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E:\guajizoo\trunk\Document\data\"/>
    </mc:Choice>
  </mc:AlternateContent>
  <bookViews>
    <workbookView xWindow="0" yWindow="0" windowWidth="25620" windowHeight="11670" activeTab="1"/>
  </bookViews>
  <sheets>
    <sheet name="formula" sheetId="2" r:id="rId1"/>
    <sheet name="Sheet1" sheetId="3" r:id="rId2"/>
  </sheets>
  <calcPr calcId="162913"/>
</workbook>
</file>

<file path=xl/calcChain.xml><?xml version="1.0" encoding="utf-8"?>
<calcChain xmlns="http://schemas.openxmlformats.org/spreadsheetml/2006/main"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3" i="3"/>
  <c r="I4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3" i="3"/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3" i="3"/>
  <c r="S4" i="3" l="1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0" i="3"/>
  <c r="S2091" i="3"/>
  <c r="S2092" i="3"/>
  <c r="S2093" i="3"/>
  <c r="S2094" i="3"/>
  <c r="S2095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3" i="3"/>
  <c r="AF4" i="3" l="1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F728" i="3"/>
  <c r="AF729" i="3"/>
  <c r="AF730" i="3"/>
  <c r="AF731" i="3"/>
  <c r="AF732" i="3"/>
  <c r="AF733" i="3"/>
  <c r="AF734" i="3"/>
  <c r="AF735" i="3"/>
  <c r="AF736" i="3"/>
  <c r="AF737" i="3"/>
  <c r="AF738" i="3"/>
  <c r="AF739" i="3"/>
  <c r="AF740" i="3"/>
  <c r="AF741" i="3"/>
  <c r="AF742" i="3"/>
  <c r="AF743" i="3"/>
  <c r="AF744" i="3"/>
  <c r="AF745" i="3"/>
  <c r="AF746" i="3"/>
  <c r="AF747" i="3"/>
  <c r="AF748" i="3"/>
  <c r="AF749" i="3"/>
  <c r="AF750" i="3"/>
  <c r="AF751" i="3"/>
  <c r="AF752" i="3"/>
  <c r="AF753" i="3"/>
  <c r="AF754" i="3"/>
  <c r="AF755" i="3"/>
  <c r="AF756" i="3"/>
  <c r="AF757" i="3"/>
  <c r="AF758" i="3"/>
  <c r="AF759" i="3"/>
  <c r="AF760" i="3"/>
  <c r="AF761" i="3"/>
  <c r="AF762" i="3"/>
  <c r="AF763" i="3"/>
  <c r="AF764" i="3"/>
  <c r="AF765" i="3"/>
  <c r="AF766" i="3"/>
  <c r="AF767" i="3"/>
  <c r="AF768" i="3"/>
  <c r="AF769" i="3"/>
  <c r="AF770" i="3"/>
  <c r="AF771" i="3"/>
  <c r="AF772" i="3"/>
  <c r="AF773" i="3"/>
  <c r="AF774" i="3"/>
  <c r="AF775" i="3"/>
  <c r="AF776" i="3"/>
  <c r="AF777" i="3"/>
  <c r="AF778" i="3"/>
  <c r="AF779" i="3"/>
  <c r="AF780" i="3"/>
  <c r="AF781" i="3"/>
  <c r="AF782" i="3"/>
  <c r="AF783" i="3"/>
  <c r="AF784" i="3"/>
  <c r="AF785" i="3"/>
  <c r="AF786" i="3"/>
  <c r="AF787" i="3"/>
  <c r="AF788" i="3"/>
  <c r="AF789" i="3"/>
  <c r="AF790" i="3"/>
  <c r="AF791" i="3"/>
  <c r="AF792" i="3"/>
  <c r="AF793" i="3"/>
  <c r="AF794" i="3"/>
  <c r="AF795" i="3"/>
  <c r="AF796" i="3"/>
  <c r="AF797" i="3"/>
  <c r="AF798" i="3"/>
  <c r="AF799" i="3"/>
  <c r="AF800" i="3"/>
  <c r="AF801" i="3"/>
  <c r="AF802" i="3"/>
  <c r="AF803" i="3"/>
  <c r="AF804" i="3"/>
  <c r="AF805" i="3"/>
  <c r="AF806" i="3"/>
  <c r="AF807" i="3"/>
  <c r="AF808" i="3"/>
  <c r="AF809" i="3"/>
  <c r="AF810" i="3"/>
  <c r="AF811" i="3"/>
  <c r="AF812" i="3"/>
  <c r="AF813" i="3"/>
  <c r="AF814" i="3"/>
  <c r="AF815" i="3"/>
  <c r="AF816" i="3"/>
  <c r="AF817" i="3"/>
  <c r="AF818" i="3"/>
  <c r="AF819" i="3"/>
  <c r="AF820" i="3"/>
  <c r="AF821" i="3"/>
  <c r="AF822" i="3"/>
  <c r="AF823" i="3"/>
  <c r="AF824" i="3"/>
  <c r="AF825" i="3"/>
  <c r="AF826" i="3"/>
  <c r="AF827" i="3"/>
  <c r="AF828" i="3"/>
  <c r="AF829" i="3"/>
  <c r="AF830" i="3"/>
  <c r="AF831" i="3"/>
  <c r="AF832" i="3"/>
  <c r="AF833" i="3"/>
  <c r="AF834" i="3"/>
  <c r="AF835" i="3"/>
  <c r="AF836" i="3"/>
  <c r="AF837" i="3"/>
  <c r="AF838" i="3"/>
  <c r="AF839" i="3"/>
  <c r="AF840" i="3"/>
  <c r="AF841" i="3"/>
  <c r="AF842" i="3"/>
  <c r="AF843" i="3"/>
  <c r="AF844" i="3"/>
  <c r="AF845" i="3"/>
  <c r="AF846" i="3"/>
  <c r="AF847" i="3"/>
  <c r="AF848" i="3"/>
  <c r="AF849" i="3"/>
  <c r="AF850" i="3"/>
  <c r="AF851" i="3"/>
  <c r="AF852" i="3"/>
  <c r="AF853" i="3"/>
  <c r="AF854" i="3"/>
  <c r="AF855" i="3"/>
  <c r="AF856" i="3"/>
  <c r="AF857" i="3"/>
  <c r="AF858" i="3"/>
  <c r="AF859" i="3"/>
  <c r="AF860" i="3"/>
  <c r="AF861" i="3"/>
  <c r="AF862" i="3"/>
  <c r="AF863" i="3"/>
  <c r="AF864" i="3"/>
  <c r="AF865" i="3"/>
  <c r="AF866" i="3"/>
  <c r="AF867" i="3"/>
  <c r="AF868" i="3"/>
  <c r="AF869" i="3"/>
  <c r="AF870" i="3"/>
  <c r="AF871" i="3"/>
  <c r="AF872" i="3"/>
  <c r="AF873" i="3"/>
  <c r="AF874" i="3"/>
  <c r="AF875" i="3"/>
  <c r="AF876" i="3"/>
  <c r="AF877" i="3"/>
  <c r="AF878" i="3"/>
  <c r="AF879" i="3"/>
  <c r="AF880" i="3"/>
  <c r="AF881" i="3"/>
  <c r="AF882" i="3"/>
  <c r="AF883" i="3"/>
  <c r="AF884" i="3"/>
  <c r="AF885" i="3"/>
  <c r="AF886" i="3"/>
  <c r="AF887" i="3"/>
  <c r="AF888" i="3"/>
  <c r="AF889" i="3"/>
  <c r="AF890" i="3"/>
  <c r="AF891" i="3"/>
  <c r="AF892" i="3"/>
  <c r="AF893" i="3"/>
  <c r="AF894" i="3"/>
  <c r="AF895" i="3"/>
  <c r="AF896" i="3"/>
  <c r="AF897" i="3"/>
  <c r="AF898" i="3"/>
  <c r="AF899" i="3"/>
  <c r="AF900" i="3"/>
  <c r="AF901" i="3"/>
  <c r="AF902" i="3"/>
  <c r="AF903" i="3"/>
  <c r="AF904" i="3"/>
  <c r="AF905" i="3"/>
  <c r="AF906" i="3"/>
  <c r="AF907" i="3"/>
  <c r="AF908" i="3"/>
  <c r="AF909" i="3"/>
  <c r="AF910" i="3"/>
  <c r="AF911" i="3"/>
  <c r="AF912" i="3"/>
  <c r="AF913" i="3"/>
  <c r="AF914" i="3"/>
  <c r="AF915" i="3"/>
  <c r="AF916" i="3"/>
  <c r="AF917" i="3"/>
  <c r="AF918" i="3"/>
  <c r="AF919" i="3"/>
  <c r="AF920" i="3"/>
  <c r="AF921" i="3"/>
  <c r="AF922" i="3"/>
  <c r="AF923" i="3"/>
  <c r="AF924" i="3"/>
  <c r="AF925" i="3"/>
  <c r="AF926" i="3"/>
  <c r="AF927" i="3"/>
  <c r="AF928" i="3"/>
  <c r="AF929" i="3"/>
  <c r="AF930" i="3"/>
  <c r="AF931" i="3"/>
  <c r="AF932" i="3"/>
  <c r="AF933" i="3"/>
  <c r="AF934" i="3"/>
  <c r="AF935" i="3"/>
  <c r="AF936" i="3"/>
  <c r="AF937" i="3"/>
  <c r="AF938" i="3"/>
  <c r="AF939" i="3"/>
  <c r="AF940" i="3"/>
  <c r="AF941" i="3"/>
  <c r="AF942" i="3"/>
  <c r="AF943" i="3"/>
  <c r="AF944" i="3"/>
  <c r="AF945" i="3"/>
  <c r="AF946" i="3"/>
  <c r="AF947" i="3"/>
  <c r="AF948" i="3"/>
  <c r="AF949" i="3"/>
  <c r="AF950" i="3"/>
  <c r="AF951" i="3"/>
  <c r="AF952" i="3"/>
  <c r="AF953" i="3"/>
  <c r="AF954" i="3"/>
  <c r="AF955" i="3"/>
  <c r="AF956" i="3"/>
  <c r="AF957" i="3"/>
  <c r="AF958" i="3"/>
  <c r="AF959" i="3"/>
  <c r="AF960" i="3"/>
  <c r="AF961" i="3"/>
  <c r="AF962" i="3"/>
  <c r="AF963" i="3"/>
  <c r="AF964" i="3"/>
  <c r="AF965" i="3"/>
  <c r="AF966" i="3"/>
  <c r="AF967" i="3"/>
  <c r="AF968" i="3"/>
  <c r="AF969" i="3"/>
  <c r="AF970" i="3"/>
  <c r="AF971" i="3"/>
  <c r="AF972" i="3"/>
  <c r="AF973" i="3"/>
  <c r="AF974" i="3"/>
  <c r="AF975" i="3"/>
  <c r="AF976" i="3"/>
  <c r="AF977" i="3"/>
  <c r="AF978" i="3"/>
  <c r="AF979" i="3"/>
  <c r="AF980" i="3"/>
  <c r="AF981" i="3"/>
  <c r="AF982" i="3"/>
  <c r="AF983" i="3"/>
  <c r="AF984" i="3"/>
  <c r="AF985" i="3"/>
  <c r="AF986" i="3"/>
  <c r="AF987" i="3"/>
  <c r="AF988" i="3"/>
  <c r="AF989" i="3"/>
  <c r="AF990" i="3"/>
  <c r="AF991" i="3"/>
  <c r="AF992" i="3"/>
  <c r="AF993" i="3"/>
  <c r="AF994" i="3"/>
  <c r="AF995" i="3"/>
  <c r="AF996" i="3"/>
  <c r="AF997" i="3"/>
  <c r="AF998" i="3"/>
  <c r="AF999" i="3"/>
  <c r="AF1000" i="3"/>
  <c r="AF1001" i="3"/>
  <c r="AF1002" i="3"/>
  <c r="AF1003" i="3"/>
  <c r="AF1004" i="3"/>
  <c r="AF1005" i="3"/>
  <c r="AF1006" i="3"/>
  <c r="AF1007" i="3"/>
  <c r="AF1008" i="3"/>
  <c r="AF1009" i="3"/>
  <c r="AF1010" i="3"/>
  <c r="AF1011" i="3"/>
  <c r="AF1012" i="3"/>
  <c r="AF1013" i="3"/>
  <c r="AF1014" i="3"/>
  <c r="AF1015" i="3"/>
  <c r="AF1016" i="3"/>
  <c r="AF1017" i="3"/>
  <c r="AF1018" i="3"/>
  <c r="AF1019" i="3"/>
  <c r="AF1020" i="3"/>
  <c r="AF1021" i="3"/>
  <c r="AF1022" i="3"/>
  <c r="AF1023" i="3"/>
  <c r="AF1024" i="3"/>
  <c r="AF1025" i="3"/>
  <c r="AF1026" i="3"/>
  <c r="AF1027" i="3"/>
  <c r="AF1028" i="3"/>
  <c r="AF1029" i="3"/>
  <c r="AF1030" i="3"/>
  <c r="AF1031" i="3"/>
  <c r="AF1032" i="3"/>
  <c r="AF1033" i="3"/>
  <c r="AF1034" i="3"/>
  <c r="AF1035" i="3"/>
  <c r="AF1036" i="3"/>
  <c r="AF1037" i="3"/>
  <c r="AF1038" i="3"/>
  <c r="AF1039" i="3"/>
  <c r="AF1040" i="3"/>
  <c r="AF1041" i="3"/>
  <c r="AF1042" i="3"/>
  <c r="AF1043" i="3"/>
  <c r="AF1044" i="3"/>
  <c r="AF1045" i="3"/>
  <c r="AF1046" i="3"/>
  <c r="AF1047" i="3"/>
  <c r="AF1048" i="3"/>
  <c r="AF1049" i="3"/>
  <c r="AF1050" i="3"/>
  <c r="AF1051" i="3"/>
  <c r="AF1052" i="3"/>
  <c r="AF1053" i="3"/>
  <c r="AF1054" i="3"/>
  <c r="AF1055" i="3"/>
  <c r="AF1056" i="3"/>
  <c r="AF1057" i="3"/>
  <c r="AF1058" i="3"/>
  <c r="AF1059" i="3"/>
  <c r="AF1060" i="3"/>
  <c r="AF1061" i="3"/>
  <c r="AF1062" i="3"/>
  <c r="AF1063" i="3"/>
  <c r="AF1064" i="3"/>
  <c r="AF1065" i="3"/>
  <c r="AF1066" i="3"/>
  <c r="AF1067" i="3"/>
  <c r="AF1068" i="3"/>
  <c r="AF1069" i="3"/>
  <c r="AF1070" i="3"/>
  <c r="AF1071" i="3"/>
  <c r="AF1072" i="3"/>
  <c r="AF1073" i="3"/>
  <c r="AF1074" i="3"/>
  <c r="AF1075" i="3"/>
  <c r="AF1076" i="3"/>
  <c r="AF1077" i="3"/>
  <c r="AF1078" i="3"/>
  <c r="AF1079" i="3"/>
  <c r="AF1080" i="3"/>
  <c r="AF1081" i="3"/>
  <c r="AF1082" i="3"/>
  <c r="AF1083" i="3"/>
  <c r="AF1084" i="3"/>
  <c r="AF1085" i="3"/>
  <c r="AF1086" i="3"/>
  <c r="AF1087" i="3"/>
  <c r="AF1088" i="3"/>
  <c r="AF1089" i="3"/>
  <c r="AF1090" i="3"/>
  <c r="AF1091" i="3"/>
  <c r="AF1092" i="3"/>
  <c r="AF1093" i="3"/>
  <c r="AF1094" i="3"/>
  <c r="AF1095" i="3"/>
  <c r="AF1096" i="3"/>
  <c r="AF1097" i="3"/>
  <c r="AF1098" i="3"/>
  <c r="AF1099" i="3"/>
  <c r="AF1100" i="3"/>
  <c r="AF1101" i="3"/>
  <c r="AF1102" i="3"/>
  <c r="AF1103" i="3"/>
  <c r="AF1104" i="3"/>
  <c r="AF1105" i="3"/>
  <c r="AF1106" i="3"/>
  <c r="AF1107" i="3"/>
  <c r="AF1108" i="3"/>
  <c r="AF1109" i="3"/>
  <c r="AF1110" i="3"/>
  <c r="AF1111" i="3"/>
  <c r="AF1112" i="3"/>
  <c r="AF1113" i="3"/>
  <c r="AF1114" i="3"/>
  <c r="AF1115" i="3"/>
  <c r="AF1116" i="3"/>
  <c r="AF1117" i="3"/>
  <c r="AF1118" i="3"/>
  <c r="AF1119" i="3"/>
  <c r="AF1120" i="3"/>
  <c r="AF1121" i="3"/>
  <c r="AF1122" i="3"/>
  <c r="AF1123" i="3"/>
  <c r="AF1124" i="3"/>
  <c r="AF1125" i="3"/>
  <c r="AF1126" i="3"/>
  <c r="AF1127" i="3"/>
  <c r="AF1128" i="3"/>
  <c r="AF1129" i="3"/>
  <c r="AF1130" i="3"/>
  <c r="AF1131" i="3"/>
  <c r="AF1132" i="3"/>
  <c r="AF1133" i="3"/>
  <c r="AF1134" i="3"/>
  <c r="AF1135" i="3"/>
  <c r="AF1136" i="3"/>
  <c r="AF1137" i="3"/>
  <c r="AF1138" i="3"/>
  <c r="AF1139" i="3"/>
  <c r="AF1140" i="3"/>
  <c r="AF1141" i="3"/>
  <c r="AF1142" i="3"/>
  <c r="AF1143" i="3"/>
  <c r="AF1144" i="3"/>
  <c r="AF1145" i="3"/>
  <c r="AF1146" i="3"/>
  <c r="AF1147" i="3"/>
  <c r="AF1148" i="3"/>
  <c r="AF1149" i="3"/>
  <c r="AF1150" i="3"/>
  <c r="AF1151" i="3"/>
  <c r="AF1152" i="3"/>
  <c r="AF1153" i="3"/>
  <c r="AF1154" i="3"/>
  <c r="AF1155" i="3"/>
  <c r="AF1156" i="3"/>
  <c r="AF1157" i="3"/>
  <c r="AF1158" i="3"/>
  <c r="AF1159" i="3"/>
  <c r="AF1160" i="3"/>
  <c r="AF1161" i="3"/>
  <c r="AF1162" i="3"/>
  <c r="AF1163" i="3"/>
  <c r="AF1164" i="3"/>
  <c r="AF1165" i="3"/>
  <c r="AF1166" i="3"/>
  <c r="AF1167" i="3"/>
  <c r="AF1168" i="3"/>
  <c r="AF1169" i="3"/>
  <c r="AF1170" i="3"/>
  <c r="AF1171" i="3"/>
  <c r="AF1172" i="3"/>
  <c r="AF1173" i="3"/>
  <c r="AF1174" i="3"/>
  <c r="AF1175" i="3"/>
  <c r="AF1176" i="3"/>
  <c r="AF1177" i="3"/>
  <c r="AF1178" i="3"/>
  <c r="AF1179" i="3"/>
  <c r="AF1180" i="3"/>
  <c r="AF1181" i="3"/>
  <c r="AF1182" i="3"/>
  <c r="AF1183" i="3"/>
  <c r="AF1184" i="3"/>
  <c r="AF1185" i="3"/>
  <c r="AF1186" i="3"/>
  <c r="AF1187" i="3"/>
  <c r="AF1188" i="3"/>
  <c r="AF1189" i="3"/>
  <c r="AF1190" i="3"/>
  <c r="AF1191" i="3"/>
  <c r="AF1192" i="3"/>
  <c r="AF1193" i="3"/>
  <c r="AF1194" i="3"/>
  <c r="AF1195" i="3"/>
  <c r="AF1196" i="3"/>
  <c r="AF1197" i="3"/>
  <c r="AF1198" i="3"/>
  <c r="AF1199" i="3"/>
  <c r="AF1200" i="3"/>
  <c r="AF1201" i="3"/>
  <c r="AF1202" i="3"/>
  <c r="AF1203" i="3"/>
  <c r="AF1204" i="3"/>
  <c r="AF1205" i="3"/>
  <c r="AF1206" i="3"/>
  <c r="AF1207" i="3"/>
  <c r="AF1208" i="3"/>
  <c r="AF1209" i="3"/>
  <c r="AF1210" i="3"/>
  <c r="AF1211" i="3"/>
  <c r="AF1212" i="3"/>
  <c r="AF1213" i="3"/>
  <c r="AF1214" i="3"/>
  <c r="AF1215" i="3"/>
  <c r="AF1216" i="3"/>
  <c r="AF1217" i="3"/>
  <c r="AF1218" i="3"/>
  <c r="AF1219" i="3"/>
  <c r="AF1220" i="3"/>
  <c r="AF1221" i="3"/>
  <c r="AF1222" i="3"/>
  <c r="AF1223" i="3"/>
  <c r="AF1224" i="3"/>
  <c r="AF1225" i="3"/>
  <c r="AF1226" i="3"/>
  <c r="AF1227" i="3"/>
  <c r="AF1228" i="3"/>
  <c r="AF1229" i="3"/>
  <c r="AF1230" i="3"/>
  <c r="AF1231" i="3"/>
  <c r="AF1232" i="3"/>
  <c r="AF1233" i="3"/>
  <c r="AF1234" i="3"/>
  <c r="AF1235" i="3"/>
  <c r="AF1236" i="3"/>
  <c r="AF1237" i="3"/>
  <c r="AF1238" i="3"/>
  <c r="AF1239" i="3"/>
  <c r="AF1240" i="3"/>
  <c r="AF1241" i="3"/>
  <c r="AF1242" i="3"/>
  <c r="AF1243" i="3"/>
  <c r="AF1244" i="3"/>
  <c r="AF1245" i="3"/>
  <c r="AF1246" i="3"/>
  <c r="AF1247" i="3"/>
  <c r="AF1248" i="3"/>
  <c r="AF1249" i="3"/>
  <c r="AF1250" i="3"/>
  <c r="AF1251" i="3"/>
  <c r="AF1252" i="3"/>
  <c r="AF1253" i="3"/>
  <c r="AF1254" i="3"/>
  <c r="AF1255" i="3"/>
  <c r="AF1256" i="3"/>
  <c r="AF1257" i="3"/>
  <c r="AF1258" i="3"/>
  <c r="AF1259" i="3"/>
  <c r="AF1260" i="3"/>
  <c r="AF1261" i="3"/>
  <c r="AF1262" i="3"/>
  <c r="AF1263" i="3"/>
  <c r="AF1264" i="3"/>
  <c r="AF1265" i="3"/>
  <c r="AF1266" i="3"/>
  <c r="AF1267" i="3"/>
  <c r="AF1268" i="3"/>
  <c r="AF1269" i="3"/>
  <c r="AF1270" i="3"/>
  <c r="AF1271" i="3"/>
  <c r="AF1272" i="3"/>
  <c r="AF1273" i="3"/>
  <c r="AF1274" i="3"/>
  <c r="AF1275" i="3"/>
  <c r="AF1276" i="3"/>
  <c r="AF1277" i="3"/>
  <c r="AF1278" i="3"/>
  <c r="AF1279" i="3"/>
  <c r="AF1280" i="3"/>
  <c r="AF1281" i="3"/>
  <c r="AF1282" i="3"/>
  <c r="AF1283" i="3"/>
  <c r="AF1284" i="3"/>
  <c r="AF1285" i="3"/>
  <c r="AF1286" i="3"/>
  <c r="AF1287" i="3"/>
  <c r="AF1288" i="3"/>
  <c r="AF1289" i="3"/>
  <c r="AF1290" i="3"/>
  <c r="AF1291" i="3"/>
  <c r="AF1292" i="3"/>
  <c r="AF1293" i="3"/>
  <c r="AF1294" i="3"/>
  <c r="AF1295" i="3"/>
  <c r="AF1296" i="3"/>
  <c r="AF1297" i="3"/>
  <c r="AF1298" i="3"/>
  <c r="AF1299" i="3"/>
  <c r="AF1300" i="3"/>
  <c r="AF1301" i="3"/>
  <c r="AF1302" i="3"/>
  <c r="AF1303" i="3"/>
  <c r="AF1304" i="3"/>
  <c r="AF1305" i="3"/>
  <c r="AF1306" i="3"/>
  <c r="AF1307" i="3"/>
  <c r="AF1308" i="3"/>
  <c r="AF1309" i="3"/>
  <c r="AF1310" i="3"/>
  <c r="AF1311" i="3"/>
  <c r="AF1312" i="3"/>
  <c r="AF1313" i="3"/>
  <c r="AF1314" i="3"/>
  <c r="AF1315" i="3"/>
  <c r="AF1316" i="3"/>
  <c r="AF1317" i="3"/>
  <c r="AF1318" i="3"/>
  <c r="AF1319" i="3"/>
  <c r="AF1320" i="3"/>
  <c r="AF1321" i="3"/>
  <c r="AF1322" i="3"/>
  <c r="AF1323" i="3"/>
  <c r="AF1324" i="3"/>
  <c r="AF1325" i="3"/>
  <c r="AF1326" i="3"/>
  <c r="AF1327" i="3"/>
  <c r="AF1328" i="3"/>
  <c r="AF1329" i="3"/>
  <c r="AF1330" i="3"/>
  <c r="AF1331" i="3"/>
  <c r="AF1332" i="3"/>
  <c r="AF1333" i="3"/>
  <c r="AF1334" i="3"/>
  <c r="AF1335" i="3"/>
  <c r="AF1336" i="3"/>
  <c r="AF1337" i="3"/>
  <c r="AF1338" i="3"/>
  <c r="AF1339" i="3"/>
  <c r="AF1340" i="3"/>
  <c r="AF1341" i="3"/>
  <c r="AF1342" i="3"/>
  <c r="AF1343" i="3"/>
  <c r="AF1344" i="3"/>
  <c r="AF1345" i="3"/>
  <c r="AF1346" i="3"/>
  <c r="AF1347" i="3"/>
  <c r="AF1348" i="3"/>
  <c r="AF1349" i="3"/>
  <c r="AF1350" i="3"/>
  <c r="AF1351" i="3"/>
  <c r="AF1352" i="3"/>
  <c r="AF1353" i="3"/>
  <c r="AF1354" i="3"/>
  <c r="AF1355" i="3"/>
  <c r="AF1356" i="3"/>
  <c r="AF1357" i="3"/>
  <c r="AF1358" i="3"/>
  <c r="AF1359" i="3"/>
  <c r="AF1360" i="3"/>
  <c r="AF1361" i="3"/>
  <c r="AF1362" i="3"/>
  <c r="AF1363" i="3"/>
  <c r="AF1364" i="3"/>
  <c r="AF1365" i="3"/>
  <c r="AF1366" i="3"/>
  <c r="AF1367" i="3"/>
  <c r="AF1368" i="3"/>
  <c r="AF1369" i="3"/>
  <c r="AF1370" i="3"/>
  <c r="AF1371" i="3"/>
  <c r="AF1372" i="3"/>
  <c r="AF1373" i="3"/>
  <c r="AF1374" i="3"/>
  <c r="AF1375" i="3"/>
  <c r="AF1376" i="3"/>
  <c r="AF1377" i="3"/>
  <c r="AF1378" i="3"/>
  <c r="AF1379" i="3"/>
  <c r="AF1380" i="3"/>
  <c r="AF1381" i="3"/>
  <c r="AF1382" i="3"/>
  <c r="AF1383" i="3"/>
  <c r="AF1384" i="3"/>
  <c r="AF1385" i="3"/>
  <c r="AF1386" i="3"/>
  <c r="AF1387" i="3"/>
  <c r="AF1388" i="3"/>
  <c r="AF1389" i="3"/>
  <c r="AF1390" i="3"/>
  <c r="AF1391" i="3"/>
  <c r="AF1392" i="3"/>
  <c r="AF1393" i="3"/>
  <c r="AF1394" i="3"/>
  <c r="AF1395" i="3"/>
  <c r="AF1396" i="3"/>
  <c r="AF1397" i="3"/>
  <c r="AF1398" i="3"/>
  <c r="AF1399" i="3"/>
  <c r="AF1400" i="3"/>
  <c r="AF1401" i="3"/>
  <c r="AF1402" i="3"/>
  <c r="AF1403" i="3"/>
  <c r="AF1404" i="3"/>
  <c r="AF1405" i="3"/>
  <c r="AF1406" i="3"/>
  <c r="AF1407" i="3"/>
  <c r="AF1408" i="3"/>
  <c r="AF1409" i="3"/>
  <c r="AF1410" i="3"/>
  <c r="AF1411" i="3"/>
  <c r="AF1412" i="3"/>
  <c r="AF1413" i="3"/>
  <c r="AF1414" i="3"/>
  <c r="AF1415" i="3"/>
  <c r="AF1416" i="3"/>
  <c r="AF1417" i="3"/>
  <c r="AF1418" i="3"/>
  <c r="AF1419" i="3"/>
  <c r="AF1420" i="3"/>
  <c r="AF1421" i="3"/>
  <c r="AF1422" i="3"/>
  <c r="AF1423" i="3"/>
  <c r="AF1424" i="3"/>
  <c r="AF1425" i="3"/>
  <c r="AF1426" i="3"/>
  <c r="AF1427" i="3"/>
  <c r="AF1428" i="3"/>
  <c r="AF1429" i="3"/>
  <c r="AF1430" i="3"/>
  <c r="AF1431" i="3"/>
  <c r="AF1432" i="3"/>
  <c r="AF1433" i="3"/>
  <c r="AF1434" i="3"/>
  <c r="AF1435" i="3"/>
  <c r="AF1436" i="3"/>
  <c r="AF1437" i="3"/>
  <c r="AF1438" i="3"/>
  <c r="AF1439" i="3"/>
  <c r="AF1440" i="3"/>
  <c r="AF1441" i="3"/>
  <c r="AF1442" i="3"/>
  <c r="AF1443" i="3"/>
  <c r="AF1444" i="3"/>
  <c r="AF1445" i="3"/>
  <c r="AF1446" i="3"/>
  <c r="AF1447" i="3"/>
  <c r="AF1448" i="3"/>
  <c r="AF1449" i="3"/>
  <c r="AF1450" i="3"/>
  <c r="AF1451" i="3"/>
  <c r="AF1452" i="3"/>
  <c r="AF1453" i="3"/>
  <c r="AF1454" i="3"/>
  <c r="AF1455" i="3"/>
  <c r="AF1456" i="3"/>
  <c r="AF1457" i="3"/>
  <c r="AF1458" i="3"/>
  <c r="AF1459" i="3"/>
  <c r="AF1460" i="3"/>
  <c r="AF1461" i="3"/>
  <c r="AF1462" i="3"/>
  <c r="AF1463" i="3"/>
  <c r="AF1464" i="3"/>
  <c r="AF1465" i="3"/>
  <c r="AF1466" i="3"/>
  <c r="AF1467" i="3"/>
  <c r="AF1468" i="3"/>
  <c r="AF1469" i="3"/>
  <c r="AF1470" i="3"/>
  <c r="AF1471" i="3"/>
  <c r="AF1472" i="3"/>
  <c r="AF1473" i="3"/>
  <c r="AF1474" i="3"/>
  <c r="AF1475" i="3"/>
  <c r="AF1476" i="3"/>
  <c r="AF1477" i="3"/>
  <c r="AF1478" i="3"/>
  <c r="AF1479" i="3"/>
  <c r="AF1480" i="3"/>
  <c r="AF1481" i="3"/>
  <c r="AF1482" i="3"/>
  <c r="AF1483" i="3"/>
  <c r="AF1484" i="3"/>
  <c r="AF1485" i="3"/>
  <c r="AF1486" i="3"/>
  <c r="AF1487" i="3"/>
  <c r="AF1488" i="3"/>
  <c r="AF1489" i="3"/>
  <c r="AF1490" i="3"/>
  <c r="AF1491" i="3"/>
  <c r="AF1492" i="3"/>
  <c r="AF1493" i="3"/>
  <c r="AF1494" i="3"/>
  <c r="AF1495" i="3"/>
  <c r="AF1496" i="3"/>
  <c r="AF1497" i="3"/>
  <c r="AF1498" i="3"/>
  <c r="AF1499" i="3"/>
  <c r="AF1500" i="3"/>
  <c r="AF1501" i="3"/>
  <c r="AF1502" i="3"/>
  <c r="AF1503" i="3"/>
  <c r="AF1504" i="3"/>
  <c r="AF1505" i="3"/>
  <c r="AF1506" i="3"/>
  <c r="AF1507" i="3"/>
  <c r="AF1508" i="3"/>
  <c r="AF1509" i="3"/>
  <c r="AF1510" i="3"/>
  <c r="AF1511" i="3"/>
  <c r="AF1512" i="3"/>
  <c r="AF1513" i="3"/>
  <c r="AF1514" i="3"/>
  <c r="AF1515" i="3"/>
  <c r="AF1516" i="3"/>
  <c r="AF1517" i="3"/>
  <c r="AF1518" i="3"/>
  <c r="AF1519" i="3"/>
  <c r="AF1520" i="3"/>
  <c r="AF1521" i="3"/>
  <c r="AF1522" i="3"/>
  <c r="AF1523" i="3"/>
  <c r="AF1524" i="3"/>
  <c r="AF1525" i="3"/>
  <c r="AF1526" i="3"/>
  <c r="AF1527" i="3"/>
  <c r="AF1528" i="3"/>
  <c r="AF1529" i="3"/>
  <c r="AF1530" i="3"/>
  <c r="AF1531" i="3"/>
  <c r="AF1532" i="3"/>
  <c r="AF1533" i="3"/>
  <c r="AF1534" i="3"/>
  <c r="AF1535" i="3"/>
  <c r="AF1536" i="3"/>
  <c r="AF1537" i="3"/>
  <c r="AF1538" i="3"/>
  <c r="AF1539" i="3"/>
  <c r="AF1540" i="3"/>
  <c r="AF1541" i="3"/>
  <c r="AF1542" i="3"/>
  <c r="AF1543" i="3"/>
  <c r="AF1544" i="3"/>
  <c r="AF1545" i="3"/>
  <c r="AF1546" i="3"/>
  <c r="AF1547" i="3"/>
  <c r="AF1548" i="3"/>
  <c r="AF1549" i="3"/>
  <c r="AF1550" i="3"/>
  <c r="AF1551" i="3"/>
  <c r="AF1552" i="3"/>
  <c r="AF1553" i="3"/>
  <c r="AF1554" i="3"/>
  <c r="AF1555" i="3"/>
  <c r="AF1556" i="3"/>
  <c r="AF1557" i="3"/>
  <c r="AF1558" i="3"/>
  <c r="AF1559" i="3"/>
  <c r="AF1560" i="3"/>
  <c r="AF1561" i="3"/>
  <c r="AF1562" i="3"/>
  <c r="AF1563" i="3"/>
  <c r="AF1564" i="3"/>
  <c r="AF1565" i="3"/>
  <c r="AF1566" i="3"/>
  <c r="AF1567" i="3"/>
  <c r="AF1568" i="3"/>
  <c r="AF1569" i="3"/>
  <c r="AF1570" i="3"/>
  <c r="AF1571" i="3"/>
  <c r="AF1572" i="3"/>
  <c r="AF1573" i="3"/>
  <c r="AF1574" i="3"/>
  <c r="AF1575" i="3"/>
  <c r="AF1576" i="3"/>
  <c r="AF1577" i="3"/>
  <c r="AF1578" i="3"/>
  <c r="AF1579" i="3"/>
  <c r="AF1580" i="3"/>
  <c r="AF1581" i="3"/>
  <c r="AF1582" i="3"/>
  <c r="AF1583" i="3"/>
  <c r="AF1584" i="3"/>
  <c r="AF1585" i="3"/>
  <c r="AF1586" i="3"/>
  <c r="AF1587" i="3"/>
  <c r="AF1588" i="3"/>
  <c r="AF1589" i="3"/>
  <c r="AF1590" i="3"/>
  <c r="AF1591" i="3"/>
  <c r="AF1592" i="3"/>
  <c r="AF1593" i="3"/>
  <c r="AF1594" i="3"/>
  <c r="AF1595" i="3"/>
  <c r="AF1596" i="3"/>
  <c r="AF1597" i="3"/>
  <c r="AF1598" i="3"/>
  <c r="AF1599" i="3"/>
  <c r="AF1600" i="3"/>
  <c r="AF1601" i="3"/>
  <c r="AF1602" i="3"/>
  <c r="AF1603" i="3"/>
  <c r="AF1604" i="3"/>
  <c r="AF1605" i="3"/>
  <c r="AF1606" i="3"/>
  <c r="AF1607" i="3"/>
  <c r="AF1608" i="3"/>
  <c r="AF1609" i="3"/>
  <c r="AF1610" i="3"/>
  <c r="AF1611" i="3"/>
  <c r="AF1612" i="3"/>
  <c r="AF1613" i="3"/>
  <c r="AF1614" i="3"/>
  <c r="AF1615" i="3"/>
  <c r="AF1616" i="3"/>
  <c r="AF1617" i="3"/>
  <c r="AF1618" i="3"/>
  <c r="AF1619" i="3"/>
  <c r="AF1620" i="3"/>
  <c r="AF1621" i="3"/>
  <c r="AF1622" i="3"/>
  <c r="AF1623" i="3"/>
  <c r="AF1624" i="3"/>
  <c r="AF1625" i="3"/>
  <c r="AF1626" i="3"/>
  <c r="AF1627" i="3"/>
  <c r="AF1628" i="3"/>
  <c r="AF1629" i="3"/>
  <c r="AF1630" i="3"/>
  <c r="AF1631" i="3"/>
  <c r="AF1632" i="3"/>
  <c r="AF1633" i="3"/>
  <c r="AF1634" i="3"/>
  <c r="AF1635" i="3"/>
  <c r="AF1636" i="3"/>
  <c r="AF1637" i="3"/>
  <c r="AF1638" i="3"/>
  <c r="AF1639" i="3"/>
  <c r="AF1640" i="3"/>
  <c r="AF1641" i="3"/>
  <c r="AF1642" i="3"/>
  <c r="AF1643" i="3"/>
  <c r="AF1644" i="3"/>
  <c r="AF1645" i="3"/>
  <c r="AF1646" i="3"/>
  <c r="AF1647" i="3"/>
  <c r="AF1648" i="3"/>
  <c r="AF1649" i="3"/>
  <c r="AF1650" i="3"/>
  <c r="AF1651" i="3"/>
  <c r="AF1652" i="3"/>
  <c r="AF1653" i="3"/>
  <c r="AF1654" i="3"/>
  <c r="AF1655" i="3"/>
  <c r="AF1656" i="3"/>
  <c r="AF1657" i="3"/>
  <c r="AF1658" i="3"/>
  <c r="AF1659" i="3"/>
  <c r="AF1660" i="3"/>
  <c r="AF1661" i="3"/>
  <c r="AF1662" i="3"/>
  <c r="AF1663" i="3"/>
  <c r="AF1664" i="3"/>
  <c r="AF1665" i="3"/>
  <c r="AF1666" i="3"/>
  <c r="AF1667" i="3"/>
  <c r="AF1668" i="3"/>
  <c r="AF1669" i="3"/>
  <c r="AF1670" i="3"/>
  <c r="AF1671" i="3"/>
  <c r="AF1672" i="3"/>
  <c r="AF1673" i="3"/>
  <c r="AF1674" i="3"/>
  <c r="AF1675" i="3"/>
  <c r="AF1676" i="3"/>
  <c r="AF1677" i="3"/>
  <c r="AF1678" i="3"/>
  <c r="AF1679" i="3"/>
  <c r="AF1680" i="3"/>
  <c r="AF1681" i="3"/>
  <c r="AF1682" i="3"/>
  <c r="AF1683" i="3"/>
  <c r="AF1684" i="3"/>
  <c r="AF1685" i="3"/>
  <c r="AF1686" i="3"/>
  <c r="AF1687" i="3"/>
  <c r="AF1688" i="3"/>
  <c r="AF1689" i="3"/>
  <c r="AF1690" i="3"/>
  <c r="AF1691" i="3"/>
  <c r="AF1692" i="3"/>
  <c r="AF1693" i="3"/>
  <c r="AF1694" i="3"/>
  <c r="AF1695" i="3"/>
  <c r="AF1696" i="3"/>
  <c r="AF1697" i="3"/>
  <c r="AF1698" i="3"/>
  <c r="AF1699" i="3"/>
  <c r="AF1700" i="3"/>
  <c r="AF1701" i="3"/>
  <c r="AF1702" i="3"/>
  <c r="AF1703" i="3"/>
  <c r="AF1704" i="3"/>
  <c r="AF1705" i="3"/>
  <c r="AF1706" i="3"/>
  <c r="AF1707" i="3"/>
  <c r="AF1708" i="3"/>
  <c r="AF1709" i="3"/>
  <c r="AF1710" i="3"/>
  <c r="AF1711" i="3"/>
  <c r="AF1712" i="3"/>
  <c r="AF1713" i="3"/>
  <c r="AF1714" i="3"/>
  <c r="AF1715" i="3"/>
  <c r="AF1716" i="3"/>
  <c r="AF1717" i="3"/>
  <c r="AF1718" i="3"/>
  <c r="AF1719" i="3"/>
  <c r="AF1720" i="3"/>
  <c r="AF1721" i="3"/>
  <c r="AF1722" i="3"/>
  <c r="AF1723" i="3"/>
  <c r="AF1724" i="3"/>
  <c r="AF1725" i="3"/>
  <c r="AF1726" i="3"/>
  <c r="AF1727" i="3"/>
  <c r="AF1728" i="3"/>
  <c r="AF1729" i="3"/>
  <c r="AF1730" i="3"/>
  <c r="AF1731" i="3"/>
  <c r="AF1732" i="3"/>
  <c r="AF1733" i="3"/>
  <c r="AF1734" i="3"/>
  <c r="AF1735" i="3"/>
  <c r="AF1736" i="3"/>
  <c r="AF1737" i="3"/>
  <c r="AF1738" i="3"/>
  <c r="AF1739" i="3"/>
  <c r="AF1740" i="3"/>
  <c r="AF1741" i="3"/>
  <c r="AF1742" i="3"/>
  <c r="AF1743" i="3"/>
  <c r="AF1744" i="3"/>
  <c r="AF1745" i="3"/>
  <c r="AF1746" i="3"/>
  <c r="AF1747" i="3"/>
  <c r="AF1748" i="3"/>
  <c r="AF1749" i="3"/>
  <c r="AF1750" i="3"/>
  <c r="AF1751" i="3"/>
  <c r="AF1752" i="3"/>
  <c r="AF1753" i="3"/>
  <c r="AF1754" i="3"/>
  <c r="AF1755" i="3"/>
  <c r="AF1756" i="3"/>
  <c r="AF1757" i="3"/>
  <c r="AF1758" i="3"/>
  <c r="AF1759" i="3"/>
  <c r="AF1760" i="3"/>
  <c r="AF1761" i="3"/>
  <c r="AF1762" i="3"/>
  <c r="AF1763" i="3"/>
  <c r="AF1764" i="3"/>
  <c r="AF1765" i="3"/>
  <c r="AF1766" i="3"/>
  <c r="AF1767" i="3"/>
  <c r="AF1768" i="3"/>
  <c r="AF1769" i="3"/>
  <c r="AF1770" i="3"/>
  <c r="AF1771" i="3"/>
  <c r="AF1772" i="3"/>
  <c r="AF1773" i="3"/>
  <c r="AF1774" i="3"/>
  <c r="AF1775" i="3"/>
  <c r="AF1776" i="3"/>
  <c r="AF1777" i="3"/>
  <c r="AF1778" i="3"/>
  <c r="AF1779" i="3"/>
  <c r="AF1780" i="3"/>
  <c r="AF1781" i="3"/>
  <c r="AF1782" i="3"/>
  <c r="AF1783" i="3"/>
  <c r="AF1784" i="3"/>
  <c r="AF1785" i="3"/>
  <c r="AF1786" i="3"/>
  <c r="AF1787" i="3"/>
  <c r="AF1788" i="3"/>
  <c r="AF1789" i="3"/>
  <c r="AF1790" i="3"/>
  <c r="AF1791" i="3"/>
  <c r="AF1792" i="3"/>
  <c r="AF1793" i="3"/>
  <c r="AF1794" i="3"/>
  <c r="AF1795" i="3"/>
  <c r="AF1796" i="3"/>
  <c r="AF1797" i="3"/>
  <c r="AF1798" i="3"/>
  <c r="AF1799" i="3"/>
  <c r="AF1800" i="3"/>
  <c r="AF1801" i="3"/>
  <c r="AF1802" i="3"/>
  <c r="AF1803" i="3"/>
  <c r="AF1804" i="3"/>
  <c r="AF1805" i="3"/>
  <c r="AF1806" i="3"/>
  <c r="AF1807" i="3"/>
  <c r="AF1808" i="3"/>
  <c r="AF1809" i="3"/>
  <c r="AF1810" i="3"/>
  <c r="AF1811" i="3"/>
  <c r="AF1812" i="3"/>
  <c r="AF1813" i="3"/>
  <c r="AF1814" i="3"/>
  <c r="AF1815" i="3"/>
  <c r="AF1816" i="3"/>
  <c r="AF1817" i="3"/>
  <c r="AF1818" i="3"/>
  <c r="AF1819" i="3"/>
  <c r="AF1820" i="3"/>
  <c r="AF1821" i="3"/>
  <c r="AF1822" i="3"/>
  <c r="AF1823" i="3"/>
  <c r="AF1824" i="3"/>
  <c r="AF1825" i="3"/>
  <c r="AF1826" i="3"/>
  <c r="AF1827" i="3"/>
  <c r="AF1828" i="3"/>
  <c r="AF1829" i="3"/>
  <c r="AF1830" i="3"/>
  <c r="AF1831" i="3"/>
  <c r="AF1832" i="3"/>
  <c r="AF1833" i="3"/>
  <c r="AF1834" i="3"/>
  <c r="AF1835" i="3"/>
  <c r="AF1836" i="3"/>
  <c r="AF1837" i="3"/>
  <c r="AF1838" i="3"/>
  <c r="AF1839" i="3"/>
  <c r="AF1840" i="3"/>
  <c r="AF1841" i="3"/>
  <c r="AF1842" i="3"/>
  <c r="AF1843" i="3"/>
  <c r="AF1844" i="3"/>
  <c r="AF1845" i="3"/>
  <c r="AF1846" i="3"/>
  <c r="AF1847" i="3"/>
  <c r="AF1848" i="3"/>
  <c r="AF1849" i="3"/>
  <c r="AF1850" i="3"/>
  <c r="AF1851" i="3"/>
  <c r="AF1852" i="3"/>
  <c r="AF1853" i="3"/>
  <c r="AF1854" i="3"/>
  <c r="AF1855" i="3"/>
  <c r="AF1856" i="3"/>
  <c r="AF1857" i="3"/>
  <c r="AF1858" i="3"/>
  <c r="AF1859" i="3"/>
  <c r="AF1860" i="3"/>
  <c r="AF1861" i="3"/>
  <c r="AF1862" i="3"/>
  <c r="AF1863" i="3"/>
  <c r="AF1864" i="3"/>
  <c r="AF1865" i="3"/>
  <c r="AF1866" i="3"/>
  <c r="AF1867" i="3"/>
  <c r="AF1868" i="3"/>
  <c r="AF1869" i="3"/>
  <c r="AF1870" i="3"/>
  <c r="AF1871" i="3"/>
  <c r="AF1872" i="3"/>
  <c r="AF1873" i="3"/>
  <c r="AF1874" i="3"/>
  <c r="AF1875" i="3"/>
  <c r="AF1876" i="3"/>
  <c r="AF1877" i="3"/>
  <c r="AF1878" i="3"/>
  <c r="AF1879" i="3"/>
  <c r="AF1880" i="3"/>
  <c r="AF1881" i="3"/>
  <c r="AF1882" i="3"/>
  <c r="AF1883" i="3"/>
  <c r="AF1884" i="3"/>
  <c r="AF1885" i="3"/>
  <c r="AF1886" i="3"/>
  <c r="AF1887" i="3"/>
  <c r="AF1888" i="3"/>
  <c r="AF1889" i="3"/>
  <c r="AF1890" i="3"/>
  <c r="AF1891" i="3"/>
  <c r="AF1892" i="3"/>
  <c r="AF1893" i="3"/>
  <c r="AF1894" i="3"/>
  <c r="AF1895" i="3"/>
  <c r="AF1896" i="3"/>
  <c r="AF1897" i="3"/>
  <c r="AF1898" i="3"/>
  <c r="AF1899" i="3"/>
  <c r="AF1900" i="3"/>
  <c r="AF1901" i="3"/>
  <c r="AF1902" i="3"/>
  <c r="AF1903" i="3"/>
  <c r="AF1904" i="3"/>
  <c r="AF1905" i="3"/>
  <c r="AF1906" i="3"/>
  <c r="AF1907" i="3"/>
  <c r="AF1908" i="3"/>
  <c r="AF1909" i="3"/>
  <c r="AF1910" i="3"/>
  <c r="AF1911" i="3"/>
  <c r="AF1912" i="3"/>
  <c r="AF1913" i="3"/>
  <c r="AF1914" i="3"/>
  <c r="AF1915" i="3"/>
  <c r="AF1916" i="3"/>
  <c r="AF1917" i="3"/>
  <c r="AF1918" i="3"/>
  <c r="AF1919" i="3"/>
  <c r="AF1920" i="3"/>
  <c r="AF1921" i="3"/>
  <c r="AF1922" i="3"/>
  <c r="AF1923" i="3"/>
  <c r="AF1924" i="3"/>
  <c r="AF1925" i="3"/>
  <c r="AF1926" i="3"/>
  <c r="AF1927" i="3"/>
  <c r="AF1928" i="3"/>
  <c r="AF1929" i="3"/>
  <c r="AF1930" i="3"/>
  <c r="AF1931" i="3"/>
  <c r="AF1932" i="3"/>
  <c r="AF1933" i="3"/>
  <c r="AF1934" i="3"/>
  <c r="AF1935" i="3"/>
  <c r="AF1936" i="3"/>
  <c r="AF1937" i="3"/>
  <c r="AF1938" i="3"/>
  <c r="AF1939" i="3"/>
  <c r="AF1940" i="3"/>
  <c r="AF1941" i="3"/>
  <c r="AF1942" i="3"/>
  <c r="AF1943" i="3"/>
  <c r="AF1944" i="3"/>
  <c r="AF1945" i="3"/>
  <c r="AF1946" i="3"/>
  <c r="AF1947" i="3"/>
  <c r="AF1948" i="3"/>
  <c r="AF1949" i="3"/>
  <c r="AF1950" i="3"/>
  <c r="AF1951" i="3"/>
  <c r="AF1952" i="3"/>
  <c r="AF1953" i="3"/>
  <c r="AF1954" i="3"/>
  <c r="AF1955" i="3"/>
  <c r="AF1956" i="3"/>
  <c r="AF1957" i="3"/>
  <c r="AF1958" i="3"/>
  <c r="AF1959" i="3"/>
  <c r="AF1960" i="3"/>
  <c r="AF1961" i="3"/>
  <c r="AF1962" i="3"/>
  <c r="AF1963" i="3"/>
  <c r="AF1964" i="3"/>
  <c r="AF1965" i="3"/>
  <c r="AF1966" i="3"/>
  <c r="AF1967" i="3"/>
  <c r="AF1968" i="3"/>
  <c r="AF1969" i="3"/>
  <c r="AF1970" i="3"/>
  <c r="AF1971" i="3"/>
  <c r="AF1972" i="3"/>
  <c r="AF1973" i="3"/>
  <c r="AF1974" i="3"/>
  <c r="AF1975" i="3"/>
  <c r="AF1976" i="3"/>
  <c r="AF1977" i="3"/>
  <c r="AF1978" i="3"/>
  <c r="AF1979" i="3"/>
  <c r="AF1980" i="3"/>
  <c r="AF1981" i="3"/>
  <c r="AF1982" i="3"/>
  <c r="AF1983" i="3"/>
  <c r="AF1984" i="3"/>
  <c r="AF1985" i="3"/>
  <c r="AF1986" i="3"/>
  <c r="AF1987" i="3"/>
  <c r="AF1988" i="3"/>
  <c r="AF1989" i="3"/>
  <c r="AF1990" i="3"/>
  <c r="AF1991" i="3"/>
  <c r="AF1992" i="3"/>
  <c r="AF1993" i="3"/>
  <c r="AF1994" i="3"/>
  <c r="AF1995" i="3"/>
  <c r="AF1996" i="3"/>
  <c r="AF1997" i="3"/>
  <c r="AF1998" i="3"/>
  <c r="AF1999" i="3"/>
  <c r="AF2000" i="3"/>
  <c r="AF2001" i="3"/>
  <c r="AF2002" i="3"/>
  <c r="AF2003" i="3"/>
  <c r="AF2004" i="3"/>
  <c r="AF2005" i="3"/>
  <c r="AF2006" i="3"/>
  <c r="AF2007" i="3"/>
  <c r="AF2008" i="3"/>
  <c r="AF2009" i="3"/>
  <c r="AF2010" i="3"/>
  <c r="AF2011" i="3"/>
  <c r="AF2012" i="3"/>
  <c r="AF2013" i="3"/>
  <c r="AF2014" i="3"/>
  <c r="AF2015" i="3"/>
  <c r="AF2016" i="3"/>
  <c r="AF2017" i="3"/>
  <c r="AF2018" i="3"/>
  <c r="AF2019" i="3"/>
  <c r="AF2020" i="3"/>
  <c r="AF2021" i="3"/>
  <c r="AF2022" i="3"/>
  <c r="AF2023" i="3"/>
  <c r="AF2024" i="3"/>
  <c r="AF2025" i="3"/>
  <c r="AF2026" i="3"/>
  <c r="AF2027" i="3"/>
  <c r="AF2028" i="3"/>
  <c r="AF2029" i="3"/>
  <c r="AF2030" i="3"/>
  <c r="AF2031" i="3"/>
  <c r="AF2032" i="3"/>
  <c r="AF2033" i="3"/>
  <c r="AF2034" i="3"/>
  <c r="AF2035" i="3"/>
  <c r="AF2036" i="3"/>
  <c r="AF2037" i="3"/>
  <c r="AF2038" i="3"/>
  <c r="AF2039" i="3"/>
  <c r="AF2040" i="3"/>
  <c r="AF2041" i="3"/>
  <c r="AF2042" i="3"/>
  <c r="AF2043" i="3"/>
  <c r="AF2044" i="3"/>
  <c r="AF2045" i="3"/>
  <c r="AF2046" i="3"/>
  <c r="AF2047" i="3"/>
  <c r="AF2048" i="3"/>
  <c r="AF2049" i="3"/>
  <c r="AF2050" i="3"/>
  <c r="AF2051" i="3"/>
  <c r="AF2052" i="3"/>
  <c r="AF2053" i="3"/>
  <c r="AF2054" i="3"/>
  <c r="AF2055" i="3"/>
  <c r="AF2056" i="3"/>
  <c r="AF2057" i="3"/>
  <c r="AF2058" i="3"/>
  <c r="AF2059" i="3"/>
  <c r="AF2060" i="3"/>
  <c r="AF2061" i="3"/>
  <c r="AF2062" i="3"/>
  <c r="AF2063" i="3"/>
  <c r="AF2064" i="3"/>
  <c r="AF2065" i="3"/>
  <c r="AF2066" i="3"/>
  <c r="AF2067" i="3"/>
  <c r="AF2068" i="3"/>
  <c r="AF2069" i="3"/>
  <c r="AF2070" i="3"/>
  <c r="AF2071" i="3"/>
  <c r="AF2072" i="3"/>
  <c r="AF2073" i="3"/>
  <c r="AF2074" i="3"/>
  <c r="AF2075" i="3"/>
  <c r="AF2076" i="3"/>
  <c r="AF2077" i="3"/>
  <c r="AF2078" i="3"/>
  <c r="AF2079" i="3"/>
  <c r="AF2080" i="3"/>
  <c r="AF2081" i="3"/>
  <c r="AF2082" i="3"/>
  <c r="AF2083" i="3"/>
  <c r="AF2084" i="3"/>
  <c r="AF2085" i="3"/>
  <c r="AF2086" i="3"/>
  <c r="AF2087" i="3"/>
  <c r="AF2088" i="3"/>
  <c r="AF2089" i="3"/>
  <c r="AF2090" i="3"/>
  <c r="AF2091" i="3"/>
  <c r="AF2092" i="3"/>
  <c r="AF2093" i="3"/>
  <c r="AF2094" i="3"/>
  <c r="AF2095" i="3"/>
  <c r="AF2096" i="3"/>
  <c r="AF2097" i="3"/>
  <c r="AF2098" i="3"/>
  <c r="AF2099" i="3"/>
  <c r="AF2100" i="3"/>
  <c r="AF2101" i="3"/>
  <c r="AF2102" i="3"/>
  <c r="AF2103" i="3"/>
  <c r="AF2104" i="3"/>
  <c r="AF2105" i="3"/>
  <c r="AF2106" i="3"/>
  <c r="AF2107" i="3"/>
  <c r="AF2108" i="3"/>
  <c r="AF2109" i="3"/>
  <c r="AF2110" i="3"/>
  <c r="AF2111" i="3"/>
  <c r="AF2112" i="3"/>
  <c r="AF2113" i="3"/>
  <c r="AF2114" i="3"/>
  <c r="AF2115" i="3"/>
  <c r="AF2116" i="3"/>
  <c r="AF2117" i="3"/>
  <c r="AF2118" i="3"/>
  <c r="AF2119" i="3"/>
  <c r="AF2120" i="3"/>
  <c r="AF2121" i="3"/>
  <c r="AF2122" i="3"/>
  <c r="AF2123" i="3"/>
  <c r="AF2124" i="3"/>
  <c r="AF2125" i="3"/>
  <c r="AF2126" i="3"/>
  <c r="AF2127" i="3"/>
  <c r="AF2128" i="3"/>
  <c r="AF2129" i="3"/>
  <c r="AF2130" i="3"/>
  <c r="AF2131" i="3"/>
  <c r="AF2132" i="3"/>
  <c r="AF2133" i="3"/>
  <c r="AF2134" i="3"/>
  <c r="AF2135" i="3"/>
  <c r="AF2136" i="3"/>
  <c r="AF2137" i="3"/>
  <c r="AF2138" i="3"/>
  <c r="AF2139" i="3"/>
  <c r="AF2140" i="3"/>
  <c r="AF2141" i="3"/>
  <c r="AF2142" i="3"/>
  <c r="AF2143" i="3"/>
  <c r="AF2144" i="3"/>
  <c r="AF2145" i="3"/>
  <c r="AF2146" i="3"/>
  <c r="AF2147" i="3"/>
  <c r="AF2148" i="3"/>
  <c r="AF2149" i="3"/>
  <c r="AF2150" i="3"/>
  <c r="AF2151" i="3"/>
  <c r="AF2152" i="3"/>
  <c r="AF2153" i="3"/>
  <c r="AF2154" i="3"/>
  <c r="AF2155" i="3"/>
  <c r="AF2156" i="3"/>
  <c r="AF2157" i="3"/>
  <c r="AF2158" i="3"/>
  <c r="AF2159" i="3"/>
  <c r="AF2160" i="3"/>
  <c r="AF2161" i="3"/>
  <c r="AF2162" i="3"/>
  <c r="AF2163" i="3"/>
  <c r="AF2164" i="3"/>
  <c r="AF2165" i="3"/>
  <c r="AF2166" i="3"/>
  <c r="AF2167" i="3"/>
  <c r="AF2168" i="3"/>
  <c r="AF2169" i="3"/>
  <c r="AF2170" i="3"/>
  <c r="AF2171" i="3"/>
  <c r="AF2172" i="3"/>
  <c r="AF2173" i="3"/>
  <c r="AF2174" i="3"/>
  <c r="AF2175" i="3"/>
  <c r="AF2176" i="3"/>
  <c r="AF2177" i="3"/>
  <c r="AF2178" i="3"/>
  <c r="AF2179" i="3"/>
  <c r="AF2180" i="3"/>
  <c r="AF2181" i="3"/>
  <c r="AF2182" i="3"/>
  <c r="AF2183" i="3"/>
  <c r="AF2184" i="3"/>
  <c r="AF2185" i="3"/>
  <c r="AF2186" i="3"/>
  <c r="AF2187" i="3"/>
  <c r="AF2188" i="3"/>
  <c r="AF2189" i="3"/>
  <c r="AF2190" i="3"/>
  <c r="AF2191" i="3"/>
  <c r="AF2192" i="3"/>
  <c r="AF2193" i="3"/>
  <c r="AF2194" i="3"/>
  <c r="AF2195" i="3"/>
  <c r="AF2196" i="3"/>
  <c r="AF2197" i="3"/>
  <c r="AF2198" i="3"/>
  <c r="AF2199" i="3"/>
  <c r="AF2200" i="3"/>
  <c r="AF2201" i="3"/>
  <c r="AF2202" i="3"/>
  <c r="AF2203" i="3"/>
  <c r="AF2204" i="3"/>
  <c r="AF2205" i="3"/>
  <c r="AF2206" i="3"/>
  <c r="AF2207" i="3"/>
  <c r="AF2208" i="3"/>
  <c r="AF2209" i="3"/>
  <c r="AF2210" i="3"/>
  <c r="AF2211" i="3"/>
  <c r="AF2212" i="3"/>
  <c r="AF2213" i="3"/>
  <c r="AF2214" i="3"/>
  <c r="AF2215" i="3"/>
  <c r="AF2216" i="3"/>
  <c r="AF2217" i="3"/>
  <c r="AF2218" i="3"/>
  <c r="AF2219" i="3"/>
  <c r="AF2220" i="3"/>
  <c r="AF2221" i="3"/>
  <c r="AF2222" i="3"/>
  <c r="AF2223" i="3"/>
  <c r="AF2224" i="3"/>
  <c r="AF2225" i="3"/>
  <c r="AF2226" i="3"/>
  <c r="AF2227" i="3"/>
  <c r="AF2228" i="3"/>
  <c r="AF2229" i="3"/>
  <c r="AF2230" i="3"/>
  <c r="AF2231" i="3"/>
  <c r="AF2232" i="3"/>
  <c r="AF2233" i="3"/>
  <c r="AF2234" i="3"/>
  <c r="AF2235" i="3"/>
  <c r="AF2236" i="3"/>
  <c r="AF2237" i="3"/>
  <c r="AF2238" i="3"/>
  <c r="AF2239" i="3"/>
  <c r="AF2240" i="3"/>
  <c r="AF2241" i="3"/>
  <c r="AF2242" i="3"/>
  <c r="AF2243" i="3"/>
  <c r="AF2244" i="3"/>
  <c r="AF2245" i="3"/>
  <c r="AF2246" i="3"/>
  <c r="AF2247" i="3"/>
  <c r="AF2248" i="3"/>
  <c r="AF2249" i="3"/>
  <c r="AF2250" i="3"/>
  <c r="AF2251" i="3"/>
  <c r="AF2252" i="3"/>
  <c r="AF2253" i="3"/>
  <c r="AF2254" i="3"/>
  <c r="AF2255" i="3"/>
  <c r="AF2256" i="3"/>
  <c r="AF2257" i="3"/>
  <c r="AF2258" i="3"/>
  <c r="AF2259" i="3"/>
  <c r="AF2260" i="3"/>
  <c r="AF2261" i="3"/>
  <c r="AF2262" i="3"/>
  <c r="AF2263" i="3"/>
  <c r="AF2264" i="3"/>
  <c r="AF2265" i="3"/>
  <c r="AF2266" i="3"/>
  <c r="AF2267" i="3"/>
  <c r="AF2268" i="3"/>
  <c r="AF2269" i="3"/>
  <c r="AF2270" i="3"/>
  <c r="AF2271" i="3"/>
  <c r="AF2272" i="3"/>
  <c r="AF2273" i="3"/>
  <c r="AF2274" i="3"/>
  <c r="AF2275" i="3"/>
  <c r="AF2276" i="3"/>
  <c r="AF2277" i="3"/>
  <c r="AF2278" i="3"/>
  <c r="AF2279" i="3"/>
  <c r="AF2280" i="3"/>
  <c r="AF2281" i="3"/>
  <c r="AF2282" i="3"/>
  <c r="AF2283" i="3"/>
  <c r="AF2284" i="3"/>
  <c r="AF2285" i="3"/>
  <c r="AF2286" i="3"/>
  <c r="AF2287" i="3"/>
  <c r="AF2288" i="3"/>
  <c r="AF2289" i="3"/>
  <c r="AF2290" i="3"/>
  <c r="AF2291" i="3"/>
  <c r="AF2292" i="3"/>
  <c r="AF2293" i="3"/>
  <c r="AF2294" i="3"/>
  <c r="AF2295" i="3"/>
  <c r="AF2296" i="3"/>
  <c r="AF2297" i="3"/>
  <c r="AF2298" i="3"/>
  <c r="AF2299" i="3"/>
  <c r="AF2300" i="3"/>
  <c r="AF2301" i="3"/>
  <c r="AF2302" i="3"/>
  <c r="AF2303" i="3"/>
  <c r="AF2304" i="3"/>
  <c r="AF2305" i="3"/>
  <c r="AF2306" i="3"/>
  <c r="AF2307" i="3"/>
  <c r="AF2308" i="3"/>
  <c r="AF2309" i="3"/>
  <c r="AF2310" i="3"/>
  <c r="AF2311" i="3"/>
  <c r="AF2312" i="3"/>
  <c r="AF2313" i="3"/>
  <c r="AF2314" i="3"/>
  <c r="AF2315" i="3"/>
  <c r="AF2316" i="3"/>
  <c r="AF2317" i="3"/>
  <c r="AF2318" i="3"/>
  <c r="AF2319" i="3"/>
  <c r="AF2320" i="3"/>
  <c r="AF2321" i="3"/>
  <c r="AF2322" i="3"/>
  <c r="AF2323" i="3"/>
  <c r="AF2324" i="3"/>
  <c r="AF2325" i="3"/>
  <c r="AF2326" i="3"/>
  <c r="AF2327" i="3"/>
  <c r="AF2328" i="3"/>
  <c r="AF2329" i="3"/>
  <c r="AF2330" i="3"/>
  <c r="AF2331" i="3"/>
  <c r="AF2332" i="3"/>
  <c r="AF2333" i="3"/>
  <c r="AF2334" i="3"/>
  <c r="AF2335" i="3"/>
  <c r="AF2336" i="3"/>
  <c r="AF2337" i="3"/>
  <c r="AF2338" i="3"/>
  <c r="AF2339" i="3"/>
  <c r="AF2340" i="3"/>
  <c r="AF2341" i="3"/>
  <c r="AF2342" i="3"/>
  <c r="AF2343" i="3"/>
  <c r="AF2344" i="3"/>
  <c r="AF2345" i="3"/>
  <c r="AF2346" i="3"/>
  <c r="AF2347" i="3"/>
  <c r="AF2348" i="3"/>
  <c r="AF2349" i="3"/>
  <c r="AF2350" i="3"/>
  <c r="AF2351" i="3"/>
  <c r="AF2352" i="3"/>
  <c r="AF2353" i="3"/>
  <c r="AF2354" i="3"/>
  <c r="AF2355" i="3"/>
  <c r="AF2356" i="3"/>
  <c r="AF2357" i="3"/>
  <c r="AF2358" i="3"/>
  <c r="AF2359" i="3"/>
  <c r="AF2360" i="3"/>
  <c r="AF2361" i="3"/>
  <c r="AF2362" i="3"/>
  <c r="AF2363" i="3"/>
  <c r="AF2364" i="3"/>
  <c r="AF2365" i="3"/>
  <c r="AF2366" i="3"/>
  <c r="AF3" i="3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3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3" i="3"/>
  <c r="AX3" i="3" l="1"/>
  <c r="AW4" i="3"/>
  <c r="AW5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AW101" i="3"/>
  <c r="AW102" i="3"/>
  <c r="AW103" i="3"/>
  <c r="AW104" i="3"/>
  <c r="AW105" i="3"/>
  <c r="AW106" i="3"/>
  <c r="AW107" i="3"/>
  <c r="AW108" i="3"/>
  <c r="AW109" i="3"/>
  <c r="AW110" i="3"/>
  <c r="AW111" i="3"/>
  <c r="AW112" i="3"/>
  <c r="AW113" i="3"/>
  <c r="AW114" i="3"/>
  <c r="AW115" i="3"/>
  <c r="AW116" i="3"/>
  <c r="AW117" i="3"/>
  <c r="AW118" i="3"/>
  <c r="AW119" i="3"/>
  <c r="AW120" i="3"/>
  <c r="AW121" i="3"/>
  <c r="AW122" i="3"/>
  <c r="AW123" i="3"/>
  <c r="AW124" i="3"/>
  <c r="AW125" i="3"/>
  <c r="AW126" i="3"/>
  <c r="AW127" i="3"/>
  <c r="AW128" i="3"/>
  <c r="AW129" i="3"/>
  <c r="AW130" i="3"/>
  <c r="AW131" i="3"/>
  <c r="AW132" i="3"/>
  <c r="AW133" i="3"/>
  <c r="AW134" i="3"/>
  <c r="AW135" i="3"/>
  <c r="AW136" i="3"/>
  <c r="AW137" i="3"/>
  <c r="AW138" i="3"/>
  <c r="AW139" i="3"/>
  <c r="AW140" i="3"/>
  <c r="AW141" i="3"/>
  <c r="AW142" i="3"/>
  <c r="AW143" i="3"/>
  <c r="AW144" i="3"/>
  <c r="AW145" i="3"/>
  <c r="AW146" i="3"/>
  <c r="AW147" i="3"/>
  <c r="AW148" i="3"/>
  <c r="AW149" i="3"/>
  <c r="AW150" i="3"/>
  <c r="AW151" i="3"/>
  <c r="AW152" i="3"/>
  <c r="AW153" i="3"/>
  <c r="AW154" i="3"/>
  <c r="AW155" i="3"/>
  <c r="AW156" i="3"/>
  <c r="AW157" i="3"/>
  <c r="AW158" i="3"/>
  <c r="AW159" i="3"/>
  <c r="AW160" i="3"/>
  <c r="AW161" i="3"/>
  <c r="AW162" i="3"/>
  <c r="AW163" i="3"/>
  <c r="AW164" i="3"/>
  <c r="AW165" i="3"/>
  <c r="AW166" i="3"/>
  <c r="AW167" i="3"/>
  <c r="AW168" i="3"/>
  <c r="AW169" i="3"/>
  <c r="AW170" i="3"/>
  <c r="AW171" i="3"/>
  <c r="AW172" i="3"/>
  <c r="AW173" i="3"/>
  <c r="AW174" i="3"/>
  <c r="AW175" i="3"/>
  <c r="AW176" i="3"/>
  <c r="AW177" i="3"/>
  <c r="AW178" i="3"/>
  <c r="AW179" i="3"/>
  <c r="AW180" i="3"/>
  <c r="AW181" i="3"/>
  <c r="AW182" i="3"/>
  <c r="AW183" i="3"/>
  <c r="AW184" i="3"/>
  <c r="AW185" i="3"/>
  <c r="AW186" i="3"/>
  <c r="AW187" i="3"/>
  <c r="AW188" i="3"/>
  <c r="AW189" i="3"/>
  <c r="AW190" i="3"/>
  <c r="AW191" i="3"/>
  <c r="AW192" i="3"/>
  <c r="AW193" i="3"/>
  <c r="AW194" i="3"/>
  <c r="AW195" i="3"/>
  <c r="AW196" i="3"/>
  <c r="AW197" i="3"/>
  <c r="AW198" i="3"/>
  <c r="AW199" i="3"/>
  <c r="AW200" i="3"/>
  <c r="AW201" i="3"/>
  <c r="AW202" i="3"/>
  <c r="AW203" i="3"/>
  <c r="AW204" i="3"/>
  <c r="AW205" i="3"/>
  <c r="AW206" i="3"/>
  <c r="AW207" i="3"/>
  <c r="AW208" i="3"/>
  <c r="AW209" i="3"/>
  <c r="AW210" i="3"/>
  <c r="AW211" i="3"/>
  <c r="AW212" i="3"/>
  <c r="AW213" i="3"/>
  <c r="AW214" i="3"/>
  <c r="AW215" i="3"/>
  <c r="AW216" i="3"/>
  <c r="AW217" i="3"/>
  <c r="AW218" i="3"/>
  <c r="AW219" i="3"/>
  <c r="AW220" i="3"/>
  <c r="AW221" i="3"/>
  <c r="AW222" i="3"/>
  <c r="AW223" i="3"/>
  <c r="AW224" i="3"/>
  <c r="AW225" i="3"/>
  <c r="AW226" i="3"/>
  <c r="AW227" i="3"/>
  <c r="AW228" i="3"/>
  <c r="AW229" i="3"/>
  <c r="AW230" i="3"/>
  <c r="AW231" i="3"/>
  <c r="AW232" i="3"/>
  <c r="AW233" i="3"/>
  <c r="AW234" i="3"/>
  <c r="AW235" i="3"/>
  <c r="AW236" i="3"/>
  <c r="AW237" i="3"/>
  <c r="AW238" i="3"/>
  <c r="AW239" i="3"/>
  <c r="AW240" i="3"/>
  <c r="AW241" i="3"/>
  <c r="AW242" i="3"/>
  <c r="AW243" i="3"/>
  <c r="AW244" i="3"/>
  <c r="AW245" i="3"/>
  <c r="AW246" i="3"/>
  <c r="AW247" i="3"/>
  <c r="AW248" i="3"/>
  <c r="AW249" i="3"/>
  <c r="AW250" i="3"/>
  <c r="AW251" i="3"/>
  <c r="AW252" i="3"/>
  <c r="AW253" i="3"/>
  <c r="AW254" i="3"/>
  <c r="AW255" i="3"/>
  <c r="AW256" i="3"/>
  <c r="AW257" i="3"/>
  <c r="AW258" i="3"/>
  <c r="AW259" i="3"/>
  <c r="AW260" i="3"/>
  <c r="AW261" i="3"/>
  <c r="AW262" i="3"/>
  <c r="AW263" i="3"/>
  <c r="AW264" i="3"/>
  <c r="AW265" i="3"/>
  <c r="AW266" i="3"/>
  <c r="AW267" i="3"/>
  <c r="AW268" i="3"/>
  <c r="AW269" i="3"/>
  <c r="AW270" i="3"/>
  <c r="AW271" i="3"/>
  <c r="AW272" i="3"/>
  <c r="AW273" i="3"/>
  <c r="AW274" i="3"/>
  <c r="AW275" i="3"/>
  <c r="AW276" i="3"/>
  <c r="AW277" i="3"/>
  <c r="AW278" i="3"/>
  <c r="AW279" i="3"/>
  <c r="AW280" i="3"/>
  <c r="AW281" i="3"/>
  <c r="AW282" i="3"/>
  <c r="AW283" i="3"/>
  <c r="AW284" i="3"/>
  <c r="AW285" i="3"/>
  <c r="AW286" i="3"/>
  <c r="AW287" i="3"/>
  <c r="AW288" i="3"/>
  <c r="AW289" i="3"/>
  <c r="AW290" i="3"/>
  <c r="AW291" i="3"/>
  <c r="AW292" i="3"/>
  <c r="AW293" i="3"/>
  <c r="AW294" i="3"/>
  <c r="AW295" i="3"/>
  <c r="AW296" i="3"/>
  <c r="AW297" i="3"/>
  <c r="AW298" i="3"/>
  <c r="AW299" i="3"/>
  <c r="AW300" i="3"/>
  <c r="AW301" i="3"/>
  <c r="AW302" i="3"/>
  <c r="AW303" i="3"/>
  <c r="AW304" i="3"/>
  <c r="AW305" i="3"/>
  <c r="AW306" i="3"/>
  <c r="AW307" i="3"/>
  <c r="AW308" i="3"/>
  <c r="AW309" i="3"/>
  <c r="AW310" i="3"/>
  <c r="AW311" i="3"/>
  <c r="AW312" i="3"/>
  <c r="AW313" i="3"/>
  <c r="AW314" i="3"/>
  <c r="AW315" i="3"/>
  <c r="AW316" i="3"/>
  <c r="AW317" i="3"/>
  <c r="AW318" i="3"/>
  <c r="AW319" i="3"/>
  <c r="AW320" i="3"/>
  <c r="AW321" i="3"/>
  <c r="AW322" i="3"/>
  <c r="AW323" i="3"/>
  <c r="AW324" i="3"/>
  <c r="AW325" i="3"/>
  <c r="AW326" i="3"/>
  <c r="AW327" i="3"/>
  <c r="AW328" i="3"/>
  <c r="AW329" i="3"/>
  <c r="AW330" i="3"/>
  <c r="AW331" i="3"/>
  <c r="AW332" i="3"/>
  <c r="AW333" i="3"/>
  <c r="AW334" i="3"/>
  <c r="AW335" i="3"/>
  <c r="AW336" i="3"/>
  <c r="AW337" i="3"/>
  <c r="AW338" i="3"/>
  <c r="AW339" i="3"/>
  <c r="AW340" i="3"/>
  <c r="AW341" i="3"/>
  <c r="AW342" i="3"/>
  <c r="AW343" i="3"/>
  <c r="AW344" i="3"/>
  <c r="AW345" i="3"/>
  <c r="AW346" i="3"/>
  <c r="AW347" i="3"/>
  <c r="AW348" i="3"/>
  <c r="AW349" i="3"/>
  <c r="AW350" i="3"/>
  <c r="AW351" i="3"/>
  <c r="AW352" i="3"/>
  <c r="AW353" i="3"/>
  <c r="AW354" i="3"/>
  <c r="AW355" i="3"/>
  <c r="AW356" i="3"/>
  <c r="AW357" i="3"/>
  <c r="AW358" i="3"/>
  <c r="AW359" i="3"/>
  <c r="AW360" i="3"/>
  <c r="AW361" i="3"/>
  <c r="AW362" i="3"/>
  <c r="AW363" i="3"/>
  <c r="AW364" i="3"/>
  <c r="AW365" i="3"/>
  <c r="AW366" i="3"/>
  <c r="AW367" i="3"/>
  <c r="AW368" i="3"/>
  <c r="AW369" i="3"/>
  <c r="AW370" i="3"/>
  <c r="AW371" i="3"/>
  <c r="AW372" i="3"/>
  <c r="AW373" i="3"/>
  <c r="AW374" i="3"/>
  <c r="AW375" i="3"/>
  <c r="AW376" i="3"/>
  <c r="AW377" i="3"/>
  <c r="AW378" i="3"/>
  <c r="AW379" i="3"/>
  <c r="AW380" i="3"/>
  <c r="AW381" i="3"/>
  <c r="AW382" i="3"/>
  <c r="AW383" i="3"/>
  <c r="AW384" i="3"/>
  <c r="AW385" i="3"/>
  <c r="AW386" i="3"/>
  <c r="AW387" i="3"/>
  <c r="AW388" i="3"/>
  <c r="AW389" i="3"/>
  <c r="AW390" i="3"/>
  <c r="AW391" i="3"/>
  <c r="AW392" i="3"/>
  <c r="AW393" i="3"/>
  <c r="AW394" i="3"/>
  <c r="AW395" i="3"/>
  <c r="AW396" i="3"/>
  <c r="AW397" i="3"/>
  <c r="AW398" i="3"/>
  <c r="AW399" i="3"/>
  <c r="AW400" i="3"/>
  <c r="AW401" i="3"/>
  <c r="AW402" i="3"/>
  <c r="AW403" i="3"/>
  <c r="AW404" i="3"/>
  <c r="AW405" i="3"/>
  <c r="AW406" i="3"/>
  <c r="AW407" i="3"/>
  <c r="AW408" i="3"/>
  <c r="AW409" i="3"/>
  <c r="AW410" i="3"/>
  <c r="AW411" i="3"/>
  <c r="AW412" i="3"/>
  <c r="AW413" i="3"/>
  <c r="AW414" i="3"/>
  <c r="AW415" i="3"/>
  <c r="AW416" i="3"/>
  <c r="AW417" i="3"/>
  <c r="AW418" i="3"/>
  <c r="AW419" i="3"/>
  <c r="AW420" i="3"/>
  <c r="AW421" i="3"/>
  <c r="AW422" i="3"/>
  <c r="AW423" i="3"/>
  <c r="AW424" i="3"/>
  <c r="AW425" i="3"/>
  <c r="AW426" i="3"/>
  <c r="AW427" i="3"/>
  <c r="AW428" i="3"/>
  <c r="AW429" i="3"/>
  <c r="AW430" i="3"/>
  <c r="AW431" i="3"/>
  <c r="AW432" i="3"/>
  <c r="AW433" i="3"/>
  <c r="AW434" i="3"/>
  <c r="AW435" i="3"/>
  <c r="AW436" i="3"/>
  <c r="AW437" i="3"/>
  <c r="AW438" i="3"/>
  <c r="AW439" i="3"/>
  <c r="AW440" i="3"/>
  <c r="AW441" i="3"/>
  <c r="AW442" i="3"/>
  <c r="AW443" i="3"/>
  <c r="AW444" i="3"/>
  <c r="AW445" i="3"/>
  <c r="AW446" i="3"/>
  <c r="AW447" i="3"/>
  <c r="AW448" i="3"/>
  <c r="AW449" i="3"/>
  <c r="AW450" i="3"/>
  <c r="AW451" i="3"/>
  <c r="AW452" i="3"/>
  <c r="AW453" i="3"/>
  <c r="AW454" i="3"/>
  <c r="AW455" i="3"/>
  <c r="AW456" i="3"/>
  <c r="AW457" i="3"/>
  <c r="AW458" i="3"/>
  <c r="AW459" i="3"/>
  <c r="AW460" i="3"/>
  <c r="AW461" i="3"/>
  <c r="AW462" i="3"/>
  <c r="AW463" i="3"/>
  <c r="AW464" i="3"/>
  <c r="AW465" i="3"/>
  <c r="AW466" i="3"/>
  <c r="AW467" i="3"/>
  <c r="AW468" i="3"/>
  <c r="AW469" i="3"/>
  <c r="AW470" i="3"/>
  <c r="AW471" i="3"/>
  <c r="AW472" i="3"/>
  <c r="AW473" i="3"/>
  <c r="AW474" i="3"/>
  <c r="AW475" i="3"/>
  <c r="AW476" i="3"/>
  <c r="AW477" i="3"/>
  <c r="AW478" i="3"/>
  <c r="AW479" i="3"/>
  <c r="AW480" i="3"/>
  <c r="AW481" i="3"/>
  <c r="AW482" i="3"/>
  <c r="AW483" i="3"/>
  <c r="AW484" i="3"/>
  <c r="AW485" i="3"/>
  <c r="AW486" i="3"/>
  <c r="AW487" i="3"/>
  <c r="AW488" i="3"/>
  <c r="AW489" i="3"/>
  <c r="AW490" i="3"/>
  <c r="AW491" i="3"/>
  <c r="AW492" i="3"/>
  <c r="AW493" i="3"/>
  <c r="AW494" i="3"/>
  <c r="AW495" i="3"/>
  <c r="AW496" i="3"/>
  <c r="AW497" i="3"/>
  <c r="AW498" i="3"/>
  <c r="AW499" i="3"/>
  <c r="AW500" i="3"/>
  <c r="AW501" i="3"/>
  <c r="AW502" i="3"/>
  <c r="AW503" i="3"/>
  <c r="AW504" i="3"/>
  <c r="AW505" i="3"/>
  <c r="AW506" i="3"/>
  <c r="AW507" i="3"/>
  <c r="AW508" i="3"/>
  <c r="AW509" i="3"/>
  <c r="AW510" i="3"/>
  <c r="AW511" i="3"/>
  <c r="AW512" i="3"/>
  <c r="AW513" i="3"/>
  <c r="AW514" i="3"/>
  <c r="AW515" i="3"/>
  <c r="AW516" i="3"/>
  <c r="AW517" i="3"/>
  <c r="AW518" i="3"/>
  <c r="AW519" i="3"/>
  <c r="AW520" i="3"/>
  <c r="AW521" i="3"/>
  <c r="AW522" i="3"/>
  <c r="AW523" i="3"/>
  <c r="AW524" i="3"/>
  <c r="AW525" i="3"/>
  <c r="AW526" i="3"/>
  <c r="AW527" i="3"/>
  <c r="AW528" i="3"/>
  <c r="AW529" i="3"/>
  <c r="AW530" i="3"/>
  <c r="AW531" i="3"/>
  <c r="AW532" i="3"/>
  <c r="AW533" i="3"/>
  <c r="AW534" i="3"/>
  <c r="AW535" i="3"/>
  <c r="AW536" i="3"/>
  <c r="AW537" i="3"/>
  <c r="AW538" i="3"/>
  <c r="AW539" i="3"/>
  <c r="AW540" i="3"/>
  <c r="AW541" i="3"/>
  <c r="AW542" i="3"/>
  <c r="AW543" i="3"/>
  <c r="AW544" i="3"/>
  <c r="AW545" i="3"/>
  <c r="AW546" i="3"/>
  <c r="AW547" i="3"/>
  <c r="AW548" i="3"/>
  <c r="AW549" i="3"/>
  <c r="AW550" i="3"/>
  <c r="AW551" i="3"/>
  <c r="AW552" i="3"/>
  <c r="AW553" i="3"/>
  <c r="AW554" i="3"/>
  <c r="AW555" i="3"/>
  <c r="AW556" i="3"/>
  <c r="AW557" i="3"/>
  <c r="AW558" i="3"/>
  <c r="AW559" i="3"/>
  <c r="AW560" i="3"/>
  <c r="AW561" i="3"/>
  <c r="AW562" i="3"/>
  <c r="AW563" i="3"/>
  <c r="AW564" i="3"/>
  <c r="AW565" i="3"/>
  <c r="AW566" i="3"/>
  <c r="AW567" i="3"/>
  <c r="AW568" i="3"/>
  <c r="AW569" i="3"/>
  <c r="AW570" i="3"/>
  <c r="AW571" i="3"/>
  <c r="AW572" i="3"/>
  <c r="AW573" i="3"/>
  <c r="AW574" i="3"/>
  <c r="AW575" i="3"/>
  <c r="AW576" i="3"/>
  <c r="AW577" i="3"/>
  <c r="AW578" i="3"/>
  <c r="AW579" i="3"/>
  <c r="AW580" i="3"/>
  <c r="AW581" i="3"/>
  <c r="AW582" i="3"/>
  <c r="AW583" i="3"/>
  <c r="AW584" i="3"/>
  <c r="AW585" i="3"/>
  <c r="AW586" i="3"/>
  <c r="AW587" i="3"/>
  <c r="AW588" i="3"/>
  <c r="AW589" i="3"/>
  <c r="AW590" i="3"/>
  <c r="AW591" i="3"/>
  <c r="AW592" i="3"/>
  <c r="AW593" i="3"/>
  <c r="AW594" i="3"/>
  <c r="AW595" i="3"/>
  <c r="AW596" i="3"/>
  <c r="AW597" i="3"/>
  <c r="AW598" i="3"/>
  <c r="AW599" i="3"/>
  <c r="AW600" i="3"/>
  <c r="AW601" i="3"/>
  <c r="AW602" i="3"/>
  <c r="AW603" i="3"/>
  <c r="AW604" i="3"/>
  <c r="AW605" i="3"/>
  <c r="AW606" i="3"/>
  <c r="AW607" i="3"/>
  <c r="AW608" i="3"/>
  <c r="AW609" i="3"/>
  <c r="AW610" i="3"/>
  <c r="AW611" i="3"/>
  <c r="AW612" i="3"/>
  <c r="AW613" i="3"/>
  <c r="AW614" i="3"/>
  <c r="AW615" i="3"/>
  <c r="AW616" i="3"/>
  <c r="AW617" i="3"/>
  <c r="AW618" i="3"/>
  <c r="AW619" i="3"/>
  <c r="AW620" i="3"/>
  <c r="AW621" i="3"/>
  <c r="AW622" i="3"/>
  <c r="AW623" i="3"/>
  <c r="AW624" i="3"/>
  <c r="AW625" i="3"/>
  <c r="AW626" i="3"/>
  <c r="AW627" i="3"/>
  <c r="AW628" i="3"/>
  <c r="AW629" i="3"/>
  <c r="AW630" i="3"/>
  <c r="AW631" i="3"/>
  <c r="AW632" i="3"/>
  <c r="AW633" i="3"/>
  <c r="AW634" i="3"/>
  <c r="AW635" i="3"/>
  <c r="AW636" i="3"/>
  <c r="AW637" i="3"/>
  <c r="AW638" i="3"/>
  <c r="AW639" i="3"/>
  <c r="AW640" i="3"/>
  <c r="AW641" i="3"/>
  <c r="AW642" i="3"/>
  <c r="AW643" i="3"/>
  <c r="AW644" i="3"/>
  <c r="AW645" i="3"/>
  <c r="AW646" i="3"/>
  <c r="AW647" i="3"/>
  <c r="AW648" i="3"/>
  <c r="AW649" i="3"/>
  <c r="AW650" i="3"/>
  <c r="AW651" i="3"/>
  <c r="AW652" i="3"/>
  <c r="AW653" i="3"/>
  <c r="AW654" i="3"/>
  <c r="AW655" i="3"/>
  <c r="AW656" i="3"/>
  <c r="AW657" i="3"/>
  <c r="AW658" i="3"/>
  <c r="AW659" i="3"/>
  <c r="AW660" i="3"/>
  <c r="AW661" i="3"/>
  <c r="AW662" i="3"/>
  <c r="AW663" i="3"/>
  <c r="AW664" i="3"/>
  <c r="AW665" i="3"/>
  <c r="AW666" i="3"/>
  <c r="AW667" i="3"/>
  <c r="AW668" i="3"/>
  <c r="AW669" i="3"/>
  <c r="AW670" i="3"/>
  <c r="AW671" i="3"/>
  <c r="AW672" i="3"/>
  <c r="AW673" i="3"/>
  <c r="AW674" i="3"/>
  <c r="AW675" i="3"/>
  <c r="AW676" i="3"/>
  <c r="AW677" i="3"/>
  <c r="AW678" i="3"/>
  <c r="AW679" i="3"/>
  <c r="AW680" i="3"/>
  <c r="AW681" i="3"/>
  <c r="AW682" i="3"/>
  <c r="AW683" i="3"/>
  <c r="AW684" i="3"/>
  <c r="AW685" i="3"/>
  <c r="AW686" i="3"/>
  <c r="AW687" i="3"/>
  <c r="AW688" i="3"/>
  <c r="AW689" i="3"/>
  <c r="AW690" i="3"/>
  <c r="AW691" i="3"/>
  <c r="AW692" i="3"/>
  <c r="AW693" i="3"/>
  <c r="AW694" i="3"/>
  <c r="AW695" i="3"/>
  <c r="AW696" i="3"/>
  <c r="AW697" i="3"/>
  <c r="AW698" i="3"/>
  <c r="AW699" i="3"/>
  <c r="AW700" i="3"/>
  <c r="AW701" i="3"/>
  <c r="AW702" i="3"/>
  <c r="AW703" i="3"/>
  <c r="AW704" i="3"/>
  <c r="AW705" i="3"/>
  <c r="AW706" i="3"/>
  <c r="AW707" i="3"/>
  <c r="AW708" i="3"/>
  <c r="AW709" i="3"/>
  <c r="AW710" i="3"/>
  <c r="AW711" i="3"/>
  <c r="AW712" i="3"/>
  <c r="AW713" i="3"/>
  <c r="AW714" i="3"/>
  <c r="AW715" i="3"/>
  <c r="AW716" i="3"/>
  <c r="AW717" i="3"/>
  <c r="AW718" i="3"/>
  <c r="AW719" i="3"/>
  <c r="AW720" i="3"/>
  <c r="AW721" i="3"/>
  <c r="AW722" i="3"/>
  <c r="AW723" i="3"/>
  <c r="AW724" i="3"/>
  <c r="AW725" i="3"/>
  <c r="AW726" i="3"/>
  <c r="AW727" i="3"/>
  <c r="AW728" i="3"/>
  <c r="AW729" i="3"/>
  <c r="AW730" i="3"/>
  <c r="AW731" i="3"/>
  <c r="AW732" i="3"/>
  <c r="AW733" i="3"/>
  <c r="AW734" i="3"/>
  <c r="AW735" i="3"/>
  <c r="AW736" i="3"/>
  <c r="AW737" i="3"/>
  <c r="AW738" i="3"/>
  <c r="AW739" i="3"/>
  <c r="AW740" i="3"/>
  <c r="AW741" i="3"/>
  <c r="AW742" i="3"/>
  <c r="AW743" i="3"/>
  <c r="AW744" i="3"/>
  <c r="AW745" i="3"/>
  <c r="AW746" i="3"/>
  <c r="AW747" i="3"/>
  <c r="AW748" i="3"/>
  <c r="AW749" i="3"/>
  <c r="AW750" i="3"/>
  <c r="AW751" i="3"/>
  <c r="AW752" i="3"/>
  <c r="AW753" i="3"/>
  <c r="AW754" i="3"/>
  <c r="AW755" i="3"/>
  <c r="AW756" i="3"/>
  <c r="AW757" i="3"/>
  <c r="AW758" i="3"/>
  <c r="AW759" i="3"/>
  <c r="AW760" i="3"/>
  <c r="AW761" i="3"/>
  <c r="AW762" i="3"/>
  <c r="AW763" i="3"/>
  <c r="AW764" i="3"/>
  <c r="AW765" i="3"/>
  <c r="AW766" i="3"/>
  <c r="AW767" i="3"/>
  <c r="AW768" i="3"/>
  <c r="AW769" i="3"/>
  <c r="AW770" i="3"/>
  <c r="AW771" i="3"/>
  <c r="AW772" i="3"/>
  <c r="AW773" i="3"/>
  <c r="AW774" i="3"/>
  <c r="AW775" i="3"/>
  <c r="AW776" i="3"/>
  <c r="AW777" i="3"/>
  <c r="AW778" i="3"/>
  <c r="AW779" i="3"/>
  <c r="AW780" i="3"/>
  <c r="AW781" i="3"/>
  <c r="AW782" i="3"/>
  <c r="AW783" i="3"/>
  <c r="AW784" i="3"/>
  <c r="AW785" i="3"/>
  <c r="AW786" i="3"/>
  <c r="AW787" i="3"/>
  <c r="AW788" i="3"/>
  <c r="AW789" i="3"/>
  <c r="AW790" i="3"/>
  <c r="AW791" i="3"/>
  <c r="AW792" i="3"/>
  <c r="AW793" i="3"/>
  <c r="AW794" i="3"/>
  <c r="AW795" i="3"/>
  <c r="AW796" i="3"/>
  <c r="AW797" i="3"/>
  <c r="AW798" i="3"/>
  <c r="AW799" i="3"/>
  <c r="AW800" i="3"/>
  <c r="AW801" i="3"/>
  <c r="AW802" i="3"/>
  <c r="AW803" i="3"/>
  <c r="AW804" i="3"/>
  <c r="AW805" i="3"/>
  <c r="AW806" i="3"/>
  <c r="AW807" i="3"/>
  <c r="AW808" i="3"/>
  <c r="AW809" i="3"/>
  <c r="AW810" i="3"/>
  <c r="AW811" i="3"/>
  <c r="AW812" i="3"/>
  <c r="AW813" i="3"/>
  <c r="AW814" i="3"/>
  <c r="AW815" i="3"/>
  <c r="AW816" i="3"/>
  <c r="AW817" i="3"/>
  <c r="AW818" i="3"/>
  <c r="AW819" i="3"/>
  <c r="AW820" i="3"/>
  <c r="AW821" i="3"/>
  <c r="AW822" i="3"/>
  <c r="AW823" i="3"/>
  <c r="AW824" i="3"/>
  <c r="AW825" i="3"/>
  <c r="AW826" i="3"/>
  <c r="AW827" i="3"/>
  <c r="AW828" i="3"/>
  <c r="AW829" i="3"/>
  <c r="AW830" i="3"/>
  <c r="AW831" i="3"/>
  <c r="AW832" i="3"/>
  <c r="AW833" i="3"/>
  <c r="AW834" i="3"/>
  <c r="AW835" i="3"/>
  <c r="AW836" i="3"/>
  <c r="AW837" i="3"/>
  <c r="AW838" i="3"/>
  <c r="AW839" i="3"/>
  <c r="AW840" i="3"/>
  <c r="AW841" i="3"/>
  <c r="AW842" i="3"/>
  <c r="AW843" i="3"/>
  <c r="AW844" i="3"/>
  <c r="AW845" i="3"/>
  <c r="AW846" i="3"/>
  <c r="AW847" i="3"/>
  <c r="AW848" i="3"/>
  <c r="AW849" i="3"/>
  <c r="AW850" i="3"/>
  <c r="AW851" i="3"/>
  <c r="AW852" i="3"/>
  <c r="AW853" i="3"/>
  <c r="AW854" i="3"/>
  <c r="AW855" i="3"/>
  <c r="AW856" i="3"/>
  <c r="AW857" i="3"/>
  <c r="AW858" i="3"/>
  <c r="AW859" i="3"/>
  <c r="AW860" i="3"/>
  <c r="AW861" i="3"/>
  <c r="AW862" i="3"/>
  <c r="AW863" i="3"/>
  <c r="AW864" i="3"/>
  <c r="AW865" i="3"/>
  <c r="AW866" i="3"/>
  <c r="AW867" i="3"/>
  <c r="AW868" i="3"/>
  <c r="AW869" i="3"/>
  <c r="AW870" i="3"/>
  <c r="AW871" i="3"/>
  <c r="AW872" i="3"/>
  <c r="AW873" i="3"/>
  <c r="AW874" i="3"/>
  <c r="AW875" i="3"/>
  <c r="AW876" i="3"/>
  <c r="AW877" i="3"/>
  <c r="AW878" i="3"/>
  <c r="AW879" i="3"/>
  <c r="AW880" i="3"/>
  <c r="AW881" i="3"/>
  <c r="AW882" i="3"/>
  <c r="AW883" i="3"/>
  <c r="AW884" i="3"/>
  <c r="AW885" i="3"/>
  <c r="AW886" i="3"/>
  <c r="AW887" i="3"/>
  <c r="AW888" i="3"/>
  <c r="AW889" i="3"/>
  <c r="AW890" i="3"/>
  <c r="AW891" i="3"/>
  <c r="AW892" i="3"/>
  <c r="AW893" i="3"/>
  <c r="AW894" i="3"/>
  <c r="AW895" i="3"/>
  <c r="AW896" i="3"/>
  <c r="AW897" i="3"/>
  <c r="AW898" i="3"/>
  <c r="AW899" i="3"/>
  <c r="AW900" i="3"/>
  <c r="AW901" i="3"/>
  <c r="AW902" i="3"/>
  <c r="AW903" i="3"/>
  <c r="AW904" i="3"/>
  <c r="AW905" i="3"/>
  <c r="AW906" i="3"/>
  <c r="AW907" i="3"/>
  <c r="AW908" i="3"/>
  <c r="AW909" i="3"/>
  <c r="AW910" i="3"/>
  <c r="AW911" i="3"/>
  <c r="AW912" i="3"/>
  <c r="AW913" i="3"/>
  <c r="AW914" i="3"/>
  <c r="AW915" i="3"/>
  <c r="AW916" i="3"/>
  <c r="AW917" i="3"/>
  <c r="AW918" i="3"/>
  <c r="AW919" i="3"/>
  <c r="AW920" i="3"/>
  <c r="AW921" i="3"/>
  <c r="AW922" i="3"/>
  <c r="AW923" i="3"/>
  <c r="AW924" i="3"/>
  <c r="AW925" i="3"/>
  <c r="AW926" i="3"/>
  <c r="AW927" i="3"/>
  <c r="AW928" i="3"/>
  <c r="AW929" i="3"/>
  <c r="AW930" i="3"/>
  <c r="AW931" i="3"/>
  <c r="AW932" i="3"/>
  <c r="AW933" i="3"/>
  <c r="AW934" i="3"/>
  <c r="AW935" i="3"/>
  <c r="AW936" i="3"/>
  <c r="AW937" i="3"/>
  <c r="AW938" i="3"/>
  <c r="AW939" i="3"/>
  <c r="AW940" i="3"/>
  <c r="AW941" i="3"/>
  <c r="AW942" i="3"/>
  <c r="AW943" i="3"/>
  <c r="AW944" i="3"/>
  <c r="AW945" i="3"/>
  <c r="AW946" i="3"/>
  <c r="AW947" i="3"/>
  <c r="AW948" i="3"/>
  <c r="AW949" i="3"/>
  <c r="AW950" i="3"/>
  <c r="AW951" i="3"/>
  <c r="AW952" i="3"/>
  <c r="AW953" i="3"/>
  <c r="AW954" i="3"/>
  <c r="AW955" i="3"/>
  <c r="AW956" i="3"/>
  <c r="AW957" i="3"/>
  <c r="AW958" i="3"/>
  <c r="AW959" i="3"/>
  <c r="AW960" i="3"/>
  <c r="AW961" i="3"/>
  <c r="AW962" i="3"/>
  <c r="AW963" i="3"/>
  <c r="AW964" i="3"/>
  <c r="AW965" i="3"/>
  <c r="AW966" i="3"/>
  <c r="AW967" i="3"/>
  <c r="AW968" i="3"/>
  <c r="AW969" i="3"/>
  <c r="AW970" i="3"/>
  <c r="AW971" i="3"/>
  <c r="AW972" i="3"/>
  <c r="AW973" i="3"/>
  <c r="AW974" i="3"/>
  <c r="AW975" i="3"/>
  <c r="AW976" i="3"/>
  <c r="AW977" i="3"/>
  <c r="AW978" i="3"/>
  <c r="AW979" i="3"/>
  <c r="AW980" i="3"/>
  <c r="AW981" i="3"/>
  <c r="AW982" i="3"/>
  <c r="AW983" i="3"/>
  <c r="AW984" i="3"/>
  <c r="AW985" i="3"/>
  <c r="AW986" i="3"/>
  <c r="AW987" i="3"/>
  <c r="AW988" i="3"/>
  <c r="AW989" i="3"/>
  <c r="AW990" i="3"/>
  <c r="AW991" i="3"/>
  <c r="AW992" i="3"/>
  <c r="AW993" i="3"/>
  <c r="AW994" i="3"/>
  <c r="AW995" i="3"/>
  <c r="AW996" i="3"/>
  <c r="AW997" i="3"/>
  <c r="AW998" i="3"/>
  <c r="AW999" i="3"/>
  <c r="AW1000" i="3"/>
  <c r="AW1001" i="3"/>
  <c r="AW1002" i="3"/>
  <c r="AW1003" i="3"/>
  <c r="AW1004" i="3"/>
  <c r="AW1005" i="3"/>
  <c r="AW1006" i="3"/>
  <c r="AW1007" i="3"/>
  <c r="AW1008" i="3"/>
  <c r="AW1009" i="3"/>
  <c r="AW1010" i="3"/>
  <c r="AW1011" i="3"/>
  <c r="AW1012" i="3"/>
  <c r="AW1013" i="3"/>
  <c r="AW1014" i="3"/>
  <c r="AW1015" i="3"/>
  <c r="AW1016" i="3"/>
  <c r="AW1017" i="3"/>
  <c r="AW1018" i="3"/>
  <c r="AW1019" i="3"/>
  <c r="AW1020" i="3"/>
  <c r="AW1021" i="3"/>
  <c r="AW1022" i="3"/>
  <c r="AW1023" i="3"/>
  <c r="AW1024" i="3"/>
  <c r="AW1025" i="3"/>
  <c r="AW1026" i="3"/>
  <c r="AW1027" i="3"/>
  <c r="AW1028" i="3"/>
  <c r="AW1029" i="3"/>
  <c r="AW1030" i="3"/>
  <c r="AW1031" i="3"/>
  <c r="AW1032" i="3"/>
  <c r="AW1033" i="3"/>
  <c r="AW1034" i="3"/>
  <c r="AW1035" i="3"/>
  <c r="AW1036" i="3"/>
  <c r="AW1037" i="3"/>
  <c r="AW1038" i="3"/>
  <c r="AW1039" i="3"/>
  <c r="AW1040" i="3"/>
  <c r="AW1041" i="3"/>
  <c r="AW1042" i="3"/>
  <c r="AW1043" i="3"/>
  <c r="AW1044" i="3"/>
  <c r="AW1045" i="3"/>
  <c r="AW1046" i="3"/>
  <c r="AW1047" i="3"/>
  <c r="AW1048" i="3"/>
  <c r="AW1049" i="3"/>
  <c r="AW1050" i="3"/>
  <c r="AW1051" i="3"/>
  <c r="AW1052" i="3"/>
  <c r="AW1053" i="3"/>
  <c r="AW1054" i="3"/>
  <c r="AW1055" i="3"/>
  <c r="AW1056" i="3"/>
  <c r="AW1057" i="3"/>
  <c r="AW1058" i="3"/>
  <c r="AW1059" i="3"/>
  <c r="AW1060" i="3"/>
  <c r="AW1061" i="3"/>
  <c r="AW1062" i="3"/>
  <c r="AW1063" i="3"/>
  <c r="AW1064" i="3"/>
  <c r="AW1065" i="3"/>
  <c r="AW1066" i="3"/>
  <c r="AW1067" i="3"/>
  <c r="AW1068" i="3"/>
  <c r="AW1069" i="3"/>
  <c r="AW1070" i="3"/>
  <c r="AW1071" i="3"/>
  <c r="AW1072" i="3"/>
  <c r="AW1073" i="3"/>
  <c r="AW1074" i="3"/>
  <c r="AW1075" i="3"/>
  <c r="AW1076" i="3"/>
  <c r="AW1077" i="3"/>
  <c r="AW1078" i="3"/>
  <c r="AW1079" i="3"/>
  <c r="AW1080" i="3"/>
  <c r="AW1081" i="3"/>
  <c r="AW1082" i="3"/>
  <c r="AW1083" i="3"/>
  <c r="AW1084" i="3"/>
  <c r="AW1085" i="3"/>
  <c r="AW1086" i="3"/>
  <c r="AW1087" i="3"/>
  <c r="AW1088" i="3"/>
  <c r="AW1089" i="3"/>
  <c r="AW1090" i="3"/>
  <c r="AW1091" i="3"/>
  <c r="AW1092" i="3"/>
  <c r="AW1093" i="3"/>
  <c r="AW1094" i="3"/>
  <c r="AW1095" i="3"/>
  <c r="AW1096" i="3"/>
  <c r="AW1097" i="3"/>
  <c r="AW1098" i="3"/>
  <c r="AW1099" i="3"/>
  <c r="AW1100" i="3"/>
  <c r="AW1101" i="3"/>
  <c r="AW1102" i="3"/>
  <c r="AW1103" i="3"/>
  <c r="AW1104" i="3"/>
  <c r="AW1105" i="3"/>
  <c r="AW1106" i="3"/>
  <c r="AW1107" i="3"/>
  <c r="AW1108" i="3"/>
  <c r="AW1109" i="3"/>
  <c r="AW1110" i="3"/>
  <c r="AW1111" i="3"/>
  <c r="AW1112" i="3"/>
  <c r="AW1113" i="3"/>
  <c r="AW1114" i="3"/>
  <c r="AW1115" i="3"/>
  <c r="AW1116" i="3"/>
  <c r="AW1117" i="3"/>
  <c r="AW1118" i="3"/>
  <c r="AW1119" i="3"/>
  <c r="AW1120" i="3"/>
  <c r="AW1121" i="3"/>
  <c r="AW1122" i="3"/>
  <c r="AW1123" i="3"/>
  <c r="AW1124" i="3"/>
  <c r="AW1125" i="3"/>
  <c r="AW1126" i="3"/>
  <c r="AW1127" i="3"/>
  <c r="AW1128" i="3"/>
  <c r="AW1129" i="3"/>
  <c r="AW1130" i="3"/>
  <c r="AW1131" i="3"/>
  <c r="AW1132" i="3"/>
  <c r="AW1133" i="3"/>
  <c r="AW1134" i="3"/>
  <c r="AW1135" i="3"/>
  <c r="AW1136" i="3"/>
  <c r="AW1137" i="3"/>
  <c r="AW1138" i="3"/>
  <c r="AW1139" i="3"/>
  <c r="AW1140" i="3"/>
  <c r="AW1141" i="3"/>
  <c r="AW1142" i="3"/>
  <c r="AW1143" i="3"/>
  <c r="AW1144" i="3"/>
  <c r="AW1145" i="3"/>
  <c r="AW1146" i="3"/>
  <c r="AW1147" i="3"/>
  <c r="AW1148" i="3"/>
  <c r="AW1149" i="3"/>
  <c r="AW1150" i="3"/>
  <c r="AW1151" i="3"/>
  <c r="AW1152" i="3"/>
  <c r="AW1153" i="3"/>
  <c r="AW1154" i="3"/>
  <c r="AW1155" i="3"/>
  <c r="AW1156" i="3"/>
  <c r="AW1157" i="3"/>
  <c r="AW1158" i="3"/>
  <c r="AW1159" i="3"/>
  <c r="AW1160" i="3"/>
  <c r="AW1161" i="3"/>
  <c r="AW1162" i="3"/>
  <c r="AW1163" i="3"/>
  <c r="AW1164" i="3"/>
  <c r="AW1165" i="3"/>
  <c r="AW1166" i="3"/>
  <c r="AW1167" i="3"/>
  <c r="AW1168" i="3"/>
  <c r="AW1169" i="3"/>
  <c r="AW1170" i="3"/>
  <c r="AW1171" i="3"/>
  <c r="AW1172" i="3"/>
  <c r="AW1173" i="3"/>
  <c r="AW1174" i="3"/>
  <c r="AW1175" i="3"/>
  <c r="AW1176" i="3"/>
  <c r="AW1177" i="3"/>
  <c r="AW1178" i="3"/>
  <c r="AW1179" i="3"/>
  <c r="AW1180" i="3"/>
  <c r="AW1181" i="3"/>
  <c r="AW1182" i="3"/>
  <c r="AW1183" i="3"/>
  <c r="AW1184" i="3"/>
  <c r="AW1185" i="3"/>
  <c r="AW1186" i="3"/>
  <c r="AW1187" i="3"/>
  <c r="AW1188" i="3"/>
  <c r="AW1189" i="3"/>
  <c r="AW1190" i="3"/>
  <c r="AW1191" i="3"/>
  <c r="AW1192" i="3"/>
  <c r="AW1193" i="3"/>
  <c r="AW1194" i="3"/>
  <c r="AW1195" i="3"/>
  <c r="AW1196" i="3"/>
  <c r="AW1197" i="3"/>
  <c r="AW1198" i="3"/>
  <c r="AW1199" i="3"/>
  <c r="AW1200" i="3"/>
  <c r="AW1201" i="3"/>
  <c r="AW1202" i="3"/>
  <c r="AW1203" i="3"/>
  <c r="AW1204" i="3"/>
  <c r="AW1205" i="3"/>
  <c r="AW1206" i="3"/>
  <c r="AW1207" i="3"/>
  <c r="AW1208" i="3"/>
  <c r="AW1209" i="3"/>
  <c r="AW1210" i="3"/>
  <c r="AW1211" i="3"/>
  <c r="AW1212" i="3"/>
  <c r="AW1213" i="3"/>
  <c r="AW1214" i="3"/>
  <c r="AW1215" i="3"/>
  <c r="AW1216" i="3"/>
  <c r="AW1217" i="3"/>
  <c r="AW1218" i="3"/>
  <c r="AW1219" i="3"/>
  <c r="AW1220" i="3"/>
  <c r="AW1221" i="3"/>
  <c r="AW1222" i="3"/>
  <c r="AW1223" i="3"/>
  <c r="AW1224" i="3"/>
  <c r="AW1225" i="3"/>
  <c r="AW1226" i="3"/>
  <c r="AW1227" i="3"/>
  <c r="AW1228" i="3"/>
  <c r="AW1229" i="3"/>
  <c r="AW1230" i="3"/>
  <c r="AW1231" i="3"/>
  <c r="AW1232" i="3"/>
  <c r="AW1233" i="3"/>
  <c r="AW1234" i="3"/>
  <c r="AW1235" i="3"/>
  <c r="AW1236" i="3"/>
  <c r="AW1237" i="3"/>
  <c r="AW1238" i="3"/>
  <c r="AW1239" i="3"/>
  <c r="AW1240" i="3"/>
  <c r="AW1241" i="3"/>
  <c r="AW1242" i="3"/>
  <c r="AW1243" i="3"/>
  <c r="AW1244" i="3"/>
  <c r="AW1245" i="3"/>
  <c r="AW1246" i="3"/>
  <c r="AW1247" i="3"/>
  <c r="AW1248" i="3"/>
  <c r="AW1249" i="3"/>
  <c r="AW1250" i="3"/>
  <c r="AW1251" i="3"/>
  <c r="AW1252" i="3"/>
  <c r="AW1253" i="3"/>
  <c r="AW1254" i="3"/>
  <c r="AW1255" i="3"/>
  <c r="AW1256" i="3"/>
  <c r="AW1257" i="3"/>
  <c r="AW1258" i="3"/>
  <c r="AW1259" i="3"/>
  <c r="AW1260" i="3"/>
  <c r="AW1261" i="3"/>
  <c r="AW1262" i="3"/>
  <c r="AW1263" i="3"/>
  <c r="AW1264" i="3"/>
  <c r="AW1265" i="3"/>
  <c r="AW1266" i="3"/>
  <c r="AW1267" i="3"/>
  <c r="AW1268" i="3"/>
  <c r="AW1269" i="3"/>
  <c r="AW1270" i="3"/>
  <c r="AW1271" i="3"/>
  <c r="AW1272" i="3"/>
  <c r="AW1273" i="3"/>
  <c r="AW1274" i="3"/>
  <c r="AW1275" i="3"/>
  <c r="AW1276" i="3"/>
  <c r="AW1277" i="3"/>
  <c r="AW1278" i="3"/>
  <c r="AW1279" i="3"/>
  <c r="AW1280" i="3"/>
  <c r="AW1281" i="3"/>
  <c r="AW1282" i="3"/>
  <c r="AW1283" i="3"/>
  <c r="AW1284" i="3"/>
  <c r="AW1285" i="3"/>
  <c r="AW1286" i="3"/>
  <c r="AW1287" i="3"/>
  <c r="AW1288" i="3"/>
  <c r="AW1289" i="3"/>
  <c r="AW1290" i="3"/>
  <c r="AW1291" i="3"/>
  <c r="AW1292" i="3"/>
  <c r="AW1293" i="3"/>
  <c r="AW1294" i="3"/>
  <c r="AW1295" i="3"/>
  <c r="AW1296" i="3"/>
  <c r="AW1297" i="3"/>
  <c r="AW1298" i="3"/>
  <c r="AW1299" i="3"/>
  <c r="AW1300" i="3"/>
  <c r="AW1301" i="3"/>
  <c r="AW1302" i="3"/>
  <c r="AW1303" i="3"/>
  <c r="AW1304" i="3"/>
  <c r="AW1305" i="3"/>
  <c r="AW1306" i="3"/>
  <c r="AW1307" i="3"/>
  <c r="AW1308" i="3"/>
  <c r="AW1309" i="3"/>
  <c r="AW1310" i="3"/>
  <c r="AW1311" i="3"/>
  <c r="AW1312" i="3"/>
  <c r="AW1313" i="3"/>
  <c r="AW1314" i="3"/>
  <c r="AW1315" i="3"/>
  <c r="AW1316" i="3"/>
  <c r="AW1317" i="3"/>
  <c r="AW1318" i="3"/>
  <c r="AW1319" i="3"/>
  <c r="AW1320" i="3"/>
  <c r="AW1321" i="3"/>
  <c r="AW1322" i="3"/>
  <c r="AW1323" i="3"/>
  <c r="AW1324" i="3"/>
  <c r="AW1325" i="3"/>
  <c r="AW1326" i="3"/>
  <c r="AW1327" i="3"/>
  <c r="AW1328" i="3"/>
  <c r="AW1329" i="3"/>
  <c r="AW1330" i="3"/>
  <c r="AW1331" i="3"/>
  <c r="AW1332" i="3"/>
  <c r="AW1333" i="3"/>
  <c r="AW1334" i="3"/>
  <c r="AW1335" i="3"/>
  <c r="AW1336" i="3"/>
  <c r="AW1337" i="3"/>
  <c r="AW1338" i="3"/>
  <c r="AW1339" i="3"/>
  <c r="AW1340" i="3"/>
  <c r="AW1341" i="3"/>
  <c r="AW1342" i="3"/>
  <c r="AW1343" i="3"/>
  <c r="AW1344" i="3"/>
  <c r="AW1345" i="3"/>
  <c r="AW1346" i="3"/>
  <c r="AW1347" i="3"/>
  <c r="AW1348" i="3"/>
  <c r="AW1349" i="3"/>
  <c r="AW1350" i="3"/>
  <c r="AW1351" i="3"/>
  <c r="AW1352" i="3"/>
  <c r="AW1353" i="3"/>
  <c r="AW1354" i="3"/>
  <c r="AW1355" i="3"/>
  <c r="AW1356" i="3"/>
  <c r="AW1357" i="3"/>
  <c r="AW1358" i="3"/>
  <c r="AW1359" i="3"/>
  <c r="AW1360" i="3"/>
  <c r="AW1361" i="3"/>
  <c r="AW1362" i="3"/>
  <c r="AW1363" i="3"/>
  <c r="AW1364" i="3"/>
  <c r="AW1365" i="3"/>
  <c r="AW1366" i="3"/>
  <c r="AW1367" i="3"/>
  <c r="AW1368" i="3"/>
  <c r="AW1369" i="3"/>
  <c r="AW1370" i="3"/>
  <c r="AW1371" i="3"/>
  <c r="AW1372" i="3"/>
  <c r="AW1373" i="3"/>
  <c r="AW1374" i="3"/>
  <c r="AW1375" i="3"/>
  <c r="AW1376" i="3"/>
  <c r="AW1377" i="3"/>
  <c r="AW1378" i="3"/>
  <c r="AW1379" i="3"/>
  <c r="AW1380" i="3"/>
  <c r="AW1381" i="3"/>
  <c r="AW1382" i="3"/>
  <c r="AW1383" i="3"/>
  <c r="AW1384" i="3"/>
  <c r="AW1385" i="3"/>
  <c r="AW1386" i="3"/>
  <c r="AW1387" i="3"/>
  <c r="AW1388" i="3"/>
  <c r="AW1389" i="3"/>
  <c r="AW1390" i="3"/>
  <c r="AW1391" i="3"/>
  <c r="AW1392" i="3"/>
  <c r="AW1393" i="3"/>
  <c r="AW1394" i="3"/>
  <c r="AW1395" i="3"/>
  <c r="AW1396" i="3"/>
  <c r="AW1397" i="3"/>
  <c r="AW1398" i="3"/>
  <c r="AW1399" i="3"/>
  <c r="AW1400" i="3"/>
  <c r="AW1401" i="3"/>
  <c r="AW1402" i="3"/>
  <c r="AW1403" i="3"/>
  <c r="AW1404" i="3"/>
  <c r="AW1405" i="3"/>
  <c r="AW1406" i="3"/>
  <c r="AW1407" i="3"/>
  <c r="AW1408" i="3"/>
  <c r="AW1409" i="3"/>
  <c r="AW1410" i="3"/>
  <c r="AW1411" i="3"/>
  <c r="AW1412" i="3"/>
  <c r="AW1413" i="3"/>
  <c r="AW1414" i="3"/>
  <c r="AW1415" i="3"/>
  <c r="AW1416" i="3"/>
  <c r="AW1417" i="3"/>
  <c r="AW1418" i="3"/>
  <c r="AW1419" i="3"/>
  <c r="AW1420" i="3"/>
  <c r="AW1421" i="3"/>
  <c r="AW1422" i="3"/>
  <c r="AW1423" i="3"/>
  <c r="AW1424" i="3"/>
  <c r="AW1425" i="3"/>
  <c r="AW1426" i="3"/>
  <c r="AW1427" i="3"/>
  <c r="AW1428" i="3"/>
  <c r="AW1429" i="3"/>
  <c r="AW1430" i="3"/>
  <c r="AW1431" i="3"/>
  <c r="AW1432" i="3"/>
  <c r="AW1433" i="3"/>
  <c r="AW1434" i="3"/>
  <c r="AW1435" i="3"/>
  <c r="AW1436" i="3"/>
  <c r="AW1437" i="3"/>
  <c r="AW1438" i="3"/>
  <c r="AW1439" i="3"/>
  <c r="AW1440" i="3"/>
  <c r="AW1441" i="3"/>
  <c r="AW1442" i="3"/>
  <c r="AW1443" i="3"/>
  <c r="AW1444" i="3"/>
  <c r="AW1445" i="3"/>
  <c r="AW1446" i="3"/>
  <c r="AW1447" i="3"/>
  <c r="AW1448" i="3"/>
  <c r="AW1449" i="3"/>
  <c r="AW1450" i="3"/>
  <c r="AW1451" i="3"/>
  <c r="AW1452" i="3"/>
  <c r="AW1453" i="3"/>
  <c r="AW1454" i="3"/>
  <c r="AW1455" i="3"/>
  <c r="AW1456" i="3"/>
  <c r="AW1457" i="3"/>
  <c r="AW1458" i="3"/>
  <c r="AW1459" i="3"/>
  <c r="AW1460" i="3"/>
  <c r="AW1461" i="3"/>
  <c r="AW1462" i="3"/>
  <c r="AW1463" i="3"/>
  <c r="AW1464" i="3"/>
  <c r="AW1465" i="3"/>
  <c r="AW1466" i="3"/>
  <c r="AW1467" i="3"/>
  <c r="AW1468" i="3"/>
  <c r="AW1469" i="3"/>
  <c r="AW1470" i="3"/>
  <c r="AW1471" i="3"/>
  <c r="AW1472" i="3"/>
  <c r="AW1473" i="3"/>
  <c r="AW1474" i="3"/>
  <c r="AW1475" i="3"/>
  <c r="AW1476" i="3"/>
  <c r="AW1477" i="3"/>
  <c r="AW1478" i="3"/>
  <c r="AW1479" i="3"/>
  <c r="AW1480" i="3"/>
  <c r="AW1481" i="3"/>
  <c r="AW1482" i="3"/>
  <c r="AW1483" i="3"/>
  <c r="AW1484" i="3"/>
  <c r="AW1485" i="3"/>
  <c r="AW1486" i="3"/>
  <c r="AW1487" i="3"/>
  <c r="AW1488" i="3"/>
  <c r="AW1489" i="3"/>
  <c r="AW1490" i="3"/>
  <c r="AW1491" i="3"/>
  <c r="AW1492" i="3"/>
  <c r="AW1493" i="3"/>
  <c r="AW1494" i="3"/>
  <c r="AW1495" i="3"/>
  <c r="AW1496" i="3"/>
  <c r="AW1497" i="3"/>
  <c r="AW1498" i="3"/>
  <c r="AW1499" i="3"/>
  <c r="AW1500" i="3"/>
  <c r="AW1501" i="3"/>
  <c r="AW1502" i="3"/>
  <c r="AW1503" i="3"/>
  <c r="AW1504" i="3"/>
  <c r="AW1505" i="3"/>
  <c r="AW1506" i="3"/>
  <c r="AW1507" i="3"/>
  <c r="AW1508" i="3"/>
  <c r="AW1509" i="3"/>
  <c r="AW1510" i="3"/>
  <c r="AW1511" i="3"/>
  <c r="AW1512" i="3"/>
  <c r="AW1513" i="3"/>
  <c r="AW1514" i="3"/>
  <c r="AW1515" i="3"/>
  <c r="AW1516" i="3"/>
  <c r="AW1517" i="3"/>
  <c r="AW1518" i="3"/>
  <c r="AW1519" i="3"/>
  <c r="AW1520" i="3"/>
  <c r="AW1521" i="3"/>
  <c r="AW1522" i="3"/>
  <c r="AW1523" i="3"/>
  <c r="AW1524" i="3"/>
  <c r="AW1525" i="3"/>
  <c r="AW1526" i="3"/>
  <c r="AW1527" i="3"/>
  <c r="AW1528" i="3"/>
  <c r="AW1529" i="3"/>
  <c r="AW1530" i="3"/>
  <c r="AW1531" i="3"/>
  <c r="AW1532" i="3"/>
  <c r="AW1533" i="3"/>
  <c r="AW1534" i="3"/>
  <c r="AW1535" i="3"/>
  <c r="AW1536" i="3"/>
  <c r="AW1537" i="3"/>
  <c r="AW1538" i="3"/>
  <c r="AW1539" i="3"/>
  <c r="AW1540" i="3"/>
  <c r="AW1541" i="3"/>
  <c r="AW1542" i="3"/>
  <c r="AW1543" i="3"/>
  <c r="AW1544" i="3"/>
  <c r="AW1545" i="3"/>
  <c r="AW1546" i="3"/>
  <c r="AW1547" i="3"/>
  <c r="AW1548" i="3"/>
  <c r="AW1549" i="3"/>
  <c r="AW1550" i="3"/>
  <c r="AW1551" i="3"/>
  <c r="AW1552" i="3"/>
  <c r="AW1553" i="3"/>
  <c r="AW1554" i="3"/>
  <c r="AW1555" i="3"/>
  <c r="AW1556" i="3"/>
  <c r="AW1557" i="3"/>
  <c r="AW1558" i="3"/>
  <c r="AW1559" i="3"/>
  <c r="AW1560" i="3"/>
  <c r="AW1561" i="3"/>
  <c r="AW1562" i="3"/>
  <c r="AW1563" i="3"/>
  <c r="AW1564" i="3"/>
  <c r="AW1565" i="3"/>
  <c r="AW1566" i="3"/>
  <c r="AW1567" i="3"/>
  <c r="AW1568" i="3"/>
  <c r="AW1569" i="3"/>
  <c r="AW1570" i="3"/>
  <c r="AW1571" i="3"/>
  <c r="AW1572" i="3"/>
  <c r="AW1573" i="3"/>
  <c r="AW1574" i="3"/>
  <c r="AW1575" i="3"/>
  <c r="AW1576" i="3"/>
  <c r="AW1577" i="3"/>
  <c r="AW1578" i="3"/>
  <c r="AW1579" i="3"/>
  <c r="AW1580" i="3"/>
  <c r="AW1581" i="3"/>
  <c r="AW1582" i="3"/>
  <c r="AW1583" i="3"/>
  <c r="AW1584" i="3"/>
  <c r="AW1585" i="3"/>
  <c r="AW1586" i="3"/>
  <c r="AW1587" i="3"/>
  <c r="AW1588" i="3"/>
  <c r="AW1589" i="3"/>
  <c r="AW1590" i="3"/>
  <c r="AW1591" i="3"/>
  <c r="AW1592" i="3"/>
  <c r="AW1593" i="3"/>
  <c r="AW1594" i="3"/>
  <c r="AW1595" i="3"/>
  <c r="AW1596" i="3"/>
  <c r="AW1597" i="3"/>
  <c r="AW1598" i="3"/>
  <c r="AW1599" i="3"/>
  <c r="AW1600" i="3"/>
  <c r="AW1601" i="3"/>
  <c r="AW1602" i="3"/>
  <c r="AW1603" i="3"/>
  <c r="AW1604" i="3"/>
  <c r="AW1605" i="3"/>
  <c r="AW1606" i="3"/>
  <c r="AW1607" i="3"/>
  <c r="AW1608" i="3"/>
  <c r="AW1609" i="3"/>
  <c r="AW1610" i="3"/>
  <c r="AW1611" i="3"/>
  <c r="AW1612" i="3"/>
  <c r="AW1613" i="3"/>
  <c r="AW1614" i="3"/>
  <c r="AW1615" i="3"/>
  <c r="AW1616" i="3"/>
  <c r="AW1617" i="3"/>
  <c r="AW1618" i="3"/>
  <c r="AW1619" i="3"/>
  <c r="AW1620" i="3"/>
  <c r="AW1621" i="3"/>
  <c r="AW1622" i="3"/>
  <c r="AW1623" i="3"/>
  <c r="AW1624" i="3"/>
  <c r="AW1625" i="3"/>
  <c r="AW1626" i="3"/>
  <c r="AW1627" i="3"/>
  <c r="AW1628" i="3"/>
  <c r="AW1629" i="3"/>
  <c r="AW1630" i="3"/>
  <c r="AW1631" i="3"/>
  <c r="AW1632" i="3"/>
  <c r="AW1633" i="3"/>
  <c r="AW1634" i="3"/>
  <c r="AW1635" i="3"/>
  <c r="AW1636" i="3"/>
  <c r="AW1637" i="3"/>
  <c r="AW1638" i="3"/>
  <c r="AW1639" i="3"/>
  <c r="AW1640" i="3"/>
  <c r="AW1641" i="3"/>
  <c r="AW1642" i="3"/>
  <c r="AW1643" i="3"/>
  <c r="AW1644" i="3"/>
  <c r="AW1645" i="3"/>
  <c r="AW1646" i="3"/>
  <c r="AW1647" i="3"/>
  <c r="AW1648" i="3"/>
  <c r="AW1649" i="3"/>
  <c r="AW1650" i="3"/>
  <c r="AW1651" i="3"/>
  <c r="AW1652" i="3"/>
  <c r="AW1653" i="3"/>
  <c r="AW1654" i="3"/>
  <c r="AW1655" i="3"/>
  <c r="AW1656" i="3"/>
  <c r="AW1657" i="3"/>
  <c r="AW1658" i="3"/>
  <c r="AW1659" i="3"/>
  <c r="AW1660" i="3"/>
  <c r="AW1661" i="3"/>
  <c r="AW1662" i="3"/>
  <c r="AW1663" i="3"/>
  <c r="AW1664" i="3"/>
  <c r="AW1665" i="3"/>
  <c r="AW1666" i="3"/>
  <c r="AW1667" i="3"/>
  <c r="AW1668" i="3"/>
  <c r="AW1669" i="3"/>
  <c r="AW1670" i="3"/>
  <c r="AW1671" i="3"/>
  <c r="AW1672" i="3"/>
  <c r="AW1673" i="3"/>
  <c r="AW1674" i="3"/>
  <c r="AW1675" i="3"/>
  <c r="AW1676" i="3"/>
  <c r="AW1677" i="3"/>
  <c r="AW1678" i="3"/>
  <c r="AW1679" i="3"/>
  <c r="AW1680" i="3"/>
  <c r="AW1681" i="3"/>
  <c r="AW1682" i="3"/>
  <c r="AW1683" i="3"/>
  <c r="AW1684" i="3"/>
  <c r="AW1685" i="3"/>
  <c r="AW1686" i="3"/>
  <c r="AW1687" i="3"/>
  <c r="AW1688" i="3"/>
  <c r="AW1689" i="3"/>
  <c r="AW1690" i="3"/>
  <c r="AW1691" i="3"/>
  <c r="AW1692" i="3"/>
  <c r="AW1693" i="3"/>
  <c r="AW1694" i="3"/>
  <c r="AW1695" i="3"/>
  <c r="AW1696" i="3"/>
  <c r="AW1697" i="3"/>
  <c r="AW1698" i="3"/>
  <c r="AW1699" i="3"/>
  <c r="AW1700" i="3"/>
  <c r="AW1701" i="3"/>
  <c r="AW1702" i="3"/>
  <c r="AW1703" i="3"/>
  <c r="AW1704" i="3"/>
  <c r="AW1705" i="3"/>
  <c r="AW1706" i="3"/>
  <c r="AW1707" i="3"/>
  <c r="AW1708" i="3"/>
  <c r="AW1709" i="3"/>
  <c r="AW1710" i="3"/>
  <c r="AW1711" i="3"/>
  <c r="AW1712" i="3"/>
  <c r="AW1713" i="3"/>
  <c r="AW1714" i="3"/>
  <c r="AW1715" i="3"/>
  <c r="AW1716" i="3"/>
  <c r="AW1717" i="3"/>
  <c r="AW1718" i="3"/>
  <c r="AW1719" i="3"/>
  <c r="AW1720" i="3"/>
  <c r="AW1721" i="3"/>
  <c r="AW1722" i="3"/>
  <c r="AW1723" i="3"/>
  <c r="AW1724" i="3"/>
  <c r="AW1725" i="3"/>
  <c r="AW1726" i="3"/>
  <c r="AW1727" i="3"/>
  <c r="AW1728" i="3"/>
  <c r="AW1729" i="3"/>
  <c r="AW1730" i="3"/>
  <c r="AW1731" i="3"/>
  <c r="AW1732" i="3"/>
  <c r="AW1733" i="3"/>
  <c r="AW1734" i="3"/>
  <c r="AW1735" i="3"/>
  <c r="AW1736" i="3"/>
  <c r="AW1737" i="3"/>
  <c r="AW1738" i="3"/>
  <c r="AW1739" i="3"/>
  <c r="AW1740" i="3"/>
  <c r="AW1741" i="3"/>
  <c r="AW1742" i="3"/>
  <c r="AW1743" i="3"/>
  <c r="AW1744" i="3"/>
  <c r="AW1745" i="3"/>
  <c r="AW1746" i="3"/>
  <c r="AW1747" i="3"/>
  <c r="AW1748" i="3"/>
  <c r="AW1749" i="3"/>
  <c r="AW1750" i="3"/>
  <c r="AW1751" i="3"/>
  <c r="AW1752" i="3"/>
  <c r="AW1753" i="3"/>
  <c r="AW1754" i="3"/>
  <c r="AW1755" i="3"/>
  <c r="AW1756" i="3"/>
  <c r="AW1757" i="3"/>
  <c r="AW1758" i="3"/>
  <c r="AW1759" i="3"/>
  <c r="AW1760" i="3"/>
  <c r="AW1761" i="3"/>
  <c r="AW1762" i="3"/>
  <c r="AW1763" i="3"/>
  <c r="AW1764" i="3"/>
  <c r="AW1765" i="3"/>
  <c r="AW1766" i="3"/>
  <c r="AW1767" i="3"/>
  <c r="AW1768" i="3"/>
  <c r="AW1769" i="3"/>
  <c r="AW1770" i="3"/>
  <c r="AW1771" i="3"/>
  <c r="AW1772" i="3"/>
  <c r="AW1773" i="3"/>
  <c r="AW1774" i="3"/>
  <c r="AW1775" i="3"/>
  <c r="AW1776" i="3"/>
  <c r="AW1777" i="3"/>
  <c r="AW1778" i="3"/>
  <c r="AW1779" i="3"/>
  <c r="AW1780" i="3"/>
  <c r="AW1781" i="3"/>
  <c r="AW1782" i="3"/>
  <c r="AW1783" i="3"/>
  <c r="AW1784" i="3"/>
  <c r="AW1785" i="3"/>
  <c r="AW1786" i="3"/>
  <c r="AW1787" i="3"/>
  <c r="AW1788" i="3"/>
  <c r="AW1789" i="3"/>
  <c r="AW1790" i="3"/>
  <c r="AW1791" i="3"/>
  <c r="AW1792" i="3"/>
  <c r="AW1793" i="3"/>
  <c r="AW1794" i="3"/>
  <c r="AW1795" i="3"/>
  <c r="AW1796" i="3"/>
  <c r="AW1797" i="3"/>
  <c r="AW1798" i="3"/>
  <c r="AW1799" i="3"/>
  <c r="AW1800" i="3"/>
  <c r="AW1801" i="3"/>
  <c r="AW1802" i="3"/>
  <c r="AW1803" i="3"/>
  <c r="AW1804" i="3"/>
  <c r="AW1805" i="3"/>
  <c r="AW1806" i="3"/>
  <c r="AW1807" i="3"/>
  <c r="AW1808" i="3"/>
  <c r="AW1809" i="3"/>
  <c r="AW1810" i="3"/>
  <c r="AW1811" i="3"/>
  <c r="AW1812" i="3"/>
  <c r="AW1813" i="3"/>
  <c r="AW1814" i="3"/>
  <c r="AW1815" i="3"/>
  <c r="AW1816" i="3"/>
  <c r="AW1817" i="3"/>
  <c r="AW1818" i="3"/>
  <c r="AW1819" i="3"/>
  <c r="AW1820" i="3"/>
  <c r="AW1821" i="3"/>
  <c r="AW1822" i="3"/>
  <c r="AW1823" i="3"/>
  <c r="AW1824" i="3"/>
  <c r="AW1825" i="3"/>
  <c r="AW1826" i="3"/>
  <c r="AW1827" i="3"/>
  <c r="AW1828" i="3"/>
  <c r="AW1829" i="3"/>
  <c r="AW1830" i="3"/>
  <c r="AW1831" i="3"/>
  <c r="AW1832" i="3"/>
  <c r="AW1833" i="3"/>
  <c r="AW1834" i="3"/>
  <c r="AW1835" i="3"/>
  <c r="AW1836" i="3"/>
  <c r="AW1837" i="3"/>
  <c r="AW1838" i="3"/>
  <c r="AW1839" i="3"/>
  <c r="AW1840" i="3"/>
  <c r="AW1841" i="3"/>
  <c r="AW1842" i="3"/>
  <c r="AW1843" i="3"/>
  <c r="AW1844" i="3"/>
  <c r="AW1845" i="3"/>
  <c r="AW1846" i="3"/>
  <c r="AW1847" i="3"/>
  <c r="AW1848" i="3"/>
  <c r="AW1849" i="3"/>
  <c r="AW1850" i="3"/>
  <c r="AW1851" i="3"/>
  <c r="AW1852" i="3"/>
  <c r="AW1853" i="3"/>
  <c r="AW1854" i="3"/>
  <c r="AW1855" i="3"/>
  <c r="AW1856" i="3"/>
  <c r="AW1857" i="3"/>
  <c r="AW1858" i="3"/>
  <c r="AW1859" i="3"/>
  <c r="AW1860" i="3"/>
  <c r="AW1861" i="3"/>
  <c r="AW1862" i="3"/>
  <c r="AW1863" i="3"/>
  <c r="AW1864" i="3"/>
  <c r="AW1865" i="3"/>
  <c r="AW1866" i="3"/>
  <c r="AW1867" i="3"/>
  <c r="AW1868" i="3"/>
  <c r="AW1869" i="3"/>
  <c r="AW1870" i="3"/>
  <c r="AW1871" i="3"/>
  <c r="AW1872" i="3"/>
  <c r="AW1873" i="3"/>
  <c r="AW1874" i="3"/>
  <c r="AW1875" i="3"/>
  <c r="AW1876" i="3"/>
  <c r="AW1877" i="3"/>
  <c r="AW1878" i="3"/>
  <c r="AW1879" i="3"/>
  <c r="AW1880" i="3"/>
  <c r="AW1881" i="3"/>
  <c r="AW1882" i="3"/>
  <c r="AW1883" i="3"/>
  <c r="AW1884" i="3"/>
  <c r="AW1885" i="3"/>
  <c r="AW1886" i="3"/>
  <c r="AW1887" i="3"/>
  <c r="AW1888" i="3"/>
  <c r="AW1889" i="3"/>
  <c r="AW1890" i="3"/>
  <c r="AW1891" i="3"/>
  <c r="AW1892" i="3"/>
  <c r="AW1893" i="3"/>
  <c r="AW1894" i="3"/>
  <c r="AW1895" i="3"/>
  <c r="AW1896" i="3"/>
  <c r="AW1897" i="3"/>
  <c r="AW1898" i="3"/>
  <c r="AW1899" i="3"/>
  <c r="AW1900" i="3"/>
  <c r="AW1901" i="3"/>
  <c r="AW1902" i="3"/>
  <c r="AW1903" i="3"/>
  <c r="AW1904" i="3"/>
  <c r="AW1905" i="3"/>
  <c r="AW1906" i="3"/>
  <c r="AW1907" i="3"/>
  <c r="AW1908" i="3"/>
  <c r="AW1909" i="3"/>
  <c r="AW1910" i="3"/>
  <c r="AW1911" i="3"/>
  <c r="AW1912" i="3"/>
  <c r="AW1913" i="3"/>
  <c r="AW1914" i="3"/>
  <c r="AW1915" i="3"/>
  <c r="AW1916" i="3"/>
  <c r="AW1917" i="3"/>
  <c r="AW1918" i="3"/>
  <c r="AW1919" i="3"/>
  <c r="AW1920" i="3"/>
  <c r="AW1921" i="3"/>
  <c r="AW1922" i="3"/>
  <c r="AW1923" i="3"/>
  <c r="AW1924" i="3"/>
  <c r="AW1925" i="3"/>
  <c r="AW1926" i="3"/>
  <c r="AW1927" i="3"/>
  <c r="AW1928" i="3"/>
  <c r="AW1929" i="3"/>
  <c r="AW1930" i="3"/>
  <c r="AW1931" i="3"/>
  <c r="AW1932" i="3"/>
  <c r="AW1933" i="3"/>
  <c r="AW1934" i="3"/>
  <c r="AW1935" i="3"/>
  <c r="AW1936" i="3"/>
  <c r="AW1937" i="3"/>
  <c r="AW1938" i="3"/>
  <c r="AW1939" i="3"/>
  <c r="AW1940" i="3"/>
  <c r="AW1941" i="3"/>
  <c r="AW1942" i="3"/>
  <c r="AW1943" i="3"/>
  <c r="AW1944" i="3"/>
  <c r="AW1945" i="3"/>
  <c r="AW1946" i="3"/>
  <c r="AW1947" i="3"/>
  <c r="AW1948" i="3"/>
  <c r="AW1949" i="3"/>
  <c r="AW1950" i="3"/>
  <c r="AW1951" i="3"/>
  <c r="AW1952" i="3"/>
  <c r="AW1953" i="3"/>
  <c r="AW1954" i="3"/>
  <c r="AW1955" i="3"/>
  <c r="AW1956" i="3"/>
  <c r="AW1957" i="3"/>
  <c r="AW1958" i="3"/>
  <c r="AW1959" i="3"/>
  <c r="AW1960" i="3"/>
  <c r="AW1961" i="3"/>
  <c r="AW1962" i="3"/>
  <c r="AW1963" i="3"/>
  <c r="AW1964" i="3"/>
  <c r="AW1965" i="3"/>
  <c r="AW1966" i="3"/>
  <c r="AW1967" i="3"/>
  <c r="AW1968" i="3"/>
  <c r="AW1969" i="3"/>
  <c r="AW1970" i="3"/>
  <c r="AW1971" i="3"/>
  <c r="AW1972" i="3"/>
  <c r="AW1973" i="3"/>
  <c r="AW1974" i="3"/>
  <c r="AW1975" i="3"/>
  <c r="AW1976" i="3"/>
  <c r="AW1977" i="3"/>
  <c r="AW1978" i="3"/>
  <c r="AW1979" i="3"/>
  <c r="AW1980" i="3"/>
  <c r="AW1981" i="3"/>
  <c r="AW1982" i="3"/>
  <c r="AW1983" i="3"/>
  <c r="AW1984" i="3"/>
  <c r="AW1985" i="3"/>
  <c r="AW1986" i="3"/>
  <c r="AW1987" i="3"/>
  <c r="AW1988" i="3"/>
  <c r="AW1989" i="3"/>
  <c r="AW1990" i="3"/>
  <c r="AW1991" i="3"/>
  <c r="AW1992" i="3"/>
  <c r="AW1993" i="3"/>
  <c r="AW1994" i="3"/>
  <c r="AW1995" i="3"/>
  <c r="AW1996" i="3"/>
  <c r="AW1997" i="3"/>
  <c r="AW1998" i="3"/>
  <c r="AW1999" i="3"/>
  <c r="AW2000" i="3"/>
  <c r="AW2001" i="3"/>
  <c r="AW2002" i="3"/>
  <c r="AW2003" i="3"/>
  <c r="AW2004" i="3"/>
  <c r="AW2005" i="3"/>
  <c r="AW2006" i="3"/>
  <c r="AW2007" i="3"/>
  <c r="AW2008" i="3"/>
  <c r="AW2009" i="3"/>
  <c r="AW2010" i="3"/>
  <c r="AW2011" i="3"/>
  <c r="AW2012" i="3"/>
  <c r="AW2013" i="3"/>
  <c r="AW2014" i="3"/>
  <c r="AW2015" i="3"/>
  <c r="AW2016" i="3"/>
  <c r="AW2017" i="3"/>
  <c r="AW2018" i="3"/>
  <c r="AW2019" i="3"/>
  <c r="AW2020" i="3"/>
  <c r="AW2021" i="3"/>
  <c r="AW2022" i="3"/>
  <c r="AW2023" i="3"/>
  <c r="AW2024" i="3"/>
  <c r="AW2025" i="3"/>
  <c r="AW2026" i="3"/>
  <c r="AW2027" i="3"/>
  <c r="AW2028" i="3"/>
  <c r="AW2029" i="3"/>
  <c r="AW2030" i="3"/>
  <c r="AW2031" i="3"/>
  <c r="AW2032" i="3"/>
  <c r="AW2033" i="3"/>
  <c r="AW2034" i="3"/>
  <c r="AW2035" i="3"/>
  <c r="AW2036" i="3"/>
  <c r="AW2037" i="3"/>
  <c r="AW2038" i="3"/>
  <c r="AW2039" i="3"/>
  <c r="AW2040" i="3"/>
  <c r="AW2041" i="3"/>
  <c r="AW2042" i="3"/>
  <c r="AW2043" i="3"/>
  <c r="AW2044" i="3"/>
  <c r="AW2045" i="3"/>
  <c r="AW2046" i="3"/>
  <c r="AW2047" i="3"/>
  <c r="AW2048" i="3"/>
  <c r="AW2049" i="3"/>
  <c r="AW2050" i="3"/>
  <c r="AW2051" i="3"/>
  <c r="AW2052" i="3"/>
  <c r="AW2053" i="3"/>
  <c r="AW2054" i="3"/>
  <c r="AW2055" i="3"/>
  <c r="AW2056" i="3"/>
  <c r="AW2057" i="3"/>
  <c r="AW2058" i="3"/>
  <c r="AW2059" i="3"/>
  <c r="AW2060" i="3"/>
  <c r="AW2061" i="3"/>
  <c r="AW2062" i="3"/>
  <c r="AW2063" i="3"/>
  <c r="AW2064" i="3"/>
  <c r="AW2065" i="3"/>
  <c r="AW2066" i="3"/>
  <c r="AW2067" i="3"/>
  <c r="AW2068" i="3"/>
  <c r="AW2069" i="3"/>
  <c r="AW2070" i="3"/>
  <c r="AW2071" i="3"/>
  <c r="AW2072" i="3"/>
  <c r="AW2073" i="3"/>
  <c r="AW2074" i="3"/>
  <c r="AW2075" i="3"/>
  <c r="AW2076" i="3"/>
  <c r="AW2077" i="3"/>
  <c r="AW2078" i="3"/>
  <c r="AW2079" i="3"/>
  <c r="AW2080" i="3"/>
  <c r="AW2081" i="3"/>
  <c r="AW2082" i="3"/>
  <c r="AW2083" i="3"/>
  <c r="AW2084" i="3"/>
  <c r="AW2085" i="3"/>
  <c r="AW2086" i="3"/>
  <c r="AW2087" i="3"/>
  <c r="AW2088" i="3"/>
  <c r="AW2089" i="3"/>
  <c r="AW2090" i="3"/>
  <c r="AW2091" i="3"/>
  <c r="AW2092" i="3"/>
  <c r="AW2093" i="3"/>
  <c r="AW2094" i="3"/>
  <c r="AW2095" i="3"/>
  <c r="AW2096" i="3"/>
  <c r="AW2097" i="3"/>
  <c r="AW2098" i="3"/>
  <c r="AW2099" i="3"/>
  <c r="AW2100" i="3"/>
  <c r="AW2101" i="3"/>
  <c r="AW2102" i="3"/>
  <c r="AW2103" i="3"/>
  <c r="AW2104" i="3"/>
  <c r="AW2105" i="3"/>
  <c r="AW2106" i="3"/>
  <c r="AW2107" i="3"/>
  <c r="AW2108" i="3"/>
  <c r="AW2109" i="3"/>
  <c r="AW2110" i="3"/>
  <c r="AW2111" i="3"/>
  <c r="AW2112" i="3"/>
  <c r="AW2113" i="3"/>
  <c r="AW2114" i="3"/>
  <c r="AW2115" i="3"/>
  <c r="AW2116" i="3"/>
  <c r="AW2117" i="3"/>
  <c r="AW2118" i="3"/>
  <c r="AW2119" i="3"/>
  <c r="AW2120" i="3"/>
  <c r="AW2121" i="3"/>
  <c r="AW2122" i="3"/>
  <c r="AW2123" i="3"/>
  <c r="AW2124" i="3"/>
  <c r="AW2125" i="3"/>
  <c r="AW2126" i="3"/>
  <c r="AW2127" i="3"/>
  <c r="AW2128" i="3"/>
  <c r="AW2129" i="3"/>
  <c r="AW2130" i="3"/>
  <c r="AW2131" i="3"/>
  <c r="AW2132" i="3"/>
  <c r="AW2133" i="3"/>
  <c r="AW2134" i="3"/>
  <c r="AW2135" i="3"/>
  <c r="AW2136" i="3"/>
  <c r="AW2137" i="3"/>
  <c r="AW2138" i="3"/>
  <c r="AW2139" i="3"/>
  <c r="AW2140" i="3"/>
  <c r="AW2141" i="3"/>
  <c r="AW2142" i="3"/>
  <c r="AW2143" i="3"/>
  <c r="AW2144" i="3"/>
  <c r="AW2145" i="3"/>
  <c r="AW2146" i="3"/>
  <c r="AW2147" i="3"/>
  <c r="AW2148" i="3"/>
  <c r="AW2149" i="3"/>
  <c r="AW2150" i="3"/>
  <c r="AW2151" i="3"/>
  <c r="AW2152" i="3"/>
  <c r="AW2153" i="3"/>
  <c r="AW2154" i="3"/>
  <c r="AW2155" i="3"/>
  <c r="AW2156" i="3"/>
  <c r="AW2157" i="3"/>
  <c r="AW2158" i="3"/>
  <c r="AW2159" i="3"/>
  <c r="AW2160" i="3"/>
  <c r="AW2161" i="3"/>
  <c r="AW2162" i="3"/>
  <c r="AW2163" i="3"/>
  <c r="AW2164" i="3"/>
  <c r="AW2165" i="3"/>
  <c r="AW2166" i="3"/>
  <c r="AW2167" i="3"/>
  <c r="AW2168" i="3"/>
  <c r="AW2169" i="3"/>
  <c r="AW2170" i="3"/>
  <c r="AW2171" i="3"/>
  <c r="AW2172" i="3"/>
  <c r="AW2173" i="3"/>
  <c r="AW2174" i="3"/>
  <c r="AW2175" i="3"/>
  <c r="AW2176" i="3"/>
  <c r="AW2177" i="3"/>
  <c r="AW2178" i="3"/>
  <c r="AW2179" i="3"/>
  <c r="AW2180" i="3"/>
  <c r="AW2181" i="3"/>
  <c r="AW2182" i="3"/>
  <c r="AW2183" i="3"/>
  <c r="AW2184" i="3"/>
  <c r="AW2185" i="3"/>
  <c r="AW2186" i="3"/>
  <c r="AW2187" i="3"/>
  <c r="AW2188" i="3"/>
  <c r="AW2189" i="3"/>
  <c r="AW2190" i="3"/>
  <c r="AW2191" i="3"/>
  <c r="AW2192" i="3"/>
  <c r="AW2193" i="3"/>
  <c r="AW2194" i="3"/>
  <c r="AW2195" i="3"/>
  <c r="AW2196" i="3"/>
  <c r="AW2197" i="3"/>
  <c r="AW2198" i="3"/>
  <c r="AW2199" i="3"/>
  <c r="AW2200" i="3"/>
  <c r="AW2201" i="3"/>
  <c r="AW2202" i="3"/>
  <c r="AW2203" i="3"/>
  <c r="AW2204" i="3"/>
  <c r="AW2205" i="3"/>
  <c r="AW2206" i="3"/>
  <c r="AW2207" i="3"/>
  <c r="AW2208" i="3"/>
  <c r="AW2209" i="3"/>
  <c r="AW2210" i="3"/>
  <c r="AW2211" i="3"/>
  <c r="AW2212" i="3"/>
  <c r="AW2213" i="3"/>
  <c r="AW2214" i="3"/>
  <c r="AW2215" i="3"/>
  <c r="AW2216" i="3"/>
  <c r="AW2217" i="3"/>
  <c r="AW2218" i="3"/>
  <c r="AW2219" i="3"/>
  <c r="AW2220" i="3"/>
  <c r="AW2221" i="3"/>
  <c r="AW2222" i="3"/>
  <c r="AW2223" i="3"/>
  <c r="AW2224" i="3"/>
  <c r="AW2225" i="3"/>
  <c r="AW2226" i="3"/>
  <c r="AW2227" i="3"/>
  <c r="AW2228" i="3"/>
  <c r="AW2229" i="3"/>
  <c r="AW2230" i="3"/>
  <c r="AW2231" i="3"/>
  <c r="AW2232" i="3"/>
  <c r="AW2233" i="3"/>
  <c r="AW2234" i="3"/>
  <c r="AW2235" i="3"/>
  <c r="AW2236" i="3"/>
  <c r="AW2237" i="3"/>
  <c r="AW2238" i="3"/>
  <c r="AW2239" i="3"/>
  <c r="AW2240" i="3"/>
  <c r="AW2241" i="3"/>
  <c r="AW2242" i="3"/>
  <c r="AW2243" i="3"/>
  <c r="AW2244" i="3"/>
  <c r="AW2245" i="3"/>
  <c r="AW2246" i="3"/>
  <c r="AW2247" i="3"/>
  <c r="AW2248" i="3"/>
  <c r="AW2249" i="3"/>
  <c r="AW2250" i="3"/>
  <c r="AW2251" i="3"/>
  <c r="AW2252" i="3"/>
  <c r="AW2253" i="3"/>
  <c r="AW2254" i="3"/>
  <c r="AW2255" i="3"/>
  <c r="AW2256" i="3"/>
  <c r="AW2257" i="3"/>
  <c r="AW2258" i="3"/>
  <c r="AW2259" i="3"/>
  <c r="AW2260" i="3"/>
  <c r="AW2261" i="3"/>
  <c r="AW2262" i="3"/>
  <c r="AW2263" i="3"/>
  <c r="AW2264" i="3"/>
  <c r="AW2265" i="3"/>
  <c r="AW2266" i="3"/>
  <c r="AW2267" i="3"/>
  <c r="AW2268" i="3"/>
  <c r="AW2269" i="3"/>
  <c r="AW2270" i="3"/>
  <c r="AW2271" i="3"/>
  <c r="AW2272" i="3"/>
  <c r="AW2273" i="3"/>
  <c r="AW2274" i="3"/>
  <c r="AW2275" i="3"/>
  <c r="AW2276" i="3"/>
  <c r="AW2277" i="3"/>
  <c r="AW2278" i="3"/>
  <c r="AW2279" i="3"/>
  <c r="AW2280" i="3"/>
  <c r="AW2281" i="3"/>
  <c r="AW2282" i="3"/>
  <c r="AW2283" i="3"/>
  <c r="AW2284" i="3"/>
  <c r="AW2285" i="3"/>
  <c r="AW2286" i="3"/>
  <c r="AW2287" i="3"/>
  <c r="AW2288" i="3"/>
  <c r="AW2289" i="3"/>
  <c r="AW2290" i="3"/>
  <c r="AW2291" i="3"/>
  <c r="AW2292" i="3"/>
  <c r="AW2293" i="3"/>
  <c r="AW2294" i="3"/>
  <c r="AW2295" i="3"/>
  <c r="AW2296" i="3"/>
  <c r="AW2297" i="3"/>
  <c r="AW2298" i="3"/>
  <c r="AW2299" i="3"/>
  <c r="AW2300" i="3"/>
  <c r="AW2301" i="3"/>
  <c r="AW2302" i="3"/>
  <c r="AW2303" i="3"/>
  <c r="AW2304" i="3"/>
  <c r="AW2305" i="3"/>
  <c r="AW2306" i="3"/>
  <c r="AW2307" i="3"/>
  <c r="AW2308" i="3"/>
  <c r="AW2309" i="3"/>
  <c r="AW2310" i="3"/>
  <c r="AW2311" i="3"/>
  <c r="AW2312" i="3"/>
  <c r="AW2313" i="3"/>
  <c r="AW2314" i="3"/>
  <c r="AW2315" i="3"/>
  <c r="AW2316" i="3"/>
  <c r="AW2317" i="3"/>
  <c r="AW2318" i="3"/>
  <c r="AW2319" i="3"/>
  <c r="AW2320" i="3"/>
  <c r="AW2321" i="3"/>
  <c r="AW2322" i="3"/>
  <c r="AW2323" i="3"/>
  <c r="AW2324" i="3"/>
  <c r="AW2325" i="3"/>
  <c r="AW2326" i="3"/>
  <c r="AW2327" i="3"/>
  <c r="AW2328" i="3"/>
  <c r="AW2329" i="3"/>
  <c r="AW2330" i="3"/>
  <c r="AW2331" i="3"/>
  <c r="AW2332" i="3"/>
  <c r="AW2333" i="3"/>
  <c r="AW2334" i="3"/>
  <c r="AW2335" i="3"/>
  <c r="AW2336" i="3"/>
  <c r="AW2337" i="3"/>
  <c r="AW2338" i="3"/>
  <c r="AW2339" i="3"/>
  <c r="AW2340" i="3"/>
  <c r="AW2341" i="3"/>
  <c r="AW2342" i="3"/>
  <c r="AW2343" i="3"/>
  <c r="AW2344" i="3"/>
  <c r="AW2345" i="3"/>
  <c r="AW2346" i="3"/>
  <c r="AW2347" i="3"/>
  <c r="AW2348" i="3"/>
  <c r="AW2349" i="3"/>
  <c r="AW2350" i="3"/>
  <c r="AW2351" i="3"/>
  <c r="AW2352" i="3"/>
  <c r="AW2353" i="3"/>
  <c r="AW2354" i="3"/>
  <c r="AW2355" i="3"/>
  <c r="AW2356" i="3"/>
  <c r="AW2357" i="3"/>
  <c r="AW2358" i="3"/>
  <c r="AW2359" i="3"/>
  <c r="AW2360" i="3"/>
  <c r="AW2361" i="3"/>
  <c r="AW2362" i="3"/>
  <c r="AW2363" i="3"/>
  <c r="AW2364" i="3"/>
  <c r="AW2365" i="3"/>
  <c r="AW2366" i="3"/>
  <c r="AW3" i="3"/>
  <c r="AV4" i="3"/>
  <c r="AV5" i="3"/>
  <c r="AV6" i="3"/>
  <c r="AV7" i="3"/>
  <c r="AV8" i="3"/>
  <c r="AV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AV101" i="3"/>
  <c r="AV102" i="3"/>
  <c r="AV103" i="3"/>
  <c r="AV104" i="3"/>
  <c r="AV105" i="3"/>
  <c r="AV106" i="3"/>
  <c r="AV107" i="3"/>
  <c r="AV108" i="3"/>
  <c r="AV109" i="3"/>
  <c r="AV110" i="3"/>
  <c r="AV111" i="3"/>
  <c r="AV112" i="3"/>
  <c r="AV113" i="3"/>
  <c r="AV114" i="3"/>
  <c r="AV115" i="3"/>
  <c r="AV116" i="3"/>
  <c r="AV117" i="3"/>
  <c r="AV118" i="3"/>
  <c r="AV119" i="3"/>
  <c r="AV120" i="3"/>
  <c r="AV121" i="3"/>
  <c r="AV122" i="3"/>
  <c r="AV123" i="3"/>
  <c r="AV124" i="3"/>
  <c r="AV125" i="3"/>
  <c r="AV126" i="3"/>
  <c r="AV127" i="3"/>
  <c r="AV128" i="3"/>
  <c r="AV129" i="3"/>
  <c r="AV130" i="3"/>
  <c r="AV131" i="3"/>
  <c r="AV132" i="3"/>
  <c r="AV133" i="3"/>
  <c r="AV134" i="3"/>
  <c r="AV135" i="3"/>
  <c r="AV136" i="3"/>
  <c r="AV137" i="3"/>
  <c r="AV138" i="3"/>
  <c r="AV139" i="3"/>
  <c r="AV140" i="3"/>
  <c r="AV141" i="3"/>
  <c r="AV142" i="3"/>
  <c r="AV143" i="3"/>
  <c r="AV144" i="3"/>
  <c r="AV145" i="3"/>
  <c r="AV146" i="3"/>
  <c r="AV147" i="3"/>
  <c r="AV148" i="3"/>
  <c r="AV149" i="3"/>
  <c r="AV150" i="3"/>
  <c r="AV151" i="3"/>
  <c r="AV152" i="3"/>
  <c r="AV153" i="3"/>
  <c r="AV154" i="3"/>
  <c r="AV155" i="3"/>
  <c r="AV156" i="3"/>
  <c r="AV157" i="3"/>
  <c r="AV158" i="3"/>
  <c r="AV159" i="3"/>
  <c r="AV160" i="3"/>
  <c r="AV161" i="3"/>
  <c r="AV162" i="3"/>
  <c r="AV163" i="3"/>
  <c r="AV164" i="3"/>
  <c r="AV165" i="3"/>
  <c r="AV166" i="3"/>
  <c r="AV167" i="3"/>
  <c r="AV168" i="3"/>
  <c r="AV169" i="3"/>
  <c r="AV170" i="3"/>
  <c r="AV171" i="3"/>
  <c r="AV172" i="3"/>
  <c r="AV173" i="3"/>
  <c r="AV174" i="3"/>
  <c r="AV175" i="3"/>
  <c r="AV176" i="3"/>
  <c r="AV177" i="3"/>
  <c r="AV178" i="3"/>
  <c r="AV179" i="3"/>
  <c r="AV180" i="3"/>
  <c r="AV181" i="3"/>
  <c r="AV182" i="3"/>
  <c r="AV183" i="3"/>
  <c r="AV184" i="3"/>
  <c r="AV185" i="3"/>
  <c r="AV186" i="3"/>
  <c r="AV187" i="3"/>
  <c r="AV188" i="3"/>
  <c r="AV189" i="3"/>
  <c r="AV190" i="3"/>
  <c r="AV191" i="3"/>
  <c r="AV192" i="3"/>
  <c r="AV193" i="3"/>
  <c r="AV194" i="3"/>
  <c r="AV195" i="3"/>
  <c r="AV196" i="3"/>
  <c r="AV197" i="3"/>
  <c r="AV198" i="3"/>
  <c r="AV199" i="3"/>
  <c r="AV200" i="3"/>
  <c r="AV201" i="3"/>
  <c r="AV202" i="3"/>
  <c r="AV203" i="3"/>
  <c r="AV204" i="3"/>
  <c r="AV205" i="3"/>
  <c r="AV206" i="3"/>
  <c r="AV207" i="3"/>
  <c r="AV208" i="3"/>
  <c r="AV209" i="3"/>
  <c r="AV210" i="3"/>
  <c r="AV211" i="3"/>
  <c r="AV212" i="3"/>
  <c r="AV213" i="3"/>
  <c r="AV214" i="3"/>
  <c r="AV215" i="3"/>
  <c r="AV216" i="3"/>
  <c r="AV217" i="3"/>
  <c r="AV218" i="3"/>
  <c r="AV219" i="3"/>
  <c r="AV220" i="3"/>
  <c r="AV221" i="3"/>
  <c r="AV222" i="3"/>
  <c r="AV223" i="3"/>
  <c r="AV224" i="3"/>
  <c r="AV225" i="3"/>
  <c r="AV226" i="3"/>
  <c r="AV227" i="3"/>
  <c r="AV228" i="3"/>
  <c r="AV229" i="3"/>
  <c r="AV230" i="3"/>
  <c r="AV231" i="3"/>
  <c r="AV232" i="3"/>
  <c r="AV233" i="3"/>
  <c r="AV234" i="3"/>
  <c r="AV235" i="3"/>
  <c r="AV236" i="3"/>
  <c r="AV237" i="3"/>
  <c r="AV238" i="3"/>
  <c r="AV239" i="3"/>
  <c r="AV240" i="3"/>
  <c r="AV241" i="3"/>
  <c r="AV242" i="3"/>
  <c r="AV243" i="3"/>
  <c r="AV244" i="3"/>
  <c r="AV245" i="3"/>
  <c r="AV246" i="3"/>
  <c r="AV247" i="3"/>
  <c r="AV248" i="3"/>
  <c r="AV249" i="3"/>
  <c r="AV250" i="3"/>
  <c r="AV251" i="3"/>
  <c r="AV252" i="3"/>
  <c r="AV253" i="3"/>
  <c r="AV254" i="3"/>
  <c r="AV255" i="3"/>
  <c r="AV256" i="3"/>
  <c r="AV257" i="3"/>
  <c r="AV258" i="3"/>
  <c r="AV259" i="3"/>
  <c r="AV260" i="3"/>
  <c r="AV261" i="3"/>
  <c r="AV262" i="3"/>
  <c r="AV263" i="3"/>
  <c r="AV264" i="3"/>
  <c r="AV265" i="3"/>
  <c r="AV266" i="3"/>
  <c r="AV267" i="3"/>
  <c r="AV268" i="3"/>
  <c r="AV269" i="3"/>
  <c r="AV270" i="3"/>
  <c r="AV271" i="3"/>
  <c r="AV272" i="3"/>
  <c r="AV273" i="3"/>
  <c r="AV274" i="3"/>
  <c r="AV275" i="3"/>
  <c r="AV276" i="3"/>
  <c r="AV277" i="3"/>
  <c r="AV278" i="3"/>
  <c r="AV279" i="3"/>
  <c r="AV280" i="3"/>
  <c r="AV281" i="3"/>
  <c r="AV282" i="3"/>
  <c r="AV283" i="3"/>
  <c r="AV284" i="3"/>
  <c r="AV285" i="3"/>
  <c r="AV286" i="3"/>
  <c r="AV287" i="3"/>
  <c r="AV288" i="3"/>
  <c r="AV289" i="3"/>
  <c r="AV290" i="3"/>
  <c r="AV291" i="3"/>
  <c r="AV292" i="3"/>
  <c r="AV293" i="3"/>
  <c r="AV294" i="3"/>
  <c r="AV295" i="3"/>
  <c r="AV296" i="3"/>
  <c r="AV297" i="3"/>
  <c r="AV298" i="3"/>
  <c r="AV299" i="3"/>
  <c r="AV300" i="3"/>
  <c r="AV301" i="3"/>
  <c r="AV302" i="3"/>
  <c r="AV303" i="3"/>
  <c r="AV304" i="3"/>
  <c r="AV305" i="3"/>
  <c r="AV306" i="3"/>
  <c r="AV307" i="3"/>
  <c r="AV308" i="3"/>
  <c r="AV309" i="3"/>
  <c r="AV310" i="3"/>
  <c r="AV311" i="3"/>
  <c r="AV312" i="3"/>
  <c r="AV313" i="3"/>
  <c r="AV314" i="3"/>
  <c r="AV315" i="3"/>
  <c r="AV316" i="3"/>
  <c r="AV317" i="3"/>
  <c r="AV318" i="3"/>
  <c r="AV319" i="3"/>
  <c r="AV320" i="3"/>
  <c r="AV321" i="3"/>
  <c r="AV322" i="3"/>
  <c r="AV323" i="3"/>
  <c r="AV324" i="3"/>
  <c r="AV325" i="3"/>
  <c r="AV326" i="3"/>
  <c r="AV327" i="3"/>
  <c r="AV328" i="3"/>
  <c r="AV329" i="3"/>
  <c r="AV330" i="3"/>
  <c r="AV331" i="3"/>
  <c r="AV332" i="3"/>
  <c r="AV333" i="3"/>
  <c r="AV334" i="3"/>
  <c r="AV335" i="3"/>
  <c r="AV336" i="3"/>
  <c r="AV337" i="3"/>
  <c r="AV338" i="3"/>
  <c r="AV339" i="3"/>
  <c r="AV340" i="3"/>
  <c r="AV341" i="3"/>
  <c r="AV342" i="3"/>
  <c r="AV343" i="3"/>
  <c r="AV344" i="3"/>
  <c r="AV345" i="3"/>
  <c r="AV346" i="3"/>
  <c r="AV347" i="3"/>
  <c r="AV348" i="3"/>
  <c r="AV349" i="3"/>
  <c r="AV350" i="3"/>
  <c r="AV351" i="3"/>
  <c r="AV352" i="3"/>
  <c r="AV353" i="3"/>
  <c r="AV354" i="3"/>
  <c r="AV355" i="3"/>
  <c r="AV356" i="3"/>
  <c r="AV357" i="3"/>
  <c r="AV358" i="3"/>
  <c r="AV359" i="3"/>
  <c r="AV360" i="3"/>
  <c r="AV361" i="3"/>
  <c r="AV362" i="3"/>
  <c r="AV363" i="3"/>
  <c r="AV364" i="3"/>
  <c r="AV365" i="3"/>
  <c r="AV366" i="3"/>
  <c r="AV367" i="3"/>
  <c r="AV368" i="3"/>
  <c r="AV369" i="3"/>
  <c r="AV370" i="3"/>
  <c r="AV371" i="3"/>
  <c r="AV372" i="3"/>
  <c r="AV373" i="3"/>
  <c r="AV374" i="3"/>
  <c r="AV375" i="3"/>
  <c r="AV376" i="3"/>
  <c r="AV377" i="3"/>
  <c r="AV378" i="3"/>
  <c r="AV379" i="3"/>
  <c r="AV380" i="3"/>
  <c r="AV381" i="3"/>
  <c r="AV382" i="3"/>
  <c r="AV383" i="3"/>
  <c r="AV384" i="3"/>
  <c r="AV385" i="3"/>
  <c r="AV386" i="3"/>
  <c r="AV387" i="3"/>
  <c r="AV388" i="3"/>
  <c r="AV389" i="3"/>
  <c r="AV390" i="3"/>
  <c r="AV391" i="3"/>
  <c r="AV392" i="3"/>
  <c r="AV393" i="3"/>
  <c r="AV394" i="3"/>
  <c r="AV395" i="3"/>
  <c r="AV396" i="3"/>
  <c r="AV397" i="3"/>
  <c r="AV398" i="3"/>
  <c r="AV399" i="3"/>
  <c r="AV400" i="3"/>
  <c r="AV401" i="3"/>
  <c r="AV402" i="3"/>
  <c r="AV403" i="3"/>
  <c r="AV404" i="3"/>
  <c r="AV405" i="3"/>
  <c r="AV406" i="3"/>
  <c r="AV407" i="3"/>
  <c r="AV408" i="3"/>
  <c r="AV409" i="3"/>
  <c r="AV410" i="3"/>
  <c r="AV411" i="3"/>
  <c r="AV412" i="3"/>
  <c r="AV413" i="3"/>
  <c r="AV414" i="3"/>
  <c r="AV415" i="3"/>
  <c r="AV416" i="3"/>
  <c r="AV417" i="3"/>
  <c r="AV418" i="3"/>
  <c r="AV419" i="3"/>
  <c r="AV420" i="3"/>
  <c r="AV421" i="3"/>
  <c r="AV422" i="3"/>
  <c r="AV423" i="3"/>
  <c r="AV424" i="3"/>
  <c r="AV425" i="3"/>
  <c r="AV426" i="3"/>
  <c r="AV427" i="3"/>
  <c r="AV428" i="3"/>
  <c r="AV429" i="3"/>
  <c r="AV430" i="3"/>
  <c r="AV431" i="3"/>
  <c r="AV432" i="3"/>
  <c r="AV433" i="3"/>
  <c r="AV434" i="3"/>
  <c r="AV435" i="3"/>
  <c r="AV436" i="3"/>
  <c r="AV437" i="3"/>
  <c r="AV438" i="3"/>
  <c r="AV439" i="3"/>
  <c r="AV440" i="3"/>
  <c r="AV441" i="3"/>
  <c r="AV442" i="3"/>
  <c r="AV443" i="3"/>
  <c r="AV444" i="3"/>
  <c r="AV445" i="3"/>
  <c r="AV446" i="3"/>
  <c r="AV447" i="3"/>
  <c r="AV448" i="3"/>
  <c r="AV449" i="3"/>
  <c r="AV450" i="3"/>
  <c r="AV451" i="3"/>
  <c r="AV452" i="3"/>
  <c r="AV453" i="3"/>
  <c r="AV454" i="3"/>
  <c r="AV455" i="3"/>
  <c r="AV456" i="3"/>
  <c r="AV457" i="3"/>
  <c r="AV458" i="3"/>
  <c r="AV459" i="3"/>
  <c r="AV460" i="3"/>
  <c r="AV461" i="3"/>
  <c r="AV462" i="3"/>
  <c r="AV463" i="3"/>
  <c r="AV464" i="3"/>
  <c r="AV465" i="3"/>
  <c r="AV466" i="3"/>
  <c r="AV467" i="3"/>
  <c r="AV468" i="3"/>
  <c r="AV469" i="3"/>
  <c r="AV470" i="3"/>
  <c r="AV471" i="3"/>
  <c r="AV472" i="3"/>
  <c r="AV473" i="3"/>
  <c r="AV474" i="3"/>
  <c r="AV475" i="3"/>
  <c r="AV476" i="3"/>
  <c r="AV477" i="3"/>
  <c r="AV478" i="3"/>
  <c r="AV479" i="3"/>
  <c r="AV480" i="3"/>
  <c r="AV481" i="3"/>
  <c r="AV482" i="3"/>
  <c r="AV483" i="3"/>
  <c r="AV484" i="3"/>
  <c r="AV485" i="3"/>
  <c r="AV486" i="3"/>
  <c r="AV487" i="3"/>
  <c r="AV488" i="3"/>
  <c r="AV489" i="3"/>
  <c r="AV490" i="3"/>
  <c r="AV491" i="3"/>
  <c r="AV492" i="3"/>
  <c r="AV493" i="3"/>
  <c r="AV494" i="3"/>
  <c r="AV495" i="3"/>
  <c r="AV496" i="3"/>
  <c r="AV497" i="3"/>
  <c r="AV498" i="3"/>
  <c r="AV499" i="3"/>
  <c r="AV500" i="3"/>
  <c r="AV501" i="3"/>
  <c r="AV502" i="3"/>
  <c r="AV503" i="3"/>
  <c r="AV504" i="3"/>
  <c r="AV505" i="3"/>
  <c r="AV506" i="3"/>
  <c r="AV507" i="3"/>
  <c r="AV508" i="3"/>
  <c r="AV509" i="3"/>
  <c r="AV510" i="3"/>
  <c r="AV511" i="3"/>
  <c r="AV512" i="3"/>
  <c r="AV513" i="3"/>
  <c r="AV514" i="3"/>
  <c r="AV515" i="3"/>
  <c r="AV516" i="3"/>
  <c r="AV517" i="3"/>
  <c r="AV518" i="3"/>
  <c r="AV519" i="3"/>
  <c r="AV520" i="3"/>
  <c r="AV521" i="3"/>
  <c r="AV522" i="3"/>
  <c r="AV523" i="3"/>
  <c r="AV524" i="3"/>
  <c r="AV525" i="3"/>
  <c r="AV526" i="3"/>
  <c r="AV527" i="3"/>
  <c r="AV528" i="3"/>
  <c r="AV529" i="3"/>
  <c r="AV530" i="3"/>
  <c r="AV531" i="3"/>
  <c r="AV532" i="3"/>
  <c r="AV533" i="3"/>
  <c r="AV534" i="3"/>
  <c r="AV535" i="3"/>
  <c r="AV536" i="3"/>
  <c r="AV537" i="3"/>
  <c r="AV538" i="3"/>
  <c r="AV539" i="3"/>
  <c r="AV540" i="3"/>
  <c r="AV541" i="3"/>
  <c r="AV542" i="3"/>
  <c r="AV543" i="3"/>
  <c r="AV544" i="3"/>
  <c r="AV545" i="3"/>
  <c r="AV546" i="3"/>
  <c r="AV547" i="3"/>
  <c r="AV548" i="3"/>
  <c r="AV549" i="3"/>
  <c r="AV550" i="3"/>
  <c r="AV551" i="3"/>
  <c r="AV552" i="3"/>
  <c r="AV553" i="3"/>
  <c r="AV554" i="3"/>
  <c r="AV555" i="3"/>
  <c r="AV556" i="3"/>
  <c r="AV557" i="3"/>
  <c r="AV558" i="3"/>
  <c r="AV559" i="3"/>
  <c r="AV560" i="3"/>
  <c r="AV561" i="3"/>
  <c r="AV562" i="3"/>
  <c r="AV563" i="3"/>
  <c r="AV564" i="3"/>
  <c r="AV565" i="3"/>
  <c r="AV566" i="3"/>
  <c r="AV567" i="3"/>
  <c r="AV568" i="3"/>
  <c r="AV569" i="3"/>
  <c r="AV570" i="3"/>
  <c r="AV571" i="3"/>
  <c r="AV572" i="3"/>
  <c r="AV573" i="3"/>
  <c r="AV574" i="3"/>
  <c r="AV575" i="3"/>
  <c r="AV576" i="3"/>
  <c r="AV577" i="3"/>
  <c r="AV578" i="3"/>
  <c r="AV579" i="3"/>
  <c r="AV580" i="3"/>
  <c r="AV581" i="3"/>
  <c r="AV582" i="3"/>
  <c r="AV583" i="3"/>
  <c r="AV584" i="3"/>
  <c r="AV585" i="3"/>
  <c r="AV586" i="3"/>
  <c r="AV587" i="3"/>
  <c r="AV588" i="3"/>
  <c r="AV589" i="3"/>
  <c r="AV590" i="3"/>
  <c r="AV591" i="3"/>
  <c r="AV592" i="3"/>
  <c r="AV593" i="3"/>
  <c r="AV594" i="3"/>
  <c r="AV595" i="3"/>
  <c r="AV596" i="3"/>
  <c r="AV597" i="3"/>
  <c r="AV598" i="3"/>
  <c r="AV599" i="3"/>
  <c r="AV600" i="3"/>
  <c r="AV601" i="3"/>
  <c r="AV602" i="3"/>
  <c r="AV603" i="3"/>
  <c r="AV604" i="3"/>
  <c r="AV605" i="3"/>
  <c r="AV606" i="3"/>
  <c r="AV607" i="3"/>
  <c r="AV608" i="3"/>
  <c r="AV609" i="3"/>
  <c r="AV610" i="3"/>
  <c r="AV611" i="3"/>
  <c r="AV612" i="3"/>
  <c r="AV613" i="3"/>
  <c r="AV614" i="3"/>
  <c r="AV615" i="3"/>
  <c r="AV616" i="3"/>
  <c r="AV617" i="3"/>
  <c r="AV618" i="3"/>
  <c r="AV619" i="3"/>
  <c r="AV620" i="3"/>
  <c r="AV621" i="3"/>
  <c r="AV622" i="3"/>
  <c r="AV623" i="3"/>
  <c r="AV624" i="3"/>
  <c r="AV625" i="3"/>
  <c r="AV626" i="3"/>
  <c r="AV627" i="3"/>
  <c r="AV628" i="3"/>
  <c r="AV629" i="3"/>
  <c r="AV630" i="3"/>
  <c r="AV631" i="3"/>
  <c r="AV632" i="3"/>
  <c r="AV633" i="3"/>
  <c r="AV634" i="3"/>
  <c r="AV635" i="3"/>
  <c r="AV636" i="3"/>
  <c r="AV637" i="3"/>
  <c r="AV638" i="3"/>
  <c r="AV639" i="3"/>
  <c r="AV640" i="3"/>
  <c r="AV641" i="3"/>
  <c r="AV642" i="3"/>
  <c r="AV643" i="3"/>
  <c r="AV644" i="3"/>
  <c r="AV645" i="3"/>
  <c r="AV646" i="3"/>
  <c r="AV647" i="3"/>
  <c r="AV648" i="3"/>
  <c r="AV649" i="3"/>
  <c r="AV650" i="3"/>
  <c r="AV651" i="3"/>
  <c r="AV652" i="3"/>
  <c r="AV653" i="3"/>
  <c r="AV654" i="3"/>
  <c r="AV655" i="3"/>
  <c r="AV656" i="3"/>
  <c r="AV657" i="3"/>
  <c r="AV658" i="3"/>
  <c r="AV659" i="3"/>
  <c r="AV660" i="3"/>
  <c r="AV661" i="3"/>
  <c r="AV662" i="3"/>
  <c r="AV663" i="3"/>
  <c r="AV664" i="3"/>
  <c r="AV665" i="3"/>
  <c r="AV666" i="3"/>
  <c r="AV667" i="3"/>
  <c r="AV668" i="3"/>
  <c r="AV669" i="3"/>
  <c r="AV670" i="3"/>
  <c r="AV671" i="3"/>
  <c r="AV672" i="3"/>
  <c r="AV673" i="3"/>
  <c r="AV674" i="3"/>
  <c r="AV675" i="3"/>
  <c r="AV676" i="3"/>
  <c r="AV677" i="3"/>
  <c r="AV678" i="3"/>
  <c r="AV679" i="3"/>
  <c r="AV680" i="3"/>
  <c r="AV681" i="3"/>
  <c r="AV682" i="3"/>
  <c r="AV683" i="3"/>
  <c r="AV684" i="3"/>
  <c r="AV685" i="3"/>
  <c r="AV686" i="3"/>
  <c r="AV687" i="3"/>
  <c r="AV688" i="3"/>
  <c r="AV689" i="3"/>
  <c r="AV690" i="3"/>
  <c r="AV691" i="3"/>
  <c r="AV692" i="3"/>
  <c r="AV693" i="3"/>
  <c r="AV694" i="3"/>
  <c r="AV695" i="3"/>
  <c r="AV696" i="3"/>
  <c r="AV697" i="3"/>
  <c r="AV698" i="3"/>
  <c r="AV699" i="3"/>
  <c r="AV700" i="3"/>
  <c r="AV701" i="3"/>
  <c r="AV702" i="3"/>
  <c r="AV703" i="3"/>
  <c r="AV704" i="3"/>
  <c r="AV705" i="3"/>
  <c r="AV706" i="3"/>
  <c r="AV707" i="3"/>
  <c r="AV708" i="3"/>
  <c r="AV709" i="3"/>
  <c r="AV710" i="3"/>
  <c r="AV711" i="3"/>
  <c r="AV712" i="3"/>
  <c r="AV713" i="3"/>
  <c r="AV714" i="3"/>
  <c r="AV715" i="3"/>
  <c r="AV716" i="3"/>
  <c r="AV717" i="3"/>
  <c r="AV718" i="3"/>
  <c r="AV719" i="3"/>
  <c r="AV720" i="3"/>
  <c r="AV721" i="3"/>
  <c r="AV722" i="3"/>
  <c r="AV723" i="3"/>
  <c r="AV724" i="3"/>
  <c r="AV725" i="3"/>
  <c r="AV726" i="3"/>
  <c r="AV727" i="3"/>
  <c r="AV728" i="3"/>
  <c r="AV729" i="3"/>
  <c r="AV730" i="3"/>
  <c r="AV731" i="3"/>
  <c r="AV732" i="3"/>
  <c r="AV733" i="3"/>
  <c r="AV734" i="3"/>
  <c r="AV735" i="3"/>
  <c r="AV736" i="3"/>
  <c r="AV737" i="3"/>
  <c r="AV738" i="3"/>
  <c r="AV739" i="3"/>
  <c r="AV740" i="3"/>
  <c r="AV741" i="3"/>
  <c r="AV742" i="3"/>
  <c r="AV743" i="3"/>
  <c r="AV744" i="3"/>
  <c r="AV745" i="3"/>
  <c r="AV746" i="3"/>
  <c r="AV747" i="3"/>
  <c r="AV748" i="3"/>
  <c r="AV749" i="3"/>
  <c r="AV750" i="3"/>
  <c r="AV751" i="3"/>
  <c r="AV752" i="3"/>
  <c r="AV753" i="3"/>
  <c r="AV754" i="3"/>
  <c r="AV755" i="3"/>
  <c r="AV756" i="3"/>
  <c r="AV757" i="3"/>
  <c r="AV758" i="3"/>
  <c r="AV759" i="3"/>
  <c r="AV760" i="3"/>
  <c r="AV761" i="3"/>
  <c r="AV762" i="3"/>
  <c r="AV763" i="3"/>
  <c r="AV764" i="3"/>
  <c r="AV765" i="3"/>
  <c r="AV766" i="3"/>
  <c r="AV767" i="3"/>
  <c r="AV768" i="3"/>
  <c r="AV769" i="3"/>
  <c r="AV770" i="3"/>
  <c r="AV771" i="3"/>
  <c r="AV772" i="3"/>
  <c r="AV773" i="3"/>
  <c r="AV774" i="3"/>
  <c r="AV775" i="3"/>
  <c r="AV776" i="3"/>
  <c r="AV777" i="3"/>
  <c r="AV778" i="3"/>
  <c r="AV779" i="3"/>
  <c r="AV780" i="3"/>
  <c r="AV781" i="3"/>
  <c r="AV782" i="3"/>
  <c r="AV783" i="3"/>
  <c r="AV784" i="3"/>
  <c r="AV785" i="3"/>
  <c r="AV786" i="3"/>
  <c r="AV787" i="3"/>
  <c r="AV788" i="3"/>
  <c r="AV789" i="3"/>
  <c r="AV790" i="3"/>
  <c r="AV791" i="3"/>
  <c r="AV792" i="3"/>
  <c r="AV793" i="3"/>
  <c r="AV794" i="3"/>
  <c r="AV795" i="3"/>
  <c r="AV796" i="3"/>
  <c r="AV797" i="3"/>
  <c r="AV798" i="3"/>
  <c r="AV799" i="3"/>
  <c r="AV800" i="3"/>
  <c r="AV801" i="3"/>
  <c r="AV802" i="3"/>
  <c r="AV803" i="3"/>
  <c r="AV804" i="3"/>
  <c r="AV805" i="3"/>
  <c r="AV806" i="3"/>
  <c r="AV807" i="3"/>
  <c r="AV808" i="3"/>
  <c r="AV809" i="3"/>
  <c r="AV810" i="3"/>
  <c r="AV811" i="3"/>
  <c r="AV812" i="3"/>
  <c r="AV813" i="3"/>
  <c r="AV814" i="3"/>
  <c r="AV815" i="3"/>
  <c r="AV816" i="3"/>
  <c r="AV817" i="3"/>
  <c r="AV818" i="3"/>
  <c r="AV819" i="3"/>
  <c r="AV820" i="3"/>
  <c r="AV821" i="3"/>
  <c r="AV822" i="3"/>
  <c r="AV823" i="3"/>
  <c r="AV824" i="3"/>
  <c r="AV825" i="3"/>
  <c r="AV826" i="3"/>
  <c r="AV827" i="3"/>
  <c r="AV828" i="3"/>
  <c r="AV829" i="3"/>
  <c r="AV830" i="3"/>
  <c r="AV831" i="3"/>
  <c r="AV832" i="3"/>
  <c r="AV833" i="3"/>
  <c r="AV834" i="3"/>
  <c r="AV835" i="3"/>
  <c r="AV836" i="3"/>
  <c r="AV837" i="3"/>
  <c r="AV838" i="3"/>
  <c r="AV839" i="3"/>
  <c r="AV840" i="3"/>
  <c r="AV841" i="3"/>
  <c r="AV842" i="3"/>
  <c r="AV843" i="3"/>
  <c r="AV844" i="3"/>
  <c r="AV845" i="3"/>
  <c r="AV846" i="3"/>
  <c r="AV847" i="3"/>
  <c r="AV848" i="3"/>
  <c r="AV849" i="3"/>
  <c r="AV850" i="3"/>
  <c r="AV851" i="3"/>
  <c r="AV852" i="3"/>
  <c r="AV853" i="3"/>
  <c r="AV854" i="3"/>
  <c r="AV855" i="3"/>
  <c r="AV856" i="3"/>
  <c r="AV857" i="3"/>
  <c r="AV858" i="3"/>
  <c r="AV859" i="3"/>
  <c r="AV860" i="3"/>
  <c r="AV861" i="3"/>
  <c r="AV862" i="3"/>
  <c r="AV863" i="3"/>
  <c r="AV864" i="3"/>
  <c r="AV865" i="3"/>
  <c r="AV866" i="3"/>
  <c r="AV867" i="3"/>
  <c r="AV868" i="3"/>
  <c r="AV869" i="3"/>
  <c r="AV870" i="3"/>
  <c r="AV871" i="3"/>
  <c r="AV872" i="3"/>
  <c r="AV873" i="3"/>
  <c r="AV874" i="3"/>
  <c r="AV875" i="3"/>
  <c r="AV876" i="3"/>
  <c r="AV877" i="3"/>
  <c r="AV878" i="3"/>
  <c r="AV879" i="3"/>
  <c r="AV880" i="3"/>
  <c r="AV881" i="3"/>
  <c r="AV882" i="3"/>
  <c r="AV883" i="3"/>
  <c r="AV884" i="3"/>
  <c r="AV885" i="3"/>
  <c r="AV886" i="3"/>
  <c r="AV887" i="3"/>
  <c r="AV888" i="3"/>
  <c r="AV889" i="3"/>
  <c r="AV890" i="3"/>
  <c r="AV891" i="3"/>
  <c r="AV892" i="3"/>
  <c r="AV893" i="3"/>
  <c r="AV894" i="3"/>
  <c r="AV895" i="3"/>
  <c r="AV896" i="3"/>
  <c r="AV897" i="3"/>
  <c r="AV898" i="3"/>
  <c r="AV899" i="3"/>
  <c r="AV900" i="3"/>
  <c r="AV901" i="3"/>
  <c r="AV902" i="3"/>
  <c r="AV903" i="3"/>
  <c r="AV904" i="3"/>
  <c r="AV905" i="3"/>
  <c r="AV906" i="3"/>
  <c r="AV907" i="3"/>
  <c r="AV908" i="3"/>
  <c r="AV909" i="3"/>
  <c r="AV910" i="3"/>
  <c r="AV911" i="3"/>
  <c r="AV912" i="3"/>
  <c r="AV913" i="3"/>
  <c r="AV914" i="3"/>
  <c r="AV915" i="3"/>
  <c r="AV916" i="3"/>
  <c r="AV917" i="3"/>
  <c r="AV918" i="3"/>
  <c r="AV919" i="3"/>
  <c r="AV920" i="3"/>
  <c r="AV921" i="3"/>
  <c r="AV922" i="3"/>
  <c r="AV923" i="3"/>
  <c r="AV924" i="3"/>
  <c r="AV925" i="3"/>
  <c r="AV926" i="3"/>
  <c r="AV927" i="3"/>
  <c r="AV928" i="3"/>
  <c r="AV929" i="3"/>
  <c r="AV930" i="3"/>
  <c r="AV931" i="3"/>
  <c r="AV932" i="3"/>
  <c r="AV933" i="3"/>
  <c r="AV934" i="3"/>
  <c r="AV935" i="3"/>
  <c r="AV936" i="3"/>
  <c r="AV937" i="3"/>
  <c r="AV938" i="3"/>
  <c r="AV939" i="3"/>
  <c r="AV940" i="3"/>
  <c r="AV941" i="3"/>
  <c r="AV942" i="3"/>
  <c r="AV943" i="3"/>
  <c r="AV944" i="3"/>
  <c r="AV945" i="3"/>
  <c r="AV946" i="3"/>
  <c r="AV947" i="3"/>
  <c r="AV948" i="3"/>
  <c r="AV949" i="3"/>
  <c r="AV950" i="3"/>
  <c r="AV951" i="3"/>
  <c r="AV952" i="3"/>
  <c r="AV953" i="3"/>
  <c r="AV954" i="3"/>
  <c r="AV955" i="3"/>
  <c r="AV956" i="3"/>
  <c r="AV957" i="3"/>
  <c r="AV958" i="3"/>
  <c r="AV959" i="3"/>
  <c r="AV960" i="3"/>
  <c r="AV961" i="3"/>
  <c r="AV962" i="3"/>
  <c r="AV963" i="3"/>
  <c r="AV964" i="3"/>
  <c r="AV965" i="3"/>
  <c r="AV966" i="3"/>
  <c r="AV967" i="3"/>
  <c r="AV968" i="3"/>
  <c r="AV969" i="3"/>
  <c r="AV970" i="3"/>
  <c r="AV971" i="3"/>
  <c r="AV972" i="3"/>
  <c r="AV973" i="3"/>
  <c r="AV974" i="3"/>
  <c r="AV975" i="3"/>
  <c r="AV976" i="3"/>
  <c r="AV977" i="3"/>
  <c r="AV978" i="3"/>
  <c r="AV979" i="3"/>
  <c r="AV980" i="3"/>
  <c r="AV981" i="3"/>
  <c r="AV982" i="3"/>
  <c r="AV983" i="3"/>
  <c r="AV984" i="3"/>
  <c r="AV985" i="3"/>
  <c r="AV986" i="3"/>
  <c r="AV987" i="3"/>
  <c r="AV988" i="3"/>
  <c r="AV989" i="3"/>
  <c r="AV990" i="3"/>
  <c r="AV991" i="3"/>
  <c r="AV992" i="3"/>
  <c r="AV993" i="3"/>
  <c r="AV994" i="3"/>
  <c r="AV995" i="3"/>
  <c r="AV996" i="3"/>
  <c r="AV997" i="3"/>
  <c r="AV998" i="3"/>
  <c r="AV999" i="3"/>
  <c r="AV1000" i="3"/>
  <c r="AV1001" i="3"/>
  <c r="AV1002" i="3"/>
  <c r="AV1003" i="3"/>
  <c r="AV1004" i="3"/>
  <c r="AV1005" i="3"/>
  <c r="AV1006" i="3"/>
  <c r="AV1007" i="3"/>
  <c r="AV1008" i="3"/>
  <c r="AV1009" i="3"/>
  <c r="AV1010" i="3"/>
  <c r="AV1011" i="3"/>
  <c r="AV1012" i="3"/>
  <c r="AV1013" i="3"/>
  <c r="AV1014" i="3"/>
  <c r="AV1015" i="3"/>
  <c r="AV1016" i="3"/>
  <c r="AV1017" i="3"/>
  <c r="AV1018" i="3"/>
  <c r="AV1019" i="3"/>
  <c r="AV1020" i="3"/>
  <c r="AV1021" i="3"/>
  <c r="AV1022" i="3"/>
  <c r="AV1023" i="3"/>
  <c r="AV1024" i="3"/>
  <c r="AV1025" i="3"/>
  <c r="AV1026" i="3"/>
  <c r="AV1027" i="3"/>
  <c r="AV1028" i="3"/>
  <c r="AV1029" i="3"/>
  <c r="AV1030" i="3"/>
  <c r="AV1031" i="3"/>
  <c r="AV1032" i="3"/>
  <c r="AV1033" i="3"/>
  <c r="AV1034" i="3"/>
  <c r="AV1035" i="3"/>
  <c r="AV1036" i="3"/>
  <c r="AV1037" i="3"/>
  <c r="AV1038" i="3"/>
  <c r="AV1039" i="3"/>
  <c r="AV1040" i="3"/>
  <c r="AV1041" i="3"/>
  <c r="AV1042" i="3"/>
  <c r="AV1043" i="3"/>
  <c r="AV1044" i="3"/>
  <c r="AV1045" i="3"/>
  <c r="AV1046" i="3"/>
  <c r="AV1047" i="3"/>
  <c r="AV1048" i="3"/>
  <c r="AV1049" i="3"/>
  <c r="AV1050" i="3"/>
  <c r="AV1051" i="3"/>
  <c r="AV1052" i="3"/>
  <c r="AV1053" i="3"/>
  <c r="AV1054" i="3"/>
  <c r="AV1055" i="3"/>
  <c r="AV1056" i="3"/>
  <c r="AV1057" i="3"/>
  <c r="AV1058" i="3"/>
  <c r="AV1059" i="3"/>
  <c r="AV1060" i="3"/>
  <c r="AV1061" i="3"/>
  <c r="AV1062" i="3"/>
  <c r="AV1063" i="3"/>
  <c r="AV1064" i="3"/>
  <c r="AV1065" i="3"/>
  <c r="AV1066" i="3"/>
  <c r="AV1067" i="3"/>
  <c r="AV1068" i="3"/>
  <c r="AV1069" i="3"/>
  <c r="AV1070" i="3"/>
  <c r="AV1071" i="3"/>
  <c r="AV1072" i="3"/>
  <c r="AV1073" i="3"/>
  <c r="AV1074" i="3"/>
  <c r="AV1075" i="3"/>
  <c r="AV1076" i="3"/>
  <c r="AV1077" i="3"/>
  <c r="AV1078" i="3"/>
  <c r="AV1079" i="3"/>
  <c r="AV1080" i="3"/>
  <c r="AV1081" i="3"/>
  <c r="AV1082" i="3"/>
  <c r="AV1083" i="3"/>
  <c r="AV1084" i="3"/>
  <c r="AV1085" i="3"/>
  <c r="AV1086" i="3"/>
  <c r="AV1087" i="3"/>
  <c r="AV1088" i="3"/>
  <c r="AV1089" i="3"/>
  <c r="AV1090" i="3"/>
  <c r="AV1091" i="3"/>
  <c r="AV1092" i="3"/>
  <c r="AV1093" i="3"/>
  <c r="AV1094" i="3"/>
  <c r="AV1095" i="3"/>
  <c r="AV1096" i="3"/>
  <c r="AV1097" i="3"/>
  <c r="AV1098" i="3"/>
  <c r="AV1099" i="3"/>
  <c r="AV1100" i="3"/>
  <c r="AV1101" i="3"/>
  <c r="AV1102" i="3"/>
  <c r="AV1103" i="3"/>
  <c r="AV1104" i="3"/>
  <c r="AV1105" i="3"/>
  <c r="AV1106" i="3"/>
  <c r="AV1107" i="3"/>
  <c r="AV1108" i="3"/>
  <c r="AV1109" i="3"/>
  <c r="AV1110" i="3"/>
  <c r="AV1111" i="3"/>
  <c r="AV1112" i="3"/>
  <c r="AV1113" i="3"/>
  <c r="AV1114" i="3"/>
  <c r="AV1115" i="3"/>
  <c r="AV1116" i="3"/>
  <c r="AV1117" i="3"/>
  <c r="AV1118" i="3"/>
  <c r="AV1119" i="3"/>
  <c r="AV1120" i="3"/>
  <c r="AV1121" i="3"/>
  <c r="AV1122" i="3"/>
  <c r="AV1123" i="3"/>
  <c r="AV1124" i="3"/>
  <c r="AV1125" i="3"/>
  <c r="AV1126" i="3"/>
  <c r="AV1127" i="3"/>
  <c r="AV1128" i="3"/>
  <c r="AV1129" i="3"/>
  <c r="AV1130" i="3"/>
  <c r="AV1131" i="3"/>
  <c r="AV1132" i="3"/>
  <c r="AV1133" i="3"/>
  <c r="AV1134" i="3"/>
  <c r="AV1135" i="3"/>
  <c r="AV1136" i="3"/>
  <c r="AV1137" i="3"/>
  <c r="AV1138" i="3"/>
  <c r="AV1139" i="3"/>
  <c r="AV1140" i="3"/>
  <c r="AV1141" i="3"/>
  <c r="AV1142" i="3"/>
  <c r="AV1143" i="3"/>
  <c r="AV1144" i="3"/>
  <c r="AV1145" i="3"/>
  <c r="AV1146" i="3"/>
  <c r="AV1147" i="3"/>
  <c r="AV1148" i="3"/>
  <c r="AV1149" i="3"/>
  <c r="AV1150" i="3"/>
  <c r="AV1151" i="3"/>
  <c r="AV1152" i="3"/>
  <c r="AV1153" i="3"/>
  <c r="AV1154" i="3"/>
  <c r="AV1155" i="3"/>
  <c r="AV1156" i="3"/>
  <c r="AV1157" i="3"/>
  <c r="AV1158" i="3"/>
  <c r="AV1159" i="3"/>
  <c r="AV1160" i="3"/>
  <c r="AV1161" i="3"/>
  <c r="AV1162" i="3"/>
  <c r="AV1163" i="3"/>
  <c r="AV1164" i="3"/>
  <c r="AV1165" i="3"/>
  <c r="AV1166" i="3"/>
  <c r="AV1167" i="3"/>
  <c r="AV1168" i="3"/>
  <c r="AV1169" i="3"/>
  <c r="AV1170" i="3"/>
  <c r="AV1171" i="3"/>
  <c r="AV1172" i="3"/>
  <c r="AV1173" i="3"/>
  <c r="AV1174" i="3"/>
  <c r="AV1175" i="3"/>
  <c r="AV1176" i="3"/>
  <c r="AV1177" i="3"/>
  <c r="AV1178" i="3"/>
  <c r="AV1179" i="3"/>
  <c r="AV1180" i="3"/>
  <c r="AV1181" i="3"/>
  <c r="AV1182" i="3"/>
  <c r="AV1183" i="3"/>
  <c r="AV1184" i="3"/>
  <c r="AV1185" i="3"/>
  <c r="AV1186" i="3"/>
  <c r="AV1187" i="3"/>
  <c r="AV1188" i="3"/>
  <c r="AV1189" i="3"/>
  <c r="AV1190" i="3"/>
  <c r="AV1191" i="3"/>
  <c r="AV1192" i="3"/>
  <c r="AV1193" i="3"/>
  <c r="AV1194" i="3"/>
  <c r="AV1195" i="3"/>
  <c r="AV1196" i="3"/>
  <c r="AV1197" i="3"/>
  <c r="AV1198" i="3"/>
  <c r="AV1199" i="3"/>
  <c r="AV1200" i="3"/>
  <c r="AV1201" i="3"/>
  <c r="AV1202" i="3"/>
  <c r="AV1203" i="3"/>
  <c r="AV1204" i="3"/>
  <c r="AV1205" i="3"/>
  <c r="AV1206" i="3"/>
  <c r="AV1207" i="3"/>
  <c r="AV1208" i="3"/>
  <c r="AV1209" i="3"/>
  <c r="AV1210" i="3"/>
  <c r="AV1211" i="3"/>
  <c r="AV1212" i="3"/>
  <c r="AV1213" i="3"/>
  <c r="AV1214" i="3"/>
  <c r="AV1215" i="3"/>
  <c r="AV1216" i="3"/>
  <c r="AV1217" i="3"/>
  <c r="AV1218" i="3"/>
  <c r="AV1219" i="3"/>
  <c r="AV1220" i="3"/>
  <c r="AV1221" i="3"/>
  <c r="AV1222" i="3"/>
  <c r="AV1223" i="3"/>
  <c r="AV1224" i="3"/>
  <c r="AV1225" i="3"/>
  <c r="AV1226" i="3"/>
  <c r="AV1227" i="3"/>
  <c r="AV1228" i="3"/>
  <c r="AV1229" i="3"/>
  <c r="AV1230" i="3"/>
  <c r="AV1231" i="3"/>
  <c r="AV1232" i="3"/>
  <c r="AV1233" i="3"/>
  <c r="AV1234" i="3"/>
  <c r="AV1235" i="3"/>
  <c r="AV1236" i="3"/>
  <c r="AV1237" i="3"/>
  <c r="AV1238" i="3"/>
  <c r="AV1239" i="3"/>
  <c r="AV1240" i="3"/>
  <c r="AV1241" i="3"/>
  <c r="AV1242" i="3"/>
  <c r="AV1243" i="3"/>
  <c r="AV1244" i="3"/>
  <c r="AV1245" i="3"/>
  <c r="AV1246" i="3"/>
  <c r="AV1247" i="3"/>
  <c r="AV1248" i="3"/>
  <c r="AV1249" i="3"/>
  <c r="AV1250" i="3"/>
  <c r="AV1251" i="3"/>
  <c r="AV1252" i="3"/>
  <c r="AV1253" i="3"/>
  <c r="AV1254" i="3"/>
  <c r="AV1255" i="3"/>
  <c r="AV1256" i="3"/>
  <c r="AV1257" i="3"/>
  <c r="AV1258" i="3"/>
  <c r="AV1259" i="3"/>
  <c r="AV1260" i="3"/>
  <c r="AV1261" i="3"/>
  <c r="AV1262" i="3"/>
  <c r="AV1263" i="3"/>
  <c r="AV1264" i="3"/>
  <c r="AV1265" i="3"/>
  <c r="AV1266" i="3"/>
  <c r="AV1267" i="3"/>
  <c r="AV1268" i="3"/>
  <c r="AV1269" i="3"/>
  <c r="AV1270" i="3"/>
  <c r="AV1271" i="3"/>
  <c r="AV1272" i="3"/>
  <c r="AV1273" i="3"/>
  <c r="AV1274" i="3"/>
  <c r="AV1275" i="3"/>
  <c r="AV1276" i="3"/>
  <c r="AV1277" i="3"/>
  <c r="AV1278" i="3"/>
  <c r="AV1279" i="3"/>
  <c r="AV1280" i="3"/>
  <c r="AV1281" i="3"/>
  <c r="AV1282" i="3"/>
  <c r="AV1283" i="3"/>
  <c r="AV1284" i="3"/>
  <c r="AV1285" i="3"/>
  <c r="AV1286" i="3"/>
  <c r="AV1287" i="3"/>
  <c r="AV1288" i="3"/>
  <c r="AV1289" i="3"/>
  <c r="AV1290" i="3"/>
  <c r="AV1291" i="3"/>
  <c r="AV1292" i="3"/>
  <c r="AV1293" i="3"/>
  <c r="AV1294" i="3"/>
  <c r="AV1295" i="3"/>
  <c r="AV1296" i="3"/>
  <c r="AV1297" i="3"/>
  <c r="AV1298" i="3"/>
  <c r="AV1299" i="3"/>
  <c r="AV1300" i="3"/>
  <c r="AV1301" i="3"/>
  <c r="AV1302" i="3"/>
  <c r="AV1303" i="3"/>
  <c r="AV1304" i="3"/>
  <c r="AV1305" i="3"/>
  <c r="AV1306" i="3"/>
  <c r="AV1307" i="3"/>
  <c r="AV1308" i="3"/>
  <c r="AV1309" i="3"/>
  <c r="AV1310" i="3"/>
  <c r="AV1311" i="3"/>
  <c r="AV1312" i="3"/>
  <c r="AV1313" i="3"/>
  <c r="AV1314" i="3"/>
  <c r="AV1315" i="3"/>
  <c r="AV1316" i="3"/>
  <c r="AV1317" i="3"/>
  <c r="AV1318" i="3"/>
  <c r="AV1319" i="3"/>
  <c r="AV1320" i="3"/>
  <c r="AV1321" i="3"/>
  <c r="AV1322" i="3"/>
  <c r="AV1323" i="3"/>
  <c r="AV1324" i="3"/>
  <c r="AV1325" i="3"/>
  <c r="AV1326" i="3"/>
  <c r="AV1327" i="3"/>
  <c r="AV1328" i="3"/>
  <c r="AV1329" i="3"/>
  <c r="AV1330" i="3"/>
  <c r="AV1331" i="3"/>
  <c r="AV1332" i="3"/>
  <c r="AV1333" i="3"/>
  <c r="AV1334" i="3"/>
  <c r="AV1335" i="3"/>
  <c r="AV1336" i="3"/>
  <c r="AV1337" i="3"/>
  <c r="AV1338" i="3"/>
  <c r="AV1339" i="3"/>
  <c r="AV1340" i="3"/>
  <c r="AV1341" i="3"/>
  <c r="AV1342" i="3"/>
  <c r="AV1343" i="3"/>
  <c r="AV1344" i="3"/>
  <c r="AV1345" i="3"/>
  <c r="AV1346" i="3"/>
  <c r="AV1347" i="3"/>
  <c r="AV1348" i="3"/>
  <c r="AV1349" i="3"/>
  <c r="AV1350" i="3"/>
  <c r="AV1351" i="3"/>
  <c r="AV1352" i="3"/>
  <c r="AV1353" i="3"/>
  <c r="AV1354" i="3"/>
  <c r="AV1355" i="3"/>
  <c r="AV1356" i="3"/>
  <c r="AV1357" i="3"/>
  <c r="AV1358" i="3"/>
  <c r="AV1359" i="3"/>
  <c r="AV1360" i="3"/>
  <c r="AV1361" i="3"/>
  <c r="AV1362" i="3"/>
  <c r="AV1363" i="3"/>
  <c r="AV1364" i="3"/>
  <c r="AV1365" i="3"/>
  <c r="AV1366" i="3"/>
  <c r="AV1367" i="3"/>
  <c r="AV1368" i="3"/>
  <c r="AV1369" i="3"/>
  <c r="AV1370" i="3"/>
  <c r="AV1371" i="3"/>
  <c r="AV1372" i="3"/>
  <c r="AV1373" i="3"/>
  <c r="AV1374" i="3"/>
  <c r="AV1375" i="3"/>
  <c r="AV1376" i="3"/>
  <c r="AV1377" i="3"/>
  <c r="AV1378" i="3"/>
  <c r="AV1379" i="3"/>
  <c r="AV1380" i="3"/>
  <c r="AV1381" i="3"/>
  <c r="AV1382" i="3"/>
  <c r="AV1383" i="3"/>
  <c r="AV1384" i="3"/>
  <c r="AV1385" i="3"/>
  <c r="AV1386" i="3"/>
  <c r="AV1387" i="3"/>
  <c r="AV1388" i="3"/>
  <c r="AV1389" i="3"/>
  <c r="AV1390" i="3"/>
  <c r="AV1391" i="3"/>
  <c r="AV1392" i="3"/>
  <c r="AV1393" i="3"/>
  <c r="AV1394" i="3"/>
  <c r="AV1395" i="3"/>
  <c r="AV1396" i="3"/>
  <c r="AV1397" i="3"/>
  <c r="AV1398" i="3"/>
  <c r="AV1399" i="3"/>
  <c r="AV1400" i="3"/>
  <c r="AV1401" i="3"/>
  <c r="AV1402" i="3"/>
  <c r="AV1403" i="3"/>
  <c r="AV1404" i="3"/>
  <c r="AV1405" i="3"/>
  <c r="AV1406" i="3"/>
  <c r="AV1407" i="3"/>
  <c r="AV1408" i="3"/>
  <c r="AV1409" i="3"/>
  <c r="AV1410" i="3"/>
  <c r="AV1411" i="3"/>
  <c r="AV1412" i="3"/>
  <c r="AV1413" i="3"/>
  <c r="AV1414" i="3"/>
  <c r="AV1415" i="3"/>
  <c r="AV1416" i="3"/>
  <c r="AV1417" i="3"/>
  <c r="AV1418" i="3"/>
  <c r="AV1419" i="3"/>
  <c r="AV1420" i="3"/>
  <c r="AV1421" i="3"/>
  <c r="AV1422" i="3"/>
  <c r="AV1423" i="3"/>
  <c r="AV1424" i="3"/>
  <c r="AV1425" i="3"/>
  <c r="AV1426" i="3"/>
  <c r="AV1427" i="3"/>
  <c r="AV1428" i="3"/>
  <c r="AV1429" i="3"/>
  <c r="AV1430" i="3"/>
  <c r="AV1431" i="3"/>
  <c r="AV1432" i="3"/>
  <c r="AV1433" i="3"/>
  <c r="AV1434" i="3"/>
  <c r="AV1435" i="3"/>
  <c r="AV1436" i="3"/>
  <c r="AV1437" i="3"/>
  <c r="AV1438" i="3"/>
  <c r="AV1439" i="3"/>
  <c r="AV1440" i="3"/>
  <c r="AV1441" i="3"/>
  <c r="AV1442" i="3"/>
  <c r="AV1443" i="3"/>
  <c r="AV1444" i="3"/>
  <c r="AV1445" i="3"/>
  <c r="AV1446" i="3"/>
  <c r="AV1447" i="3"/>
  <c r="AV1448" i="3"/>
  <c r="AV1449" i="3"/>
  <c r="AV1450" i="3"/>
  <c r="AV1451" i="3"/>
  <c r="AV1452" i="3"/>
  <c r="AV1453" i="3"/>
  <c r="AV1454" i="3"/>
  <c r="AV1455" i="3"/>
  <c r="AV1456" i="3"/>
  <c r="AV1457" i="3"/>
  <c r="AV1458" i="3"/>
  <c r="AV1459" i="3"/>
  <c r="AV1460" i="3"/>
  <c r="AV1461" i="3"/>
  <c r="AV1462" i="3"/>
  <c r="AV1463" i="3"/>
  <c r="AV1464" i="3"/>
  <c r="AV1465" i="3"/>
  <c r="AV1466" i="3"/>
  <c r="AV1467" i="3"/>
  <c r="AV1468" i="3"/>
  <c r="AV1469" i="3"/>
  <c r="AV1470" i="3"/>
  <c r="AV1471" i="3"/>
  <c r="AV1472" i="3"/>
  <c r="AV1473" i="3"/>
  <c r="AV1474" i="3"/>
  <c r="AV1475" i="3"/>
  <c r="AV1476" i="3"/>
  <c r="AV1477" i="3"/>
  <c r="AV1478" i="3"/>
  <c r="AV1479" i="3"/>
  <c r="AV1480" i="3"/>
  <c r="AV1481" i="3"/>
  <c r="AV1482" i="3"/>
  <c r="AV1483" i="3"/>
  <c r="AV1484" i="3"/>
  <c r="AV1485" i="3"/>
  <c r="AV1486" i="3"/>
  <c r="AV1487" i="3"/>
  <c r="AV1488" i="3"/>
  <c r="AV1489" i="3"/>
  <c r="AV1490" i="3"/>
  <c r="AV1491" i="3"/>
  <c r="AV1492" i="3"/>
  <c r="AV1493" i="3"/>
  <c r="AV1494" i="3"/>
  <c r="AV1495" i="3"/>
  <c r="AV1496" i="3"/>
  <c r="AV1497" i="3"/>
  <c r="AV1498" i="3"/>
  <c r="AV1499" i="3"/>
  <c r="AV1500" i="3"/>
  <c r="AV1501" i="3"/>
  <c r="AV1502" i="3"/>
  <c r="AV1503" i="3"/>
  <c r="AV1504" i="3"/>
  <c r="AV1505" i="3"/>
  <c r="AV1506" i="3"/>
  <c r="AV1507" i="3"/>
  <c r="AV1508" i="3"/>
  <c r="AV1509" i="3"/>
  <c r="AV1510" i="3"/>
  <c r="AV1511" i="3"/>
  <c r="AV1512" i="3"/>
  <c r="AV1513" i="3"/>
  <c r="AV1514" i="3"/>
  <c r="AV1515" i="3"/>
  <c r="AV1516" i="3"/>
  <c r="AV1517" i="3"/>
  <c r="AV1518" i="3"/>
  <c r="AV1519" i="3"/>
  <c r="AV1520" i="3"/>
  <c r="AV1521" i="3"/>
  <c r="AV1522" i="3"/>
  <c r="AV1523" i="3"/>
  <c r="AV1524" i="3"/>
  <c r="AV1525" i="3"/>
  <c r="AV1526" i="3"/>
  <c r="AV1527" i="3"/>
  <c r="AV1528" i="3"/>
  <c r="AV1529" i="3"/>
  <c r="AV1530" i="3"/>
  <c r="AV1531" i="3"/>
  <c r="AV1532" i="3"/>
  <c r="AV1533" i="3"/>
  <c r="AV1534" i="3"/>
  <c r="AV1535" i="3"/>
  <c r="AV1536" i="3"/>
  <c r="AV1537" i="3"/>
  <c r="AV1538" i="3"/>
  <c r="AV1539" i="3"/>
  <c r="AV1540" i="3"/>
  <c r="AV1541" i="3"/>
  <c r="AV1542" i="3"/>
  <c r="AV1543" i="3"/>
  <c r="AV1544" i="3"/>
  <c r="AV1545" i="3"/>
  <c r="AV1546" i="3"/>
  <c r="AV1547" i="3"/>
  <c r="AV1548" i="3"/>
  <c r="AV1549" i="3"/>
  <c r="AV1550" i="3"/>
  <c r="AV1551" i="3"/>
  <c r="AV1552" i="3"/>
  <c r="AV1553" i="3"/>
  <c r="AV1554" i="3"/>
  <c r="AV1555" i="3"/>
  <c r="AV1556" i="3"/>
  <c r="AV1557" i="3"/>
  <c r="AV1558" i="3"/>
  <c r="AV1559" i="3"/>
  <c r="AV1560" i="3"/>
  <c r="AV1561" i="3"/>
  <c r="AV1562" i="3"/>
  <c r="AV1563" i="3"/>
  <c r="AV1564" i="3"/>
  <c r="AV1565" i="3"/>
  <c r="AV1566" i="3"/>
  <c r="AV1567" i="3"/>
  <c r="AV1568" i="3"/>
  <c r="AV1569" i="3"/>
  <c r="AV1570" i="3"/>
  <c r="AV1571" i="3"/>
  <c r="AV1572" i="3"/>
  <c r="AV1573" i="3"/>
  <c r="AV1574" i="3"/>
  <c r="AV1575" i="3"/>
  <c r="AV1576" i="3"/>
  <c r="AV1577" i="3"/>
  <c r="AV1578" i="3"/>
  <c r="AV1579" i="3"/>
  <c r="AV1580" i="3"/>
  <c r="AV1581" i="3"/>
  <c r="AV1582" i="3"/>
  <c r="AV1583" i="3"/>
  <c r="AV1584" i="3"/>
  <c r="AV1585" i="3"/>
  <c r="AV1586" i="3"/>
  <c r="AV1587" i="3"/>
  <c r="AV1588" i="3"/>
  <c r="AV1589" i="3"/>
  <c r="AV1590" i="3"/>
  <c r="AV1591" i="3"/>
  <c r="AV1592" i="3"/>
  <c r="AV1593" i="3"/>
  <c r="AV1594" i="3"/>
  <c r="AV1595" i="3"/>
  <c r="AV1596" i="3"/>
  <c r="AV1597" i="3"/>
  <c r="AV1598" i="3"/>
  <c r="AV1599" i="3"/>
  <c r="AV1600" i="3"/>
  <c r="AV1601" i="3"/>
  <c r="AV1602" i="3"/>
  <c r="AV1603" i="3"/>
  <c r="AV1604" i="3"/>
  <c r="AV1605" i="3"/>
  <c r="AV1606" i="3"/>
  <c r="AV1607" i="3"/>
  <c r="AV1608" i="3"/>
  <c r="AV1609" i="3"/>
  <c r="AV1610" i="3"/>
  <c r="AV1611" i="3"/>
  <c r="AV1612" i="3"/>
  <c r="AV1613" i="3"/>
  <c r="AV1614" i="3"/>
  <c r="AV1615" i="3"/>
  <c r="AV1616" i="3"/>
  <c r="AV1617" i="3"/>
  <c r="AV1618" i="3"/>
  <c r="AV1619" i="3"/>
  <c r="AV1620" i="3"/>
  <c r="AV1621" i="3"/>
  <c r="AV1622" i="3"/>
  <c r="AV1623" i="3"/>
  <c r="AV1624" i="3"/>
  <c r="AV1625" i="3"/>
  <c r="AV1626" i="3"/>
  <c r="AV1627" i="3"/>
  <c r="AV1628" i="3"/>
  <c r="AV1629" i="3"/>
  <c r="AV1630" i="3"/>
  <c r="AV1631" i="3"/>
  <c r="AV1632" i="3"/>
  <c r="AV1633" i="3"/>
  <c r="AV1634" i="3"/>
  <c r="AV1635" i="3"/>
  <c r="AV1636" i="3"/>
  <c r="AV1637" i="3"/>
  <c r="AV1638" i="3"/>
  <c r="AV1639" i="3"/>
  <c r="AV1640" i="3"/>
  <c r="AV1641" i="3"/>
  <c r="AV1642" i="3"/>
  <c r="AV1643" i="3"/>
  <c r="AV1644" i="3"/>
  <c r="AV1645" i="3"/>
  <c r="AV1646" i="3"/>
  <c r="AV1647" i="3"/>
  <c r="AV1648" i="3"/>
  <c r="AV1649" i="3"/>
  <c r="AV1650" i="3"/>
  <c r="AV1651" i="3"/>
  <c r="AV1652" i="3"/>
  <c r="AV1653" i="3"/>
  <c r="AV1654" i="3"/>
  <c r="AV1655" i="3"/>
  <c r="AV1656" i="3"/>
  <c r="AV1657" i="3"/>
  <c r="AV1658" i="3"/>
  <c r="AV1659" i="3"/>
  <c r="AV1660" i="3"/>
  <c r="AV1661" i="3"/>
  <c r="AV1662" i="3"/>
  <c r="AV1663" i="3"/>
  <c r="AV1664" i="3"/>
  <c r="AV1665" i="3"/>
  <c r="AV1666" i="3"/>
  <c r="AV1667" i="3"/>
  <c r="AV1668" i="3"/>
  <c r="AV1669" i="3"/>
  <c r="AV1670" i="3"/>
  <c r="AV1671" i="3"/>
  <c r="AV1672" i="3"/>
  <c r="AV1673" i="3"/>
  <c r="AV1674" i="3"/>
  <c r="AV1675" i="3"/>
  <c r="AV1676" i="3"/>
  <c r="AV1677" i="3"/>
  <c r="AV1678" i="3"/>
  <c r="AV1679" i="3"/>
  <c r="AV1680" i="3"/>
  <c r="AV1681" i="3"/>
  <c r="AV1682" i="3"/>
  <c r="AV1683" i="3"/>
  <c r="AV1684" i="3"/>
  <c r="AV1685" i="3"/>
  <c r="AV1686" i="3"/>
  <c r="AV1687" i="3"/>
  <c r="AV1688" i="3"/>
  <c r="AV1689" i="3"/>
  <c r="AV1690" i="3"/>
  <c r="AV1691" i="3"/>
  <c r="AV1692" i="3"/>
  <c r="AV1693" i="3"/>
  <c r="AV1694" i="3"/>
  <c r="AV1695" i="3"/>
  <c r="AV1696" i="3"/>
  <c r="AV1697" i="3"/>
  <c r="AV1698" i="3"/>
  <c r="AV1699" i="3"/>
  <c r="AV1700" i="3"/>
  <c r="AV1701" i="3"/>
  <c r="AV1702" i="3"/>
  <c r="AV1703" i="3"/>
  <c r="AV1704" i="3"/>
  <c r="AV1705" i="3"/>
  <c r="AV1706" i="3"/>
  <c r="AV1707" i="3"/>
  <c r="AV1708" i="3"/>
  <c r="AV1709" i="3"/>
  <c r="AV1710" i="3"/>
  <c r="AV1711" i="3"/>
  <c r="AV1712" i="3"/>
  <c r="AV1713" i="3"/>
  <c r="AV1714" i="3"/>
  <c r="AV1715" i="3"/>
  <c r="AV1716" i="3"/>
  <c r="AV1717" i="3"/>
  <c r="AV1718" i="3"/>
  <c r="AV1719" i="3"/>
  <c r="AV1720" i="3"/>
  <c r="AV1721" i="3"/>
  <c r="AV1722" i="3"/>
  <c r="AV1723" i="3"/>
  <c r="AV1724" i="3"/>
  <c r="AV1725" i="3"/>
  <c r="AV1726" i="3"/>
  <c r="AV1727" i="3"/>
  <c r="AV1728" i="3"/>
  <c r="AV1729" i="3"/>
  <c r="AV1730" i="3"/>
  <c r="AV1731" i="3"/>
  <c r="AV1732" i="3"/>
  <c r="AV1733" i="3"/>
  <c r="AV1734" i="3"/>
  <c r="AV1735" i="3"/>
  <c r="AV1736" i="3"/>
  <c r="AV1737" i="3"/>
  <c r="AV1738" i="3"/>
  <c r="AV1739" i="3"/>
  <c r="AV1740" i="3"/>
  <c r="AV1741" i="3"/>
  <c r="AV1742" i="3"/>
  <c r="AV1743" i="3"/>
  <c r="AV1744" i="3"/>
  <c r="AV1745" i="3"/>
  <c r="AV1746" i="3"/>
  <c r="AV1747" i="3"/>
  <c r="AV1748" i="3"/>
  <c r="AV1749" i="3"/>
  <c r="AV1750" i="3"/>
  <c r="AV1751" i="3"/>
  <c r="AV1752" i="3"/>
  <c r="AV1753" i="3"/>
  <c r="AV1754" i="3"/>
  <c r="AV1755" i="3"/>
  <c r="AV1756" i="3"/>
  <c r="AV1757" i="3"/>
  <c r="AV1758" i="3"/>
  <c r="AV1759" i="3"/>
  <c r="AV1760" i="3"/>
  <c r="AV1761" i="3"/>
  <c r="AV1762" i="3"/>
  <c r="AV1763" i="3"/>
  <c r="AV1764" i="3"/>
  <c r="AV1765" i="3"/>
  <c r="AV1766" i="3"/>
  <c r="AV1767" i="3"/>
  <c r="AV1768" i="3"/>
  <c r="AV1769" i="3"/>
  <c r="AV1770" i="3"/>
  <c r="AV1771" i="3"/>
  <c r="AV1772" i="3"/>
  <c r="AV1773" i="3"/>
  <c r="AV1774" i="3"/>
  <c r="AV1775" i="3"/>
  <c r="AV1776" i="3"/>
  <c r="AV1777" i="3"/>
  <c r="AV1778" i="3"/>
  <c r="AV1779" i="3"/>
  <c r="AV1780" i="3"/>
  <c r="AV1781" i="3"/>
  <c r="AV1782" i="3"/>
  <c r="AV1783" i="3"/>
  <c r="AV1784" i="3"/>
  <c r="AV1785" i="3"/>
  <c r="AV1786" i="3"/>
  <c r="AV1787" i="3"/>
  <c r="AV1788" i="3"/>
  <c r="AV1789" i="3"/>
  <c r="AV1790" i="3"/>
  <c r="AV1791" i="3"/>
  <c r="AV1792" i="3"/>
  <c r="AV1793" i="3"/>
  <c r="AV1794" i="3"/>
  <c r="AV1795" i="3"/>
  <c r="AV1796" i="3"/>
  <c r="AV1797" i="3"/>
  <c r="AV1798" i="3"/>
  <c r="AV1799" i="3"/>
  <c r="AV1800" i="3"/>
  <c r="AV1801" i="3"/>
  <c r="AV1802" i="3"/>
  <c r="AV1803" i="3"/>
  <c r="AV1804" i="3"/>
  <c r="AV1805" i="3"/>
  <c r="AV1806" i="3"/>
  <c r="AV1807" i="3"/>
  <c r="AV1808" i="3"/>
  <c r="AV1809" i="3"/>
  <c r="AV1810" i="3"/>
  <c r="AV1811" i="3"/>
  <c r="AV1812" i="3"/>
  <c r="AV1813" i="3"/>
  <c r="AV1814" i="3"/>
  <c r="AV1815" i="3"/>
  <c r="AV1816" i="3"/>
  <c r="AV1817" i="3"/>
  <c r="AV1818" i="3"/>
  <c r="AV1819" i="3"/>
  <c r="AV1820" i="3"/>
  <c r="AV1821" i="3"/>
  <c r="AV1822" i="3"/>
  <c r="AV1823" i="3"/>
  <c r="AV1824" i="3"/>
  <c r="AV1825" i="3"/>
  <c r="AV1826" i="3"/>
  <c r="AV1827" i="3"/>
  <c r="AV1828" i="3"/>
  <c r="AV1829" i="3"/>
  <c r="AV1830" i="3"/>
  <c r="AV1831" i="3"/>
  <c r="AV1832" i="3"/>
  <c r="AV1833" i="3"/>
  <c r="AV1834" i="3"/>
  <c r="AV1835" i="3"/>
  <c r="AV1836" i="3"/>
  <c r="AV1837" i="3"/>
  <c r="AV1838" i="3"/>
  <c r="AV1839" i="3"/>
  <c r="AV1840" i="3"/>
  <c r="AV1841" i="3"/>
  <c r="AV1842" i="3"/>
  <c r="AV1843" i="3"/>
  <c r="AV1844" i="3"/>
  <c r="AV1845" i="3"/>
  <c r="AV1846" i="3"/>
  <c r="AV1847" i="3"/>
  <c r="AV1848" i="3"/>
  <c r="AV1849" i="3"/>
  <c r="AV1850" i="3"/>
  <c r="AV1851" i="3"/>
  <c r="AV1852" i="3"/>
  <c r="AV1853" i="3"/>
  <c r="AV1854" i="3"/>
  <c r="AV1855" i="3"/>
  <c r="AV1856" i="3"/>
  <c r="AV1857" i="3"/>
  <c r="AV1858" i="3"/>
  <c r="AV1859" i="3"/>
  <c r="AV1860" i="3"/>
  <c r="AV1861" i="3"/>
  <c r="AV1862" i="3"/>
  <c r="AV1863" i="3"/>
  <c r="AV1864" i="3"/>
  <c r="AV1865" i="3"/>
  <c r="AV1866" i="3"/>
  <c r="AV1867" i="3"/>
  <c r="AV1868" i="3"/>
  <c r="AV1869" i="3"/>
  <c r="AV1870" i="3"/>
  <c r="AV1871" i="3"/>
  <c r="AV1872" i="3"/>
  <c r="AV1873" i="3"/>
  <c r="AV1874" i="3"/>
  <c r="AV1875" i="3"/>
  <c r="AV1876" i="3"/>
  <c r="AV1877" i="3"/>
  <c r="AV1878" i="3"/>
  <c r="AV1879" i="3"/>
  <c r="AV1880" i="3"/>
  <c r="AV1881" i="3"/>
  <c r="AV1882" i="3"/>
  <c r="AV1883" i="3"/>
  <c r="AV1884" i="3"/>
  <c r="AV1885" i="3"/>
  <c r="AV1886" i="3"/>
  <c r="AV1887" i="3"/>
  <c r="AV1888" i="3"/>
  <c r="AV1889" i="3"/>
  <c r="AV1890" i="3"/>
  <c r="AV1891" i="3"/>
  <c r="AV1892" i="3"/>
  <c r="AV1893" i="3"/>
  <c r="AV1894" i="3"/>
  <c r="AV1895" i="3"/>
  <c r="AV1896" i="3"/>
  <c r="AV1897" i="3"/>
  <c r="AV1898" i="3"/>
  <c r="AV1899" i="3"/>
  <c r="AV1900" i="3"/>
  <c r="AV1901" i="3"/>
  <c r="AV1902" i="3"/>
  <c r="AV1903" i="3"/>
  <c r="AV1904" i="3"/>
  <c r="AV1905" i="3"/>
  <c r="AV1906" i="3"/>
  <c r="AV1907" i="3"/>
  <c r="AV1908" i="3"/>
  <c r="AV1909" i="3"/>
  <c r="AV1910" i="3"/>
  <c r="AV1911" i="3"/>
  <c r="AV1912" i="3"/>
  <c r="AV1913" i="3"/>
  <c r="AV1914" i="3"/>
  <c r="AV1915" i="3"/>
  <c r="AV1916" i="3"/>
  <c r="AV1917" i="3"/>
  <c r="AV1918" i="3"/>
  <c r="AV1919" i="3"/>
  <c r="AV1920" i="3"/>
  <c r="AV1921" i="3"/>
  <c r="AV1922" i="3"/>
  <c r="AV1923" i="3"/>
  <c r="AV1924" i="3"/>
  <c r="AV1925" i="3"/>
  <c r="AV1926" i="3"/>
  <c r="AV1927" i="3"/>
  <c r="AV1928" i="3"/>
  <c r="AV1929" i="3"/>
  <c r="AV1930" i="3"/>
  <c r="AV1931" i="3"/>
  <c r="AV1932" i="3"/>
  <c r="AV1933" i="3"/>
  <c r="AV1934" i="3"/>
  <c r="AV1935" i="3"/>
  <c r="AV1936" i="3"/>
  <c r="AV1937" i="3"/>
  <c r="AV1938" i="3"/>
  <c r="AV1939" i="3"/>
  <c r="AV1940" i="3"/>
  <c r="AV1941" i="3"/>
  <c r="AV1942" i="3"/>
  <c r="AV1943" i="3"/>
  <c r="AV1944" i="3"/>
  <c r="AV1945" i="3"/>
  <c r="AV1946" i="3"/>
  <c r="AV1947" i="3"/>
  <c r="AV1948" i="3"/>
  <c r="AV1949" i="3"/>
  <c r="AV1950" i="3"/>
  <c r="AV1951" i="3"/>
  <c r="AV1952" i="3"/>
  <c r="AV1953" i="3"/>
  <c r="AV1954" i="3"/>
  <c r="AV1955" i="3"/>
  <c r="AV1956" i="3"/>
  <c r="AV1957" i="3"/>
  <c r="AV1958" i="3"/>
  <c r="AV1959" i="3"/>
  <c r="AV1960" i="3"/>
  <c r="AV1961" i="3"/>
  <c r="AV1962" i="3"/>
  <c r="AV1963" i="3"/>
  <c r="AV1964" i="3"/>
  <c r="AV1965" i="3"/>
  <c r="AV1966" i="3"/>
  <c r="AV1967" i="3"/>
  <c r="AV1968" i="3"/>
  <c r="AV1969" i="3"/>
  <c r="AV1970" i="3"/>
  <c r="AV1971" i="3"/>
  <c r="AV1972" i="3"/>
  <c r="AV1973" i="3"/>
  <c r="AV1974" i="3"/>
  <c r="AV1975" i="3"/>
  <c r="AV1976" i="3"/>
  <c r="AV1977" i="3"/>
  <c r="AV1978" i="3"/>
  <c r="AV1979" i="3"/>
  <c r="AV1980" i="3"/>
  <c r="AV1981" i="3"/>
  <c r="AV1982" i="3"/>
  <c r="AV1983" i="3"/>
  <c r="AV1984" i="3"/>
  <c r="AV1985" i="3"/>
  <c r="AV1986" i="3"/>
  <c r="AV1987" i="3"/>
  <c r="AV1988" i="3"/>
  <c r="AV1989" i="3"/>
  <c r="AV1990" i="3"/>
  <c r="AV1991" i="3"/>
  <c r="AV1992" i="3"/>
  <c r="AV1993" i="3"/>
  <c r="AV1994" i="3"/>
  <c r="AV1995" i="3"/>
  <c r="AV1996" i="3"/>
  <c r="AV1997" i="3"/>
  <c r="AV1998" i="3"/>
  <c r="AV1999" i="3"/>
  <c r="AV2000" i="3"/>
  <c r="AV2001" i="3"/>
  <c r="AV2002" i="3"/>
  <c r="AV2003" i="3"/>
  <c r="AV2004" i="3"/>
  <c r="AV2005" i="3"/>
  <c r="AV2006" i="3"/>
  <c r="AV2007" i="3"/>
  <c r="AV2008" i="3"/>
  <c r="AV2009" i="3"/>
  <c r="AV2010" i="3"/>
  <c r="AV2011" i="3"/>
  <c r="AV2012" i="3"/>
  <c r="AV2013" i="3"/>
  <c r="AV2014" i="3"/>
  <c r="AV2015" i="3"/>
  <c r="AV2016" i="3"/>
  <c r="AV2017" i="3"/>
  <c r="AV2018" i="3"/>
  <c r="AV2019" i="3"/>
  <c r="AV2020" i="3"/>
  <c r="AV2021" i="3"/>
  <c r="AV2022" i="3"/>
  <c r="AV2023" i="3"/>
  <c r="AV2024" i="3"/>
  <c r="AV2025" i="3"/>
  <c r="AV2026" i="3"/>
  <c r="AV2027" i="3"/>
  <c r="AV2028" i="3"/>
  <c r="AV2029" i="3"/>
  <c r="AV2030" i="3"/>
  <c r="AV2031" i="3"/>
  <c r="AV2032" i="3"/>
  <c r="AV2033" i="3"/>
  <c r="AV2034" i="3"/>
  <c r="AV2035" i="3"/>
  <c r="AV2036" i="3"/>
  <c r="AV2037" i="3"/>
  <c r="AV2038" i="3"/>
  <c r="AV2039" i="3"/>
  <c r="AV2040" i="3"/>
  <c r="AV2041" i="3"/>
  <c r="AV2042" i="3"/>
  <c r="AV2043" i="3"/>
  <c r="AV2044" i="3"/>
  <c r="AV2045" i="3"/>
  <c r="AV2046" i="3"/>
  <c r="AV2047" i="3"/>
  <c r="AV2048" i="3"/>
  <c r="AV2049" i="3"/>
  <c r="AV2050" i="3"/>
  <c r="AV2051" i="3"/>
  <c r="AV2052" i="3"/>
  <c r="AV2053" i="3"/>
  <c r="AV2054" i="3"/>
  <c r="AV2055" i="3"/>
  <c r="AV2056" i="3"/>
  <c r="AV2057" i="3"/>
  <c r="AV2058" i="3"/>
  <c r="AV2059" i="3"/>
  <c r="AV2060" i="3"/>
  <c r="AV2061" i="3"/>
  <c r="AV2062" i="3"/>
  <c r="AV2063" i="3"/>
  <c r="AV2064" i="3"/>
  <c r="AV2065" i="3"/>
  <c r="AV2066" i="3"/>
  <c r="AV2067" i="3"/>
  <c r="AV2068" i="3"/>
  <c r="AV2069" i="3"/>
  <c r="AV2070" i="3"/>
  <c r="AV2071" i="3"/>
  <c r="AV2072" i="3"/>
  <c r="AV2073" i="3"/>
  <c r="AV2074" i="3"/>
  <c r="AV2075" i="3"/>
  <c r="AV2076" i="3"/>
  <c r="AV2077" i="3"/>
  <c r="AV2078" i="3"/>
  <c r="AV2079" i="3"/>
  <c r="AV2080" i="3"/>
  <c r="AV2081" i="3"/>
  <c r="AV2082" i="3"/>
  <c r="AV2083" i="3"/>
  <c r="AV2084" i="3"/>
  <c r="AV2085" i="3"/>
  <c r="AV2086" i="3"/>
  <c r="AV2087" i="3"/>
  <c r="AV2088" i="3"/>
  <c r="AV2089" i="3"/>
  <c r="AV2090" i="3"/>
  <c r="AV2091" i="3"/>
  <c r="AV2092" i="3"/>
  <c r="AV2093" i="3"/>
  <c r="AV2094" i="3"/>
  <c r="AV2095" i="3"/>
  <c r="AV2096" i="3"/>
  <c r="AV2097" i="3"/>
  <c r="AV2098" i="3"/>
  <c r="AV2099" i="3"/>
  <c r="AV2100" i="3"/>
  <c r="AV2101" i="3"/>
  <c r="AV2102" i="3"/>
  <c r="AV2103" i="3"/>
  <c r="AV2104" i="3"/>
  <c r="AV2105" i="3"/>
  <c r="AV2106" i="3"/>
  <c r="AV2107" i="3"/>
  <c r="AV2108" i="3"/>
  <c r="AV2109" i="3"/>
  <c r="AV2110" i="3"/>
  <c r="AV2111" i="3"/>
  <c r="AV2112" i="3"/>
  <c r="AV2113" i="3"/>
  <c r="AV2114" i="3"/>
  <c r="AV2115" i="3"/>
  <c r="AV2116" i="3"/>
  <c r="AV2117" i="3"/>
  <c r="AV2118" i="3"/>
  <c r="AV2119" i="3"/>
  <c r="AV2120" i="3"/>
  <c r="AV2121" i="3"/>
  <c r="AV2122" i="3"/>
  <c r="AV2123" i="3"/>
  <c r="AV2124" i="3"/>
  <c r="AV2125" i="3"/>
  <c r="AV2126" i="3"/>
  <c r="AV2127" i="3"/>
  <c r="AV2128" i="3"/>
  <c r="AV2129" i="3"/>
  <c r="AV2130" i="3"/>
  <c r="AV2131" i="3"/>
  <c r="AV2132" i="3"/>
  <c r="AV2133" i="3"/>
  <c r="AV2134" i="3"/>
  <c r="AV2135" i="3"/>
  <c r="AV2136" i="3"/>
  <c r="AV2137" i="3"/>
  <c r="AV2138" i="3"/>
  <c r="AV2139" i="3"/>
  <c r="AV2140" i="3"/>
  <c r="AV2141" i="3"/>
  <c r="AV2142" i="3"/>
  <c r="AV2143" i="3"/>
  <c r="AV2144" i="3"/>
  <c r="AV2145" i="3"/>
  <c r="AV2146" i="3"/>
  <c r="AV2147" i="3"/>
  <c r="AV2148" i="3"/>
  <c r="AV2149" i="3"/>
  <c r="AV2150" i="3"/>
  <c r="AV2151" i="3"/>
  <c r="AV2152" i="3"/>
  <c r="AV2153" i="3"/>
  <c r="AV2154" i="3"/>
  <c r="AV2155" i="3"/>
  <c r="AV2156" i="3"/>
  <c r="AV2157" i="3"/>
  <c r="AV2158" i="3"/>
  <c r="AV2159" i="3"/>
  <c r="AV2160" i="3"/>
  <c r="AV2161" i="3"/>
  <c r="AV2162" i="3"/>
  <c r="AV2163" i="3"/>
  <c r="AV2164" i="3"/>
  <c r="AV2165" i="3"/>
  <c r="AV2166" i="3"/>
  <c r="AV2167" i="3"/>
  <c r="AV2168" i="3"/>
  <c r="AV2169" i="3"/>
  <c r="AV2170" i="3"/>
  <c r="AV2171" i="3"/>
  <c r="AV2172" i="3"/>
  <c r="AV2173" i="3"/>
  <c r="AV2174" i="3"/>
  <c r="AV2175" i="3"/>
  <c r="AV2176" i="3"/>
  <c r="AV2177" i="3"/>
  <c r="AV2178" i="3"/>
  <c r="AV2179" i="3"/>
  <c r="AV2180" i="3"/>
  <c r="AV2181" i="3"/>
  <c r="AV2182" i="3"/>
  <c r="AV2183" i="3"/>
  <c r="AV2184" i="3"/>
  <c r="AV2185" i="3"/>
  <c r="AV2186" i="3"/>
  <c r="AV2187" i="3"/>
  <c r="AV2188" i="3"/>
  <c r="AV2189" i="3"/>
  <c r="AV2190" i="3"/>
  <c r="AV2191" i="3"/>
  <c r="AV2192" i="3"/>
  <c r="AV2193" i="3"/>
  <c r="AV2194" i="3"/>
  <c r="AV2195" i="3"/>
  <c r="AV2196" i="3"/>
  <c r="AV2197" i="3"/>
  <c r="AV2198" i="3"/>
  <c r="AV2199" i="3"/>
  <c r="AV2200" i="3"/>
  <c r="AV2201" i="3"/>
  <c r="AV2202" i="3"/>
  <c r="AV2203" i="3"/>
  <c r="AV2204" i="3"/>
  <c r="AV2205" i="3"/>
  <c r="AV2206" i="3"/>
  <c r="AV2207" i="3"/>
  <c r="AV2208" i="3"/>
  <c r="AV2209" i="3"/>
  <c r="AV2210" i="3"/>
  <c r="AV2211" i="3"/>
  <c r="AV2212" i="3"/>
  <c r="AV2213" i="3"/>
  <c r="AV2214" i="3"/>
  <c r="AV2215" i="3"/>
  <c r="AV2216" i="3"/>
  <c r="AV2217" i="3"/>
  <c r="AV2218" i="3"/>
  <c r="AV2219" i="3"/>
  <c r="AV2220" i="3"/>
  <c r="AV2221" i="3"/>
  <c r="AV2222" i="3"/>
  <c r="AV2223" i="3"/>
  <c r="AV2224" i="3"/>
  <c r="AV2225" i="3"/>
  <c r="AV2226" i="3"/>
  <c r="AV2227" i="3"/>
  <c r="AV2228" i="3"/>
  <c r="AV2229" i="3"/>
  <c r="AV2230" i="3"/>
  <c r="AV2231" i="3"/>
  <c r="AV2232" i="3"/>
  <c r="AV2233" i="3"/>
  <c r="AV2234" i="3"/>
  <c r="AV2235" i="3"/>
  <c r="AV2236" i="3"/>
  <c r="AV2237" i="3"/>
  <c r="AV2238" i="3"/>
  <c r="AV2239" i="3"/>
  <c r="AV2240" i="3"/>
  <c r="AV2241" i="3"/>
  <c r="AV2242" i="3"/>
  <c r="AV2243" i="3"/>
  <c r="AV2244" i="3"/>
  <c r="AV2245" i="3"/>
  <c r="AV2246" i="3"/>
  <c r="AV2247" i="3"/>
  <c r="AV2248" i="3"/>
  <c r="AV2249" i="3"/>
  <c r="AV2250" i="3"/>
  <c r="AV2251" i="3"/>
  <c r="AV2252" i="3"/>
  <c r="AV2253" i="3"/>
  <c r="AV2254" i="3"/>
  <c r="AV2255" i="3"/>
  <c r="AV2256" i="3"/>
  <c r="AV2257" i="3"/>
  <c r="AV2258" i="3"/>
  <c r="AV2259" i="3"/>
  <c r="AV2260" i="3"/>
  <c r="AV2261" i="3"/>
  <c r="AV2262" i="3"/>
  <c r="AV2263" i="3"/>
  <c r="AV2264" i="3"/>
  <c r="AV2265" i="3"/>
  <c r="AV2266" i="3"/>
  <c r="AV2267" i="3"/>
  <c r="AV2268" i="3"/>
  <c r="AV2269" i="3"/>
  <c r="AV2270" i="3"/>
  <c r="AV2271" i="3"/>
  <c r="AV2272" i="3"/>
  <c r="AV2273" i="3"/>
  <c r="AV2274" i="3"/>
  <c r="AV2275" i="3"/>
  <c r="AV2276" i="3"/>
  <c r="AV2277" i="3"/>
  <c r="AV2278" i="3"/>
  <c r="AV2279" i="3"/>
  <c r="AV2280" i="3"/>
  <c r="AV2281" i="3"/>
  <c r="AV2282" i="3"/>
  <c r="AV2283" i="3"/>
  <c r="AV2284" i="3"/>
  <c r="AV2285" i="3"/>
  <c r="AV2286" i="3"/>
  <c r="AV2287" i="3"/>
  <c r="AV2288" i="3"/>
  <c r="AV2289" i="3"/>
  <c r="AV2290" i="3"/>
  <c r="AV2291" i="3"/>
  <c r="AV2292" i="3"/>
  <c r="AV2293" i="3"/>
  <c r="AV2294" i="3"/>
  <c r="AV2295" i="3"/>
  <c r="AV2296" i="3"/>
  <c r="AV2297" i="3"/>
  <c r="AV2298" i="3"/>
  <c r="AV2299" i="3"/>
  <c r="AV2300" i="3"/>
  <c r="AV2301" i="3"/>
  <c r="AV2302" i="3"/>
  <c r="AV2303" i="3"/>
  <c r="AV2304" i="3"/>
  <c r="AV2305" i="3"/>
  <c r="AV2306" i="3"/>
  <c r="AV2307" i="3"/>
  <c r="AV2308" i="3"/>
  <c r="AV2309" i="3"/>
  <c r="AV2310" i="3"/>
  <c r="AV2311" i="3"/>
  <c r="AV2312" i="3"/>
  <c r="AV2313" i="3"/>
  <c r="AV2314" i="3"/>
  <c r="AV2315" i="3"/>
  <c r="AV2316" i="3"/>
  <c r="AV2317" i="3"/>
  <c r="AV2318" i="3"/>
  <c r="AV2319" i="3"/>
  <c r="AV2320" i="3"/>
  <c r="AV2321" i="3"/>
  <c r="AV2322" i="3"/>
  <c r="AV2323" i="3"/>
  <c r="AV2324" i="3"/>
  <c r="AV2325" i="3"/>
  <c r="AV2326" i="3"/>
  <c r="AV2327" i="3"/>
  <c r="AV2328" i="3"/>
  <c r="AV2329" i="3"/>
  <c r="AV2330" i="3"/>
  <c r="AV2331" i="3"/>
  <c r="AV2332" i="3"/>
  <c r="AV2333" i="3"/>
  <c r="AV2334" i="3"/>
  <c r="AV2335" i="3"/>
  <c r="AV2336" i="3"/>
  <c r="AV2337" i="3"/>
  <c r="AV2338" i="3"/>
  <c r="AV2339" i="3"/>
  <c r="AV2340" i="3"/>
  <c r="AV2341" i="3"/>
  <c r="AV2342" i="3"/>
  <c r="AV2343" i="3"/>
  <c r="AV2344" i="3"/>
  <c r="AV2345" i="3"/>
  <c r="AV2346" i="3"/>
  <c r="AV2347" i="3"/>
  <c r="AV2348" i="3"/>
  <c r="AV2349" i="3"/>
  <c r="AV2350" i="3"/>
  <c r="AV2351" i="3"/>
  <c r="AV2352" i="3"/>
  <c r="AV2353" i="3"/>
  <c r="AV2354" i="3"/>
  <c r="AV2355" i="3"/>
  <c r="AV2356" i="3"/>
  <c r="AV2357" i="3"/>
  <c r="AV2358" i="3"/>
  <c r="AV2359" i="3"/>
  <c r="AV2360" i="3"/>
  <c r="AV2361" i="3"/>
  <c r="AV2362" i="3"/>
  <c r="AV2363" i="3"/>
  <c r="AV2364" i="3"/>
  <c r="AV2365" i="3"/>
  <c r="AV2366" i="3"/>
  <c r="AV3" i="3"/>
  <c r="AR4" i="3" l="1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301" i="3"/>
  <c r="AR302" i="3"/>
  <c r="AR303" i="3"/>
  <c r="AR304" i="3"/>
  <c r="AR305" i="3"/>
  <c r="AR306" i="3"/>
  <c r="AR307" i="3"/>
  <c r="AR308" i="3"/>
  <c r="AR309" i="3"/>
  <c r="AR310" i="3"/>
  <c r="AR311" i="3"/>
  <c r="AR312" i="3"/>
  <c r="AR313" i="3"/>
  <c r="AR314" i="3"/>
  <c r="AR315" i="3"/>
  <c r="AR316" i="3"/>
  <c r="AR317" i="3"/>
  <c r="AR318" i="3"/>
  <c r="AR319" i="3"/>
  <c r="AR320" i="3"/>
  <c r="AR321" i="3"/>
  <c r="AR322" i="3"/>
  <c r="AR323" i="3"/>
  <c r="AR324" i="3"/>
  <c r="AR325" i="3"/>
  <c r="AR326" i="3"/>
  <c r="AR327" i="3"/>
  <c r="AR328" i="3"/>
  <c r="AR329" i="3"/>
  <c r="AR330" i="3"/>
  <c r="AR331" i="3"/>
  <c r="AR332" i="3"/>
  <c r="AR333" i="3"/>
  <c r="AR334" i="3"/>
  <c r="AR335" i="3"/>
  <c r="AR336" i="3"/>
  <c r="AR337" i="3"/>
  <c r="AR338" i="3"/>
  <c r="AR339" i="3"/>
  <c r="AR340" i="3"/>
  <c r="AR341" i="3"/>
  <c r="AR342" i="3"/>
  <c r="AR343" i="3"/>
  <c r="AR344" i="3"/>
  <c r="AR345" i="3"/>
  <c r="AR346" i="3"/>
  <c r="AR347" i="3"/>
  <c r="AR348" i="3"/>
  <c r="AR349" i="3"/>
  <c r="AR350" i="3"/>
  <c r="AR351" i="3"/>
  <c r="AR352" i="3"/>
  <c r="AR353" i="3"/>
  <c r="AR354" i="3"/>
  <c r="AR355" i="3"/>
  <c r="AR356" i="3"/>
  <c r="AR357" i="3"/>
  <c r="AR358" i="3"/>
  <c r="AR359" i="3"/>
  <c r="AR360" i="3"/>
  <c r="AR361" i="3"/>
  <c r="AR362" i="3"/>
  <c r="AR363" i="3"/>
  <c r="AR364" i="3"/>
  <c r="AR365" i="3"/>
  <c r="AR366" i="3"/>
  <c r="AR367" i="3"/>
  <c r="AR368" i="3"/>
  <c r="AR369" i="3"/>
  <c r="AR370" i="3"/>
  <c r="AR371" i="3"/>
  <c r="AR372" i="3"/>
  <c r="AR373" i="3"/>
  <c r="AR374" i="3"/>
  <c r="AR375" i="3"/>
  <c r="AR376" i="3"/>
  <c r="AR377" i="3"/>
  <c r="AR378" i="3"/>
  <c r="AR379" i="3"/>
  <c r="AR380" i="3"/>
  <c r="AR381" i="3"/>
  <c r="AR382" i="3"/>
  <c r="AR383" i="3"/>
  <c r="AR384" i="3"/>
  <c r="AR385" i="3"/>
  <c r="AR386" i="3"/>
  <c r="AR387" i="3"/>
  <c r="AR388" i="3"/>
  <c r="AR389" i="3"/>
  <c r="AR390" i="3"/>
  <c r="AR391" i="3"/>
  <c r="AR392" i="3"/>
  <c r="AR393" i="3"/>
  <c r="AR394" i="3"/>
  <c r="AR395" i="3"/>
  <c r="AR396" i="3"/>
  <c r="AR397" i="3"/>
  <c r="AR398" i="3"/>
  <c r="AR399" i="3"/>
  <c r="AR400" i="3"/>
  <c r="AR401" i="3"/>
  <c r="AR402" i="3"/>
  <c r="AR403" i="3"/>
  <c r="AR404" i="3"/>
  <c r="AR405" i="3"/>
  <c r="AR406" i="3"/>
  <c r="AR407" i="3"/>
  <c r="AR408" i="3"/>
  <c r="AR409" i="3"/>
  <c r="AR410" i="3"/>
  <c r="AR411" i="3"/>
  <c r="AR412" i="3"/>
  <c r="AR413" i="3"/>
  <c r="AR414" i="3"/>
  <c r="AR415" i="3"/>
  <c r="AR416" i="3"/>
  <c r="AR417" i="3"/>
  <c r="AR418" i="3"/>
  <c r="AR419" i="3"/>
  <c r="AR420" i="3"/>
  <c r="AR421" i="3"/>
  <c r="AR422" i="3"/>
  <c r="AR423" i="3"/>
  <c r="AR424" i="3"/>
  <c r="AR425" i="3"/>
  <c r="AR426" i="3"/>
  <c r="AR427" i="3"/>
  <c r="AR428" i="3"/>
  <c r="AR429" i="3"/>
  <c r="AR430" i="3"/>
  <c r="AR431" i="3"/>
  <c r="AR432" i="3"/>
  <c r="AR433" i="3"/>
  <c r="AR434" i="3"/>
  <c r="AR435" i="3"/>
  <c r="AR436" i="3"/>
  <c r="AR437" i="3"/>
  <c r="AR438" i="3"/>
  <c r="AR439" i="3"/>
  <c r="AR440" i="3"/>
  <c r="AR441" i="3"/>
  <c r="AR442" i="3"/>
  <c r="AR443" i="3"/>
  <c r="AR444" i="3"/>
  <c r="AR445" i="3"/>
  <c r="AR446" i="3"/>
  <c r="AR447" i="3"/>
  <c r="AR448" i="3"/>
  <c r="AR449" i="3"/>
  <c r="AR450" i="3"/>
  <c r="AR451" i="3"/>
  <c r="AR452" i="3"/>
  <c r="AR453" i="3"/>
  <c r="AR454" i="3"/>
  <c r="AR455" i="3"/>
  <c r="AR456" i="3"/>
  <c r="AR457" i="3"/>
  <c r="AR458" i="3"/>
  <c r="AR459" i="3"/>
  <c r="AR460" i="3"/>
  <c r="AR461" i="3"/>
  <c r="AR462" i="3"/>
  <c r="AR463" i="3"/>
  <c r="AR464" i="3"/>
  <c r="AR465" i="3"/>
  <c r="AR466" i="3"/>
  <c r="AR467" i="3"/>
  <c r="AR468" i="3"/>
  <c r="AR469" i="3"/>
  <c r="AR470" i="3"/>
  <c r="AR471" i="3"/>
  <c r="AR472" i="3"/>
  <c r="AR473" i="3"/>
  <c r="AR474" i="3"/>
  <c r="AR475" i="3"/>
  <c r="AR476" i="3"/>
  <c r="AR477" i="3"/>
  <c r="AR478" i="3"/>
  <c r="AR479" i="3"/>
  <c r="AR480" i="3"/>
  <c r="AR481" i="3"/>
  <c r="AR482" i="3"/>
  <c r="AR483" i="3"/>
  <c r="AR484" i="3"/>
  <c r="AR485" i="3"/>
  <c r="AR486" i="3"/>
  <c r="AR487" i="3"/>
  <c r="AR488" i="3"/>
  <c r="AR489" i="3"/>
  <c r="AR490" i="3"/>
  <c r="AR491" i="3"/>
  <c r="AR492" i="3"/>
  <c r="AR493" i="3"/>
  <c r="AR494" i="3"/>
  <c r="AR495" i="3"/>
  <c r="AR496" i="3"/>
  <c r="AR497" i="3"/>
  <c r="AR498" i="3"/>
  <c r="AR499" i="3"/>
  <c r="AR500" i="3"/>
  <c r="AR501" i="3"/>
  <c r="AR502" i="3"/>
  <c r="AR503" i="3"/>
  <c r="AR504" i="3"/>
  <c r="AR505" i="3"/>
  <c r="AR506" i="3"/>
  <c r="AR507" i="3"/>
  <c r="AR508" i="3"/>
  <c r="AR509" i="3"/>
  <c r="AR510" i="3"/>
  <c r="AR511" i="3"/>
  <c r="AR512" i="3"/>
  <c r="AR513" i="3"/>
  <c r="AR514" i="3"/>
  <c r="AR515" i="3"/>
  <c r="AR516" i="3"/>
  <c r="AR517" i="3"/>
  <c r="AR518" i="3"/>
  <c r="AR519" i="3"/>
  <c r="AR520" i="3"/>
  <c r="AR521" i="3"/>
  <c r="AR522" i="3"/>
  <c r="AR523" i="3"/>
  <c r="AR524" i="3"/>
  <c r="AR525" i="3"/>
  <c r="AR526" i="3"/>
  <c r="AR527" i="3"/>
  <c r="AR528" i="3"/>
  <c r="AR529" i="3"/>
  <c r="AR530" i="3"/>
  <c r="AR531" i="3"/>
  <c r="AR532" i="3"/>
  <c r="AR533" i="3"/>
  <c r="AR534" i="3"/>
  <c r="AR535" i="3"/>
  <c r="AR536" i="3"/>
  <c r="AR537" i="3"/>
  <c r="AR538" i="3"/>
  <c r="AR539" i="3"/>
  <c r="AR540" i="3"/>
  <c r="AR541" i="3"/>
  <c r="AR542" i="3"/>
  <c r="AR543" i="3"/>
  <c r="AR544" i="3"/>
  <c r="AR545" i="3"/>
  <c r="AR546" i="3"/>
  <c r="AR547" i="3"/>
  <c r="AR548" i="3"/>
  <c r="AR549" i="3"/>
  <c r="AR550" i="3"/>
  <c r="AR551" i="3"/>
  <c r="AR552" i="3"/>
  <c r="AR553" i="3"/>
  <c r="AR554" i="3"/>
  <c r="AR555" i="3"/>
  <c r="AR556" i="3"/>
  <c r="AR557" i="3"/>
  <c r="AR558" i="3"/>
  <c r="AR559" i="3"/>
  <c r="AR560" i="3"/>
  <c r="AR561" i="3"/>
  <c r="AR562" i="3"/>
  <c r="AR563" i="3"/>
  <c r="AR564" i="3"/>
  <c r="AR565" i="3"/>
  <c r="AR566" i="3"/>
  <c r="AR567" i="3"/>
  <c r="AR568" i="3"/>
  <c r="AR569" i="3"/>
  <c r="AR570" i="3"/>
  <c r="AR571" i="3"/>
  <c r="AR572" i="3"/>
  <c r="AR573" i="3"/>
  <c r="AR574" i="3"/>
  <c r="AR575" i="3"/>
  <c r="AR576" i="3"/>
  <c r="AR577" i="3"/>
  <c r="AR578" i="3"/>
  <c r="AR579" i="3"/>
  <c r="AR580" i="3"/>
  <c r="AR581" i="3"/>
  <c r="AR582" i="3"/>
  <c r="AR583" i="3"/>
  <c r="AR584" i="3"/>
  <c r="AR585" i="3"/>
  <c r="AR586" i="3"/>
  <c r="AR587" i="3"/>
  <c r="AR588" i="3"/>
  <c r="AR589" i="3"/>
  <c r="AR590" i="3"/>
  <c r="AR591" i="3"/>
  <c r="AR592" i="3"/>
  <c r="AR593" i="3"/>
  <c r="AR594" i="3"/>
  <c r="AR595" i="3"/>
  <c r="AR596" i="3"/>
  <c r="AR597" i="3"/>
  <c r="AR598" i="3"/>
  <c r="AR599" i="3"/>
  <c r="AR600" i="3"/>
  <c r="AR601" i="3"/>
  <c r="AR602" i="3"/>
  <c r="AR603" i="3"/>
  <c r="AR604" i="3"/>
  <c r="AR605" i="3"/>
  <c r="AR606" i="3"/>
  <c r="AR607" i="3"/>
  <c r="AR608" i="3"/>
  <c r="AR609" i="3"/>
  <c r="AR610" i="3"/>
  <c r="AR611" i="3"/>
  <c r="AR612" i="3"/>
  <c r="AR613" i="3"/>
  <c r="AR614" i="3"/>
  <c r="AR615" i="3"/>
  <c r="AR616" i="3"/>
  <c r="AR617" i="3"/>
  <c r="AR618" i="3"/>
  <c r="AR619" i="3"/>
  <c r="AR620" i="3"/>
  <c r="AR621" i="3"/>
  <c r="AR622" i="3"/>
  <c r="AR623" i="3"/>
  <c r="AR624" i="3"/>
  <c r="AR625" i="3"/>
  <c r="AR626" i="3"/>
  <c r="AR627" i="3"/>
  <c r="AR628" i="3"/>
  <c r="AR629" i="3"/>
  <c r="AR630" i="3"/>
  <c r="AR631" i="3"/>
  <c r="AR632" i="3"/>
  <c r="AR633" i="3"/>
  <c r="AR634" i="3"/>
  <c r="AR635" i="3"/>
  <c r="AR636" i="3"/>
  <c r="AR637" i="3"/>
  <c r="AR638" i="3"/>
  <c r="AR639" i="3"/>
  <c r="AR640" i="3"/>
  <c r="AR641" i="3"/>
  <c r="AR642" i="3"/>
  <c r="AR643" i="3"/>
  <c r="AR644" i="3"/>
  <c r="AR645" i="3"/>
  <c r="AR646" i="3"/>
  <c r="AR647" i="3"/>
  <c r="AR648" i="3"/>
  <c r="AR649" i="3"/>
  <c r="AR650" i="3"/>
  <c r="AR651" i="3"/>
  <c r="AR652" i="3"/>
  <c r="AR653" i="3"/>
  <c r="AR654" i="3"/>
  <c r="AR655" i="3"/>
  <c r="AR656" i="3"/>
  <c r="AR657" i="3"/>
  <c r="AR658" i="3"/>
  <c r="AR659" i="3"/>
  <c r="AR660" i="3"/>
  <c r="AR661" i="3"/>
  <c r="AR662" i="3"/>
  <c r="AR663" i="3"/>
  <c r="AR664" i="3"/>
  <c r="AR665" i="3"/>
  <c r="AR666" i="3"/>
  <c r="AR667" i="3"/>
  <c r="AR668" i="3"/>
  <c r="AR669" i="3"/>
  <c r="AR670" i="3"/>
  <c r="AR671" i="3"/>
  <c r="AR672" i="3"/>
  <c r="AR673" i="3"/>
  <c r="AR674" i="3"/>
  <c r="AR675" i="3"/>
  <c r="AR676" i="3"/>
  <c r="AR677" i="3"/>
  <c r="AR678" i="3"/>
  <c r="AR679" i="3"/>
  <c r="AR680" i="3"/>
  <c r="AR681" i="3"/>
  <c r="AR682" i="3"/>
  <c r="AR683" i="3"/>
  <c r="AR684" i="3"/>
  <c r="AR685" i="3"/>
  <c r="AR686" i="3"/>
  <c r="AR687" i="3"/>
  <c r="AR688" i="3"/>
  <c r="AR689" i="3"/>
  <c r="AR690" i="3"/>
  <c r="AR691" i="3"/>
  <c r="AR692" i="3"/>
  <c r="AR693" i="3"/>
  <c r="AR694" i="3"/>
  <c r="AR695" i="3"/>
  <c r="AR696" i="3"/>
  <c r="AR697" i="3"/>
  <c r="AR698" i="3"/>
  <c r="AR699" i="3"/>
  <c r="AR700" i="3"/>
  <c r="AR701" i="3"/>
  <c r="AR702" i="3"/>
  <c r="AR703" i="3"/>
  <c r="AR704" i="3"/>
  <c r="AR705" i="3"/>
  <c r="AR706" i="3"/>
  <c r="AR707" i="3"/>
  <c r="AR708" i="3"/>
  <c r="AR709" i="3"/>
  <c r="AR710" i="3"/>
  <c r="AR711" i="3"/>
  <c r="AR712" i="3"/>
  <c r="AR713" i="3"/>
  <c r="AR714" i="3"/>
  <c r="AR715" i="3"/>
  <c r="AR716" i="3"/>
  <c r="AR717" i="3"/>
  <c r="AR718" i="3"/>
  <c r="AR719" i="3"/>
  <c r="AR720" i="3"/>
  <c r="AR721" i="3"/>
  <c r="AR722" i="3"/>
  <c r="AR723" i="3"/>
  <c r="AR724" i="3"/>
  <c r="AR725" i="3"/>
  <c r="AR726" i="3"/>
  <c r="AR727" i="3"/>
  <c r="AR728" i="3"/>
  <c r="AR729" i="3"/>
  <c r="AR730" i="3"/>
  <c r="AR731" i="3"/>
  <c r="AR732" i="3"/>
  <c r="AR733" i="3"/>
  <c r="AR734" i="3"/>
  <c r="AR735" i="3"/>
  <c r="AR736" i="3"/>
  <c r="AR737" i="3"/>
  <c r="AR738" i="3"/>
  <c r="AR739" i="3"/>
  <c r="AR740" i="3"/>
  <c r="AR741" i="3"/>
  <c r="AR742" i="3"/>
  <c r="AR743" i="3"/>
  <c r="AR744" i="3"/>
  <c r="AR745" i="3"/>
  <c r="AR746" i="3"/>
  <c r="AR747" i="3"/>
  <c r="AR748" i="3"/>
  <c r="AR749" i="3"/>
  <c r="AR750" i="3"/>
  <c r="AR751" i="3"/>
  <c r="AR752" i="3"/>
  <c r="AR753" i="3"/>
  <c r="AR754" i="3"/>
  <c r="AR755" i="3"/>
  <c r="AR756" i="3"/>
  <c r="AR757" i="3"/>
  <c r="AR758" i="3"/>
  <c r="AR759" i="3"/>
  <c r="AR760" i="3"/>
  <c r="AR761" i="3"/>
  <c r="AR762" i="3"/>
  <c r="AR763" i="3"/>
  <c r="AR764" i="3"/>
  <c r="AR765" i="3"/>
  <c r="AR766" i="3"/>
  <c r="AR767" i="3"/>
  <c r="AR768" i="3"/>
  <c r="AR769" i="3"/>
  <c r="AR770" i="3"/>
  <c r="AR771" i="3"/>
  <c r="AR772" i="3"/>
  <c r="AR773" i="3"/>
  <c r="AR774" i="3"/>
  <c r="AR775" i="3"/>
  <c r="AR776" i="3"/>
  <c r="AR777" i="3"/>
  <c r="AR778" i="3"/>
  <c r="AR779" i="3"/>
  <c r="AR780" i="3"/>
  <c r="AR781" i="3"/>
  <c r="AR782" i="3"/>
  <c r="AR783" i="3"/>
  <c r="AR784" i="3"/>
  <c r="AR785" i="3"/>
  <c r="AR786" i="3"/>
  <c r="AR787" i="3"/>
  <c r="AR788" i="3"/>
  <c r="AR789" i="3"/>
  <c r="AR790" i="3"/>
  <c r="AR791" i="3"/>
  <c r="AR792" i="3"/>
  <c r="AR793" i="3"/>
  <c r="AR794" i="3"/>
  <c r="AR795" i="3"/>
  <c r="AR796" i="3"/>
  <c r="AR797" i="3"/>
  <c r="AR798" i="3"/>
  <c r="AR799" i="3"/>
  <c r="AR800" i="3"/>
  <c r="AR801" i="3"/>
  <c r="AR802" i="3"/>
  <c r="AR803" i="3"/>
  <c r="AR804" i="3"/>
  <c r="AR805" i="3"/>
  <c r="AR806" i="3"/>
  <c r="AR807" i="3"/>
  <c r="AR808" i="3"/>
  <c r="AR809" i="3"/>
  <c r="AR810" i="3"/>
  <c r="AR811" i="3"/>
  <c r="AR812" i="3"/>
  <c r="AR813" i="3"/>
  <c r="AR814" i="3"/>
  <c r="AR815" i="3"/>
  <c r="AR816" i="3"/>
  <c r="AR817" i="3"/>
  <c r="AR818" i="3"/>
  <c r="AR819" i="3"/>
  <c r="AR820" i="3"/>
  <c r="AR821" i="3"/>
  <c r="AR822" i="3"/>
  <c r="AR823" i="3"/>
  <c r="AR824" i="3"/>
  <c r="AR825" i="3"/>
  <c r="AR826" i="3"/>
  <c r="AR827" i="3"/>
  <c r="AR828" i="3"/>
  <c r="AR829" i="3"/>
  <c r="AR830" i="3"/>
  <c r="AR831" i="3"/>
  <c r="AR832" i="3"/>
  <c r="AR833" i="3"/>
  <c r="AR834" i="3"/>
  <c r="AR835" i="3"/>
  <c r="AR836" i="3"/>
  <c r="AR837" i="3"/>
  <c r="AR838" i="3"/>
  <c r="AR839" i="3"/>
  <c r="AR840" i="3"/>
  <c r="AR841" i="3"/>
  <c r="AR842" i="3"/>
  <c r="AR843" i="3"/>
  <c r="AR844" i="3"/>
  <c r="AR845" i="3"/>
  <c r="AR846" i="3"/>
  <c r="AR847" i="3"/>
  <c r="AR848" i="3"/>
  <c r="AR849" i="3"/>
  <c r="AR850" i="3"/>
  <c r="AR851" i="3"/>
  <c r="AR852" i="3"/>
  <c r="AR853" i="3"/>
  <c r="AR854" i="3"/>
  <c r="AR855" i="3"/>
  <c r="AR856" i="3"/>
  <c r="AR857" i="3"/>
  <c r="AR858" i="3"/>
  <c r="AR859" i="3"/>
  <c r="AR860" i="3"/>
  <c r="AR861" i="3"/>
  <c r="AR862" i="3"/>
  <c r="AR863" i="3"/>
  <c r="AR864" i="3"/>
  <c r="AR865" i="3"/>
  <c r="AR866" i="3"/>
  <c r="AR867" i="3"/>
  <c r="AR868" i="3"/>
  <c r="AR869" i="3"/>
  <c r="AR870" i="3"/>
  <c r="AR871" i="3"/>
  <c r="AR872" i="3"/>
  <c r="AR873" i="3"/>
  <c r="AR874" i="3"/>
  <c r="AR875" i="3"/>
  <c r="AR876" i="3"/>
  <c r="AR877" i="3"/>
  <c r="AR878" i="3"/>
  <c r="AR879" i="3"/>
  <c r="AR880" i="3"/>
  <c r="AR881" i="3"/>
  <c r="AR882" i="3"/>
  <c r="AR883" i="3"/>
  <c r="AR884" i="3"/>
  <c r="AR885" i="3"/>
  <c r="AR886" i="3"/>
  <c r="AR887" i="3"/>
  <c r="AR888" i="3"/>
  <c r="AR889" i="3"/>
  <c r="AR890" i="3"/>
  <c r="AR891" i="3"/>
  <c r="AR892" i="3"/>
  <c r="AR893" i="3"/>
  <c r="AR894" i="3"/>
  <c r="AR895" i="3"/>
  <c r="AR896" i="3"/>
  <c r="AR897" i="3"/>
  <c r="AR898" i="3"/>
  <c r="AR899" i="3"/>
  <c r="AR900" i="3"/>
  <c r="AR901" i="3"/>
  <c r="AR902" i="3"/>
  <c r="AR903" i="3"/>
  <c r="AR904" i="3"/>
  <c r="AR905" i="3"/>
  <c r="AR906" i="3"/>
  <c r="AR907" i="3"/>
  <c r="AR908" i="3"/>
  <c r="AR909" i="3"/>
  <c r="AR910" i="3"/>
  <c r="AR911" i="3"/>
  <c r="AR912" i="3"/>
  <c r="AR913" i="3"/>
  <c r="AR914" i="3"/>
  <c r="AR915" i="3"/>
  <c r="AR916" i="3"/>
  <c r="AR917" i="3"/>
  <c r="AR918" i="3"/>
  <c r="AR919" i="3"/>
  <c r="AR920" i="3"/>
  <c r="AR921" i="3"/>
  <c r="AR922" i="3"/>
  <c r="AR923" i="3"/>
  <c r="AR924" i="3"/>
  <c r="AR925" i="3"/>
  <c r="AR926" i="3"/>
  <c r="AR927" i="3"/>
  <c r="AR928" i="3"/>
  <c r="AR929" i="3"/>
  <c r="AR930" i="3"/>
  <c r="AR931" i="3"/>
  <c r="AR932" i="3"/>
  <c r="AR933" i="3"/>
  <c r="AR934" i="3"/>
  <c r="AR935" i="3"/>
  <c r="AR936" i="3"/>
  <c r="AR937" i="3"/>
  <c r="AR938" i="3"/>
  <c r="AR939" i="3"/>
  <c r="AR940" i="3"/>
  <c r="AR941" i="3"/>
  <c r="AR942" i="3"/>
  <c r="AR943" i="3"/>
  <c r="AR944" i="3"/>
  <c r="AR945" i="3"/>
  <c r="AR946" i="3"/>
  <c r="AR947" i="3"/>
  <c r="AR948" i="3"/>
  <c r="AR949" i="3"/>
  <c r="AR950" i="3"/>
  <c r="AR951" i="3"/>
  <c r="AR952" i="3"/>
  <c r="AR953" i="3"/>
  <c r="AR954" i="3"/>
  <c r="AR955" i="3"/>
  <c r="AR956" i="3"/>
  <c r="AR957" i="3"/>
  <c r="AR958" i="3"/>
  <c r="AR959" i="3"/>
  <c r="AR960" i="3"/>
  <c r="AR961" i="3"/>
  <c r="AR962" i="3"/>
  <c r="AR963" i="3"/>
  <c r="AR964" i="3"/>
  <c r="AR965" i="3"/>
  <c r="AR966" i="3"/>
  <c r="AR967" i="3"/>
  <c r="AR968" i="3"/>
  <c r="AR969" i="3"/>
  <c r="AR970" i="3"/>
  <c r="AR971" i="3"/>
  <c r="AR972" i="3"/>
  <c r="AR973" i="3"/>
  <c r="AR974" i="3"/>
  <c r="AR975" i="3"/>
  <c r="AR976" i="3"/>
  <c r="AR977" i="3"/>
  <c r="AR978" i="3"/>
  <c r="AR979" i="3"/>
  <c r="AR980" i="3"/>
  <c r="AR981" i="3"/>
  <c r="AR982" i="3"/>
  <c r="AR983" i="3"/>
  <c r="AR984" i="3"/>
  <c r="AR985" i="3"/>
  <c r="AR986" i="3"/>
  <c r="AR987" i="3"/>
  <c r="AR988" i="3"/>
  <c r="AR989" i="3"/>
  <c r="AR990" i="3"/>
  <c r="AR991" i="3"/>
  <c r="AR992" i="3"/>
  <c r="AR993" i="3"/>
  <c r="AR994" i="3"/>
  <c r="AR995" i="3"/>
  <c r="AR996" i="3"/>
  <c r="AR997" i="3"/>
  <c r="AR998" i="3"/>
  <c r="AR999" i="3"/>
  <c r="AR1000" i="3"/>
  <c r="AR1001" i="3"/>
  <c r="AR1002" i="3"/>
  <c r="AR1003" i="3"/>
  <c r="AR1004" i="3"/>
  <c r="AR1005" i="3"/>
  <c r="AR1006" i="3"/>
  <c r="AR1007" i="3"/>
  <c r="AR1008" i="3"/>
  <c r="AR1009" i="3"/>
  <c r="AR1010" i="3"/>
  <c r="AR1011" i="3"/>
  <c r="AR1012" i="3"/>
  <c r="AR1013" i="3"/>
  <c r="AR1014" i="3"/>
  <c r="AR1015" i="3"/>
  <c r="AR1016" i="3"/>
  <c r="AR1017" i="3"/>
  <c r="AR1018" i="3"/>
  <c r="AR1019" i="3"/>
  <c r="AR1020" i="3"/>
  <c r="AR1021" i="3"/>
  <c r="AR1022" i="3"/>
  <c r="AR1023" i="3"/>
  <c r="AR1024" i="3"/>
  <c r="AR1025" i="3"/>
  <c r="AR1026" i="3"/>
  <c r="AR1027" i="3"/>
  <c r="AR1028" i="3"/>
  <c r="AR1029" i="3"/>
  <c r="AR1030" i="3"/>
  <c r="AR1031" i="3"/>
  <c r="AR1032" i="3"/>
  <c r="AR1033" i="3"/>
  <c r="AR1034" i="3"/>
  <c r="AR1035" i="3"/>
  <c r="AR1036" i="3"/>
  <c r="AR1037" i="3"/>
  <c r="AR1038" i="3"/>
  <c r="AR1039" i="3"/>
  <c r="AR1040" i="3"/>
  <c r="AR1041" i="3"/>
  <c r="AR1042" i="3"/>
  <c r="AR1043" i="3"/>
  <c r="AR1044" i="3"/>
  <c r="AR1045" i="3"/>
  <c r="AR1046" i="3"/>
  <c r="AR1047" i="3"/>
  <c r="AR1048" i="3"/>
  <c r="AR1049" i="3"/>
  <c r="AR1050" i="3"/>
  <c r="AR1051" i="3"/>
  <c r="AR1052" i="3"/>
  <c r="AR1053" i="3"/>
  <c r="AR1054" i="3"/>
  <c r="AR1055" i="3"/>
  <c r="AR1056" i="3"/>
  <c r="AR1057" i="3"/>
  <c r="AR1058" i="3"/>
  <c r="AR1059" i="3"/>
  <c r="AR1060" i="3"/>
  <c r="AR1061" i="3"/>
  <c r="AR1062" i="3"/>
  <c r="AR1063" i="3"/>
  <c r="AR1064" i="3"/>
  <c r="AR1065" i="3"/>
  <c r="AR1066" i="3"/>
  <c r="AR1067" i="3"/>
  <c r="AR1068" i="3"/>
  <c r="AR1069" i="3"/>
  <c r="AR1070" i="3"/>
  <c r="AR1071" i="3"/>
  <c r="AR1072" i="3"/>
  <c r="AR1073" i="3"/>
  <c r="AR1074" i="3"/>
  <c r="AR1075" i="3"/>
  <c r="AR1076" i="3"/>
  <c r="AR1077" i="3"/>
  <c r="AR1078" i="3"/>
  <c r="AR1079" i="3"/>
  <c r="AR1080" i="3"/>
  <c r="AR1081" i="3"/>
  <c r="AR1082" i="3"/>
  <c r="AR1083" i="3"/>
  <c r="AR1084" i="3"/>
  <c r="AR1085" i="3"/>
  <c r="AR1086" i="3"/>
  <c r="AR1087" i="3"/>
  <c r="AR1088" i="3"/>
  <c r="AR1089" i="3"/>
  <c r="AR1090" i="3"/>
  <c r="AR1091" i="3"/>
  <c r="AR1092" i="3"/>
  <c r="AR1093" i="3"/>
  <c r="AR1094" i="3"/>
  <c r="AR1095" i="3"/>
  <c r="AR1096" i="3"/>
  <c r="AR1097" i="3"/>
  <c r="AR1098" i="3"/>
  <c r="AR1099" i="3"/>
  <c r="AR1100" i="3"/>
  <c r="AR1101" i="3"/>
  <c r="AR1102" i="3"/>
  <c r="AR1103" i="3"/>
  <c r="AR1104" i="3"/>
  <c r="AR1105" i="3"/>
  <c r="AR1106" i="3"/>
  <c r="AR1107" i="3"/>
  <c r="AR1108" i="3"/>
  <c r="AR1109" i="3"/>
  <c r="AR1110" i="3"/>
  <c r="AR1111" i="3"/>
  <c r="AR1112" i="3"/>
  <c r="AR1113" i="3"/>
  <c r="AR1114" i="3"/>
  <c r="AR1115" i="3"/>
  <c r="AR1116" i="3"/>
  <c r="AR1117" i="3"/>
  <c r="AR1118" i="3"/>
  <c r="AR1119" i="3"/>
  <c r="AR1120" i="3"/>
  <c r="AR1121" i="3"/>
  <c r="AR1122" i="3"/>
  <c r="AR1123" i="3"/>
  <c r="AR1124" i="3"/>
  <c r="AR1125" i="3"/>
  <c r="AR1126" i="3"/>
  <c r="AR1127" i="3"/>
  <c r="AR1128" i="3"/>
  <c r="AR1129" i="3"/>
  <c r="AR1130" i="3"/>
  <c r="AR1131" i="3"/>
  <c r="AR1132" i="3"/>
  <c r="AR1133" i="3"/>
  <c r="AR1134" i="3"/>
  <c r="AR1135" i="3"/>
  <c r="AR1136" i="3"/>
  <c r="AR1137" i="3"/>
  <c r="AR1138" i="3"/>
  <c r="AR1139" i="3"/>
  <c r="AR1140" i="3"/>
  <c r="AR1141" i="3"/>
  <c r="AR1142" i="3"/>
  <c r="AR1143" i="3"/>
  <c r="AR1144" i="3"/>
  <c r="AR1145" i="3"/>
  <c r="AR1146" i="3"/>
  <c r="AR1147" i="3"/>
  <c r="AR1148" i="3"/>
  <c r="AR1149" i="3"/>
  <c r="AR1150" i="3"/>
  <c r="AR1151" i="3"/>
  <c r="AR1152" i="3"/>
  <c r="AR1153" i="3"/>
  <c r="AR1154" i="3"/>
  <c r="AR1155" i="3"/>
  <c r="AR1156" i="3"/>
  <c r="AR1157" i="3"/>
  <c r="AR1158" i="3"/>
  <c r="AR1159" i="3"/>
  <c r="AR1160" i="3"/>
  <c r="AR1161" i="3"/>
  <c r="AR1162" i="3"/>
  <c r="AR1163" i="3"/>
  <c r="AR1164" i="3"/>
  <c r="AR1165" i="3"/>
  <c r="AR1166" i="3"/>
  <c r="AR1167" i="3"/>
  <c r="AR1168" i="3"/>
  <c r="AR1169" i="3"/>
  <c r="AR1170" i="3"/>
  <c r="AR1171" i="3"/>
  <c r="AR1172" i="3"/>
  <c r="AR1173" i="3"/>
  <c r="AR1174" i="3"/>
  <c r="AR1175" i="3"/>
  <c r="AR1176" i="3"/>
  <c r="AR1177" i="3"/>
  <c r="AR1178" i="3"/>
  <c r="AR1179" i="3"/>
  <c r="AR1180" i="3"/>
  <c r="AR1181" i="3"/>
  <c r="AR1182" i="3"/>
  <c r="AR1183" i="3"/>
  <c r="AR1184" i="3"/>
  <c r="AR1185" i="3"/>
  <c r="AR1186" i="3"/>
  <c r="AR1187" i="3"/>
  <c r="AR1188" i="3"/>
  <c r="AR1189" i="3"/>
  <c r="AR1190" i="3"/>
  <c r="AR1191" i="3"/>
  <c r="AR1192" i="3"/>
  <c r="AR1193" i="3"/>
  <c r="AR1194" i="3"/>
  <c r="AR1195" i="3"/>
  <c r="AR1196" i="3"/>
  <c r="AR1197" i="3"/>
  <c r="AR1198" i="3"/>
  <c r="AR1199" i="3"/>
  <c r="AR1200" i="3"/>
  <c r="AR1201" i="3"/>
  <c r="AR1202" i="3"/>
  <c r="AR1203" i="3"/>
  <c r="AR1204" i="3"/>
  <c r="AR1205" i="3"/>
  <c r="AR1206" i="3"/>
  <c r="AR1207" i="3"/>
  <c r="AR1208" i="3"/>
  <c r="AR1209" i="3"/>
  <c r="AR1210" i="3"/>
  <c r="AR1211" i="3"/>
  <c r="AR1212" i="3"/>
  <c r="AR1213" i="3"/>
  <c r="AR1214" i="3"/>
  <c r="AR1215" i="3"/>
  <c r="AR1216" i="3"/>
  <c r="AR1217" i="3"/>
  <c r="AR1218" i="3"/>
  <c r="AR1219" i="3"/>
  <c r="AR1220" i="3"/>
  <c r="AR1221" i="3"/>
  <c r="AR1222" i="3"/>
  <c r="AR1223" i="3"/>
  <c r="AR1224" i="3"/>
  <c r="AR1225" i="3"/>
  <c r="AR1226" i="3"/>
  <c r="AR1227" i="3"/>
  <c r="AR1228" i="3"/>
  <c r="AR1229" i="3"/>
  <c r="AR1230" i="3"/>
  <c r="AR1231" i="3"/>
  <c r="AR1232" i="3"/>
  <c r="AR1233" i="3"/>
  <c r="AR1234" i="3"/>
  <c r="AR1235" i="3"/>
  <c r="AR1236" i="3"/>
  <c r="AR1237" i="3"/>
  <c r="AR1238" i="3"/>
  <c r="AR1239" i="3"/>
  <c r="AR1240" i="3"/>
  <c r="AR1241" i="3"/>
  <c r="AR1242" i="3"/>
  <c r="AR1243" i="3"/>
  <c r="AR1244" i="3"/>
  <c r="AR1245" i="3"/>
  <c r="AR1246" i="3"/>
  <c r="AR1247" i="3"/>
  <c r="AR1248" i="3"/>
  <c r="AR1249" i="3"/>
  <c r="AR1250" i="3"/>
  <c r="AR1251" i="3"/>
  <c r="AR1252" i="3"/>
  <c r="AR1253" i="3"/>
  <c r="AR1254" i="3"/>
  <c r="AR1255" i="3"/>
  <c r="AR1256" i="3"/>
  <c r="AR1257" i="3"/>
  <c r="AR1258" i="3"/>
  <c r="AR1259" i="3"/>
  <c r="AR1260" i="3"/>
  <c r="AR1261" i="3"/>
  <c r="AR1262" i="3"/>
  <c r="AR1263" i="3"/>
  <c r="AR1264" i="3"/>
  <c r="AR1265" i="3"/>
  <c r="AR1266" i="3"/>
  <c r="AR1267" i="3"/>
  <c r="AR1268" i="3"/>
  <c r="AR1269" i="3"/>
  <c r="AR1270" i="3"/>
  <c r="AR1271" i="3"/>
  <c r="AR1272" i="3"/>
  <c r="AR1273" i="3"/>
  <c r="AR1274" i="3"/>
  <c r="AR1275" i="3"/>
  <c r="AR1276" i="3"/>
  <c r="AR1277" i="3"/>
  <c r="AR1278" i="3"/>
  <c r="AR1279" i="3"/>
  <c r="AR1280" i="3"/>
  <c r="AR1281" i="3"/>
  <c r="AR1282" i="3"/>
  <c r="AR1283" i="3"/>
  <c r="AR1284" i="3"/>
  <c r="AR1285" i="3"/>
  <c r="AR1286" i="3"/>
  <c r="AR1287" i="3"/>
  <c r="AR1288" i="3"/>
  <c r="AR1289" i="3"/>
  <c r="AR1290" i="3"/>
  <c r="AR1291" i="3"/>
  <c r="AR1292" i="3"/>
  <c r="AR1293" i="3"/>
  <c r="AR1294" i="3"/>
  <c r="AR1295" i="3"/>
  <c r="AR1296" i="3"/>
  <c r="AR1297" i="3"/>
  <c r="AR1298" i="3"/>
  <c r="AR1299" i="3"/>
  <c r="AR1300" i="3"/>
  <c r="AR1301" i="3"/>
  <c r="AR1302" i="3"/>
  <c r="AR1303" i="3"/>
  <c r="AR1304" i="3"/>
  <c r="AR1305" i="3"/>
  <c r="AR1306" i="3"/>
  <c r="AR1307" i="3"/>
  <c r="AR1308" i="3"/>
  <c r="AR1309" i="3"/>
  <c r="AR1310" i="3"/>
  <c r="AR1311" i="3"/>
  <c r="AR1312" i="3"/>
  <c r="AR1313" i="3"/>
  <c r="AR1314" i="3"/>
  <c r="AR1315" i="3"/>
  <c r="AR1316" i="3"/>
  <c r="AR1317" i="3"/>
  <c r="AR1318" i="3"/>
  <c r="AR1319" i="3"/>
  <c r="AR1320" i="3"/>
  <c r="AR1321" i="3"/>
  <c r="AR1322" i="3"/>
  <c r="AR1323" i="3"/>
  <c r="AR1324" i="3"/>
  <c r="AR1325" i="3"/>
  <c r="AR1326" i="3"/>
  <c r="AR1327" i="3"/>
  <c r="AR1328" i="3"/>
  <c r="AR1329" i="3"/>
  <c r="AR1330" i="3"/>
  <c r="AR1331" i="3"/>
  <c r="AR1332" i="3"/>
  <c r="AR1333" i="3"/>
  <c r="AR1334" i="3"/>
  <c r="AR1335" i="3"/>
  <c r="AR1336" i="3"/>
  <c r="AR1337" i="3"/>
  <c r="AR1338" i="3"/>
  <c r="AR1339" i="3"/>
  <c r="AR1340" i="3"/>
  <c r="AR1341" i="3"/>
  <c r="AR1342" i="3"/>
  <c r="AR1343" i="3"/>
  <c r="AR1344" i="3"/>
  <c r="AR1345" i="3"/>
  <c r="AR1346" i="3"/>
  <c r="AR1347" i="3"/>
  <c r="AR1348" i="3"/>
  <c r="AR1349" i="3"/>
  <c r="AR1350" i="3"/>
  <c r="AR1351" i="3"/>
  <c r="AR1352" i="3"/>
  <c r="AR1353" i="3"/>
  <c r="AR1354" i="3"/>
  <c r="AR1355" i="3"/>
  <c r="AR1356" i="3"/>
  <c r="AR1357" i="3"/>
  <c r="AR1358" i="3"/>
  <c r="AR1359" i="3"/>
  <c r="AR1360" i="3"/>
  <c r="AR1361" i="3"/>
  <c r="AR1362" i="3"/>
  <c r="AR1363" i="3"/>
  <c r="AR1364" i="3"/>
  <c r="AR1365" i="3"/>
  <c r="AR1366" i="3"/>
  <c r="AR1367" i="3"/>
  <c r="AR1368" i="3"/>
  <c r="AR1369" i="3"/>
  <c r="AR1370" i="3"/>
  <c r="AR1371" i="3"/>
  <c r="AR1372" i="3"/>
  <c r="AR1373" i="3"/>
  <c r="AR1374" i="3"/>
  <c r="AR1375" i="3"/>
  <c r="AR1376" i="3"/>
  <c r="AR1377" i="3"/>
  <c r="AR1378" i="3"/>
  <c r="AR1379" i="3"/>
  <c r="AR1380" i="3"/>
  <c r="AR1381" i="3"/>
  <c r="AR1382" i="3"/>
  <c r="AR1383" i="3"/>
  <c r="AR1384" i="3"/>
  <c r="AR1385" i="3"/>
  <c r="AR1386" i="3"/>
  <c r="AR1387" i="3"/>
  <c r="AR1388" i="3"/>
  <c r="AR1389" i="3"/>
  <c r="AR1390" i="3"/>
  <c r="AR1391" i="3"/>
  <c r="AR1392" i="3"/>
  <c r="AR1393" i="3"/>
  <c r="AR1394" i="3"/>
  <c r="AR1395" i="3"/>
  <c r="AR1396" i="3"/>
  <c r="AR1397" i="3"/>
  <c r="AR1398" i="3"/>
  <c r="AR1399" i="3"/>
  <c r="AR1400" i="3"/>
  <c r="AR1401" i="3"/>
  <c r="AR1402" i="3"/>
  <c r="AR1403" i="3"/>
  <c r="AR1404" i="3"/>
  <c r="AR1405" i="3"/>
  <c r="AR1406" i="3"/>
  <c r="AR1407" i="3"/>
  <c r="AR1408" i="3"/>
  <c r="AR1409" i="3"/>
  <c r="AR1410" i="3"/>
  <c r="AR1411" i="3"/>
  <c r="AR1412" i="3"/>
  <c r="AR1413" i="3"/>
  <c r="AR1414" i="3"/>
  <c r="AR1415" i="3"/>
  <c r="AR1416" i="3"/>
  <c r="AR1417" i="3"/>
  <c r="AR1418" i="3"/>
  <c r="AR1419" i="3"/>
  <c r="AR1420" i="3"/>
  <c r="AR1421" i="3"/>
  <c r="AR1422" i="3"/>
  <c r="AR1423" i="3"/>
  <c r="AR1424" i="3"/>
  <c r="AR1425" i="3"/>
  <c r="AR1426" i="3"/>
  <c r="AR1427" i="3"/>
  <c r="AR1428" i="3"/>
  <c r="AR1429" i="3"/>
  <c r="AR1430" i="3"/>
  <c r="AR1431" i="3"/>
  <c r="AR1432" i="3"/>
  <c r="AR1433" i="3"/>
  <c r="AR1434" i="3"/>
  <c r="AR1435" i="3"/>
  <c r="AR1436" i="3"/>
  <c r="AR1437" i="3"/>
  <c r="AR1438" i="3"/>
  <c r="AR1439" i="3"/>
  <c r="AR1440" i="3"/>
  <c r="AR1441" i="3"/>
  <c r="AR1442" i="3"/>
  <c r="AR1443" i="3"/>
  <c r="AR1444" i="3"/>
  <c r="AR1445" i="3"/>
  <c r="AR1446" i="3"/>
  <c r="AR1447" i="3"/>
  <c r="AR1448" i="3"/>
  <c r="AR1449" i="3"/>
  <c r="AR1450" i="3"/>
  <c r="AR1451" i="3"/>
  <c r="AR1452" i="3"/>
  <c r="AR1453" i="3"/>
  <c r="AR1454" i="3"/>
  <c r="AR1455" i="3"/>
  <c r="AR1456" i="3"/>
  <c r="AR1457" i="3"/>
  <c r="AR1458" i="3"/>
  <c r="AR1459" i="3"/>
  <c r="AR1460" i="3"/>
  <c r="AR1461" i="3"/>
  <c r="AR1462" i="3"/>
  <c r="AR1463" i="3"/>
  <c r="AR1464" i="3"/>
  <c r="AR1465" i="3"/>
  <c r="AR1466" i="3"/>
  <c r="AR1467" i="3"/>
  <c r="AR1468" i="3"/>
  <c r="AR1469" i="3"/>
  <c r="AR1470" i="3"/>
  <c r="AR1471" i="3"/>
  <c r="AR1472" i="3"/>
  <c r="AR1473" i="3"/>
  <c r="AR1474" i="3"/>
  <c r="AR1475" i="3"/>
  <c r="AR1476" i="3"/>
  <c r="AR1477" i="3"/>
  <c r="AR1478" i="3"/>
  <c r="AR1479" i="3"/>
  <c r="AR1480" i="3"/>
  <c r="AR1481" i="3"/>
  <c r="AR1482" i="3"/>
  <c r="AR1483" i="3"/>
  <c r="AR1484" i="3"/>
  <c r="AR1485" i="3"/>
  <c r="AR1486" i="3"/>
  <c r="AR1487" i="3"/>
  <c r="AR1488" i="3"/>
  <c r="AR1489" i="3"/>
  <c r="AR1490" i="3"/>
  <c r="AR1491" i="3"/>
  <c r="AR1492" i="3"/>
  <c r="AR1493" i="3"/>
  <c r="AR1494" i="3"/>
  <c r="AR1495" i="3"/>
  <c r="AR1496" i="3"/>
  <c r="AR1497" i="3"/>
  <c r="AR1498" i="3"/>
  <c r="AR1499" i="3"/>
  <c r="AR1500" i="3"/>
  <c r="AR1501" i="3"/>
  <c r="AR1502" i="3"/>
  <c r="AR1503" i="3"/>
  <c r="AR1504" i="3"/>
  <c r="AR1505" i="3"/>
  <c r="AR1506" i="3"/>
  <c r="AR1507" i="3"/>
  <c r="AR1508" i="3"/>
  <c r="AR1509" i="3"/>
  <c r="AR1510" i="3"/>
  <c r="AR1511" i="3"/>
  <c r="AR1512" i="3"/>
  <c r="AR1513" i="3"/>
  <c r="AR1514" i="3"/>
  <c r="AR1515" i="3"/>
  <c r="AR1516" i="3"/>
  <c r="AR1517" i="3"/>
  <c r="AR1518" i="3"/>
  <c r="AR1519" i="3"/>
  <c r="AR1520" i="3"/>
  <c r="AR1521" i="3"/>
  <c r="AR1522" i="3"/>
  <c r="AR1523" i="3"/>
  <c r="AR1524" i="3"/>
  <c r="AR1525" i="3"/>
  <c r="AR1526" i="3"/>
  <c r="AR1527" i="3"/>
  <c r="AR1528" i="3"/>
  <c r="AR1529" i="3"/>
  <c r="AR1530" i="3"/>
  <c r="AR1531" i="3"/>
  <c r="AR1532" i="3"/>
  <c r="AR1533" i="3"/>
  <c r="AR1534" i="3"/>
  <c r="AR1535" i="3"/>
  <c r="AR1536" i="3"/>
  <c r="AR1537" i="3"/>
  <c r="AR1538" i="3"/>
  <c r="AR1539" i="3"/>
  <c r="AR1540" i="3"/>
  <c r="AR1541" i="3"/>
  <c r="AR1542" i="3"/>
  <c r="AR1543" i="3"/>
  <c r="AR1544" i="3"/>
  <c r="AR1545" i="3"/>
  <c r="AR1546" i="3"/>
  <c r="AR1547" i="3"/>
  <c r="AR1548" i="3"/>
  <c r="AR1549" i="3"/>
  <c r="AR1550" i="3"/>
  <c r="AR1551" i="3"/>
  <c r="AR1552" i="3"/>
  <c r="AR1553" i="3"/>
  <c r="AR1554" i="3"/>
  <c r="AR1555" i="3"/>
  <c r="AR1556" i="3"/>
  <c r="AR1557" i="3"/>
  <c r="AR1558" i="3"/>
  <c r="AR1559" i="3"/>
  <c r="AR1560" i="3"/>
  <c r="AR1561" i="3"/>
  <c r="AR1562" i="3"/>
  <c r="AR1563" i="3"/>
  <c r="AR1564" i="3"/>
  <c r="AR1565" i="3"/>
  <c r="AR1566" i="3"/>
  <c r="AR1567" i="3"/>
  <c r="AR1568" i="3"/>
  <c r="AR1569" i="3"/>
  <c r="AR1570" i="3"/>
  <c r="AR1571" i="3"/>
  <c r="AR1572" i="3"/>
  <c r="AR1573" i="3"/>
  <c r="AR1574" i="3"/>
  <c r="AR1575" i="3"/>
  <c r="AR1576" i="3"/>
  <c r="AR1577" i="3"/>
  <c r="AR1578" i="3"/>
  <c r="AR1579" i="3"/>
  <c r="AR1580" i="3"/>
  <c r="AR1581" i="3"/>
  <c r="AR1582" i="3"/>
  <c r="AR1583" i="3"/>
  <c r="AR1584" i="3"/>
  <c r="AR1585" i="3"/>
  <c r="AR1586" i="3"/>
  <c r="AR1587" i="3"/>
  <c r="AR1588" i="3"/>
  <c r="AR1589" i="3"/>
  <c r="AR1590" i="3"/>
  <c r="AR1591" i="3"/>
  <c r="AR1592" i="3"/>
  <c r="AR1593" i="3"/>
  <c r="AR1594" i="3"/>
  <c r="AR1595" i="3"/>
  <c r="AR1596" i="3"/>
  <c r="AR1597" i="3"/>
  <c r="AR1598" i="3"/>
  <c r="AR1599" i="3"/>
  <c r="AR1600" i="3"/>
  <c r="AR1601" i="3"/>
  <c r="AR1602" i="3"/>
  <c r="AR1603" i="3"/>
  <c r="AR1604" i="3"/>
  <c r="AR1605" i="3"/>
  <c r="AR1606" i="3"/>
  <c r="AR1607" i="3"/>
  <c r="AR1608" i="3"/>
  <c r="AR1609" i="3"/>
  <c r="AR1610" i="3"/>
  <c r="AR1611" i="3"/>
  <c r="AR1612" i="3"/>
  <c r="AR1613" i="3"/>
  <c r="AR1614" i="3"/>
  <c r="AR1615" i="3"/>
  <c r="AR1616" i="3"/>
  <c r="AR1617" i="3"/>
  <c r="AR1618" i="3"/>
  <c r="AR1619" i="3"/>
  <c r="AR1620" i="3"/>
  <c r="AR1621" i="3"/>
  <c r="AR1622" i="3"/>
  <c r="AR1623" i="3"/>
  <c r="AR1624" i="3"/>
  <c r="AR1625" i="3"/>
  <c r="AR1626" i="3"/>
  <c r="AR1627" i="3"/>
  <c r="AR1628" i="3"/>
  <c r="AR1629" i="3"/>
  <c r="AR1630" i="3"/>
  <c r="AR1631" i="3"/>
  <c r="AR1632" i="3"/>
  <c r="AR1633" i="3"/>
  <c r="AR1634" i="3"/>
  <c r="AR1635" i="3"/>
  <c r="AR1636" i="3"/>
  <c r="AR1637" i="3"/>
  <c r="AR1638" i="3"/>
  <c r="AR1639" i="3"/>
  <c r="AR1640" i="3"/>
  <c r="AR1641" i="3"/>
  <c r="AR1642" i="3"/>
  <c r="AR1643" i="3"/>
  <c r="AR1644" i="3"/>
  <c r="AR1645" i="3"/>
  <c r="AR1646" i="3"/>
  <c r="AR1647" i="3"/>
  <c r="AR1648" i="3"/>
  <c r="AR1649" i="3"/>
  <c r="AR1650" i="3"/>
  <c r="AR1651" i="3"/>
  <c r="AR1652" i="3"/>
  <c r="AR1653" i="3"/>
  <c r="AR1654" i="3"/>
  <c r="AR1655" i="3"/>
  <c r="AR1656" i="3"/>
  <c r="AR1657" i="3"/>
  <c r="AR1658" i="3"/>
  <c r="AR1659" i="3"/>
  <c r="AR1660" i="3"/>
  <c r="AR1661" i="3"/>
  <c r="AR1662" i="3"/>
  <c r="AR1663" i="3"/>
  <c r="AR1664" i="3"/>
  <c r="AR1665" i="3"/>
  <c r="AR1666" i="3"/>
  <c r="AR1667" i="3"/>
  <c r="AR1668" i="3"/>
  <c r="AR1669" i="3"/>
  <c r="AR1670" i="3"/>
  <c r="AR1671" i="3"/>
  <c r="AR1672" i="3"/>
  <c r="AR1673" i="3"/>
  <c r="AR1674" i="3"/>
  <c r="AR1675" i="3"/>
  <c r="AR1676" i="3"/>
  <c r="AR1677" i="3"/>
  <c r="AR1678" i="3"/>
  <c r="AR1679" i="3"/>
  <c r="AR1680" i="3"/>
  <c r="AR1681" i="3"/>
  <c r="AR1682" i="3"/>
  <c r="AR1683" i="3"/>
  <c r="AR1684" i="3"/>
  <c r="AR1685" i="3"/>
  <c r="AR1686" i="3"/>
  <c r="AR1687" i="3"/>
  <c r="AR1688" i="3"/>
  <c r="AR1689" i="3"/>
  <c r="AR1690" i="3"/>
  <c r="AR1691" i="3"/>
  <c r="AR1692" i="3"/>
  <c r="AR1693" i="3"/>
  <c r="AR1694" i="3"/>
  <c r="AR1695" i="3"/>
  <c r="AR1696" i="3"/>
  <c r="AR1697" i="3"/>
  <c r="AR1698" i="3"/>
  <c r="AR1699" i="3"/>
  <c r="AR1700" i="3"/>
  <c r="AR1701" i="3"/>
  <c r="AR1702" i="3"/>
  <c r="AR1703" i="3"/>
  <c r="AR1704" i="3"/>
  <c r="AR1705" i="3"/>
  <c r="AR1706" i="3"/>
  <c r="AR1707" i="3"/>
  <c r="AR1708" i="3"/>
  <c r="AR1709" i="3"/>
  <c r="AR1710" i="3"/>
  <c r="AR1711" i="3"/>
  <c r="AR1712" i="3"/>
  <c r="AR1713" i="3"/>
  <c r="AR1714" i="3"/>
  <c r="AR1715" i="3"/>
  <c r="AR1716" i="3"/>
  <c r="AR1717" i="3"/>
  <c r="AR1718" i="3"/>
  <c r="AR1719" i="3"/>
  <c r="AR1720" i="3"/>
  <c r="AR1721" i="3"/>
  <c r="AR1722" i="3"/>
  <c r="AR1723" i="3"/>
  <c r="AR1724" i="3"/>
  <c r="AR1725" i="3"/>
  <c r="AR1726" i="3"/>
  <c r="AR1727" i="3"/>
  <c r="AR1728" i="3"/>
  <c r="AR1729" i="3"/>
  <c r="AR1730" i="3"/>
  <c r="AR1731" i="3"/>
  <c r="AR1732" i="3"/>
  <c r="AR1733" i="3"/>
  <c r="AR1734" i="3"/>
  <c r="AR1735" i="3"/>
  <c r="AR1736" i="3"/>
  <c r="AR1737" i="3"/>
  <c r="AR1738" i="3"/>
  <c r="AR1739" i="3"/>
  <c r="AR1740" i="3"/>
  <c r="AR1741" i="3"/>
  <c r="AR1742" i="3"/>
  <c r="AR1743" i="3"/>
  <c r="AR1744" i="3"/>
  <c r="AR1745" i="3"/>
  <c r="AR1746" i="3"/>
  <c r="AR1747" i="3"/>
  <c r="AR1748" i="3"/>
  <c r="AR1749" i="3"/>
  <c r="AR1750" i="3"/>
  <c r="AR1751" i="3"/>
  <c r="AR1752" i="3"/>
  <c r="AR1753" i="3"/>
  <c r="AR1754" i="3"/>
  <c r="AR1755" i="3"/>
  <c r="AR1756" i="3"/>
  <c r="AR1757" i="3"/>
  <c r="AR1758" i="3"/>
  <c r="AR1759" i="3"/>
  <c r="AR1760" i="3"/>
  <c r="AR1761" i="3"/>
  <c r="AR1762" i="3"/>
  <c r="AR1763" i="3"/>
  <c r="AR1764" i="3"/>
  <c r="AR1765" i="3"/>
  <c r="AR1766" i="3"/>
  <c r="AR1767" i="3"/>
  <c r="AR1768" i="3"/>
  <c r="AR1769" i="3"/>
  <c r="AR1770" i="3"/>
  <c r="AR1771" i="3"/>
  <c r="AR1772" i="3"/>
  <c r="AR1773" i="3"/>
  <c r="AR1774" i="3"/>
  <c r="AR1775" i="3"/>
  <c r="AR1776" i="3"/>
  <c r="AR1777" i="3"/>
  <c r="AR1778" i="3"/>
  <c r="AR1779" i="3"/>
  <c r="AR1780" i="3"/>
  <c r="AR1781" i="3"/>
  <c r="AR1782" i="3"/>
  <c r="AR1783" i="3"/>
  <c r="AR1784" i="3"/>
  <c r="AR1785" i="3"/>
  <c r="AR1786" i="3"/>
  <c r="AR1787" i="3"/>
  <c r="AR1788" i="3"/>
  <c r="AR1789" i="3"/>
  <c r="AR1790" i="3"/>
  <c r="AR1791" i="3"/>
  <c r="AR1792" i="3"/>
  <c r="AR1793" i="3"/>
  <c r="AR1794" i="3"/>
  <c r="AR1795" i="3"/>
  <c r="AR1796" i="3"/>
  <c r="AR1797" i="3"/>
  <c r="AR1798" i="3"/>
  <c r="AR1799" i="3"/>
  <c r="AR1800" i="3"/>
  <c r="AR1801" i="3"/>
  <c r="AR1802" i="3"/>
  <c r="AR1803" i="3"/>
  <c r="AR1804" i="3"/>
  <c r="AR1805" i="3"/>
  <c r="AR1806" i="3"/>
  <c r="AR1807" i="3"/>
  <c r="AR1808" i="3"/>
  <c r="AR1809" i="3"/>
  <c r="AR1810" i="3"/>
  <c r="AR1811" i="3"/>
  <c r="AR1812" i="3"/>
  <c r="AR1813" i="3"/>
  <c r="AR1814" i="3"/>
  <c r="AR1815" i="3"/>
  <c r="AR1816" i="3"/>
  <c r="AR1817" i="3"/>
  <c r="AR1818" i="3"/>
  <c r="AR1819" i="3"/>
  <c r="AR1820" i="3"/>
  <c r="AR1821" i="3"/>
  <c r="AR1822" i="3"/>
  <c r="AR1823" i="3"/>
  <c r="AR1824" i="3"/>
  <c r="AR1825" i="3"/>
  <c r="AR1826" i="3"/>
  <c r="AR1827" i="3"/>
  <c r="AR1828" i="3"/>
  <c r="AR1829" i="3"/>
  <c r="AR1830" i="3"/>
  <c r="AR1831" i="3"/>
  <c r="AR1832" i="3"/>
  <c r="AR1833" i="3"/>
  <c r="AR1834" i="3"/>
  <c r="AR1835" i="3"/>
  <c r="AR1836" i="3"/>
  <c r="AR1837" i="3"/>
  <c r="AR1838" i="3"/>
  <c r="AR1839" i="3"/>
  <c r="AR1840" i="3"/>
  <c r="AR1841" i="3"/>
  <c r="AR1842" i="3"/>
  <c r="AR1843" i="3"/>
  <c r="AR1844" i="3"/>
  <c r="AR1845" i="3"/>
  <c r="AR1846" i="3"/>
  <c r="AR1847" i="3"/>
  <c r="AR1848" i="3"/>
  <c r="AR1849" i="3"/>
  <c r="AR1850" i="3"/>
  <c r="AR1851" i="3"/>
  <c r="AR1852" i="3"/>
  <c r="AR1853" i="3"/>
  <c r="AR1854" i="3"/>
  <c r="AR1855" i="3"/>
  <c r="AR1856" i="3"/>
  <c r="AR1857" i="3"/>
  <c r="AR1858" i="3"/>
  <c r="AR1859" i="3"/>
  <c r="AR1860" i="3"/>
  <c r="AR1861" i="3"/>
  <c r="AR1862" i="3"/>
  <c r="AR1863" i="3"/>
  <c r="AR1864" i="3"/>
  <c r="AR1865" i="3"/>
  <c r="AR1866" i="3"/>
  <c r="AR1867" i="3"/>
  <c r="AR1868" i="3"/>
  <c r="AR1869" i="3"/>
  <c r="AR1870" i="3"/>
  <c r="AR1871" i="3"/>
  <c r="AR1872" i="3"/>
  <c r="AR1873" i="3"/>
  <c r="AR1874" i="3"/>
  <c r="AR1875" i="3"/>
  <c r="AR1876" i="3"/>
  <c r="AR1877" i="3"/>
  <c r="AR1878" i="3"/>
  <c r="AR1879" i="3"/>
  <c r="AR1880" i="3"/>
  <c r="AR1881" i="3"/>
  <c r="AR1882" i="3"/>
  <c r="AR1883" i="3"/>
  <c r="AR1884" i="3"/>
  <c r="AR1885" i="3"/>
  <c r="AR1886" i="3"/>
  <c r="AR1887" i="3"/>
  <c r="AR1888" i="3"/>
  <c r="AR1889" i="3"/>
  <c r="AR1890" i="3"/>
  <c r="AR1891" i="3"/>
  <c r="AR1892" i="3"/>
  <c r="AR1893" i="3"/>
  <c r="AR1894" i="3"/>
  <c r="AR1895" i="3"/>
  <c r="AR1896" i="3"/>
  <c r="AR1897" i="3"/>
  <c r="AR1898" i="3"/>
  <c r="AR1899" i="3"/>
  <c r="AR1900" i="3"/>
  <c r="AR1901" i="3"/>
  <c r="AR1902" i="3"/>
  <c r="AR1903" i="3"/>
  <c r="AR1904" i="3"/>
  <c r="AR1905" i="3"/>
  <c r="AR1906" i="3"/>
  <c r="AR1907" i="3"/>
  <c r="AR1908" i="3"/>
  <c r="AR1909" i="3"/>
  <c r="AR1910" i="3"/>
  <c r="AR1911" i="3"/>
  <c r="AR1912" i="3"/>
  <c r="AR1913" i="3"/>
  <c r="AR1914" i="3"/>
  <c r="AR1915" i="3"/>
  <c r="AR1916" i="3"/>
  <c r="AR1917" i="3"/>
  <c r="AR1918" i="3"/>
  <c r="AR1919" i="3"/>
  <c r="AR1920" i="3"/>
  <c r="AR1921" i="3"/>
  <c r="AR1922" i="3"/>
  <c r="AR1923" i="3"/>
  <c r="AR1924" i="3"/>
  <c r="AR1925" i="3"/>
  <c r="AR1926" i="3"/>
  <c r="AR1927" i="3"/>
  <c r="AR1928" i="3"/>
  <c r="AR1929" i="3"/>
  <c r="AR1930" i="3"/>
  <c r="AR1931" i="3"/>
  <c r="AR1932" i="3"/>
  <c r="AR1933" i="3"/>
  <c r="AR1934" i="3"/>
  <c r="AR1935" i="3"/>
  <c r="AR1936" i="3"/>
  <c r="AR1937" i="3"/>
  <c r="AR1938" i="3"/>
  <c r="AR1939" i="3"/>
  <c r="AR1940" i="3"/>
  <c r="AR1941" i="3"/>
  <c r="AR1942" i="3"/>
  <c r="AR1943" i="3"/>
  <c r="AR1944" i="3"/>
  <c r="AR1945" i="3"/>
  <c r="AR1946" i="3"/>
  <c r="AR1947" i="3"/>
  <c r="AR1948" i="3"/>
  <c r="AR1949" i="3"/>
  <c r="AR1950" i="3"/>
  <c r="AR1951" i="3"/>
  <c r="AR1952" i="3"/>
  <c r="AR1953" i="3"/>
  <c r="AR1954" i="3"/>
  <c r="AR1955" i="3"/>
  <c r="AR1956" i="3"/>
  <c r="AR1957" i="3"/>
  <c r="AR1958" i="3"/>
  <c r="AR1959" i="3"/>
  <c r="AR1960" i="3"/>
  <c r="AR1961" i="3"/>
  <c r="AR1962" i="3"/>
  <c r="AR1963" i="3"/>
  <c r="AR1964" i="3"/>
  <c r="AR1965" i="3"/>
  <c r="AR1966" i="3"/>
  <c r="AR1967" i="3"/>
  <c r="AR1968" i="3"/>
  <c r="AR1969" i="3"/>
  <c r="AR1970" i="3"/>
  <c r="AR1971" i="3"/>
  <c r="AR1972" i="3"/>
  <c r="AR1973" i="3"/>
  <c r="AR1974" i="3"/>
  <c r="AR1975" i="3"/>
  <c r="AR1976" i="3"/>
  <c r="AR1977" i="3"/>
  <c r="AR1978" i="3"/>
  <c r="AR1979" i="3"/>
  <c r="AR1980" i="3"/>
  <c r="AR1981" i="3"/>
  <c r="AR1982" i="3"/>
  <c r="AR1983" i="3"/>
  <c r="AR1984" i="3"/>
  <c r="AR1985" i="3"/>
  <c r="AR1986" i="3"/>
  <c r="AR1987" i="3"/>
  <c r="AR1988" i="3"/>
  <c r="AR1989" i="3"/>
  <c r="AR1990" i="3"/>
  <c r="AR1991" i="3"/>
  <c r="AR1992" i="3"/>
  <c r="AR1993" i="3"/>
  <c r="AR1994" i="3"/>
  <c r="AR1995" i="3"/>
  <c r="AR1996" i="3"/>
  <c r="AR1997" i="3"/>
  <c r="AR1998" i="3"/>
  <c r="AR1999" i="3"/>
  <c r="AR2000" i="3"/>
  <c r="AR2001" i="3"/>
  <c r="AR2002" i="3"/>
  <c r="AR2003" i="3"/>
  <c r="AR2004" i="3"/>
  <c r="AR2005" i="3"/>
  <c r="AR2006" i="3"/>
  <c r="AR2007" i="3"/>
  <c r="AR2008" i="3"/>
  <c r="AR2009" i="3"/>
  <c r="AR2010" i="3"/>
  <c r="AR2011" i="3"/>
  <c r="AR2012" i="3"/>
  <c r="AR2013" i="3"/>
  <c r="AR2014" i="3"/>
  <c r="AR2015" i="3"/>
  <c r="AR2016" i="3"/>
  <c r="AR2017" i="3"/>
  <c r="AR2018" i="3"/>
  <c r="AR2019" i="3"/>
  <c r="AR2020" i="3"/>
  <c r="AR2021" i="3"/>
  <c r="AR2022" i="3"/>
  <c r="AR2023" i="3"/>
  <c r="AR2024" i="3"/>
  <c r="AR2025" i="3"/>
  <c r="AR2026" i="3"/>
  <c r="AR2027" i="3"/>
  <c r="AR2028" i="3"/>
  <c r="AR2029" i="3"/>
  <c r="AR2030" i="3"/>
  <c r="AR2031" i="3"/>
  <c r="AR2032" i="3"/>
  <c r="AR2033" i="3"/>
  <c r="AR2034" i="3"/>
  <c r="AR2035" i="3"/>
  <c r="AR2036" i="3"/>
  <c r="AR2037" i="3"/>
  <c r="AR2038" i="3"/>
  <c r="AR2039" i="3"/>
  <c r="AR2040" i="3"/>
  <c r="AR2041" i="3"/>
  <c r="AR2042" i="3"/>
  <c r="AR2043" i="3"/>
  <c r="AR2044" i="3"/>
  <c r="AR2045" i="3"/>
  <c r="AR2046" i="3"/>
  <c r="AR2047" i="3"/>
  <c r="AR2048" i="3"/>
  <c r="AR2049" i="3"/>
  <c r="AR2050" i="3"/>
  <c r="AR2051" i="3"/>
  <c r="AR2052" i="3"/>
  <c r="AR2053" i="3"/>
  <c r="AR2054" i="3"/>
  <c r="AR2055" i="3"/>
  <c r="AR2056" i="3"/>
  <c r="AR2057" i="3"/>
  <c r="AR2058" i="3"/>
  <c r="AR2059" i="3"/>
  <c r="AR2060" i="3"/>
  <c r="AR2061" i="3"/>
  <c r="AR2062" i="3"/>
  <c r="AR2063" i="3"/>
  <c r="AR2064" i="3"/>
  <c r="AR2065" i="3"/>
  <c r="AR2066" i="3"/>
  <c r="AR2067" i="3"/>
  <c r="AR2068" i="3"/>
  <c r="AR2069" i="3"/>
  <c r="AR2070" i="3"/>
  <c r="AR2071" i="3"/>
  <c r="AR2072" i="3"/>
  <c r="AR2073" i="3"/>
  <c r="AR2074" i="3"/>
  <c r="AR2075" i="3"/>
  <c r="AR2076" i="3"/>
  <c r="AR2077" i="3"/>
  <c r="AR2078" i="3"/>
  <c r="AR2079" i="3"/>
  <c r="AR2080" i="3"/>
  <c r="AR2081" i="3"/>
  <c r="AR2082" i="3"/>
  <c r="AR2083" i="3"/>
  <c r="AR2084" i="3"/>
  <c r="AR2085" i="3"/>
  <c r="AR2086" i="3"/>
  <c r="AR2087" i="3"/>
  <c r="AR2088" i="3"/>
  <c r="AR2089" i="3"/>
  <c r="AR2090" i="3"/>
  <c r="AR2091" i="3"/>
  <c r="AR2092" i="3"/>
  <c r="AR2093" i="3"/>
  <c r="AR2094" i="3"/>
  <c r="AR2095" i="3"/>
  <c r="AR2096" i="3"/>
  <c r="AR2097" i="3"/>
  <c r="AR2098" i="3"/>
  <c r="AR2099" i="3"/>
  <c r="AR2100" i="3"/>
  <c r="AR2101" i="3"/>
  <c r="AR2102" i="3"/>
  <c r="AR2103" i="3"/>
  <c r="AR2104" i="3"/>
  <c r="AR2105" i="3"/>
  <c r="AR2106" i="3"/>
  <c r="AR2107" i="3"/>
  <c r="AR2108" i="3"/>
  <c r="AR2109" i="3"/>
  <c r="AR2110" i="3"/>
  <c r="AR2111" i="3"/>
  <c r="AR2112" i="3"/>
  <c r="AR2113" i="3"/>
  <c r="AR2114" i="3"/>
  <c r="AR2115" i="3"/>
  <c r="AR2116" i="3"/>
  <c r="AR2117" i="3"/>
  <c r="AR2118" i="3"/>
  <c r="AR2119" i="3"/>
  <c r="AR2120" i="3"/>
  <c r="AR2121" i="3"/>
  <c r="AR2122" i="3"/>
  <c r="AR2123" i="3"/>
  <c r="AR2124" i="3"/>
  <c r="AR2125" i="3"/>
  <c r="AR2126" i="3"/>
  <c r="AR2127" i="3"/>
  <c r="AR2128" i="3"/>
  <c r="AR2129" i="3"/>
  <c r="AR2130" i="3"/>
  <c r="AR2131" i="3"/>
  <c r="AR2132" i="3"/>
  <c r="AR2133" i="3"/>
  <c r="AR2134" i="3"/>
  <c r="AR2135" i="3"/>
  <c r="AR2136" i="3"/>
  <c r="AR2137" i="3"/>
  <c r="AR2138" i="3"/>
  <c r="AR2139" i="3"/>
  <c r="AR2140" i="3"/>
  <c r="AR2141" i="3"/>
  <c r="AR2142" i="3"/>
  <c r="AR2143" i="3"/>
  <c r="AR2144" i="3"/>
  <c r="AR2145" i="3"/>
  <c r="AR2146" i="3"/>
  <c r="AR2147" i="3"/>
  <c r="AR2148" i="3"/>
  <c r="AR2149" i="3"/>
  <c r="AR2150" i="3"/>
  <c r="AR2151" i="3"/>
  <c r="AR2152" i="3"/>
  <c r="AR2153" i="3"/>
  <c r="AR2154" i="3"/>
  <c r="AR2155" i="3"/>
  <c r="AR2156" i="3"/>
  <c r="AR2157" i="3"/>
  <c r="AR2158" i="3"/>
  <c r="AR2159" i="3"/>
  <c r="AR2160" i="3"/>
  <c r="AR2161" i="3"/>
  <c r="AR2162" i="3"/>
  <c r="AR2163" i="3"/>
  <c r="AR2164" i="3"/>
  <c r="AR2165" i="3"/>
  <c r="AR2166" i="3"/>
  <c r="AR2167" i="3"/>
  <c r="AR2168" i="3"/>
  <c r="AR2169" i="3"/>
  <c r="AR2170" i="3"/>
  <c r="AR2171" i="3"/>
  <c r="AR2172" i="3"/>
  <c r="AR2173" i="3"/>
  <c r="AR2174" i="3"/>
  <c r="AR2175" i="3"/>
  <c r="AR2176" i="3"/>
  <c r="AR2177" i="3"/>
  <c r="AR2178" i="3"/>
  <c r="AR2179" i="3"/>
  <c r="AR2180" i="3"/>
  <c r="AR2181" i="3"/>
  <c r="AR2182" i="3"/>
  <c r="AR2183" i="3"/>
  <c r="AR2184" i="3"/>
  <c r="AR2185" i="3"/>
  <c r="AR2186" i="3"/>
  <c r="AR2187" i="3"/>
  <c r="AR2188" i="3"/>
  <c r="AR2189" i="3"/>
  <c r="AR2190" i="3"/>
  <c r="AR2191" i="3"/>
  <c r="AR2192" i="3"/>
  <c r="AR2193" i="3"/>
  <c r="AR2194" i="3"/>
  <c r="AR2195" i="3"/>
  <c r="AR2196" i="3"/>
  <c r="AR2197" i="3"/>
  <c r="AR2198" i="3"/>
  <c r="AR2199" i="3"/>
  <c r="AR2200" i="3"/>
  <c r="AR2201" i="3"/>
  <c r="AR2202" i="3"/>
  <c r="AR2203" i="3"/>
  <c r="AR2204" i="3"/>
  <c r="AR2205" i="3"/>
  <c r="AR2206" i="3"/>
  <c r="AR2207" i="3"/>
  <c r="AR2208" i="3"/>
  <c r="AR2209" i="3"/>
  <c r="AR2210" i="3"/>
  <c r="AR2211" i="3"/>
  <c r="AR2212" i="3"/>
  <c r="AR2213" i="3"/>
  <c r="AR2214" i="3"/>
  <c r="AR2215" i="3"/>
  <c r="AR2216" i="3"/>
  <c r="AR2217" i="3"/>
  <c r="AR2218" i="3"/>
  <c r="AR2219" i="3"/>
  <c r="AR2220" i="3"/>
  <c r="AR2221" i="3"/>
  <c r="AR2222" i="3"/>
  <c r="AR2223" i="3"/>
  <c r="AR2224" i="3"/>
  <c r="AR2225" i="3"/>
  <c r="AR2226" i="3"/>
  <c r="AR2227" i="3"/>
  <c r="AR2228" i="3"/>
  <c r="AR2229" i="3"/>
  <c r="AR2230" i="3"/>
  <c r="AR2231" i="3"/>
  <c r="AR2232" i="3"/>
  <c r="AR2233" i="3"/>
  <c r="AR2234" i="3"/>
  <c r="AR2235" i="3"/>
  <c r="AR2236" i="3"/>
  <c r="AR2237" i="3"/>
  <c r="AR2238" i="3"/>
  <c r="AR2239" i="3"/>
  <c r="AR2240" i="3"/>
  <c r="AR2241" i="3"/>
  <c r="AR2242" i="3"/>
  <c r="AR2243" i="3"/>
  <c r="AR2244" i="3"/>
  <c r="AR2245" i="3"/>
  <c r="AR2246" i="3"/>
  <c r="AR2247" i="3"/>
  <c r="AR2248" i="3"/>
  <c r="AR2249" i="3"/>
  <c r="AR2250" i="3"/>
  <c r="AR2251" i="3"/>
  <c r="AR2252" i="3"/>
  <c r="AR2253" i="3"/>
  <c r="AR2254" i="3"/>
  <c r="AR2255" i="3"/>
  <c r="AR2256" i="3"/>
  <c r="AR2257" i="3"/>
  <c r="AR2258" i="3"/>
  <c r="AR2259" i="3"/>
  <c r="AR2260" i="3"/>
  <c r="AR2261" i="3"/>
  <c r="AR2262" i="3"/>
  <c r="AR2263" i="3"/>
  <c r="AR2264" i="3"/>
  <c r="AR2265" i="3"/>
  <c r="AR2266" i="3"/>
  <c r="AR2267" i="3"/>
  <c r="AR2268" i="3"/>
  <c r="AR2269" i="3"/>
  <c r="AR2270" i="3"/>
  <c r="AR2271" i="3"/>
  <c r="AR2272" i="3"/>
  <c r="AR2273" i="3"/>
  <c r="AR2274" i="3"/>
  <c r="AR2275" i="3"/>
  <c r="AR2276" i="3"/>
  <c r="AR2277" i="3"/>
  <c r="AR2278" i="3"/>
  <c r="AR2279" i="3"/>
  <c r="AR2280" i="3"/>
  <c r="AR2281" i="3"/>
  <c r="AR2282" i="3"/>
  <c r="AR2283" i="3"/>
  <c r="AR2284" i="3"/>
  <c r="AR2285" i="3"/>
  <c r="AR2286" i="3"/>
  <c r="AR2287" i="3"/>
  <c r="AR2288" i="3"/>
  <c r="AR2289" i="3"/>
  <c r="AR2290" i="3"/>
  <c r="AR2291" i="3"/>
  <c r="AR2292" i="3"/>
  <c r="AR2293" i="3"/>
  <c r="AR2294" i="3"/>
  <c r="AR2295" i="3"/>
  <c r="AR2296" i="3"/>
  <c r="AR2297" i="3"/>
  <c r="AR2298" i="3"/>
  <c r="AR2299" i="3"/>
  <c r="AR2300" i="3"/>
  <c r="AR2301" i="3"/>
  <c r="AR2302" i="3"/>
  <c r="AR2303" i="3"/>
  <c r="AR2304" i="3"/>
  <c r="AR2305" i="3"/>
  <c r="AR2306" i="3"/>
  <c r="AR2307" i="3"/>
  <c r="AR2308" i="3"/>
  <c r="AR2309" i="3"/>
  <c r="AR2310" i="3"/>
  <c r="AR2311" i="3"/>
  <c r="AR2312" i="3"/>
  <c r="AR2313" i="3"/>
  <c r="AR2314" i="3"/>
  <c r="AR2315" i="3"/>
  <c r="AR2316" i="3"/>
  <c r="AR2317" i="3"/>
  <c r="AR2318" i="3"/>
  <c r="AR2319" i="3"/>
  <c r="AR2320" i="3"/>
  <c r="AR2321" i="3"/>
  <c r="AR2322" i="3"/>
  <c r="AR2323" i="3"/>
  <c r="AR2324" i="3"/>
  <c r="AR2325" i="3"/>
  <c r="AR2326" i="3"/>
  <c r="AR2327" i="3"/>
  <c r="AR2328" i="3"/>
  <c r="AR2329" i="3"/>
  <c r="AR2330" i="3"/>
  <c r="AR2331" i="3"/>
  <c r="AR2332" i="3"/>
  <c r="AR2333" i="3"/>
  <c r="AR2334" i="3"/>
  <c r="AR2335" i="3"/>
  <c r="AR2336" i="3"/>
  <c r="AR2337" i="3"/>
  <c r="AR2338" i="3"/>
  <c r="AR2339" i="3"/>
  <c r="AR2340" i="3"/>
  <c r="AR2341" i="3"/>
  <c r="AR2342" i="3"/>
  <c r="AR2343" i="3"/>
  <c r="AR2344" i="3"/>
  <c r="AR2345" i="3"/>
  <c r="AR2346" i="3"/>
  <c r="AR2347" i="3"/>
  <c r="AR2348" i="3"/>
  <c r="AR2349" i="3"/>
  <c r="AR2350" i="3"/>
  <c r="AR2351" i="3"/>
  <c r="AR2352" i="3"/>
  <c r="AR2353" i="3"/>
  <c r="AR2354" i="3"/>
  <c r="AR2355" i="3"/>
  <c r="AR2356" i="3"/>
  <c r="AR2357" i="3"/>
  <c r="AR2358" i="3"/>
  <c r="AR2359" i="3"/>
  <c r="AR2360" i="3"/>
  <c r="AR2361" i="3"/>
  <c r="AR2362" i="3"/>
  <c r="AR2363" i="3"/>
  <c r="AR2364" i="3"/>
  <c r="AR2365" i="3"/>
  <c r="AR2366" i="3"/>
  <c r="AR3" i="3"/>
  <c r="AA3" i="3" l="1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A2001" i="3"/>
  <c r="AA2002" i="3"/>
  <c r="AA2003" i="3"/>
  <c r="AA2004" i="3"/>
  <c r="AA2005" i="3"/>
  <c r="AA2006" i="3"/>
  <c r="AA2007" i="3"/>
  <c r="AA2008" i="3"/>
  <c r="AA2009" i="3"/>
  <c r="AA2010" i="3"/>
  <c r="AA2011" i="3"/>
  <c r="AA2012" i="3"/>
  <c r="AA2013" i="3"/>
  <c r="AA2014" i="3"/>
  <c r="AA2015" i="3"/>
  <c r="AA2016" i="3"/>
  <c r="AA2017" i="3"/>
  <c r="AA2018" i="3"/>
  <c r="AA2019" i="3"/>
  <c r="AA2020" i="3"/>
  <c r="AA2021" i="3"/>
  <c r="AA2022" i="3"/>
  <c r="AA2023" i="3"/>
  <c r="AA2024" i="3"/>
  <c r="AA2025" i="3"/>
  <c r="AA2026" i="3"/>
  <c r="AA2027" i="3"/>
  <c r="AA2028" i="3"/>
  <c r="AA2029" i="3"/>
  <c r="AA2030" i="3"/>
  <c r="AA2031" i="3"/>
  <c r="AA2032" i="3"/>
  <c r="AA2033" i="3"/>
  <c r="AA2034" i="3"/>
  <c r="AA2035" i="3"/>
  <c r="AA2036" i="3"/>
  <c r="AA2037" i="3"/>
  <c r="AA2038" i="3"/>
  <c r="AA2039" i="3"/>
  <c r="AA2040" i="3"/>
  <c r="AA2041" i="3"/>
  <c r="AA2042" i="3"/>
  <c r="AA2043" i="3"/>
  <c r="AA2044" i="3"/>
  <c r="AA2045" i="3"/>
  <c r="AA2046" i="3"/>
  <c r="AA2047" i="3"/>
  <c r="AA2048" i="3"/>
  <c r="AA2049" i="3"/>
  <c r="AA2050" i="3"/>
  <c r="AA2051" i="3"/>
  <c r="AA2052" i="3"/>
  <c r="AA2053" i="3"/>
  <c r="AA2054" i="3"/>
  <c r="AA2055" i="3"/>
  <c r="AA2056" i="3"/>
  <c r="AA2057" i="3"/>
  <c r="AA2058" i="3"/>
  <c r="AA2059" i="3"/>
  <c r="AA2060" i="3"/>
  <c r="AA2061" i="3"/>
  <c r="AA2062" i="3"/>
  <c r="AA2063" i="3"/>
  <c r="AA2064" i="3"/>
  <c r="AA2065" i="3"/>
  <c r="AA2066" i="3"/>
  <c r="AA2067" i="3"/>
  <c r="AA2068" i="3"/>
  <c r="AA2069" i="3"/>
  <c r="AA2070" i="3"/>
  <c r="AA2071" i="3"/>
  <c r="AA2072" i="3"/>
  <c r="AA2073" i="3"/>
  <c r="AA2074" i="3"/>
  <c r="AA2075" i="3"/>
  <c r="AA2076" i="3"/>
  <c r="AA2077" i="3"/>
  <c r="AA2078" i="3"/>
  <c r="AA2079" i="3"/>
  <c r="AA2080" i="3"/>
  <c r="AA2081" i="3"/>
  <c r="AA2082" i="3"/>
  <c r="AA2083" i="3"/>
  <c r="AA2084" i="3"/>
  <c r="AA2085" i="3"/>
  <c r="AA2086" i="3"/>
  <c r="AA2087" i="3"/>
  <c r="AA2088" i="3"/>
  <c r="AA2089" i="3"/>
  <c r="AA2090" i="3"/>
  <c r="AA2091" i="3"/>
  <c r="AA2092" i="3"/>
  <c r="AA2093" i="3"/>
  <c r="AA2094" i="3"/>
  <c r="AA2095" i="3"/>
  <c r="AA2096" i="3"/>
  <c r="AA2097" i="3"/>
  <c r="AA2098" i="3"/>
  <c r="AA2099" i="3"/>
  <c r="AA2100" i="3"/>
  <c r="AA2101" i="3"/>
  <c r="AA2102" i="3"/>
  <c r="AA2103" i="3"/>
  <c r="AA2104" i="3"/>
  <c r="AA2105" i="3"/>
  <c r="AA2106" i="3"/>
  <c r="AA2107" i="3"/>
  <c r="AA2108" i="3"/>
  <c r="AA2109" i="3"/>
  <c r="AA2110" i="3"/>
  <c r="AA2111" i="3"/>
  <c r="AA2112" i="3"/>
  <c r="AA2113" i="3"/>
  <c r="AA2114" i="3"/>
  <c r="AA2115" i="3"/>
  <c r="AA2116" i="3"/>
  <c r="AA2117" i="3"/>
  <c r="AA2118" i="3"/>
  <c r="AA2119" i="3"/>
  <c r="AA2120" i="3"/>
  <c r="AA2121" i="3"/>
  <c r="AA2122" i="3"/>
  <c r="AA2123" i="3"/>
  <c r="AA2124" i="3"/>
  <c r="AA2125" i="3"/>
  <c r="AA2126" i="3"/>
  <c r="AA2127" i="3"/>
  <c r="AA2128" i="3"/>
  <c r="AA2129" i="3"/>
  <c r="AA2130" i="3"/>
  <c r="AA2131" i="3"/>
  <c r="AA2132" i="3"/>
  <c r="AA2133" i="3"/>
  <c r="AA2134" i="3"/>
  <c r="AA2135" i="3"/>
  <c r="AA2136" i="3"/>
  <c r="AA2137" i="3"/>
  <c r="AA2138" i="3"/>
  <c r="AA2139" i="3"/>
  <c r="AA2140" i="3"/>
  <c r="AA2141" i="3"/>
  <c r="AA2142" i="3"/>
  <c r="AA2143" i="3"/>
  <c r="AA2144" i="3"/>
  <c r="AA2145" i="3"/>
  <c r="AA2146" i="3"/>
  <c r="AA2147" i="3"/>
  <c r="AA2148" i="3"/>
  <c r="AA2149" i="3"/>
  <c r="AA2150" i="3"/>
  <c r="AA2151" i="3"/>
  <c r="AA2152" i="3"/>
  <c r="AA2153" i="3"/>
  <c r="AA2154" i="3"/>
  <c r="AA2155" i="3"/>
  <c r="AA2156" i="3"/>
  <c r="AA2157" i="3"/>
  <c r="AA2158" i="3"/>
  <c r="AA2159" i="3"/>
  <c r="AA2160" i="3"/>
  <c r="AA2161" i="3"/>
  <c r="AA2162" i="3"/>
  <c r="AA2163" i="3"/>
  <c r="AA2164" i="3"/>
  <c r="AA2165" i="3"/>
  <c r="AA2166" i="3"/>
  <c r="AA2167" i="3"/>
  <c r="AA2168" i="3"/>
  <c r="AA2169" i="3"/>
  <c r="AA2170" i="3"/>
  <c r="AA2171" i="3"/>
  <c r="AA2172" i="3"/>
  <c r="AA2173" i="3"/>
  <c r="AA2174" i="3"/>
  <c r="AA2175" i="3"/>
  <c r="AA2176" i="3"/>
  <c r="AA2177" i="3"/>
  <c r="AA2178" i="3"/>
  <c r="AA2179" i="3"/>
  <c r="AA2180" i="3"/>
  <c r="AA2181" i="3"/>
  <c r="AA2182" i="3"/>
  <c r="AA2183" i="3"/>
  <c r="AA2184" i="3"/>
  <c r="AA2185" i="3"/>
  <c r="AA2186" i="3"/>
  <c r="AA2187" i="3"/>
  <c r="AA2188" i="3"/>
  <c r="AA2189" i="3"/>
  <c r="AA2190" i="3"/>
  <c r="AA2191" i="3"/>
  <c r="AA2192" i="3"/>
  <c r="AA2193" i="3"/>
  <c r="AA2194" i="3"/>
  <c r="AA2195" i="3"/>
  <c r="AA2196" i="3"/>
  <c r="AA2197" i="3"/>
  <c r="AA2198" i="3"/>
  <c r="AA2199" i="3"/>
  <c r="AA2200" i="3"/>
  <c r="AA2201" i="3"/>
  <c r="AA2202" i="3"/>
  <c r="AA2203" i="3"/>
  <c r="AA2204" i="3"/>
  <c r="AA2205" i="3"/>
  <c r="AA2206" i="3"/>
  <c r="AA2207" i="3"/>
  <c r="AA2208" i="3"/>
  <c r="AA2209" i="3"/>
  <c r="AA2210" i="3"/>
  <c r="AA2211" i="3"/>
  <c r="AA2212" i="3"/>
  <c r="AA2213" i="3"/>
  <c r="AA2214" i="3"/>
  <c r="AA2215" i="3"/>
  <c r="AA2216" i="3"/>
  <c r="AA2217" i="3"/>
  <c r="AA2218" i="3"/>
  <c r="AA2219" i="3"/>
  <c r="AA2220" i="3"/>
  <c r="AA2221" i="3"/>
  <c r="AA2222" i="3"/>
  <c r="AA2223" i="3"/>
  <c r="AA2224" i="3"/>
  <c r="AA2225" i="3"/>
  <c r="AA2226" i="3"/>
  <c r="AA2227" i="3"/>
  <c r="AA2228" i="3"/>
  <c r="AA2229" i="3"/>
  <c r="AA2230" i="3"/>
  <c r="AA2231" i="3"/>
  <c r="AA2232" i="3"/>
  <c r="AA2233" i="3"/>
  <c r="AA2234" i="3"/>
  <c r="AA2235" i="3"/>
  <c r="AA2236" i="3"/>
  <c r="AA2237" i="3"/>
  <c r="AA2238" i="3"/>
  <c r="AA2239" i="3"/>
  <c r="AA2240" i="3"/>
  <c r="AA2241" i="3"/>
  <c r="AA2242" i="3"/>
  <c r="AA2243" i="3"/>
  <c r="AA2244" i="3"/>
  <c r="AA2245" i="3"/>
  <c r="AA2246" i="3"/>
  <c r="AA2247" i="3"/>
  <c r="AA2248" i="3"/>
  <c r="AA2249" i="3"/>
  <c r="AA2250" i="3"/>
  <c r="AA2251" i="3"/>
  <c r="AA2252" i="3"/>
  <c r="AA2253" i="3"/>
  <c r="AA2254" i="3"/>
  <c r="AA2255" i="3"/>
  <c r="AA2256" i="3"/>
  <c r="AA2257" i="3"/>
  <c r="AA2258" i="3"/>
  <c r="AA2259" i="3"/>
  <c r="AA2260" i="3"/>
  <c r="AA2261" i="3"/>
  <c r="AA2262" i="3"/>
  <c r="AA2263" i="3"/>
  <c r="AA2264" i="3"/>
  <c r="AA2265" i="3"/>
  <c r="AA2266" i="3"/>
  <c r="AA2267" i="3"/>
  <c r="AA2268" i="3"/>
  <c r="AA2269" i="3"/>
  <c r="AA2270" i="3"/>
  <c r="AA2271" i="3"/>
  <c r="AA2272" i="3"/>
  <c r="AA2273" i="3"/>
  <c r="AA2274" i="3"/>
  <c r="AA2275" i="3"/>
  <c r="AA2276" i="3"/>
  <c r="AA2277" i="3"/>
  <c r="AA2278" i="3"/>
  <c r="AA2279" i="3"/>
  <c r="AA2280" i="3"/>
  <c r="AA2281" i="3"/>
  <c r="AA2282" i="3"/>
  <c r="AA2283" i="3"/>
  <c r="AA2284" i="3"/>
  <c r="AA2285" i="3"/>
  <c r="AA2286" i="3"/>
  <c r="AA2287" i="3"/>
  <c r="AA2288" i="3"/>
  <c r="AA2289" i="3"/>
  <c r="AA2290" i="3"/>
  <c r="AA2291" i="3"/>
  <c r="AA2292" i="3"/>
  <c r="AA2293" i="3"/>
  <c r="AA2294" i="3"/>
  <c r="AA2295" i="3"/>
  <c r="AA2296" i="3"/>
  <c r="AA2297" i="3"/>
  <c r="AA2298" i="3"/>
  <c r="AA2299" i="3"/>
  <c r="AA2300" i="3"/>
  <c r="AA2301" i="3"/>
  <c r="AA2302" i="3"/>
  <c r="AA2303" i="3"/>
  <c r="AA2304" i="3"/>
  <c r="AA2305" i="3"/>
  <c r="AA2306" i="3"/>
  <c r="AA2307" i="3"/>
  <c r="AA2308" i="3"/>
  <c r="AA2309" i="3"/>
  <c r="AA2310" i="3"/>
  <c r="AA2311" i="3"/>
  <c r="AA2312" i="3"/>
  <c r="AA2313" i="3"/>
  <c r="AA2314" i="3"/>
  <c r="AA2315" i="3"/>
  <c r="AA2316" i="3"/>
  <c r="AA2317" i="3"/>
  <c r="AA2318" i="3"/>
  <c r="AA2319" i="3"/>
  <c r="AA2320" i="3"/>
  <c r="AA2321" i="3"/>
  <c r="AA2322" i="3"/>
  <c r="AA2323" i="3"/>
  <c r="AA2324" i="3"/>
  <c r="AA2325" i="3"/>
  <c r="AA2326" i="3"/>
  <c r="AA2327" i="3"/>
  <c r="AA2328" i="3"/>
  <c r="AA2329" i="3"/>
  <c r="AA2330" i="3"/>
  <c r="AA2331" i="3"/>
  <c r="AA2332" i="3"/>
  <c r="AA2333" i="3"/>
  <c r="AA2334" i="3"/>
  <c r="AA2335" i="3"/>
  <c r="AA2336" i="3"/>
  <c r="AA2337" i="3"/>
  <c r="AA2338" i="3"/>
  <c r="AA2339" i="3"/>
  <c r="AA2340" i="3"/>
  <c r="AA2341" i="3"/>
  <c r="AA2342" i="3"/>
  <c r="AA2343" i="3"/>
  <c r="AA2344" i="3"/>
  <c r="AA2345" i="3"/>
  <c r="AA2346" i="3"/>
  <c r="AA2347" i="3"/>
  <c r="AA2348" i="3"/>
  <c r="AA2349" i="3"/>
  <c r="AA2350" i="3"/>
  <c r="AA2351" i="3"/>
  <c r="AA2352" i="3"/>
  <c r="AA2353" i="3"/>
  <c r="AA2354" i="3"/>
  <c r="AA2355" i="3"/>
  <c r="AA2356" i="3"/>
  <c r="AA2357" i="3"/>
  <c r="AA2358" i="3"/>
  <c r="AA2359" i="3"/>
  <c r="AA2360" i="3"/>
  <c r="AA2361" i="3"/>
  <c r="AA2362" i="3"/>
  <c r="AA2363" i="3"/>
  <c r="AA2364" i="3"/>
  <c r="AA2365" i="3"/>
  <c r="AA2366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X1758" i="3"/>
  <c r="X1759" i="3"/>
  <c r="X1760" i="3"/>
  <c r="X1761" i="3"/>
  <c r="X1762" i="3"/>
  <c r="X1763" i="3"/>
  <c r="X1764" i="3"/>
  <c r="X1765" i="3"/>
  <c r="X1766" i="3"/>
  <c r="X1767" i="3"/>
  <c r="X1768" i="3"/>
  <c r="X1769" i="3"/>
  <c r="X1770" i="3"/>
  <c r="X1771" i="3"/>
  <c r="X1772" i="3"/>
  <c r="X1773" i="3"/>
  <c r="X1774" i="3"/>
  <c r="X1775" i="3"/>
  <c r="X1776" i="3"/>
  <c r="X1777" i="3"/>
  <c r="X1778" i="3"/>
  <c r="X1779" i="3"/>
  <c r="X1780" i="3"/>
  <c r="X1781" i="3"/>
  <c r="X1782" i="3"/>
  <c r="X1783" i="3"/>
  <c r="X1784" i="3"/>
  <c r="X1785" i="3"/>
  <c r="X1786" i="3"/>
  <c r="X1787" i="3"/>
  <c r="X1788" i="3"/>
  <c r="X1789" i="3"/>
  <c r="X1790" i="3"/>
  <c r="X1791" i="3"/>
  <c r="X1792" i="3"/>
  <c r="X1793" i="3"/>
  <c r="X1794" i="3"/>
  <c r="X1795" i="3"/>
  <c r="X1796" i="3"/>
  <c r="X1797" i="3"/>
  <c r="X1798" i="3"/>
  <c r="X1799" i="3"/>
  <c r="X1800" i="3"/>
  <c r="X1801" i="3"/>
  <c r="X1802" i="3"/>
  <c r="X1803" i="3"/>
  <c r="X1804" i="3"/>
  <c r="X1805" i="3"/>
  <c r="X1806" i="3"/>
  <c r="X1807" i="3"/>
  <c r="X1808" i="3"/>
  <c r="X1809" i="3"/>
  <c r="X1810" i="3"/>
  <c r="X1811" i="3"/>
  <c r="X1812" i="3"/>
  <c r="X1813" i="3"/>
  <c r="X1814" i="3"/>
  <c r="X1815" i="3"/>
  <c r="X1816" i="3"/>
  <c r="X1817" i="3"/>
  <c r="X1818" i="3"/>
  <c r="X1819" i="3"/>
  <c r="X1820" i="3"/>
  <c r="X1821" i="3"/>
  <c r="X1822" i="3"/>
  <c r="X1823" i="3"/>
  <c r="X1824" i="3"/>
  <c r="X1825" i="3"/>
  <c r="X1826" i="3"/>
  <c r="X1827" i="3"/>
  <c r="X1828" i="3"/>
  <c r="X1829" i="3"/>
  <c r="X1830" i="3"/>
  <c r="X1831" i="3"/>
  <c r="X1832" i="3"/>
  <c r="X1833" i="3"/>
  <c r="X1834" i="3"/>
  <c r="X1835" i="3"/>
  <c r="X1836" i="3"/>
  <c r="X1837" i="3"/>
  <c r="X1838" i="3"/>
  <c r="X1839" i="3"/>
  <c r="X1840" i="3"/>
  <c r="X1841" i="3"/>
  <c r="X1842" i="3"/>
  <c r="X1843" i="3"/>
  <c r="X1844" i="3"/>
  <c r="X1845" i="3"/>
  <c r="X1846" i="3"/>
  <c r="X1847" i="3"/>
  <c r="X1848" i="3"/>
  <c r="X1849" i="3"/>
  <c r="X1850" i="3"/>
  <c r="X1851" i="3"/>
  <c r="X1852" i="3"/>
  <c r="X1853" i="3"/>
  <c r="X1854" i="3"/>
  <c r="X1855" i="3"/>
  <c r="X1856" i="3"/>
  <c r="X1857" i="3"/>
  <c r="X1858" i="3"/>
  <c r="X1859" i="3"/>
  <c r="X1860" i="3"/>
  <c r="X1861" i="3"/>
  <c r="X1862" i="3"/>
  <c r="X1863" i="3"/>
  <c r="X1864" i="3"/>
  <c r="X1865" i="3"/>
  <c r="X1866" i="3"/>
  <c r="X1867" i="3"/>
  <c r="X1868" i="3"/>
  <c r="X1869" i="3"/>
  <c r="X1870" i="3"/>
  <c r="X1871" i="3"/>
  <c r="X1872" i="3"/>
  <c r="X1873" i="3"/>
  <c r="X1874" i="3"/>
  <c r="X1875" i="3"/>
  <c r="X1876" i="3"/>
  <c r="X1877" i="3"/>
  <c r="X1878" i="3"/>
  <c r="X1879" i="3"/>
  <c r="X1880" i="3"/>
  <c r="X1881" i="3"/>
  <c r="X1882" i="3"/>
  <c r="X1883" i="3"/>
  <c r="X1884" i="3"/>
  <c r="X1885" i="3"/>
  <c r="X1886" i="3"/>
  <c r="X1887" i="3"/>
  <c r="X1888" i="3"/>
  <c r="X1889" i="3"/>
  <c r="X1890" i="3"/>
  <c r="X1891" i="3"/>
  <c r="X1892" i="3"/>
  <c r="X1893" i="3"/>
  <c r="X1894" i="3"/>
  <c r="X1895" i="3"/>
  <c r="X1896" i="3"/>
  <c r="X1897" i="3"/>
  <c r="X1898" i="3"/>
  <c r="X1899" i="3"/>
  <c r="X1900" i="3"/>
  <c r="X1901" i="3"/>
  <c r="X1902" i="3"/>
  <c r="X1903" i="3"/>
  <c r="X1904" i="3"/>
  <c r="X1905" i="3"/>
  <c r="X1906" i="3"/>
  <c r="X1907" i="3"/>
  <c r="X1908" i="3"/>
  <c r="X1909" i="3"/>
  <c r="X1910" i="3"/>
  <c r="X1911" i="3"/>
  <c r="X1912" i="3"/>
  <c r="X1913" i="3"/>
  <c r="X1914" i="3"/>
  <c r="X1915" i="3"/>
  <c r="X1916" i="3"/>
  <c r="X1917" i="3"/>
  <c r="X1918" i="3"/>
  <c r="X1919" i="3"/>
  <c r="X1920" i="3"/>
  <c r="X1921" i="3"/>
  <c r="X1922" i="3"/>
  <c r="X1923" i="3"/>
  <c r="X1924" i="3"/>
  <c r="X1925" i="3"/>
  <c r="X1926" i="3"/>
  <c r="X1927" i="3"/>
  <c r="X1928" i="3"/>
  <c r="X1929" i="3"/>
  <c r="X1930" i="3"/>
  <c r="X1931" i="3"/>
  <c r="X1932" i="3"/>
  <c r="X1933" i="3"/>
  <c r="X1934" i="3"/>
  <c r="X1935" i="3"/>
  <c r="X1936" i="3"/>
  <c r="X1937" i="3"/>
  <c r="X1938" i="3"/>
  <c r="X1939" i="3"/>
  <c r="X1940" i="3"/>
  <c r="X1941" i="3"/>
  <c r="X1942" i="3"/>
  <c r="X1943" i="3"/>
  <c r="X1944" i="3"/>
  <c r="X1945" i="3"/>
  <c r="X1946" i="3"/>
  <c r="X1947" i="3"/>
  <c r="X1948" i="3"/>
  <c r="X1949" i="3"/>
  <c r="X1950" i="3"/>
  <c r="X1951" i="3"/>
  <c r="X1952" i="3"/>
  <c r="X1953" i="3"/>
  <c r="X1954" i="3"/>
  <c r="X1955" i="3"/>
  <c r="X1956" i="3"/>
  <c r="X1957" i="3"/>
  <c r="X1958" i="3"/>
  <c r="X1959" i="3"/>
  <c r="X1960" i="3"/>
  <c r="X1961" i="3"/>
  <c r="X1962" i="3"/>
  <c r="X1963" i="3"/>
  <c r="X1964" i="3"/>
  <c r="X1965" i="3"/>
  <c r="X1966" i="3"/>
  <c r="X1967" i="3"/>
  <c r="X1968" i="3"/>
  <c r="X1969" i="3"/>
  <c r="X1970" i="3"/>
  <c r="X1971" i="3"/>
  <c r="X1972" i="3"/>
  <c r="X1973" i="3"/>
  <c r="X1974" i="3"/>
  <c r="X1975" i="3"/>
  <c r="X1976" i="3"/>
  <c r="X1977" i="3"/>
  <c r="X1978" i="3"/>
  <c r="X1979" i="3"/>
  <c r="X1980" i="3"/>
  <c r="X1981" i="3"/>
  <c r="X1982" i="3"/>
  <c r="X1983" i="3"/>
  <c r="X1984" i="3"/>
  <c r="X1985" i="3"/>
  <c r="X1986" i="3"/>
  <c r="X1987" i="3"/>
  <c r="X1988" i="3"/>
  <c r="X1989" i="3"/>
  <c r="X1990" i="3"/>
  <c r="X1991" i="3"/>
  <c r="X1992" i="3"/>
  <c r="X1993" i="3"/>
  <c r="X1994" i="3"/>
  <c r="X1995" i="3"/>
  <c r="X1996" i="3"/>
  <c r="X1997" i="3"/>
  <c r="X1998" i="3"/>
  <c r="X1999" i="3"/>
  <c r="X2000" i="3"/>
  <c r="X2001" i="3"/>
  <c r="X2002" i="3"/>
  <c r="X2003" i="3"/>
  <c r="X2004" i="3"/>
  <c r="X2005" i="3"/>
  <c r="X2006" i="3"/>
  <c r="X2007" i="3"/>
  <c r="X2008" i="3"/>
  <c r="X2009" i="3"/>
  <c r="X2010" i="3"/>
  <c r="X2011" i="3"/>
  <c r="X2012" i="3"/>
  <c r="X2013" i="3"/>
  <c r="X2014" i="3"/>
  <c r="X2015" i="3"/>
  <c r="X2016" i="3"/>
  <c r="X2017" i="3"/>
  <c r="X2018" i="3"/>
  <c r="X2019" i="3"/>
  <c r="X2020" i="3"/>
  <c r="X2021" i="3"/>
  <c r="X2022" i="3"/>
  <c r="X2023" i="3"/>
  <c r="X2024" i="3"/>
  <c r="X2025" i="3"/>
  <c r="X2026" i="3"/>
  <c r="X2027" i="3"/>
  <c r="X2028" i="3"/>
  <c r="X2029" i="3"/>
  <c r="X2030" i="3"/>
  <c r="X2031" i="3"/>
  <c r="X2032" i="3"/>
  <c r="X2033" i="3"/>
  <c r="X2034" i="3"/>
  <c r="X2035" i="3"/>
  <c r="X2036" i="3"/>
  <c r="X2037" i="3"/>
  <c r="X2038" i="3"/>
  <c r="X2039" i="3"/>
  <c r="X2040" i="3"/>
  <c r="X2041" i="3"/>
  <c r="X2042" i="3"/>
  <c r="X2043" i="3"/>
  <c r="X2044" i="3"/>
  <c r="X2045" i="3"/>
  <c r="X2046" i="3"/>
  <c r="X2047" i="3"/>
  <c r="X2048" i="3"/>
  <c r="X2049" i="3"/>
  <c r="X2050" i="3"/>
  <c r="X2051" i="3"/>
  <c r="X2052" i="3"/>
  <c r="X2053" i="3"/>
  <c r="X2054" i="3"/>
  <c r="X2055" i="3"/>
  <c r="X2056" i="3"/>
  <c r="X2057" i="3"/>
  <c r="X2058" i="3"/>
  <c r="X2059" i="3"/>
  <c r="X2060" i="3"/>
  <c r="X2061" i="3"/>
  <c r="X2062" i="3"/>
  <c r="X2063" i="3"/>
  <c r="X2064" i="3"/>
  <c r="X2065" i="3"/>
  <c r="X2066" i="3"/>
  <c r="X2067" i="3"/>
  <c r="X2068" i="3"/>
  <c r="X2069" i="3"/>
  <c r="X2070" i="3"/>
  <c r="X2071" i="3"/>
  <c r="X2072" i="3"/>
  <c r="X2073" i="3"/>
  <c r="X2074" i="3"/>
  <c r="X2075" i="3"/>
  <c r="X2076" i="3"/>
  <c r="X2077" i="3"/>
  <c r="X2078" i="3"/>
  <c r="X2079" i="3"/>
  <c r="X2080" i="3"/>
  <c r="X2081" i="3"/>
  <c r="X2082" i="3"/>
  <c r="X2083" i="3"/>
  <c r="X2084" i="3"/>
  <c r="X2085" i="3"/>
  <c r="X2086" i="3"/>
  <c r="X2087" i="3"/>
  <c r="X2088" i="3"/>
  <c r="X2089" i="3"/>
  <c r="X2090" i="3"/>
  <c r="X2091" i="3"/>
  <c r="X2092" i="3"/>
  <c r="X2093" i="3"/>
  <c r="X2094" i="3"/>
  <c r="X2095" i="3"/>
  <c r="X2096" i="3"/>
  <c r="X2097" i="3"/>
  <c r="X2098" i="3"/>
  <c r="X2099" i="3"/>
  <c r="X2100" i="3"/>
  <c r="X2101" i="3"/>
  <c r="X2102" i="3"/>
  <c r="X2103" i="3"/>
  <c r="X2104" i="3"/>
  <c r="X2105" i="3"/>
  <c r="X2106" i="3"/>
  <c r="X2107" i="3"/>
  <c r="X2108" i="3"/>
  <c r="X2109" i="3"/>
  <c r="X2110" i="3"/>
  <c r="X2111" i="3"/>
  <c r="X2112" i="3"/>
  <c r="X2113" i="3"/>
  <c r="X2114" i="3"/>
  <c r="X2115" i="3"/>
  <c r="X2116" i="3"/>
  <c r="X2117" i="3"/>
  <c r="X2118" i="3"/>
  <c r="X2119" i="3"/>
  <c r="X2120" i="3"/>
  <c r="X2121" i="3"/>
  <c r="X2122" i="3"/>
  <c r="X2123" i="3"/>
  <c r="X2124" i="3"/>
  <c r="X2125" i="3"/>
  <c r="X2126" i="3"/>
  <c r="X2127" i="3"/>
  <c r="X2128" i="3"/>
  <c r="X2129" i="3"/>
  <c r="X2130" i="3"/>
  <c r="X2131" i="3"/>
  <c r="X2132" i="3"/>
  <c r="X2133" i="3"/>
  <c r="X2134" i="3"/>
  <c r="X2135" i="3"/>
  <c r="X2136" i="3"/>
  <c r="X2137" i="3"/>
  <c r="X2138" i="3"/>
  <c r="X2139" i="3"/>
  <c r="X2140" i="3"/>
  <c r="X2141" i="3"/>
  <c r="X2142" i="3"/>
  <c r="X2143" i="3"/>
  <c r="X2144" i="3"/>
  <c r="X2145" i="3"/>
  <c r="X2146" i="3"/>
  <c r="X2147" i="3"/>
  <c r="X2148" i="3"/>
  <c r="X2149" i="3"/>
  <c r="X2150" i="3"/>
  <c r="X2151" i="3"/>
  <c r="X2152" i="3"/>
  <c r="X2153" i="3"/>
  <c r="X2154" i="3"/>
  <c r="X2155" i="3"/>
  <c r="X2156" i="3"/>
  <c r="X2157" i="3"/>
  <c r="X2158" i="3"/>
  <c r="X2159" i="3"/>
  <c r="X2160" i="3"/>
  <c r="X2161" i="3"/>
  <c r="X2162" i="3"/>
  <c r="X2163" i="3"/>
  <c r="X2164" i="3"/>
  <c r="X2165" i="3"/>
  <c r="X2166" i="3"/>
  <c r="X2167" i="3"/>
  <c r="X2168" i="3"/>
  <c r="X2169" i="3"/>
  <c r="X2170" i="3"/>
  <c r="X2171" i="3"/>
  <c r="X2172" i="3"/>
  <c r="X2173" i="3"/>
  <c r="X2174" i="3"/>
  <c r="X2175" i="3"/>
  <c r="X2176" i="3"/>
  <c r="X2177" i="3"/>
  <c r="X2178" i="3"/>
  <c r="X2179" i="3"/>
  <c r="X2180" i="3"/>
  <c r="X2181" i="3"/>
  <c r="X2182" i="3"/>
  <c r="X2183" i="3"/>
  <c r="X2184" i="3"/>
  <c r="X2185" i="3"/>
  <c r="X2186" i="3"/>
  <c r="X2187" i="3"/>
  <c r="X2188" i="3"/>
  <c r="X2189" i="3"/>
  <c r="X2190" i="3"/>
  <c r="X2191" i="3"/>
  <c r="X2192" i="3"/>
  <c r="X2193" i="3"/>
  <c r="X2194" i="3"/>
  <c r="X2195" i="3"/>
  <c r="X2196" i="3"/>
  <c r="X2197" i="3"/>
  <c r="X2198" i="3"/>
  <c r="X2199" i="3"/>
  <c r="X2200" i="3"/>
  <c r="X2201" i="3"/>
  <c r="X2202" i="3"/>
  <c r="X2203" i="3"/>
  <c r="X2204" i="3"/>
  <c r="X2205" i="3"/>
  <c r="X2206" i="3"/>
  <c r="X2207" i="3"/>
  <c r="X2208" i="3"/>
  <c r="X2209" i="3"/>
  <c r="X2210" i="3"/>
  <c r="X2211" i="3"/>
  <c r="X2212" i="3"/>
  <c r="X2213" i="3"/>
  <c r="X2214" i="3"/>
  <c r="X2215" i="3"/>
  <c r="X2216" i="3"/>
  <c r="X2217" i="3"/>
  <c r="X2218" i="3"/>
  <c r="X2219" i="3"/>
  <c r="X2220" i="3"/>
  <c r="X2221" i="3"/>
  <c r="X2222" i="3"/>
  <c r="X2223" i="3"/>
  <c r="X2224" i="3"/>
  <c r="X2225" i="3"/>
  <c r="X2226" i="3"/>
  <c r="X2227" i="3"/>
  <c r="X2228" i="3"/>
  <c r="X2229" i="3"/>
  <c r="X2230" i="3"/>
  <c r="X2231" i="3"/>
  <c r="X2232" i="3"/>
  <c r="X2233" i="3"/>
  <c r="X2234" i="3"/>
  <c r="X2235" i="3"/>
  <c r="X2236" i="3"/>
  <c r="X2237" i="3"/>
  <c r="X2238" i="3"/>
  <c r="X2239" i="3"/>
  <c r="X2240" i="3"/>
  <c r="X2241" i="3"/>
  <c r="X2242" i="3"/>
  <c r="X2243" i="3"/>
  <c r="X2244" i="3"/>
  <c r="X2245" i="3"/>
  <c r="X2246" i="3"/>
  <c r="X2247" i="3"/>
  <c r="X2248" i="3"/>
  <c r="X2249" i="3"/>
  <c r="X2250" i="3"/>
  <c r="X2251" i="3"/>
  <c r="X2252" i="3"/>
  <c r="X2253" i="3"/>
  <c r="X2254" i="3"/>
  <c r="X2255" i="3"/>
  <c r="X2256" i="3"/>
  <c r="X2257" i="3"/>
  <c r="X2258" i="3"/>
  <c r="X2259" i="3"/>
  <c r="X2260" i="3"/>
  <c r="X2261" i="3"/>
  <c r="X2262" i="3"/>
  <c r="X2263" i="3"/>
  <c r="X2264" i="3"/>
  <c r="X2265" i="3"/>
  <c r="X2266" i="3"/>
  <c r="X2267" i="3"/>
  <c r="X2268" i="3"/>
  <c r="X2269" i="3"/>
  <c r="X2270" i="3"/>
  <c r="X2271" i="3"/>
  <c r="X2272" i="3"/>
  <c r="X2273" i="3"/>
  <c r="X2274" i="3"/>
  <c r="X2275" i="3"/>
  <c r="X2276" i="3"/>
  <c r="X2277" i="3"/>
  <c r="X2278" i="3"/>
  <c r="X2279" i="3"/>
  <c r="X2280" i="3"/>
  <c r="X2281" i="3"/>
  <c r="X2282" i="3"/>
  <c r="X2283" i="3"/>
  <c r="X2284" i="3"/>
  <c r="X2285" i="3"/>
  <c r="X2286" i="3"/>
  <c r="X2287" i="3"/>
  <c r="X2288" i="3"/>
  <c r="X2289" i="3"/>
  <c r="X2290" i="3"/>
  <c r="X2291" i="3"/>
  <c r="X2292" i="3"/>
  <c r="X2293" i="3"/>
  <c r="X2294" i="3"/>
  <c r="X2295" i="3"/>
  <c r="X2296" i="3"/>
  <c r="X2297" i="3"/>
  <c r="X2298" i="3"/>
  <c r="X2299" i="3"/>
  <c r="X2300" i="3"/>
  <c r="X2301" i="3"/>
  <c r="X2302" i="3"/>
  <c r="X2303" i="3"/>
  <c r="X2304" i="3"/>
  <c r="X2305" i="3"/>
  <c r="X2306" i="3"/>
  <c r="X2307" i="3"/>
  <c r="X2308" i="3"/>
  <c r="X2309" i="3"/>
  <c r="X2310" i="3"/>
  <c r="X2311" i="3"/>
  <c r="X2312" i="3"/>
  <c r="X2313" i="3"/>
  <c r="X2314" i="3"/>
  <c r="X2315" i="3"/>
  <c r="X2316" i="3"/>
  <c r="X2317" i="3"/>
  <c r="X2318" i="3"/>
  <c r="X2319" i="3"/>
  <c r="X2320" i="3"/>
  <c r="X2321" i="3"/>
  <c r="X2322" i="3"/>
  <c r="X2323" i="3"/>
  <c r="X2324" i="3"/>
  <c r="X2325" i="3"/>
  <c r="X2326" i="3"/>
  <c r="X2327" i="3"/>
  <c r="X2328" i="3"/>
  <c r="X2329" i="3"/>
  <c r="X2330" i="3"/>
  <c r="X2331" i="3"/>
  <c r="X2332" i="3"/>
  <c r="X2333" i="3"/>
  <c r="X2334" i="3"/>
  <c r="X2335" i="3"/>
  <c r="X2336" i="3"/>
  <c r="X2337" i="3"/>
  <c r="X2338" i="3"/>
  <c r="X2339" i="3"/>
  <c r="X2340" i="3"/>
  <c r="X2341" i="3"/>
  <c r="X2342" i="3"/>
  <c r="X2343" i="3"/>
  <c r="X2344" i="3"/>
  <c r="X2345" i="3"/>
  <c r="X2346" i="3"/>
  <c r="X2347" i="3"/>
  <c r="X2348" i="3"/>
  <c r="X2349" i="3"/>
  <c r="X2350" i="3"/>
  <c r="X2351" i="3"/>
  <c r="X2352" i="3"/>
  <c r="X2353" i="3"/>
  <c r="X2354" i="3"/>
  <c r="X2355" i="3"/>
  <c r="X2356" i="3"/>
  <c r="X2357" i="3"/>
  <c r="X2358" i="3"/>
  <c r="X2359" i="3"/>
  <c r="X2360" i="3"/>
  <c r="X2361" i="3"/>
  <c r="X2362" i="3"/>
  <c r="X2363" i="3"/>
  <c r="X2364" i="3"/>
  <c r="X2365" i="3"/>
  <c r="X2366" i="3"/>
  <c r="X3" i="3"/>
  <c r="AG3" i="3" l="1"/>
  <c r="AI19" i="3" l="1"/>
  <c r="AH6" i="3"/>
  <c r="AH10" i="3"/>
  <c r="AH14" i="3"/>
  <c r="AH18" i="3"/>
  <c r="AH22" i="3"/>
  <c r="AH26" i="3"/>
  <c r="AH30" i="3"/>
  <c r="AH34" i="3"/>
  <c r="AH38" i="3"/>
  <c r="AH42" i="3"/>
  <c r="AH46" i="3"/>
  <c r="AH50" i="3"/>
  <c r="AH54" i="3"/>
  <c r="AH58" i="3"/>
  <c r="AH62" i="3"/>
  <c r="AH66" i="3"/>
  <c r="AH70" i="3"/>
  <c r="AH74" i="3"/>
  <c r="AH78" i="3"/>
  <c r="AH82" i="3"/>
  <c r="AH86" i="3"/>
  <c r="AH90" i="3"/>
  <c r="AH94" i="3"/>
  <c r="AH98" i="3"/>
  <c r="AH102" i="3"/>
  <c r="AH106" i="3"/>
  <c r="AH110" i="3"/>
  <c r="AH114" i="3"/>
  <c r="AH118" i="3"/>
  <c r="AH122" i="3"/>
  <c r="AH126" i="3"/>
  <c r="AH130" i="3"/>
  <c r="AH134" i="3"/>
  <c r="AH138" i="3"/>
  <c r="AH142" i="3"/>
  <c r="AH146" i="3"/>
  <c r="AH150" i="3"/>
  <c r="AH154" i="3"/>
  <c r="AH158" i="3"/>
  <c r="AH162" i="3"/>
  <c r="AH166" i="3"/>
  <c r="AH170" i="3"/>
  <c r="AH174" i="3"/>
  <c r="AH178" i="3"/>
  <c r="AH182" i="3"/>
  <c r="AH186" i="3"/>
  <c r="AH190" i="3"/>
  <c r="AH194" i="3"/>
  <c r="AH198" i="3"/>
  <c r="AH202" i="3"/>
  <c r="AH206" i="3"/>
  <c r="AH210" i="3"/>
  <c r="AH214" i="3"/>
  <c r="AH218" i="3"/>
  <c r="AH222" i="3"/>
  <c r="AH226" i="3"/>
  <c r="AH230" i="3"/>
  <c r="AH234" i="3"/>
  <c r="AH238" i="3"/>
  <c r="AH242" i="3"/>
  <c r="AH246" i="3"/>
  <c r="AH250" i="3"/>
  <c r="AH254" i="3"/>
  <c r="AH258" i="3"/>
  <c r="AH262" i="3"/>
  <c r="AH266" i="3"/>
  <c r="AH270" i="3"/>
  <c r="AH274" i="3"/>
  <c r="AH278" i="3"/>
  <c r="AH282" i="3"/>
  <c r="AH286" i="3"/>
  <c r="AH290" i="3"/>
  <c r="AH294" i="3"/>
  <c r="AH298" i="3"/>
  <c r="AH302" i="3"/>
  <c r="AH306" i="3"/>
  <c r="AH310" i="3"/>
  <c r="AH314" i="3"/>
  <c r="AH318" i="3"/>
  <c r="AH322" i="3"/>
  <c r="AH326" i="3"/>
  <c r="AH330" i="3"/>
  <c r="AH334" i="3"/>
  <c r="AH338" i="3"/>
  <c r="AH342" i="3"/>
  <c r="AH2328" i="3"/>
  <c r="AH3" i="3"/>
  <c r="AH4" i="3"/>
  <c r="AH5" i="3"/>
  <c r="AH7" i="3"/>
  <c r="AH8" i="3"/>
  <c r="AH9" i="3"/>
  <c r="AH11" i="3"/>
  <c r="AH12" i="3"/>
  <c r="AH13" i="3"/>
  <c r="AH15" i="3"/>
  <c r="AH16" i="3"/>
  <c r="AH17" i="3"/>
  <c r="AH19" i="3"/>
  <c r="AH20" i="3"/>
  <c r="AH21" i="3"/>
  <c r="AH23" i="3"/>
  <c r="AH24" i="3"/>
  <c r="AH25" i="3"/>
  <c r="AH27" i="3"/>
  <c r="AH28" i="3"/>
  <c r="AH29" i="3"/>
  <c r="AH31" i="3"/>
  <c r="AH32" i="3"/>
  <c r="AH33" i="3"/>
  <c r="AH35" i="3"/>
  <c r="AH36" i="3"/>
  <c r="AH37" i="3"/>
  <c r="AH39" i="3"/>
  <c r="AH40" i="3"/>
  <c r="AH41" i="3"/>
  <c r="AH43" i="3"/>
  <c r="AH44" i="3"/>
  <c r="AH45" i="3"/>
  <c r="AH47" i="3"/>
  <c r="AH48" i="3"/>
  <c r="AH49" i="3"/>
  <c r="AH51" i="3"/>
  <c r="AH52" i="3"/>
  <c r="AH53" i="3"/>
  <c r="AH55" i="3"/>
  <c r="AH56" i="3"/>
  <c r="AH57" i="3"/>
  <c r="AH59" i="3"/>
  <c r="AH60" i="3"/>
  <c r="AH61" i="3"/>
  <c r="AH63" i="3"/>
  <c r="AH64" i="3"/>
  <c r="AH65" i="3"/>
  <c r="AH67" i="3"/>
  <c r="AH68" i="3"/>
  <c r="AH69" i="3"/>
  <c r="AH71" i="3"/>
  <c r="AH72" i="3"/>
  <c r="AH73" i="3"/>
  <c r="AH75" i="3"/>
  <c r="AH76" i="3"/>
  <c r="AH77" i="3"/>
  <c r="AH79" i="3"/>
  <c r="AH80" i="3"/>
  <c r="AH81" i="3"/>
  <c r="AH83" i="3"/>
  <c r="AH84" i="3"/>
  <c r="AH85" i="3"/>
  <c r="AH87" i="3"/>
  <c r="AH88" i="3"/>
  <c r="AH89" i="3"/>
  <c r="AH91" i="3"/>
  <c r="AH92" i="3"/>
  <c r="AH93" i="3"/>
  <c r="AH95" i="3"/>
  <c r="AH96" i="3"/>
  <c r="AH97" i="3"/>
  <c r="AH99" i="3"/>
  <c r="AH100" i="3"/>
  <c r="AH101" i="3"/>
  <c r="AH103" i="3"/>
  <c r="AH104" i="3"/>
  <c r="AH105" i="3"/>
  <c r="AH107" i="3"/>
  <c r="AH108" i="3"/>
  <c r="AH109" i="3"/>
  <c r="AH111" i="3"/>
  <c r="AH112" i="3"/>
  <c r="AH113" i="3"/>
  <c r="AH115" i="3"/>
  <c r="AH116" i="3"/>
  <c r="AH117" i="3"/>
  <c r="AH119" i="3"/>
  <c r="AH120" i="3"/>
  <c r="AH121" i="3"/>
  <c r="AH123" i="3"/>
  <c r="AH124" i="3"/>
  <c r="AH125" i="3"/>
  <c r="AH127" i="3"/>
  <c r="AH128" i="3"/>
  <c r="AH129" i="3"/>
  <c r="AH131" i="3"/>
  <c r="AH132" i="3"/>
  <c r="AH133" i="3"/>
  <c r="AH135" i="3"/>
  <c r="AH136" i="3"/>
  <c r="AH137" i="3"/>
  <c r="AH139" i="3"/>
  <c r="AH140" i="3"/>
  <c r="AH141" i="3"/>
  <c r="AH143" i="3"/>
  <c r="AH144" i="3"/>
  <c r="AH145" i="3"/>
  <c r="AH147" i="3"/>
  <c r="AH148" i="3"/>
  <c r="AH149" i="3"/>
  <c r="AH151" i="3"/>
  <c r="AH152" i="3"/>
  <c r="AH153" i="3"/>
  <c r="AH155" i="3"/>
  <c r="AH156" i="3"/>
  <c r="AH157" i="3"/>
  <c r="AH159" i="3"/>
  <c r="AH160" i="3"/>
  <c r="AH161" i="3"/>
  <c r="AH163" i="3"/>
  <c r="AH164" i="3"/>
  <c r="AH165" i="3"/>
  <c r="AH167" i="3"/>
  <c r="AH168" i="3"/>
  <c r="AH169" i="3"/>
  <c r="AH171" i="3"/>
  <c r="AH172" i="3"/>
  <c r="AH173" i="3"/>
  <c r="AH175" i="3"/>
  <c r="AH176" i="3"/>
  <c r="AH177" i="3"/>
  <c r="AH179" i="3"/>
  <c r="AH180" i="3"/>
  <c r="AH181" i="3"/>
  <c r="AH183" i="3"/>
  <c r="AH184" i="3"/>
  <c r="AH185" i="3"/>
  <c r="AH187" i="3"/>
  <c r="AH188" i="3"/>
  <c r="AH189" i="3"/>
  <c r="AH191" i="3"/>
  <c r="AH192" i="3"/>
  <c r="AH193" i="3"/>
  <c r="AH195" i="3"/>
  <c r="AH196" i="3"/>
  <c r="AH197" i="3"/>
  <c r="AH199" i="3"/>
  <c r="AH200" i="3"/>
  <c r="AH201" i="3"/>
  <c r="AH203" i="3"/>
  <c r="AH204" i="3"/>
  <c r="AH205" i="3"/>
  <c r="AH207" i="3"/>
  <c r="AH208" i="3"/>
  <c r="AH209" i="3"/>
  <c r="AH211" i="3"/>
  <c r="AH212" i="3"/>
  <c r="AH213" i="3"/>
  <c r="AH215" i="3"/>
  <c r="AH216" i="3"/>
  <c r="AH217" i="3"/>
  <c r="AH219" i="3"/>
  <c r="AH220" i="3"/>
  <c r="AH221" i="3"/>
  <c r="AH223" i="3"/>
  <c r="AH224" i="3"/>
  <c r="AH225" i="3"/>
  <c r="AH227" i="3"/>
  <c r="AH228" i="3"/>
  <c r="AH229" i="3"/>
  <c r="AH231" i="3"/>
  <c r="AH232" i="3"/>
  <c r="AH233" i="3"/>
  <c r="AH235" i="3"/>
  <c r="AH236" i="3"/>
  <c r="AH237" i="3"/>
  <c r="AH239" i="3"/>
  <c r="AH240" i="3"/>
  <c r="AH241" i="3"/>
  <c r="AH243" i="3"/>
  <c r="AH244" i="3"/>
  <c r="AH245" i="3"/>
  <c r="AH247" i="3"/>
  <c r="AH248" i="3"/>
  <c r="AH249" i="3"/>
  <c r="AH251" i="3"/>
  <c r="AH252" i="3"/>
  <c r="AH253" i="3"/>
  <c r="AH255" i="3"/>
  <c r="AH256" i="3"/>
  <c r="AH257" i="3"/>
  <c r="AH259" i="3"/>
  <c r="AH260" i="3"/>
  <c r="AH261" i="3"/>
  <c r="AH263" i="3"/>
  <c r="AH264" i="3"/>
  <c r="AH265" i="3"/>
  <c r="AH267" i="3"/>
  <c r="AH268" i="3"/>
  <c r="AH269" i="3"/>
  <c r="AH271" i="3"/>
  <c r="AH272" i="3"/>
  <c r="AH273" i="3"/>
  <c r="AH275" i="3"/>
  <c r="AH276" i="3"/>
  <c r="AH277" i="3"/>
  <c r="AH279" i="3"/>
  <c r="AH280" i="3"/>
  <c r="AH281" i="3"/>
  <c r="AH283" i="3"/>
  <c r="AH284" i="3"/>
  <c r="AH285" i="3"/>
  <c r="AH287" i="3"/>
  <c r="AH288" i="3"/>
  <c r="AH289" i="3"/>
  <c r="AH291" i="3"/>
  <c r="AH292" i="3"/>
  <c r="AH293" i="3"/>
  <c r="AH295" i="3"/>
  <c r="AH296" i="3"/>
  <c r="AH297" i="3"/>
  <c r="AH299" i="3"/>
  <c r="AH300" i="3"/>
  <c r="AH301" i="3"/>
  <c r="AH303" i="3"/>
  <c r="AH304" i="3"/>
  <c r="AH305" i="3"/>
  <c r="AH307" i="3"/>
  <c r="AH308" i="3"/>
  <c r="AH309" i="3"/>
  <c r="AH311" i="3"/>
  <c r="AH312" i="3"/>
  <c r="AH313" i="3"/>
  <c r="AH315" i="3"/>
  <c r="AH316" i="3"/>
  <c r="AH317" i="3"/>
  <c r="AH319" i="3"/>
  <c r="AH320" i="3"/>
  <c r="AH321" i="3"/>
  <c r="AH323" i="3"/>
  <c r="AH324" i="3"/>
  <c r="AH325" i="3"/>
  <c r="AH327" i="3"/>
  <c r="AH328" i="3"/>
  <c r="AH329" i="3"/>
  <c r="AH331" i="3"/>
  <c r="AH332" i="3"/>
  <c r="AH333" i="3"/>
  <c r="AH335" i="3"/>
  <c r="AH336" i="3"/>
  <c r="AH337" i="3"/>
  <c r="AH339" i="3"/>
  <c r="AH340" i="3"/>
  <c r="AH341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30" i="3"/>
  <c r="AH2334" i="3"/>
  <c r="AH2338" i="3"/>
  <c r="AH2342" i="3"/>
  <c r="AH2346" i="3"/>
  <c r="AH2350" i="3"/>
  <c r="AH2354" i="3"/>
  <c r="AH2358" i="3"/>
  <c r="AH2362" i="3"/>
  <c r="AH2366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G367" i="3"/>
  <c r="AG368" i="3"/>
  <c r="AG369" i="3"/>
  <c r="AG370" i="3"/>
  <c r="AG371" i="3"/>
  <c r="AG372" i="3"/>
  <c r="AG373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G392" i="3"/>
  <c r="AG393" i="3"/>
  <c r="AG394" i="3"/>
  <c r="AG395" i="3"/>
  <c r="AG396" i="3"/>
  <c r="AG397" i="3"/>
  <c r="AG398" i="3"/>
  <c r="AG399" i="3"/>
  <c r="AG400" i="3"/>
  <c r="AG401" i="3"/>
  <c r="AG402" i="3"/>
  <c r="AG403" i="3"/>
  <c r="AG404" i="3"/>
  <c r="AG405" i="3"/>
  <c r="AG406" i="3"/>
  <c r="AG407" i="3"/>
  <c r="AG408" i="3"/>
  <c r="AG409" i="3"/>
  <c r="AG410" i="3"/>
  <c r="AG411" i="3"/>
  <c r="AG412" i="3"/>
  <c r="AG413" i="3"/>
  <c r="AG414" i="3"/>
  <c r="AG415" i="3"/>
  <c r="AG416" i="3"/>
  <c r="AG417" i="3"/>
  <c r="AG418" i="3"/>
  <c r="AG419" i="3"/>
  <c r="AG420" i="3"/>
  <c r="AG421" i="3"/>
  <c r="AG422" i="3"/>
  <c r="AG423" i="3"/>
  <c r="AG424" i="3"/>
  <c r="AG425" i="3"/>
  <c r="AG426" i="3"/>
  <c r="AG427" i="3"/>
  <c r="AG428" i="3"/>
  <c r="AG429" i="3"/>
  <c r="AG430" i="3"/>
  <c r="AG431" i="3"/>
  <c r="AG432" i="3"/>
  <c r="AG433" i="3"/>
  <c r="AG434" i="3"/>
  <c r="AG435" i="3"/>
  <c r="AG436" i="3"/>
  <c r="AG437" i="3"/>
  <c r="AG438" i="3"/>
  <c r="AG439" i="3"/>
  <c r="AG440" i="3"/>
  <c r="AG441" i="3"/>
  <c r="AG442" i="3"/>
  <c r="AG443" i="3"/>
  <c r="AG444" i="3"/>
  <c r="AG445" i="3"/>
  <c r="AG446" i="3"/>
  <c r="AG447" i="3"/>
  <c r="AG448" i="3"/>
  <c r="AG449" i="3"/>
  <c r="AG450" i="3"/>
  <c r="AG451" i="3"/>
  <c r="AG452" i="3"/>
  <c r="AG453" i="3"/>
  <c r="AG454" i="3"/>
  <c r="AG455" i="3"/>
  <c r="AG456" i="3"/>
  <c r="AG457" i="3"/>
  <c r="AG458" i="3"/>
  <c r="AG459" i="3"/>
  <c r="AG460" i="3"/>
  <c r="AG461" i="3"/>
  <c r="AG462" i="3"/>
  <c r="AG463" i="3"/>
  <c r="AG464" i="3"/>
  <c r="AG465" i="3"/>
  <c r="AG466" i="3"/>
  <c r="AG467" i="3"/>
  <c r="AG468" i="3"/>
  <c r="AG469" i="3"/>
  <c r="AG470" i="3"/>
  <c r="AG471" i="3"/>
  <c r="AG472" i="3"/>
  <c r="AG473" i="3"/>
  <c r="AG474" i="3"/>
  <c r="AG475" i="3"/>
  <c r="AG476" i="3"/>
  <c r="AG477" i="3"/>
  <c r="AG478" i="3"/>
  <c r="AG479" i="3"/>
  <c r="AG480" i="3"/>
  <c r="AG481" i="3"/>
  <c r="AG482" i="3"/>
  <c r="AG483" i="3"/>
  <c r="AG484" i="3"/>
  <c r="AG485" i="3"/>
  <c r="AG486" i="3"/>
  <c r="AG487" i="3"/>
  <c r="AG488" i="3"/>
  <c r="AG489" i="3"/>
  <c r="AG490" i="3"/>
  <c r="AG491" i="3"/>
  <c r="AG492" i="3"/>
  <c r="AG493" i="3"/>
  <c r="AG494" i="3"/>
  <c r="AG495" i="3"/>
  <c r="AG496" i="3"/>
  <c r="AG497" i="3"/>
  <c r="AG498" i="3"/>
  <c r="AG499" i="3"/>
  <c r="AG500" i="3"/>
  <c r="AG501" i="3"/>
  <c r="AG502" i="3"/>
  <c r="AG503" i="3"/>
  <c r="AG504" i="3"/>
  <c r="AG505" i="3"/>
  <c r="AG506" i="3"/>
  <c r="AG507" i="3"/>
  <c r="AG508" i="3"/>
  <c r="AG509" i="3"/>
  <c r="AG510" i="3"/>
  <c r="AG511" i="3"/>
  <c r="AG512" i="3"/>
  <c r="AG513" i="3"/>
  <c r="AG514" i="3"/>
  <c r="AG515" i="3"/>
  <c r="AG516" i="3"/>
  <c r="AG517" i="3"/>
  <c r="AG518" i="3"/>
  <c r="AG519" i="3"/>
  <c r="AG520" i="3"/>
  <c r="AG521" i="3"/>
  <c r="AG522" i="3"/>
  <c r="AG523" i="3"/>
  <c r="AG524" i="3"/>
  <c r="AG525" i="3"/>
  <c r="AG526" i="3"/>
  <c r="AG527" i="3"/>
  <c r="AG528" i="3"/>
  <c r="AG529" i="3"/>
  <c r="AG530" i="3"/>
  <c r="AG531" i="3"/>
  <c r="AG532" i="3"/>
  <c r="AG533" i="3"/>
  <c r="AG534" i="3"/>
  <c r="AG535" i="3"/>
  <c r="AG536" i="3"/>
  <c r="AG537" i="3"/>
  <c r="AG538" i="3"/>
  <c r="AG539" i="3"/>
  <c r="AG540" i="3"/>
  <c r="AG541" i="3"/>
  <c r="AG542" i="3"/>
  <c r="AG543" i="3"/>
  <c r="AG544" i="3"/>
  <c r="AG545" i="3"/>
  <c r="AG546" i="3"/>
  <c r="AG547" i="3"/>
  <c r="AG548" i="3"/>
  <c r="AG549" i="3"/>
  <c r="AG550" i="3"/>
  <c r="AG551" i="3"/>
  <c r="AG552" i="3"/>
  <c r="AG553" i="3"/>
  <c r="AG554" i="3"/>
  <c r="AG555" i="3"/>
  <c r="AG556" i="3"/>
  <c r="AG557" i="3"/>
  <c r="AG558" i="3"/>
  <c r="AG559" i="3"/>
  <c r="AG560" i="3"/>
  <c r="AG561" i="3"/>
  <c r="AG562" i="3"/>
  <c r="AG563" i="3"/>
  <c r="AG564" i="3"/>
  <c r="AG565" i="3"/>
  <c r="AG566" i="3"/>
  <c r="AG567" i="3"/>
  <c r="AG568" i="3"/>
  <c r="AG569" i="3"/>
  <c r="AG570" i="3"/>
  <c r="AG571" i="3"/>
  <c r="AG572" i="3"/>
  <c r="AG573" i="3"/>
  <c r="AG574" i="3"/>
  <c r="AG575" i="3"/>
  <c r="AG576" i="3"/>
  <c r="AG577" i="3"/>
  <c r="AG578" i="3"/>
  <c r="AG579" i="3"/>
  <c r="AG580" i="3"/>
  <c r="AG581" i="3"/>
  <c r="AG582" i="3"/>
  <c r="AG583" i="3"/>
  <c r="AG584" i="3"/>
  <c r="AG585" i="3"/>
  <c r="AG586" i="3"/>
  <c r="AG587" i="3"/>
  <c r="AG588" i="3"/>
  <c r="AG589" i="3"/>
  <c r="AG590" i="3"/>
  <c r="AG591" i="3"/>
  <c r="AG592" i="3"/>
  <c r="AG593" i="3"/>
  <c r="AG594" i="3"/>
  <c r="AG595" i="3"/>
  <c r="AG596" i="3"/>
  <c r="AG597" i="3"/>
  <c r="AG598" i="3"/>
  <c r="AG599" i="3"/>
  <c r="AG600" i="3"/>
  <c r="AG601" i="3"/>
  <c r="AG602" i="3"/>
  <c r="AG603" i="3"/>
  <c r="AG604" i="3"/>
  <c r="AG605" i="3"/>
  <c r="AG606" i="3"/>
  <c r="AG607" i="3"/>
  <c r="AG608" i="3"/>
  <c r="AG609" i="3"/>
  <c r="AG610" i="3"/>
  <c r="AG611" i="3"/>
  <c r="AG612" i="3"/>
  <c r="AG613" i="3"/>
  <c r="AG614" i="3"/>
  <c r="AG615" i="3"/>
  <c r="AG616" i="3"/>
  <c r="AG617" i="3"/>
  <c r="AG618" i="3"/>
  <c r="AG619" i="3"/>
  <c r="AG620" i="3"/>
  <c r="AG621" i="3"/>
  <c r="AG622" i="3"/>
  <c r="AG623" i="3"/>
  <c r="AG624" i="3"/>
  <c r="AG625" i="3"/>
  <c r="AG626" i="3"/>
  <c r="AG627" i="3"/>
  <c r="AG628" i="3"/>
  <c r="AG629" i="3"/>
  <c r="AG630" i="3"/>
  <c r="AG631" i="3"/>
  <c r="AG632" i="3"/>
  <c r="AG633" i="3"/>
  <c r="AG634" i="3"/>
  <c r="AG635" i="3"/>
  <c r="AG636" i="3"/>
  <c r="AG637" i="3"/>
  <c r="AG638" i="3"/>
  <c r="AG639" i="3"/>
  <c r="AG640" i="3"/>
  <c r="AG641" i="3"/>
  <c r="AG642" i="3"/>
  <c r="AG643" i="3"/>
  <c r="AG644" i="3"/>
  <c r="AG645" i="3"/>
  <c r="AG646" i="3"/>
  <c r="AG647" i="3"/>
  <c r="AG648" i="3"/>
  <c r="AG649" i="3"/>
  <c r="AG650" i="3"/>
  <c r="AG651" i="3"/>
  <c r="AG652" i="3"/>
  <c r="AG653" i="3"/>
  <c r="AG654" i="3"/>
  <c r="AG655" i="3"/>
  <c r="AG656" i="3"/>
  <c r="AG657" i="3"/>
  <c r="AG658" i="3"/>
  <c r="AG659" i="3"/>
  <c r="AG660" i="3"/>
  <c r="AG661" i="3"/>
  <c r="AG662" i="3"/>
  <c r="AG663" i="3"/>
  <c r="AG664" i="3"/>
  <c r="AG665" i="3"/>
  <c r="AG666" i="3"/>
  <c r="AG667" i="3"/>
  <c r="AG668" i="3"/>
  <c r="AG669" i="3"/>
  <c r="AG670" i="3"/>
  <c r="AG671" i="3"/>
  <c r="AG672" i="3"/>
  <c r="AG673" i="3"/>
  <c r="AG674" i="3"/>
  <c r="AG675" i="3"/>
  <c r="AG676" i="3"/>
  <c r="AG677" i="3"/>
  <c r="AG678" i="3"/>
  <c r="AG679" i="3"/>
  <c r="AG680" i="3"/>
  <c r="AG681" i="3"/>
  <c r="AG682" i="3"/>
  <c r="AG683" i="3"/>
  <c r="AG684" i="3"/>
  <c r="AG685" i="3"/>
  <c r="AG686" i="3"/>
  <c r="AG687" i="3"/>
  <c r="AG688" i="3"/>
  <c r="AG689" i="3"/>
  <c r="AG690" i="3"/>
  <c r="AG691" i="3"/>
  <c r="AG692" i="3"/>
  <c r="AG693" i="3"/>
  <c r="AG694" i="3"/>
  <c r="AG695" i="3"/>
  <c r="AG696" i="3"/>
  <c r="AG697" i="3"/>
  <c r="AG698" i="3"/>
  <c r="AG699" i="3"/>
  <c r="AG700" i="3"/>
  <c r="AG701" i="3"/>
  <c r="AG702" i="3"/>
  <c r="AG703" i="3"/>
  <c r="AG704" i="3"/>
  <c r="AG705" i="3"/>
  <c r="AG706" i="3"/>
  <c r="AG707" i="3"/>
  <c r="AG708" i="3"/>
  <c r="AG709" i="3"/>
  <c r="AG710" i="3"/>
  <c r="AG711" i="3"/>
  <c r="AG712" i="3"/>
  <c r="AG713" i="3"/>
  <c r="AG714" i="3"/>
  <c r="AG715" i="3"/>
  <c r="AG716" i="3"/>
  <c r="AG717" i="3"/>
  <c r="AG718" i="3"/>
  <c r="AG719" i="3"/>
  <c r="AG720" i="3"/>
  <c r="AG721" i="3"/>
  <c r="AG722" i="3"/>
  <c r="AG723" i="3"/>
  <c r="AG724" i="3"/>
  <c r="AG725" i="3"/>
  <c r="AG726" i="3"/>
  <c r="AG727" i="3"/>
  <c r="AG728" i="3"/>
  <c r="AG729" i="3"/>
  <c r="AG730" i="3"/>
  <c r="AG731" i="3"/>
  <c r="AG732" i="3"/>
  <c r="AG733" i="3"/>
  <c r="AG734" i="3"/>
  <c r="AG735" i="3"/>
  <c r="AG736" i="3"/>
  <c r="AG737" i="3"/>
  <c r="AG738" i="3"/>
  <c r="AG739" i="3"/>
  <c r="AG740" i="3"/>
  <c r="AG741" i="3"/>
  <c r="AG742" i="3"/>
  <c r="AG743" i="3"/>
  <c r="AG744" i="3"/>
  <c r="AG745" i="3"/>
  <c r="AG746" i="3"/>
  <c r="AG747" i="3"/>
  <c r="AG748" i="3"/>
  <c r="AG749" i="3"/>
  <c r="AG750" i="3"/>
  <c r="AG751" i="3"/>
  <c r="AG752" i="3"/>
  <c r="AG753" i="3"/>
  <c r="AG754" i="3"/>
  <c r="AG755" i="3"/>
  <c r="AG756" i="3"/>
  <c r="AG757" i="3"/>
  <c r="AG758" i="3"/>
  <c r="AG759" i="3"/>
  <c r="AG760" i="3"/>
  <c r="AG761" i="3"/>
  <c r="AG762" i="3"/>
  <c r="AG763" i="3"/>
  <c r="AG764" i="3"/>
  <c r="AG765" i="3"/>
  <c r="AG766" i="3"/>
  <c r="AG767" i="3"/>
  <c r="AG768" i="3"/>
  <c r="AG769" i="3"/>
  <c r="AG770" i="3"/>
  <c r="AG771" i="3"/>
  <c r="AG772" i="3"/>
  <c r="AG773" i="3"/>
  <c r="AG774" i="3"/>
  <c r="AG775" i="3"/>
  <c r="AG776" i="3"/>
  <c r="AG777" i="3"/>
  <c r="AG778" i="3"/>
  <c r="AG779" i="3"/>
  <c r="AG780" i="3"/>
  <c r="AG781" i="3"/>
  <c r="AG782" i="3"/>
  <c r="AG783" i="3"/>
  <c r="AG784" i="3"/>
  <c r="AG785" i="3"/>
  <c r="AG786" i="3"/>
  <c r="AG787" i="3"/>
  <c r="AG788" i="3"/>
  <c r="AG789" i="3"/>
  <c r="AG790" i="3"/>
  <c r="AG791" i="3"/>
  <c r="AG792" i="3"/>
  <c r="AG793" i="3"/>
  <c r="AG794" i="3"/>
  <c r="AG795" i="3"/>
  <c r="AG796" i="3"/>
  <c r="AG797" i="3"/>
  <c r="AG798" i="3"/>
  <c r="AG799" i="3"/>
  <c r="AG800" i="3"/>
  <c r="AG801" i="3"/>
  <c r="AG802" i="3"/>
  <c r="AG803" i="3"/>
  <c r="AG804" i="3"/>
  <c r="AG805" i="3"/>
  <c r="AG806" i="3"/>
  <c r="AG807" i="3"/>
  <c r="AG808" i="3"/>
  <c r="AG809" i="3"/>
  <c r="AG810" i="3"/>
  <c r="AG811" i="3"/>
  <c r="AG812" i="3"/>
  <c r="AG813" i="3"/>
  <c r="AG814" i="3"/>
  <c r="AG815" i="3"/>
  <c r="AG816" i="3"/>
  <c r="AG817" i="3"/>
  <c r="AG818" i="3"/>
  <c r="AG819" i="3"/>
  <c r="AG820" i="3"/>
  <c r="AG821" i="3"/>
  <c r="AG822" i="3"/>
  <c r="AG823" i="3"/>
  <c r="AG824" i="3"/>
  <c r="AG825" i="3"/>
  <c r="AG826" i="3"/>
  <c r="AG827" i="3"/>
  <c r="AG828" i="3"/>
  <c r="AG829" i="3"/>
  <c r="AG830" i="3"/>
  <c r="AG831" i="3"/>
  <c r="AG832" i="3"/>
  <c r="AG833" i="3"/>
  <c r="AG834" i="3"/>
  <c r="AG835" i="3"/>
  <c r="AG836" i="3"/>
  <c r="AG837" i="3"/>
  <c r="AG838" i="3"/>
  <c r="AG839" i="3"/>
  <c r="AG840" i="3"/>
  <c r="AG841" i="3"/>
  <c r="AG842" i="3"/>
  <c r="AG843" i="3"/>
  <c r="AG844" i="3"/>
  <c r="AG845" i="3"/>
  <c r="AG846" i="3"/>
  <c r="AG847" i="3"/>
  <c r="AG848" i="3"/>
  <c r="AG849" i="3"/>
  <c r="AG850" i="3"/>
  <c r="AG851" i="3"/>
  <c r="AG852" i="3"/>
  <c r="AG853" i="3"/>
  <c r="AG854" i="3"/>
  <c r="AG855" i="3"/>
  <c r="AG856" i="3"/>
  <c r="AG857" i="3"/>
  <c r="AG858" i="3"/>
  <c r="AG859" i="3"/>
  <c r="AG860" i="3"/>
  <c r="AG861" i="3"/>
  <c r="AG862" i="3"/>
  <c r="AG863" i="3"/>
  <c r="AG864" i="3"/>
  <c r="AG865" i="3"/>
  <c r="AG866" i="3"/>
  <c r="AG867" i="3"/>
  <c r="AG868" i="3"/>
  <c r="AG869" i="3"/>
  <c r="AG870" i="3"/>
  <c r="AG871" i="3"/>
  <c r="AG872" i="3"/>
  <c r="AG873" i="3"/>
  <c r="AG874" i="3"/>
  <c r="AG875" i="3"/>
  <c r="AG876" i="3"/>
  <c r="AG877" i="3"/>
  <c r="AG878" i="3"/>
  <c r="AG879" i="3"/>
  <c r="AG880" i="3"/>
  <c r="AG881" i="3"/>
  <c r="AG882" i="3"/>
  <c r="AG883" i="3"/>
  <c r="AG884" i="3"/>
  <c r="AG885" i="3"/>
  <c r="AG886" i="3"/>
  <c r="AG887" i="3"/>
  <c r="AG888" i="3"/>
  <c r="AG889" i="3"/>
  <c r="AG890" i="3"/>
  <c r="AG891" i="3"/>
  <c r="AG892" i="3"/>
  <c r="AG893" i="3"/>
  <c r="AG894" i="3"/>
  <c r="AG895" i="3"/>
  <c r="AG896" i="3"/>
  <c r="AG897" i="3"/>
  <c r="AG898" i="3"/>
  <c r="AG899" i="3"/>
  <c r="AG900" i="3"/>
  <c r="AG901" i="3"/>
  <c r="AG902" i="3"/>
  <c r="AG903" i="3"/>
  <c r="AG904" i="3"/>
  <c r="AG905" i="3"/>
  <c r="AG906" i="3"/>
  <c r="AG907" i="3"/>
  <c r="AG908" i="3"/>
  <c r="AG909" i="3"/>
  <c r="AG910" i="3"/>
  <c r="AG911" i="3"/>
  <c r="AG912" i="3"/>
  <c r="AG913" i="3"/>
  <c r="AG914" i="3"/>
  <c r="AG915" i="3"/>
  <c r="AG916" i="3"/>
  <c r="AG917" i="3"/>
  <c r="AG918" i="3"/>
  <c r="AG919" i="3"/>
  <c r="AG920" i="3"/>
  <c r="AG921" i="3"/>
  <c r="AG922" i="3"/>
  <c r="AG923" i="3"/>
  <c r="AG924" i="3"/>
  <c r="AG925" i="3"/>
  <c r="AG926" i="3"/>
  <c r="AG927" i="3"/>
  <c r="AG928" i="3"/>
  <c r="AG929" i="3"/>
  <c r="AG930" i="3"/>
  <c r="AG931" i="3"/>
  <c r="AG932" i="3"/>
  <c r="AG933" i="3"/>
  <c r="AG934" i="3"/>
  <c r="AG935" i="3"/>
  <c r="AG936" i="3"/>
  <c r="AG937" i="3"/>
  <c r="AG938" i="3"/>
  <c r="AG939" i="3"/>
  <c r="AG940" i="3"/>
  <c r="AG941" i="3"/>
  <c r="AG942" i="3"/>
  <c r="AG943" i="3"/>
  <c r="AG944" i="3"/>
  <c r="AG945" i="3"/>
  <c r="AG946" i="3"/>
  <c r="AG947" i="3"/>
  <c r="AG948" i="3"/>
  <c r="AG949" i="3"/>
  <c r="AG950" i="3"/>
  <c r="AG951" i="3"/>
  <c r="AG952" i="3"/>
  <c r="AG953" i="3"/>
  <c r="AG954" i="3"/>
  <c r="AG955" i="3"/>
  <c r="AG956" i="3"/>
  <c r="AG957" i="3"/>
  <c r="AG958" i="3"/>
  <c r="AG959" i="3"/>
  <c r="AG960" i="3"/>
  <c r="AG961" i="3"/>
  <c r="AG962" i="3"/>
  <c r="AG963" i="3"/>
  <c r="AG964" i="3"/>
  <c r="AG965" i="3"/>
  <c r="AG966" i="3"/>
  <c r="AG967" i="3"/>
  <c r="AG968" i="3"/>
  <c r="AG969" i="3"/>
  <c r="AG970" i="3"/>
  <c r="AG971" i="3"/>
  <c r="AG972" i="3"/>
  <c r="AG973" i="3"/>
  <c r="AG974" i="3"/>
  <c r="AG975" i="3"/>
  <c r="AG976" i="3"/>
  <c r="AG977" i="3"/>
  <c r="AG978" i="3"/>
  <c r="AG979" i="3"/>
  <c r="AG980" i="3"/>
  <c r="AG981" i="3"/>
  <c r="AG982" i="3"/>
  <c r="AG983" i="3"/>
  <c r="AG984" i="3"/>
  <c r="AG985" i="3"/>
  <c r="AG986" i="3"/>
  <c r="AG987" i="3"/>
  <c r="AG988" i="3"/>
  <c r="AG989" i="3"/>
  <c r="AG990" i="3"/>
  <c r="AG991" i="3"/>
  <c r="AG992" i="3"/>
  <c r="AG993" i="3"/>
  <c r="AG994" i="3"/>
  <c r="AG995" i="3"/>
  <c r="AG996" i="3"/>
  <c r="AG997" i="3"/>
  <c r="AG998" i="3"/>
  <c r="AG999" i="3"/>
  <c r="AG1000" i="3"/>
  <c r="AG1001" i="3"/>
  <c r="AG1002" i="3"/>
  <c r="AG1003" i="3"/>
  <c r="AG1004" i="3"/>
  <c r="AG1005" i="3"/>
  <c r="AG1006" i="3"/>
  <c r="AG1007" i="3"/>
  <c r="AG1008" i="3"/>
  <c r="AG1009" i="3"/>
  <c r="AG1010" i="3"/>
  <c r="AG1011" i="3"/>
  <c r="AG1012" i="3"/>
  <c r="AG1013" i="3"/>
  <c r="AG1014" i="3"/>
  <c r="AG1015" i="3"/>
  <c r="AG1016" i="3"/>
  <c r="AG1017" i="3"/>
  <c r="AG1018" i="3"/>
  <c r="AG1019" i="3"/>
  <c r="AG1020" i="3"/>
  <c r="AG1021" i="3"/>
  <c r="AG1022" i="3"/>
  <c r="AG1023" i="3"/>
  <c r="AG1024" i="3"/>
  <c r="AG1025" i="3"/>
  <c r="AG1026" i="3"/>
  <c r="AG1027" i="3"/>
  <c r="AG1028" i="3"/>
  <c r="AG1029" i="3"/>
  <c r="AG1030" i="3"/>
  <c r="AG1031" i="3"/>
  <c r="AG1032" i="3"/>
  <c r="AG1033" i="3"/>
  <c r="AG1034" i="3"/>
  <c r="AG1035" i="3"/>
  <c r="AG1036" i="3"/>
  <c r="AG1037" i="3"/>
  <c r="AG1038" i="3"/>
  <c r="AG1039" i="3"/>
  <c r="AG1040" i="3"/>
  <c r="AG1041" i="3"/>
  <c r="AG1042" i="3"/>
  <c r="AG1043" i="3"/>
  <c r="AG1044" i="3"/>
  <c r="AG1045" i="3"/>
  <c r="AG1046" i="3"/>
  <c r="AG1047" i="3"/>
  <c r="AG1048" i="3"/>
  <c r="AG1049" i="3"/>
  <c r="AG1050" i="3"/>
  <c r="AG1051" i="3"/>
  <c r="AG1052" i="3"/>
  <c r="AG1053" i="3"/>
  <c r="AG1054" i="3"/>
  <c r="AG1055" i="3"/>
  <c r="AG1056" i="3"/>
  <c r="AG1057" i="3"/>
  <c r="AG1058" i="3"/>
  <c r="AG1059" i="3"/>
  <c r="AG1060" i="3"/>
  <c r="AG1061" i="3"/>
  <c r="AG1062" i="3"/>
  <c r="AG1063" i="3"/>
  <c r="AG1064" i="3"/>
  <c r="AG1065" i="3"/>
  <c r="AG1066" i="3"/>
  <c r="AG1067" i="3"/>
  <c r="AG1068" i="3"/>
  <c r="AG1069" i="3"/>
  <c r="AG1070" i="3"/>
  <c r="AG1071" i="3"/>
  <c r="AG1072" i="3"/>
  <c r="AG1073" i="3"/>
  <c r="AG1074" i="3"/>
  <c r="AG1075" i="3"/>
  <c r="AG1076" i="3"/>
  <c r="AG1077" i="3"/>
  <c r="AG1078" i="3"/>
  <c r="AG1079" i="3"/>
  <c r="AG1080" i="3"/>
  <c r="AG1081" i="3"/>
  <c r="AG1082" i="3"/>
  <c r="AG1083" i="3"/>
  <c r="AG1084" i="3"/>
  <c r="AG1085" i="3"/>
  <c r="AG1086" i="3"/>
  <c r="AG1087" i="3"/>
  <c r="AG1088" i="3"/>
  <c r="AG1089" i="3"/>
  <c r="AG1090" i="3"/>
  <c r="AG1091" i="3"/>
  <c r="AG1092" i="3"/>
  <c r="AG1093" i="3"/>
  <c r="AG1094" i="3"/>
  <c r="AG1095" i="3"/>
  <c r="AG1096" i="3"/>
  <c r="AG1097" i="3"/>
  <c r="AG1098" i="3"/>
  <c r="AG1099" i="3"/>
  <c r="AG1100" i="3"/>
  <c r="AG1101" i="3"/>
  <c r="AG1102" i="3"/>
  <c r="AG1103" i="3"/>
  <c r="AG1104" i="3"/>
  <c r="AG1105" i="3"/>
  <c r="AG1106" i="3"/>
  <c r="AG1107" i="3"/>
  <c r="AG1108" i="3"/>
  <c r="AG1109" i="3"/>
  <c r="AG1110" i="3"/>
  <c r="AG1111" i="3"/>
  <c r="AG1112" i="3"/>
  <c r="AG1113" i="3"/>
  <c r="AG1114" i="3"/>
  <c r="AG1115" i="3"/>
  <c r="AG1116" i="3"/>
  <c r="AG1117" i="3"/>
  <c r="AG1118" i="3"/>
  <c r="AG1119" i="3"/>
  <c r="AG1120" i="3"/>
  <c r="AG1121" i="3"/>
  <c r="AG1122" i="3"/>
  <c r="AG1123" i="3"/>
  <c r="AG1124" i="3"/>
  <c r="AG1125" i="3"/>
  <c r="AG1126" i="3"/>
  <c r="AG1127" i="3"/>
  <c r="AG1128" i="3"/>
  <c r="AG1129" i="3"/>
  <c r="AG1130" i="3"/>
  <c r="AG1131" i="3"/>
  <c r="AG1132" i="3"/>
  <c r="AG1133" i="3"/>
  <c r="AG1134" i="3"/>
  <c r="AG1135" i="3"/>
  <c r="AG1136" i="3"/>
  <c r="AG1137" i="3"/>
  <c r="AG1138" i="3"/>
  <c r="AG1139" i="3"/>
  <c r="AG1140" i="3"/>
  <c r="AG1141" i="3"/>
  <c r="AG1142" i="3"/>
  <c r="AG1143" i="3"/>
  <c r="AG1144" i="3"/>
  <c r="AG1145" i="3"/>
  <c r="AG1146" i="3"/>
  <c r="AG1147" i="3"/>
  <c r="AG1148" i="3"/>
  <c r="AG1149" i="3"/>
  <c r="AG1150" i="3"/>
  <c r="AG1151" i="3"/>
  <c r="AG1152" i="3"/>
  <c r="AG1153" i="3"/>
  <c r="AG1154" i="3"/>
  <c r="AG1155" i="3"/>
  <c r="AG1156" i="3"/>
  <c r="AG1157" i="3"/>
  <c r="AG1158" i="3"/>
  <c r="AG1159" i="3"/>
  <c r="AG1160" i="3"/>
  <c r="AG1161" i="3"/>
  <c r="AG1162" i="3"/>
  <c r="AG1163" i="3"/>
  <c r="AG1164" i="3"/>
  <c r="AG1165" i="3"/>
  <c r="AG1166" i="3"/>
  <c r="AG1167" i="3"/>
  <c r="AG1168" i="3"/>
  <c r="AG1169" i="3"/>
  <c r="AG1170" i="3"/>
  <c r="AG1171" i="3"/>
  <c r="AG1172" i="3"/>
  <c r="AG1173" i="3"/>
  <c r="AG1174" i="3"/>
  <c r="AG1175" i="3"/>
  <c r="AG1176" i="3"/>
  <c r="AG1177" i="3"/>
  <c r="AG1178" i="3"/>
  <c r="AG1179" i="3"/>
  <c r="AG1180" i="3"/>
  <c r="AG1181" i="3"/>
  <c r="AG1182" i="3"/>
  <c r="AG1183" i="3"/>
  <c r="AG1184" i="3"/>
  <c r="AG1185" i="3"/>
  <c r="AG1186" i="3"/>
  <c r="AG1187" i="3"/>
  <c r="AG1188" i="3"/>
  <c r="AG1189" i="3"/>
  <c r="AG1190" i="3"/>
  <c r="AG1191" i="3"/>
  <c r="AG1192" i="3"/>
  <c r="AG1193" i="3"/>
  <c r="AG1194" i="3"/>
  <c r="AG1195" i="3"/>
  <c r="AG1196" i="3"/>
  <c r="AG1197" i="3"/>
  <c r="AG1198" i="3"/>
  <c r="AG1199" i="3"/>
  <c r="AG1200" i="3"/>
  <c r="AG1201" i="3"/>
  <c r="AG1202" i="3"/>
  <c r="AG1203" i="3"/>
  <c r="AG1204" i="3"/>
  <c r="AG1205" i="3"/>
  <c r="AG1206" i="3"/>
  <c r="AG1207" i="3"/>
  <c r="AG1208" i="3"/>
  <c r="AG1209" i="3"/>
  <c r="AG1210" i="3"/>
  <c r="AG1211" i="3"/>
  <c r="AG1212" i="3"/>
  <c r="AG1213" i="3"/>
  <c r="AG1214" i="3"/>
  <c r="AG1215" i="3"/>
  <c r="AG1216" i="3"/>
  <c r="AG1217" i="3"/>
  <c r="AG1218" i="3"/>
  <c r="AG1219" i="3"/>
  <c r="AG1220" i="3"/>
  <c r="AG1221" i="3"/>
  <c r="AG1222" i="3"/>
  <c r="AG1223" i="3"/>
  <c r="AG1224" i="3"/>
  <c r="AG1225" i="3"/>
  <c r="AG1226" i="3"/>
  <c r="AG1227" i="3"/>
  <c r="AG1228" i="3"/>
  <c r="AG1229" i="3"/>
  <c r="AG1230" i="3"/>
  <c r="AG1231" i="3"/>
  <c r="AG1232" i="3"/>
  <c r="AG1233" i="3"/>
  <c r="AG1234" i="3"/>
  <c r="AG1235" i="3"/>
  <c r="AG1236" i="3"/>
  <c r="AG1237" i="3"/>
  <c r="AG1238" i="3"/>
  <c r="AG1239" i="3"/>
  <c r="AG1240" i="3"/>
  <c r="AG1241" i="3"/>
  <c r="AG1242" i="3"/>
  <c r="AG1243" i="3"/>
  <c r="AG1244" i="3"/>
  <c r="AG1245" i="3"/>
  <c r="AG1246" i="3"/>
  <c r="AG1247" i="3"/>
  <c r="AG1248" i="3"/>
  <c r="AG1249" i="3"/>
  <c r="AG1250" i="3"/>
  <c r="AG1251" i="3"/>
  <c r="AG1252" i="3"/>
  <c r="AG1253" i="3"/>
  <c r="AG1254" i="3"/>
  <c r="AG1255" i="3"/>
  <c r="AG1256" i="3"/>
  <c r="AG1257" i="3"/>
  <c r="AG1258" i="3"/>
  <c r="AG1259" i="3"/>
  <c r="AG1260" i="3"/>
  <c r="AG1261" i="3"/>
  <c r="AG1262" i="3"/>
  <c r="AG1263" i="3"/>
  <c r="AG1264" i="3"/>
  <c r="AG1265" i="3"/>
  <c r="AG1266" i="3"/>
  <c r="AG1267" i="3"/>
  <c r="AG1268" i="3"/>
  <c r="AG1269" i="3"/>
  <c r="AG1270" i="3"/>
  <c r="AG1271" i="3"/>
  <c r="AG1272" i="3"/>
  <c r="AG1273" i="3"/>
  <c r="AG1274" i="3"/>
  <c r="AG1275" i="3"/>
  <c r="AG1276" i="3"/>
  <c r="AG1277" i="3"/>
  <c r="AG1278" i="3"/>
  <c r="AG1279" i="3"/>
  <c r="AG1280" i="3"/>
  <c r="AG1281" i="3"/>
  <c r="AG1282" i="3"/>
  <c r="AG1283" i="3"/>
  <c r="AG1284" i="3"/>
  <c r="AG1285" i="3"/>
  <c r="AG1286" i="3"/>
  <c r="AG1287" i="3"/>
  <c r="AG1288" i="3"/>
  <c r="AG1289" i="3"/>
  <c r="AG1290" i="3"/>
  <c r="AG1291" i="3"/>
  <c r="AG1292" i="3"/>
  <c r="AG1293" i="3"/>
  <c r="AG1294" i="3"/>
  <c r="AG1295" i="3"/>
  <c r="AG1296" i="3"/>
  <c r="AG1297" i="3"/>
  <c r="AG1298" i="3"/>
  <c r="AG1299" i="3"/>
  <c r="AG1300" i="3"/>
  <c r="AG1301" i="3"/>
  <c r="AG1302" i="3"/>
  <c r="AG1303" i="3"/>
  <c r="AG1304" i="3"/>
  <c r="AG1305" i="3"/>
  <c r="AG1306" i="3"/>
  <c r="AG1307" i="3"/>
  <c r="AG1308" i="3"/>
  <c r="AG1309" i="3"/>
  <c r="AG1310" i="3"/>
  <c r="AG1311" i="3"/>
  <c r="AG1312" i="3"/>
  <c r="AG1313" i="3"/>
  <c r="AG1314" i="3"/>
  <c r="AG1315" i="3"/>
  <c r="AG1316" i="3"/>
  <c r="AG1317" i="3"/>
  <c r="AG1318" i="3"/>
  <c r="AG1319" i="3"/>
  <c r="AG1320" i="3"/>
  <c r="AG1321" i="3"/>
  <c r="AG1322" i="3"/>
  <c r="AG1323" i="3"/>
  <c r="AG1324" i="3"/>
  <c r="AG1325" i="3"/>
  <c r="AG1326" i="3"/>
  <c r="AG1327" i="3"/>
  <c r="AG1328" i="3"/>
  <c r="AG1329" i="3"/>
  <c r="AG1330" i="3"/>
  <c r="AG1331" i="3"/>
  <c r="AG1332" i="3"/>
  <c r="AG1333" i="3"/>
  <c r="AG1334" i="3"/>
  <c r="AG1335" i="3"/>
  <c r="AG1336" i="3"/>
  <c r="AG1337" i="3"/>
  <c r="AG1338" i="3"/>
  <c r="AG1339" i="3"/>
  <c r="AG1340" i="3"/>
  <c r="AG1341" i="3"/>
  <c r="AG1342" i="3"/>
  <c r="AG1343" i="3"/>
  <c r="AG1344" i="3"/>
  <c r="AG1345" i="3"/>
  <c r="AG1346" i="3"/>
  <c r="AG1347" i="3"/>
  <c r="AG1348" i="3"/>
  <c r="AG1349" i="3"/>
  <c r="AG1350" i="3"/>
  <c r="AG1351" i="3"/>
  <c r="AG1352" i="3"/>
  <c r="AG1353" i="3"/>
  <c r="AG1354" i="3"/>
  <c r="AG1355" i="3"/>
  <c r="AG1356" i="3"/>
  <c r="AG1357" i="3"/>
  <c r="AG1358" i="3"/>
  <c r="AG1359" i="3"/>
  <c r="AG1360" i="3"/>
  <c r="AG1361" i="3"/>
  <c r="AG1362" i="3"/>
  <c r="AG1363" i="3"/>
  <c r="AG1364" i="3"/>
  <c r="AG1365" i="3"/>
  <c r="AG1366" i="3"/>
  <c r="AG1367" i="3"/>
  <c r="AG1368" i="3"/>
  <c r="AG1369" i="3"/>
  <c r="AG1370" i="3"/>
  <c r="AG1371" i="3"/>
  <c r="AG1372" i="3"/>
  <c r="AG1373" i="3"/>
  <c r="AG1374" i="3"/>
  <c r="AG1375" i="3"/>
  <c r="AG1376" i="3"/>
  <c r="AG1377" i="3"/>
  <c r="AG1378" i="3"/>
  <c r="AG1379" i="3"/>
  <c r="AG1380" i="3"/>
  <c r="AG1381" i="3"/>
  <c r="AG1382" i="3"/>
  <c r="AG1383" i="3"/>
  <c r="AG1384" i="3"/>
  <c r="AG1385" i="3"/>
  <c r="AG1386" i="3"/>
  <c r="AG1387" i="3"/>
  <c r="AG1388" i="3"/>
  <c r="AG1389" i="3"/>
  <c r="AG1390" i="3"/>
  <c r="AG1391" i="3"/>
  <c r="AG1392" i="3"/>
  <c r="AG1393" i="3"/>
  <c r="AG1394" i="3"/>
  <c r="AG1395" i="3"/>
  <c r="AG1396" i="3"/>
  <c r="AG1397" i="3"/>
  <c r="AG1398" i="3"/>
  <c r="AG1399" i="3"/>
  <c r="AG1400" i="3"/>
  <c r="AG1401" i="3"/>
  <c r="AG1402" i="3"/>
  <c r="AG1403" i="3"/>
  <c r="AG1404" i="3"/>
  <c r="AG1405" i="3"/>
  <c r="AG1406" i="3"/>
  <c r="AG1407" i="3"/>
  <c r="AG1408" i="3"/>
  <c r="AG1409" i="3"/>
  <c r="AG1410" i="3"/>
  <c r="AG1411" i="3"/>
  <c r="AG1412" i="3"/>
  <c r="AG1413" i="3"/>
  <c r="AG1414" i="3"/>
  <c r="AG1415" i="3"/>
  <c r="AG1416" i="3"/>
  <c r="AG1417" i="3"/>
  <c r="AG1418" i="3"/>
  <c r="AG1419" i="3"/>
  <c r="AG1420" i="3"/>
  <c r="AG1421" i="3"/>
  <c r="AG1422" i="3"/>
  <c r="AG1423" i="3"/>
  <c r="AG1424" i="3"/>
  <c r="AG1425" i="3"/>
  <c r="AG1426" i="3"/>
  <c r="AG1427" i="3"/>
  <c r="AG1428" i="3"/>
  <c r="AG1429" i="3"/>
  <c r="AG1430" i="3"/>
  <c r="AG1431" i="3"/>
  <c r="AG1432" i="3"/>
  <c r="AG1433" i="3"/>
  <c r="AG1434" i="3"/>
  <c r="AG1435" i="3"/>
  <c r="AG1436" i="3"/>
  <c r="AG1437" i="3"/>
  <c r="AG1438" i="3"/>
  <c r="AG1439" i="3"/>
  <c r="AG1440" i="3"/>
  <c r="AG1441" i="3"/>
  <c r="AG1442" i="3"/>
  <c r="AG1443" i="3"/>
  <c r="AG1444" i="3"/>
  <c r="AG1445" i="3"/>
  <c r="AG1446" i="3"/>
  <c r="AG1447" i="3"/>
  <c r="AG1448" i="3"/>
  <c r="AG1449" i="3"/>
  <c r="AG1450" i="3"/>
  <c r="AG1451" i="3"/>
  <c r="AG1452" i="3"/>
  <c r="AG1453" i="3"/>
  <c r="AG1454" i="3"/>
  <c r="AG1455" i="3"/>
  <c r="AG1456" i="3"/>
  <c r="AG1457" i="3"/>
  <c r="AG1458" i="3"/>
  <c r="AG1459" i="3"/>
  <c r="AG1460" i="3"/>
  <c r="AG1461" i="3"/>
  <c r="AG1462" i="3"/>
  <c r="AG1463" i="3"/>
  <c r="AG1464" i="3"/>
  <c r="AG1465" i="3"/>
  <c r="AG1466" i="3"/>
  <c r="AG1467" i="3"/>
  <c r="AG1468" i="3"/>
  <c r="AG1469" i="3"/>
  <c r="AG1470" i="3"/>
  <c r="AG1471" i="3"/>
  <c r="AG1472" i="3"/>
  <c r="AG1473" i="3"/>
  <c r="AG1474" i="3"/>
  <c r="AG1475" i="3"/>
  <c r="AG1476" i="3"/>
  <c r="AG1477" i="3"/>
  <c r="AG1478" i="3"/>
  <c r="AG1479" i="3"/>
  <c r="AG1480" i="3"/>
  <c r="AG1481" i="3"/>
  <c r="AG1482" i="3"/>
  <c r="AG1483" i="3"/>
  <c r="AG1484" i="3"/>
  <c r="AG1485" i="3"/>
  <c r="AG1486" i="3"/>
  <c r="AG1487" i="3"/>
  <c r="AG1488" i="3"/>
  <c r="AG1489" i="3"/>
  <c r="AG1490" i="3"/>
  <c r="AG1491" i="3"/>
  <c r="AG1492" i="3"/>
  <c r="AG1493" i="3"/>
  <c r="AG1494" i="3"/>
  <c r="AG1495" i="3"/>
  <c r="AG1496" i="3"/>
  <c r="AG1497" i="3"/>
  <c r="AG1498" i="3"/>
  <c r="AG1499" i="3"/>
  <c r="AG1500" i="3"/>
  <c r="AG1501" i="3"/>
  <c r="AG1502" i="3"/>
  <c r="AG1503" i="3"/>
  <c r="AG1504" i="3"/>
  <c r="AG1505" i="3"/>
  <c r="AG1506" i="3"/>
  <c r="AG1507" i="3"/>
  <c r="AG1508" i="3"/>
  <c r="AG1509" i="3"/>
  <c r="AG1510" i="3"/>
  <c r="AG1511" i="3"/>
  <c r="AG1512" i="3"/>
  <c r="AG1513" i="3"/>
  <c r="AG1514" i="3"/>
  <c r="AG1515" i="3"/>
  <c r="AG1516" i="3"/>
  <c r="AG1517" i="3"/>
  <c r="AG1518" i="3"/>
  <c r="AG1519" i="3"/>
  <c r="AG1520" i="3"/>
  <c r="AG1521" i="3"/>
  <c r="AG1522" i="3"/>
  <c r="AG1523" i="3"/>
  <c r="AG1524" i="3"/>
  <c r="AG1525" i="3"/>
  <c r="AG1526" i="3"/>
  <c r="AG1527" i="3"/>
  <c r="AG1528" i="3"/>
  <c r="AG1529" i="3"/>
  <c r="AG1530" i="3"/>
  <c r="AG1531" i="3"/>
  <c r="AG1532" i="3"/>
  <c r="AG1533" i="3"/>
  <c r="AG1534" i="3"/>
  <c r="AG1535" i="3"/>
  <c r="AG1536" i="3"/>
  <c r="AG1537" i="3"/>
  <c r="AG1538" i="3"/>
  <c r="AG1539" i="3"/>
  <c r="AG1540" i="3"/>
  <c r="AG1541" i="3"/>
  <c r="AG1542" i="3"/>
  <c r="AG1543" i="3"/>
  <c r="AG1544" i="3"/>
  <c r="AG1545" i="3"/>
  <c r="AG1546" i="3"/>
  <c r="AG1547" i="3"/>
  <c r="AG1548" i="3"/>
  <c r="AG1549" i="3"/>
  <c r="AG1550" i="3"/>
  <c r="AG1551" i="3"/>
  <c r="AG1552" i="3"/>
  <c r="AG1553" i="3"/>
  <c r="AG1554" i="3"/>
  <c r="AG1555" i="3"/>
  <c r="AG1556" i="3"/>
  <c r="AG1557" i="3"/>
  <c r="AG1558" i="3"/>
  <c r="AG1559" i="3"/>
  <c r="AG1560" i="3"/>
  <c r="AG1561" i="3"/>
  <c r="AG1562" i="3"/>
  <c r="AG1563" i="3"/>
  <c r="AG1564" i="3"/>
  <c r="AG1565" i="3"/>
  <c r="AG1566" i="3"/>
  <c r="AG1567" i="3"/>
  <c r="AG1568" i="3"/>
  <c r="AG1569" i="3"/>
  <c r="AG1570" i="3"/>
  <c r="AG1571" i="3"/>
  <c r="AG1572" i="3"/>
  <c r="AG1573" i="3"/>
  <c r="AG1574" i="3"/>
  <c r="AG1575" i="3"/>
  <c r="AG1576" i="3"/>
  <c r="AG1577" i="3"/>
  <c r="AG1578" i="3"/>
  <c r="AG1579" i="3"/>
  <c r="AG1580" i="3"/>
  <c r="AG1581" i="3"/>
  <c r="AG1582" i="3"/>
  <c r="AG1583" i="3"/>
  <c r="AG1584" i="3"/>
  <c r="AG1585" i="3"/>
  <c r="AG1586" i="3"/>
  <c r="AG1587" i="3"/>
  <c r="AG1588" i="3"/>
  <c r="AG1589" i="3"/>
  <c r="AG1590" i="3"/>
  <c r="AG1591" i="3"/>
  <c r="AG1592" i="3"/>
  <c r="AG1593" i="3"/>
  <c r="AG1594" i="3"/>
  <c r="AG1595" i="3"/>
  <c r="AG1596" i="3"/>
  <c r="AG1597" i="3"/>
  <c r="AG1598" i="3"/>
  <c r="AG1599" i="3"/>
  <c r="AG1600" i="3"/>
  <c r="AG1601" i="3"/>
  <c r="AG1602" i="3"/>
  <c r="AG1603" i="3"/>
  <c r="AG1604" i="3"/>
  <c r="AG1605" i="3"/>
  <c r="AG1606" i="3"/>
  <c r="AG1607" i="3"/>
  <c r="AG1608" i="3"/>
  <c r="AG1609" i="3"/>
  <c r="AG1610" i="3"/>
  <c r="AG1611" i="3"/>
  <c r="AG1612" i="3"/>
  <c r="AG1613" i="3"/>
  <c r="AG1614" i="3"/>
  <c r="AG1615" i="3"/>
  <c r="AG1616" i="3"/>
  <c r="AG1617" i="3"/>
  <c r="AG1618" i="3"/>
  <c r="AG1619" i="3"/>
  <c r="AG1620" i="3"/>
  <c r="AG1621" i="3"/>
  <c r="AG1622" i="3"/>
  <c r="AG1623" i="3"/>
  <c r="AG1624" i="3"/>
  <c r="AG1625" i="3"/>
  <c r="AG1626" i="3"/>
  <c r="AG1627" i="3"/>
  <c r="AG1628" i="3"/>
  <c r="AG1629" i="3"/>
  <c r="AG1630" i="3"/>
  <c r="AG1631" i="3"/>
  <c r="AG1632" i="3"/>
  <c r="AG1633" i="3"/>
  <c r="AG1634" i="3"/>
  <c r="AG1635" i="3"/>
  <c r="AG1636" i="3"/>
  <c r="AG1637" i="3"/>
  <c r="AG1638" i="3"/>
  <c r="AG1639" i="3"/>
  <c r="AG1640" i="3"/>
  <c r="AG1641" i="3"/>
  <c r="AG1642" i="3"/>
  <c r="AG1643" i="3"/>
  <c r="AG1644" i="3"/>
  <c r="AG1645" i="3"/>
  <c r="AG1646" i="3"/>
  <c r="AG1647" i="3"/>
  <c r="AG1648" i="3"/>
  <c r="AG1649" i="3"/>
  <c r="AG1650" i="3"/>
  <c r="AG1651" i="3"/>
  <c r="AG1652" i="3"/>
  <c r="AG1653" i="3"/>
  <c r="AG1654" i="3"/>
  <c r="AG1655" i="3"/>
  <c r="AG1656" i="3"/>
  <c r="AG1657" i="3"/>
  <c r="AG1658" i="3"/>
  <c r="AG1659" i="3"/>
  <c r="AG1660" i="3"/>
  <c r="AG1661" i="3"/>
  <c r="AG1662" i="3"/>
  <c r="AG1663" i="3"/>
  <c r="AG1664" i="3"/>
  <c r="AG1665" i="3"/>
  <c r="AG1666" i="3"/>
  <c r="AG1667" i="3"/>
  <c r="AG1668" i="3"/>
  <c r="AG1669" i="3"/>
  <c r="AG1670" i="3"/>
  <c r="AG1671" i="3"/>
  <c r="AG1672" i="3"/>
  <c r="AG1673" i="3"/>
  <c r="AG1674" i="3"/>
  <c r="AG1675" i="3"/>
  <c r="AG1676" i="3"/>
  <c r="AG1677" i="3"/>
  <c r="AG1678" i="3"/>
  <c r="AG1679" i="3"/>
  <c r="AG1680" i="3"/>
  <c r="AG1681" i="3"/>
  <c r="AG1682" i="3"/>
  <c r="AG1683" i="3"/>
  <c r="AG1684" i="3"/>
  <c r="AG1685" i="3"/>
  <c r="AG1686" i="3"/>
  <c r="AG1687" i="3"/>
  <c r="AG1688" i="3"/>
  <c r="AG1689" i="3"/>
  <c r="AG1690" i="3"/>
  <c r="AG1691" i="3"/>
  <c r="AG1692" i="3"/>
  <c r="AG1693" i="3"/>
  <c r="AG1694" i="3"/>
  <c r="AG1695" i="3"/>
  <c r="AG1696" i="3"/>
  <c r="AG1697" i="3"/>
  <c r="AG1698" i="3"/>
  <c r="AG1699" i="3"/>
  <c r="AG1700" i="3"/>
  <c r="AG1701" i="3"/>
  <c r="AG1702" i="3"/>
  <c r="AG1703" i="3"/>
  <c r="AG1704" i="3"/>
  <c r="AG1705" i="3"/>
  <c r="AG1706" i="3"/>
  <c r="AG1707" i="3"/>
  <c r="AG1708" i="3"/>
  <c r="AG1709" i="3"/>
  <c r="AG1710" i="3"/>
  <c r="AG1711" i="3"/>
  <c r="AG1712" i="3"/>
  <c r="AG1713" i="3"/>
  <c r="AG1714" i="3"/>
  <c r="AG1715" i="3"/>
  <c r="AG1716" i="3"/>
  <c r="AG1717" i="3"/>
  <c r="AG1718" i="3"/>
  <c r="AG1719" i="3"/>
  <c r="AG1720" i="3"/>
  <c r="AG1721" i="3"/>
  <c r="AG1722" i="3"/>
  <c r="AG1723" i="3"/>
  <c r="AG1724" i="3"/>
  <c r="AG1725" i="3"/>
  <c r="AG1726" i="3"/>
  <c r="AG1727" i="3"/>
  <c r="AG1728" i="3"/>
  <c r="AG1729" i="3"/>
  <c r="AG1730" i="3"/>
  <c r="AG1731" i="3"/>
  <c r="AG1732" i="3"/>
  <c r="AG1733" i="3"/>
  <c r="AG1734" i="3"/>
  <c r="AG1735" i="3"/>
  <c r="AG1736" i="3"/>
  <c r="AG1737" i="3"/>
  <c r="AG1738" i="3"/>
  <c r="AG1739" i="3"/>
  <c r="AG1740" i="3"/>
  <c r="AG1741" i="3"/>
  <c r="AG1742" i="3"/>
  <c r="AG1743" i="3"/>
  <c r="AG1744" i="3"/>
  <c r="AG1745" i="3"/>
  <c r="AG1746" i="3"/>
  <c r="AG1747" i="3"/>
  <c r="AG1748" i="3"/>
  <c r="AG1749" i="3"/>
  <c r="AG1750" i="3"/>
  <c r="AG1751" i="3"/>
  <c r="AG1752" i="3"/>
  <c r="AG1753" i="3"/>
  <c r="AG1754" i="3"/>
  <c r="AG1755" i="3"/>
  <c r="AG1756" i="3"/>
  <c r="AG1757" i="3"/>
  <c r="AG1758" i="3"/>
  <c r="AG1759" i="3"/>
  <c r="AG1760" i="3"/>
  <c r="AG1761" i="3"/>
  <c r="AG1762" i="3"/>
  <c r="AG1763" i="3"/>
  <c r="AG1764" i="3"/>
  <c r="AG1765" i="3"/>
  <c r="AG1766" i="3"/>
  <c r="AG1767" i="3"/>
  <c r="AG1768" i="3"/>
  <c r="AG1769" i="3"/>
  <c r="AG1770" i="3"/>
  <c r="AG1771" i="3"/>
  <c r="AG1772" i="3"/>
  <c r="AG1773" i="3"/>
  <c r="AG1774" i="3"/>
  <c r="AG1775" i="3"/>
  <c r="AG1776" i="3"/>
  <c r="AG1777" i="3"/>
  <c r="AG1778" i="3"/>
  <c r="AG1779" i="3"/>
  <c r="AG1780" i="3"/>
  <c r="AG1781" i="3"/>
  <c r="AG1782" i="3"/>
  <c r="AG1783" i="3"/>
  <c r="AG1784" i="3"/>
  <c r="AG1785" i="3"/>
  <c r="AG1786" i="3"/>
  <c r="AG1787" i="3"/>
  <c r="AG1788" i="3"/>
  <c r="AG1789" i="3"/>
  <c r="AG1790" i="3"/>
  <c r="AG1791" i="3"/>
  <c r="AG1792" i="3"/>
  <c r="AG1793" i="3"/>
  <c r="AG1794" i="3"/>
  <c r="AG1795" i="3"/>
  <c r="AG1796" i="3"/>
  <c r="AG1797" i="3"/>
  <c r="AG1798" i="3"/>
  <c r="AG1799" i="3"/>
  <c r="AG1800" i="3"/>
  <c r="AG1801" i="3"/>
  <c r="AG1802" i="3"/>
  <c r="AG1803" i="3"/>
  <c r="AG1804" i="3"/>
  <c r="AG1805" i="3"/>
  <c r="AG1806" i="3"/>
  <c r="AG1807" i="3"/>
  <c r="AG1808" i="3"/>
  <c r="AG1809" i="3"/>
  <c r="AG1810" i="3"/>
  <c r="AG1811" i="3"/>
  <c r="AG1812" i="3"/>
  <c r="AG1813" i="3"/>
  <c r="AG1814" i="3"/>
  <c r="AG1815" i="3"/>
  <c r="AG1816" i="3"/>
  <c r="AG1817" i="3"/>
  <c r="AG1818" i="3"/>
  <c r="AG1819" i="3"/>
  <c r="AG1820" i="3"/>
  <c r="AG1821" i="3"/>
  <c r="AG1822" i="3"/>
  <c r="AG1823" i="3"/>
  <c r="AG1824" i="3"/>
  <c r="AG1825" i="3"/>
  <c r="AG1826" i="3"/>
  <c r="AG1827" i="3"/>
  <c r="AG1828" i="3"/>
  <c r="AG1829" i="3"/>
  <c r="AG1830" i="3"/>
  <c r="AG1831" i="3"/>
  <c r="AG1832" i="3"/>
  <c r="AG1833" i="3"/>
  <c r="AG1834" i="3"/>
  <c r="AG1835" i="3"/>
  <c r="AG1836" i="3"/>
  <c r="AG1837" i="3"/>
  <c r="AG1838" i="3"/>
  <c r="AG1839" i="3"/>
  <c r="AG1840" i="3"/>
  <c r="AG1841" i="3"/>
  <c r="AG1842" i="3"/>
  <c r="AG1843" i="3"/>
  <c r="AG1844" i="3"/>
  <c r="AG1845" i="3"/>
  <c r="AG1846" i="3"/>
  <c r="AG1847" i="3"/>
  <c r="AG1848" i="3"/>
  <c r="AG1849" i="3"/>
  <c r="AG1850" i="3"/>
  <c r="AG1851" i="3"/>
  <c r="AG1852" i="3"/>
  <c r="AG1853" i="3"/>
  <c r="AG1854" i="3"/>
  <c r="AG1855" i="3"/>
  <c r="AG1856" i="3"/>
  <c r="AG1857" i="3"/>
  <c r="AG1858" i="3"/>
  <c r="AG1859" i="3"/>
  <c r="AG1860" i="3"/>
  <c r="AG1861" i="3"/>
  <c r="AG1862" i="3"/>
  <c r="AG1863" i="3"/>
  <c r="AG1864" i="3"/>
  <c r="AG1865" i="3"/>
  <c r="AG1866" i="3"/>
  <c r="AG1867" i="3"/>
  <c r="AG1868" i="3"/>
  <c r="AG1869" i="3"/>
  <c r="AG1870" i="3"/>
  <c r="AG1871" i="3"/>
  <c r="AG1872" i="3"/>
  <c r="AG1873" i="3"/>
  <c r="AG1874" i="3"/>
  <c r="AG1875" i="3"/>
  <c r="AG1876" i="3"/>
  <c r="AG1877" i="3"/>
  <c r="AG1878" i="3"/>
  <c r="AG1879" i="3"/>
  <c r="AG1880" i="3"/>
  <c r="AG1881" i="3"/>
  <c r="AG1882" i="3"/>
  <c r="AG1883" i="3"/>
  <c r="AG1884" i="3"/>
  <c r="AG1885" i="3"/>
  <c r="AG1886" i="3"/>
  <c r="AG1887" i="3"/>
  <c r="AG1888" i="3"/>
  <c r="AG1889" i="3"/>
  <c r="AG1890" i="3"/>
  <c r="AG1891" i="3"/>
  <c r="AG1892" i="3"/>
  <c r="AG1893" i="3"/>
  <c r="AG1894" i="3"/>
  <c r="AG1895" i="3"/>
  <c r="AG1896" i="3"/>
  <c r="AG1897" i="3"/>
  <c r="AG1898" i="3"/>
  <c r="AG1899" i="3"/>
  <c r="AG1900" i="3"/>
  <c r="AG1901" i="3"/>
  <c r="AG1902" i="3"/>
  <c r="AG1903" i="3"/>
  <c r="AG1904" i="3"/>
  <c r="AG1905" i="3"/>
  <c r="AG1906" i="3"/>
  <c r="AG1907" i="3"/>
  <c r="AG1908" i="3"/>
  <c r="AG1909" i="3"/>
  <c r="AG1910" i="3"/>
  <c r="AG1911" i="3"/>
  <c r="AG1912" i="3"/>
  <c r="AG1913" i="3"/>
  <c r="AG1914" i="3"/>
  <c r="AG1915" i="3"/>
  <c r="AG1916" i="3"/>
  <c r="AG1917" i="3"/>
  <c r="AG1918" i="3"/>
  <c r="AG1919" i="3"/>
  <c r="AG1920" i="3"/>
  <c r="AG1921" i="3"/>
  <c r="AG1922" i="3"/>
  <c r="AG1923" i="3"/>
  <c r="AG1924" i="3"/>
  <c r="AG1925" i="3"/>
  <c r="AG1926" i="3"/>
  <c r="AG1927" i="3"/>
  <c r="AG1928" i="3"/>
  <c r="AG1929" i="3"/>
  <c r="AG1930" i="3"/>
  <c r="AG1931" i="3"/>
  <c r="AG1932" i="3"/>
  <c r="AG1933" i="3"/>
  <c r="AG1934" i="3"/>
  <c r="AG1935" i="3"/>
  <c r="AG1936" i="3"/>
  <c r="AG1937" i="3"/>
  <c r="AG1938" i="3"/>
  <c r="AG1939" i="3"/>
  <c r="AG1940" i="3"/>
  <c r="AG1941" i="3"/>
  <c r="AG1942" i="3"/>
  <c r="AG1943" i="3"/>
  <c r="AG1944" i="3"/>
  <c r="AG1945" i="3"/>
  <c r="AG1946" i="3"/>
  <c r="AG1947" i="3"/>
  <c r="AG1948" i="3"/>
  <c r="AG1949" i="3"/>
  <c r="AG1950" i="3"/>
  <c r="AG1951" i="3"/>
  <c r="AG1952" i="3"/>
  <c r="AG1953" i="3"/>
  <c r="AG1954" i="3"/>
  <c r="AG1955" i="3"/>
  <c r="AG1956" i="3"/>
  <c r="AG1957" i="3"/>
  <c r="AG1958" i="3"/>
  <c r="AG1959" i="3"/>
  <c r="AG1960" i="3"/>
  <c r="AG1961" i="3"/>
  <c r="AG1962" i="3"/>
  <c r="AG1963" i="3"/>
  <c r="AG1964" i="3"/>
  <c r="AG1965" i="3"/>
  <c r="AG1966" i="3"/>
  <c r="AG1967" i="3"/>
  <c r="AG1968" i="3"/>
  <c r="AG1969" i="3"/>
  <c r="AG1970" i="3"/>
  <c r="AG1971" i="3"/>
  <c r="AG1972" i="3"/>
  <c r="AG1973" i="3"/>
  <c r="AG1974" i="3"/>
  <c r="AG1975" i="3"/>
  <c r="AG1976" i="3"/>
  <c r="AG1977" i="3"/>
  <c r="AG1978" i="3"/>
  <c r="AG1979" i="3"/>
  <c r="AG1980" i="3"/>
  <c r="AG1981" i="3"/>
  <c r="AG1982" i="3"/>
  <c r="AG1983" i="3"/>
  <c r="AG1984" i="3"/>
  <c r="AG1985" i="3"/>
  <c r="AG1986" i="3"/>
  <c r="AG1987" i="3"/>
  <c r="AG1988" i="3"/>
  <c r="AG1989" i="3"/>
  <c r="AG1990" i="3"/>
  <c r="AG1991" i="3"/>
  <c r="AG1992" i="3"/>
  <c r="AG1993" i="3"/>
  <c r="AG1994" i="3"/>
  <c r="AG1995" i="3"/>
  <c r="AG1996" i="3"/>
  <c r="AG1997" i="3"/>
  <c r="AG1998" i="3"/>
  <c r="AG1999" i="3"/>
  <c r="AG2000" i="3"/>
  <c r="AG2001" i="3"/>
  <c r="AG2002" i="3"/>
  <c r="AG2003" i="3"/>
  <c r="AG2004" i="3"/>
  <c r="AG2005" i="3"/>
  <c r="AG2006" i="3"/>
  <c r="AG2007" i="3"/>
  <c r="AG2008" i="3"/>
  <c r="AG2009" i="3"/>
  <c r="AG2010" i="3"/>
  <c r="AG2011" i="3"/>
  <c r="AG2012" i="3"/>
  <c r="AG2013" i="3"/>
  <c r="AG2014" i="3"/>
  <c r="AG2015" i="3"/>
  <c r="AG2016" i="3"/>
  <c r="AG2017" i="3"/>
  <c r="AG2018" i="3"/>
  <c r="AG2019" i="3"/>
  <c r="AG2020" i="3"/>
  <c r="AG2021" i="3"/>
  <c r="AG2022" i="3"/>
  <c r="AG2023" i="3"/>
  <c r="AG2024" i="3"/>
  <c r="AG2025" i="3"/>
  <c r="AG2026" i="3"/>
  <c r="AG2027" i="3"/>
  <c r="AG2028" i="3"/>
  <c r="AG2029" i="3"/>
  <c r="AG2030" i="3"/>
  <c r="AG2031" i="3"/>
  <c r="AG2032" i="3"/>
  <c r="AG2033" i="3"/>
  <c r="AG2034" i="3"/>
  <c r="AG2035" i="3"/>
  <c r="AG2036" i="3"/>
  <c r="AG2037" i="3"/>
  <c r="AG2038" i="3"/>
  <c r="AG2039" i="3"/>
  <c r="AG2040" i="3"/>
  <c r="AG2041" i="3"/>
  <c r="AG2042" i="3"/>
  <c r="AG2043" i="3"/>
  <c r="AG2044" i="3"/>
  <c r="AG2045" i="3"/>
  <c r="AG2046" i="3"/>
  <c r="AG2047" i="3"/>
  <c r="AG2048" i="3"/>
  <c r="AG2049" i="3"/>
  <c r="AG2050" i="3"/>
  <c r="AG2051" i="3"/>
  <c r="AG2052" i="3"/>
  <c r="AG2053" i="3"/>
  <c r="AG2054" i="3"/>
  <c r="AG2055" i="3"/>
  <c r="AG2056" i="3"/>
  <c r="AG2057" i="3"/>
  <c r="AG2058" i="3"/>
  <c r="AG2059" i="3"/>
  <c r="AG2060" i="3"/>
  <c r="AG2061" i="3"/>
  <c r="AG2062" i="3"/>
  <c r="AG2063" i="3"/>
  <c r="AG2064" i="3"/>
  <c r="AG2065" i="3"/>
  <c r="AG2066" i="3"/>
  <c r="AG2067" i="3"/>
  <c r="AG2068" i="3"/>
  <c r="AG2069" i="3"/>
  <c r="AG2070" i="3"/>
  <c r="AG2071" i="3"/>
  <c r="AG2072" i="3"/>
  <c r="AG2073" i="3"/>
  <c r="AG2074" i="3"/>
  <c r="AG2075" i="3"/>
  <c r="AG2076" i="3"/>
  <c r="AG2077" i="3"/>
  <c r="AG2078" i="3"/>
  <c r="AG2079" i="3"/>
  <c r="AG2080" i="3"/>
  <c r="AG2081" i="3"/>
  <c r="AG2082" i="3"/>
  <c r="AG2083" i="3"/>
  <c r="AG2084" i="3"/>
  <c r="AG2085" i="3"/>
  <c r="AG2086" i="3"/>
  <c r="AG2087" i="3"/>
  <c r="AG2088" i="3"/>
  <c r="AG2089" i="3"/>
  <c r="AG2090" i="3"/>
  <c r="AG2091" i="3"/>
  <c r="AG2092" i="3"/>
  <c r="AG2093" i="3"/>
  <c r="AG2094" i="3"/>
  <c r="AG2095" i="3"/>
  <c r="AG2096" i="3"/>
  <c r="AG2097" i="3"/>
  <c r="AG2098" i="3"/>
  <c r="AG2099" i="3"/>
  <c r="AG2100" i="3"/>
  <c r="AG2101" i="3"/>
  <c r="AG2102" i="3"/>
  <c r="AG2103" i="3"/>
  <c r="AG2104" i="3"/>
  <c r="AG2105" i="3"/>
  <c r="AG2106" i="3"/>
  <c r="AG2107" i="3"/>
  <c r="AG2108" i="3"/>
  <c r="AG2109" i="3"/>
  <c r="AG2110" i="3"/>
  <c r="AG2111" i="3"/>
  <c r="AG2112" i="3"/>
  <c r="AG2113" i="3"/>
  <c r="AG2114" i="3"/>
  <c r="AG2115" i="3"/>
  <c r="AG2116" i="3"/>
  <c r="AG2117" i="3"/>
  <c r="AG2118" i="3"/>
  <c r="AG2119" i="3"/>
  <c r="AG2120" i="3"/>
  <c r="AG2121" i="3"/>
  <c r="AG2122" i="3"/>
  <c r="AG2123" i="3"/>
  <c r="AG2124" i="3"/>
  <c r="AG2125" i="3"/>
  <c r="AG2126" i="3"/>
  <c r="AG2127" i="3"/>
  <c r="AG2128" i="3"/>
  <c r="AG2129" i="3"/>
  <c r="AG2130" i="3"/>
  <c r="AG2131" i="3"/>
  <c r="AG2132" i="3"/>
  <c r="AG2133" i="3"/>
  <c r="AG2134" i="3"/>
  <c r="AG2135" i="3"/>
  <c r="AG2136" i="3"/>
  <c r="AG2137" i="3"/>
  <c r="AG2138" i="3"/>
  <c r="AG2139" i="3"/>
  <c r="AG2140" i="3"/>
  <c r="AG2141" i="3"/>
  <c r="AG2142" i="3"/>
  <c r="AG2143" i="3"/>
  <c r="AG2144" i="3"/>
  <c r="AG2145" i="3"/>
  <c r="AG2146" i="3"/>
  <c r="AG2147" i="3"/>
  <c r="AG2148" i="3"/>
  <c r="AG2149" i="3"/>
  <c r="AG2150" i="3"/>
  <c r="AG2151" i="3"/>
  <c r="AG2152" i="3"/>
  <c r="AG2153" i="3"/>
  <c r="AG2154" i="3"/>
  <c r="AG2155" i="3"/>
  <c r="AG2156" i="3"/>
  <c r="AG2157" i="3"/>
  <c r="AG2158" i="3"/>
  <c r="AG2159" i="3"/>
  <c r="AG2160" i="3"/>
  <c r="AG2161" i="3"/>
  <c r="AG2162" i="3"/>
  <c r="AG2163" i="3"/>
  <c r="AG2164" i="3"/>
  <c r="AG2165" i="3"/>
  <c r="AG2166" i="3"/>
  <c r="AG2167" i="3"/>
  <c r="AG2168" i="3"/>
  <c r="AG2169" i="3"/>
  <c r="AG2170" i="3"/>
  <c r="AG2171" i="3"/>
  <c r="AG2172" i="3"/>
  <c r="AG2173" i="3"/>
  <c r="AG2174" i="3"/>
  <c r="AG2175" i="3"/>
  <c r="AG2176" i="3"/>
  <c r="AG2177" i="3"/>
  <c r="AG2178" i="3"/>
  <c r="AG2179" i="3"/>
  <c r="AG2180" i="3"/>
  <c r="AG2181" i="3"/>
  <c r="AG2182" i="3"/>
  <c r="AG2183" i="3"/>
  <c r="AG2184" i="3"/>
  <c r="AG2185" i="3"/>
  <c r="AG2186" i="3"/>
  <c r="AG2187" i="3"/>
  <c r="AG2188" i="3"/>
  <c r="AG2189" i="3"/>
  <c r="AG2190" i="3"/>
  <c r="AG2191" i="3"/>
  <c r="AG2192" i="3"/>
  <c r="AG2193" i="3"/>
  <c r="AG2194" i="3"/>
  <c r="AG2195" i="3"/>
  <c r="AG2196" i="3"/>
  <c r="AG2197" i="3"/>
  <c r="AG2198" i="3"/>
  <c r="AG2199" i="3"/>
  <c r="AG2200" i="3"/>
  <c r="AG2201" i="3"/>
  <c r="AG2202" i="3"/>
  <c r="AG2203" i="3"/>
  <c r="AG2204" i="3"/>
  <c r="AG2205" i="3"/>
  <c r="AG2206" i="3"/>
  <c r="AG2207" i="3"/>
  <c r="AG2208" i="3"/>
  <c r="AG2209" i="3"/>
  <c r="AG2210" i="3"/>
  <c r="AG2211" i="3"/>
  <c r="AG2212" i="3"/>
  <c r="AG2213" i="3"/>
  <c r="AG2214" i="3"/>
  <c r="AG2215" i="3"/>
  <c r="AG2216" i="3"/>
  <c r="AG2217" i="3"/>
  <c r="AG2218" i="3"/>
  <c r="AG2219" i="3"/>
  <c r="AG2220" i="3"/>
  <c r="AG2221" i="3"/>
  <c r="AG2222" i="3"/>
  <c r="AG2223" i="3"/>
  <c r="AG2224" i="3"/>
  <c r="AG2225" i="3"/>
  <c r="AG2226" i="3"/>
  <c r="AG2227" i="3"/>
  <c r="AG2228" i="3"/>
  <c r="AG2229" i="3"/>
  <c r="AG2230" i="3"/>
  <c r="AG2231" i="3"/>
  <c r="AG2232" i="3"/>
  <c r="AG2233" i="3"/>
  <c r="AG2234" i="3"/>
  <c r="AG2235" i="3"/>
  <c r="AG2236" i="3"/>
  <c r="AG2237" i="3"/>
  <c r="AG2238" i="3"/>
  <c r="AG2239" i="3"/>
  <c r="AG2240" i="3"/>
  <c r="AG2241" i="3"/>
  <c r="AG2242" i="3"/>
  <c r="AG2243" i="3"/>
  <c r="AG2244" i="3"/>
  <c r="AG2245" i="3"/>
  <c r="AG2246" i="3"/>
  <c r="AG2247" i="3"/>
  <c r="AG2248" i="3"/>
  <c r="AG2249" i="3"/>
  <c r="AG2250" i="3"/>
  <c r="AG2251" i="3"/>
  <c r="AG2252" i="3"/>
  <c r="AG2253" i="3"/>
  <c r="AG2254" i="3"/>
  <c r="AG2255" i="3"/>
  <c r="AG2256" i="3"/>
  <c r="AG2257" i="3"/>
  <c r="AG2258" i="3"/>
  <c r="AG2259" i="3"/>
  <c r="AG2260" i="3"/>
  <c r="AG2261" i="3"/>
  <c r="AG2262" i="3"/>
  <c r="AG2263" i="3"/>
  <c r="AG2264" i="3"/>
  <c r="AG2265" i="3"/>
  <c r="AG2266" i="3"/>
  <c r="AG2267" i="3"/>
  <c r="AG2268" i="3"/>
  <c r="AG2269" i="3"/>
  <c r="AG2270" i="3"/>
  <c r="AG2271" i="3"/>
  <c r="AG2272" i="3"/>
  <c r="AG2273" i="3"/>
  <c r="AG2274" i="3"/>
  <c r="AG2275" i="3"/>
  <c r="AG2276" i="3"/>
  <c r="AG2277" i="3"/>
  <c r="AG2278" i="3"/>
  <c r="AG2279" i="3"/>
  <c r="AG2280" i="3"/>
  <c r="AG2281" i="3"/>
  <c r="AG2282" i="3"/>
  <c r="AG2283" i="3"/>
  <c r="AG2284" i="3"/>
  <c r="AG2285" i="3"/>
  <c r="AG2286" i="3"/>
  <c r="AG2287" i="3"/>
  <c r="AG2288" i="3"/>
  <c r="AG2289" i="3"/>
  <c r="AG2290" i="3"/>
  <c r="AG2291" i="3"/>
  <c r="AG2292" i="3"/>
  <c r="AG2293" i="3"/>
  <c r="AG2294" i="3"/>
  <c r="AG2295" i="3"/>
  <c r="AG2296" i="3"/>
  <c r="AG2297" i="3"/>
  <c r="AG2298" i="3"/>
  <c r="AG2299" i="3"/>
  <c r="AG2300" i="3"/>
  <c r="AG2301" i="3"/>
  <c r="AG2302" i="3"/>
  <c r="AG2303" i="3"/>
  <c r="AG2304" i="3"/>
  <c r="AG2305" i="3"/>
  <c r="AG2306" i="3"/>
  <c r="AG2307" i="3"/>
  <c r="AG2308" i="3"/>
  <c r="AG2309" i="3"/>
  <c r="AG2310" i="3"/>
  <c r="AG2311" i="3"/>
  <c r="AG2312" i="3"/>
  <c r="AG2313" i="3"/>
  <c r="AG2314" i="3"/>
  <c r="AG2315" i="3"/>
  <c r="AG2316" i="3"/>
  <c r="AG2317" i="3"/>
  <c r="AG2318" i="3"/>
  <c r="AG2319" i="3"/>
  <c r="AG2320" i="3"/>
  <c r="AG2321" i="3"/>
  <c r="AG2322" i="3"/>
  <c r="AG2323" i="3"/>
  <c r="AG2324" i="3"/>
  <c r="AG2325" i="3"/>
  <c r="AG2326" i="3"/>
  <c r="AG2327" i="3"/>
  <c r="AG2328" i="3"/>
  <c r="AG2329" i="3"/>
  <c r="AG2330" i="3"/>
  <c r="AG2331" i="3"/>
  <c r="AG2332" i="3"/>
  <c r="AG2333" i="3"/>
  <c r="AG2334" i="3"/>
  <c r="AG2335" i="3"/>
  <c r="AG2336" i="3"/>
  <c r="AG2337" i="3"/>
  <c r="AG2338" i="3"/>
  <c r="AG2339" i="3"/>
  <c r="AG2340" i="3"/>
  <c r="AG2341" i="3"/>
  <c r="AG2342" i="3"/>
  <c r="AG2343" i="3"/>
  <c r="AG2344" i="3"/>
  <c r="AG2345" i="3"/>
  <c r="AG2346" i="3"/>
  <c r="AG2347" i="3"/>
  <c r="AG2348" i="3"/>
  <c r="AG2349" i="3"/>
  <c r="AG2350" i="3"/>
  <c r="AG2351" i="3"/>
  <c r="AG2352" i="3"/>
  <c r="AG2353" i="3"/>
  <c r="AG2354" i="3"/>
  <c r="AG2355" i="3"/>
  <c r="AG2356" i="3"/>
  <c r="AG2357" i="3"/>
  <c r="AG2358" i="3"/>
  <c r="AG2359" i="3"/>
  <c r="AG2360" i="3"/>
  <c r="AG2361" i="3"/>
  <c r="AG2362" i="3"/>
  <c r="AG2363" i="3"/>
  <c r="AG2364" i="3"/>
  <c r="AG2365" i="3"/>
  <c r="AG2366" i="3"/>
  <c r="AH2357" i="3" l="1"/>
  <c r="AH2345" i="3"/>
  <c r="AH2333" i="3"/>
  <c r="AH2363" i="3"/>
  <c r="AH2359" i="3"/>
  <c r="AH2355" i="3"/>
  <c r="AH2351" i="3"/>
  <c r="AH2347" i="3"/>
  <c r="AH2343" i="3"/>
  <c r="AH2339" i="3"/>
  <c r="AH2335" i="3"/>
  <c r="AH2331" i="3"/>
  <c r="AH2327" i="3"/>
  <c r="AH2361" i="3"/>
  <c r="AH2349" i="3"/>
  <c r="AH2329" i="3"/>
  <c r="AH2365" i="3"/>
  <c r="AH2353" i="3"/>
  <c r="AH2341" i="3"/>
  <c r="AH2337" i="3"/>
  <c r="AH2364" i="3"/>
  <c r="AH2360" i="3"/>
  <c r="AH2356" i="3"/>
  <c r="AH2352" i="3"/>
  <c r="AH2348" i="3"/>
  <c r="AH2344" i="3"/>
  <c r="AH2340" i="3"/>
  <c r="AH2336" i="3"/>
  <c r="AH2332" i="3"/>
  <c r="AA1" i="3"/>
  <c r="AD4" i="3" l="1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1593" i="3"/>
  <c r="AD1594" i="3"/>
  <c r="AD1595" i="3"/>
  <c r="AD1596" i="3"/>
  <c r="AD1597" i="3"/>
  <c r="AD1598" i="3"/>
  <c r="AD1599" i="3"/>
  <c r="AD1600" i="3"/>
  <c r="AD1601" i="3"/>
  <c r="AD1602" i="3"/>
  <c r="AD1603" i="3"/>
  <c r="AD1604" i="3"/>
  <c r="AD1605" i="3"/>
  <c r="AD1606" i="3"/>
  <c r="AD1607" i="3"/>
  <c r="AD1608" i="3"/>
  <c r="AD1609" i="3"/>
  <c r="AD1610" i="3"/>
  <c r="AD1611" i="3"/>
  <c r="AD1612" i="3"/>
  <c r="AD1613" i="3"/>
  <c r="AD1614" i="3"/>
  <c r="AD1615" i="3"/>
  <c r="AD1616" i="3"/>
  <c r="AD1617" i="3"/>
  <c r="AD1618" i="3"/>
  <c r="AD1619" i="3"/>
  <c r="AD1620" i="3"/>
  <c r="AD1621" i="3"/>
  <c r="AD1622" i="3"/>
  <c r="AD1623" i="3"/>
  <c r="AD1624" i="3"/>
  <c r="AD1625" i="3"/>
  <c r="AD1626" i="3"/>
  <c r="AD1627" i="3"/>
  <c r="AD1628" i="3"/>
  <c r="AD1629" i="3"/>
  <c r="AD1630" i="3"/>
  <c r="AD1631" i="3"/>
  <c r="AD1632" i="3"/>
  <c r="AD1633" i="3"/>
  <c r="AD1634" i="3"/>
  <c r="AD1635" i="3"/>
  <c r="AD1636" i="3"/>
  <c r="AD1637" i="3"/>
  <c r="AD1638" i="3"/>
  <c r="AD1639" i="3"/>
  <c r="AD1640" i="3"/>
  <c r="AD1641" i="3"/>
  <c r="AD1642" i="3"/>
  <c r="AD1643" i="3"/>
  <c r="AD1644" i="3"/>
  <c r="AD1645" i="3"/>
  <c r="AD1646" i="3"/>
  <c r="AD1647" i="3"/>
  <c r="AD1648" i="3"/>
  <c r="AD1649" i="3"/>
  <c r="AD1650" i="3"/>
  <c r="AD1651" i="3"/>
  <c r="AD1652" i="3"/>
  <c r="AD1653" i="3"/>
  <c r="AD1654" i="3"/>
  <c r="AD1655" i="3"/>
  <c r="AD1656" i="3"/>
  <c r="AD1657" i="3"/>
  <c r="AD1658" i="3"/>
  <c r="AD1659" i="3"/>
  <c r="AD1660" i="3"/>
  <c r="AD1661" i="3"/>
  <c r="AD1662" i="3"/>
  <c r="AD1663" i="3"/>
  <c r="AD1664" i="3"/>
  <c r="AD1665" i="3"/>
  <c r="AD1666" i="3"/>
  <c r="AD1667" i="3"/>
  <c r="AD1668" i="3"/>
  <c r="AD1669" i="3"/>
  <c r="AD1670" i="3"/>
  <c r="AD1671" i="3"/>
  <c r="AD1672" i="3"/>
  <c r="AD1673" i="3"/>
  <c r="AD1674" i="3"/>
  <c r="AD1675" i="3"/>
  <c r="AD1676" i="3"/>
  <c r="AD1677" i="3"/>
  <c r="AD1678" i="3"/>
  <c r="AD1679" i="3"/>
  <c r="AD1680" i="3"/>
  <c r="AD1681" i="3"/>
  <c r="AD1682" i="3"/>
  <c r="AD1683" i="3"/>
  <c r="AD1684" i="3"/>
  <c r="AD1685" i="3"/>
  <c r="AD1686" i="3"/>
  <c r="AD1687" i="3"/>
  <c r="AD1688" i="3"/>
  <c r="AD1689" i="3"/>
  <c r="AD1690" i="3"/>
  <c r="AD1691" i="3"/>
  <c r="AD1692" i="3"/>
  <c r="AD1693" i="3"/>
  <c r="AD1694" i="3"/>
  <c r="AD1695" i="3"/>
  <c r="AD1696" i="3"/>
  <c r="AD1697" i="3"/>
  <c r="AD1698" i="3"/>
  <c r="AD1699" i="3"/>
  <c r="AD1700" i="3"/>
  <c r="AD1701" i="3"/>
  <c r="AD1702" i="3"/>
  <c r="AD1703" i="3"/>
  <c r="AD1704" i="3"/>
  <c r="AD1705" i="3"/>
  <c r="AD1706" i="3"/>
  <c r="AD1707" i="3"/>
  <c r="AD1708" i="3"/>
  <c r="AD1709" i="3"/>
  <c r="AD1710" i="3"/>
  <c r="AD1711" i="3"/>
  <c r="AD1712" i="3"/>
  <c r="AD1713" i="3"/>
  <c r="AD1714" i="3"/>
  <c r="AD1715" i="3"/>
  <c r="AD1716" i="3"/>
  <c r="AD1717" i="3"/>
  <c r="AD1718" i="3"/>
  <c r="AD1719" i="3"/>
  <c r="AD1720" i="3"/>
  <c r="AD1721" i="3"/>
  <c r="AD1722" i="3"/>
  <c r="AD1723" i="3"/>
  <c r="AD1724" i="3"/>
  <c r="AD1725" i="3"/>
  <c r="AD1726" i="3"/>
  <c r="AD1727" i="3"/>
  <c r="AD1728" i="3"/>
  <c r="AD1729" i="3"/>
  <c r="AD1730" i="3"/>
  <c r="AD1731" i="3"/>
  <c r="AD1732" i="3"/>
  <c r="AD1733" i="3"/>
  <c r="AD1734" i="3"/>
  <c r="AD1735" i="3"/>
  <c r="AD1736" i="3"/>
  <c r="AD1737" i="3"/>
  <c r="AD1738" i="3"/>
  <c r="AD1739" i="3"/>
  <c r="AD1740" i="3"/>
  <c r="AD1741" i="3"/>
  <c r="AD1742" i="3"/>
  <c r="AD1743" i="3"/>
  <c r="AD1744" i="3"/>
  <c r="AD1745" i="3"/>
  <c r="AD1746" i="3"/>
  <c r="AD1747" i="3"/>
  <c r="AD1748" i="3"/>
  <c r="AD1749" i="3"/>
  <c r="AD1750" i="3"/>
  <c r="AD1751" i="3"/>
  <c r="AD1752" i="3"/>
  <c r="AD1753" i="3"/>
  <c r="AD1754" i="3"/>
  <c r="AD1755" i="3"/>
  <c r="AD1756" i="3"/>
  <c r="AD1757" i="3"/>
  <c r="AD1758" i="3"/>
  <c r="AD1759" i="3"/>
  <c r="AD1760" i="3"/>
  <c r="AD1761" i="3"/>
  <c r="AD1762" i="3"/>
  <c r="AD1763" i="3"/>
  <c r="AD1764" i="3"/>
  <c r="AD1765" i="3"/>
  <c r="AD1766" i="3"/>
  <c r="AD1767" i="3"/>
  <c r="AD1768" i="3"/>
  <c r="AD1769" i="3"/>
  <c r="AD1770" i="3"/>
  <c r="AD1771" i="3"/>
  <c r="AD1772" i="3"/>
  <c r="AD1773" i="3"/>
  <c r="AD1774" i="3"/>
  <c r="AD1775" i="3"/>
  <c r="AD1776" i="3"/>
  <c r="AD1777" i="3"/>
  <c r="AD1778" i="3"/>
  <c r="AD1779" i="3"/>
  <c r="AD1780" i="3"/>
  <c r="AD1781" i="3"/>
  <c r="AD1782" i="3"/>
  <c r="AD1783" i="3"/>
  <c r="AD1784" i="3"/>
  <c r="AD1785" i="3"/>
  <c r="AD1786" i="3"/>
  <c r="AD1787" i="3"/>
  <c r="AD1788" i="3"/>
  <c r="AD1789" i="3"/>
  <c r="AD1790" i="3"/>
  <c r="AD1791" i="3"/>
  <c r="AD1792" i="3"/>
  <c r="AD1793" i="3"/>
  <c r="AD1794" i="3"/>
  <c r="AD1795" i="3"/>
  <c r="AD1796" i="3"/>
  <c r="AD1797" i="3"/>
  <c r="AD1798" i="3"/>
  <c r="AD1799" i="3"/>
  <c r="AD1800" i="3"/>
  <c r="AD1801" i="3"/>
  <c r="AD1802" i="3"/>
  <c r="AD1803" i="3"/>
  <c r="AD1804" i="3"/>
  <c r="AD1805" i="3"/>
  <c r="AD1806" i="3"/>
  <c r="AD1807" i="3"/>
  <c r="AD1808" i="3"/>
  <c r="AD1809" i="3"/>
  <c r="AD1810" i="3"/>
  <c r="AD1811" i="3"/>
  <c r="AD1812" i="3"/>
  <c r="AD1813" i="3"/>
  <c r="AD1814" i="3"/>
  <c r="AD1815" i="3"/>
  <c r="AD1816" i="3"/>
  <c r="AD1817" i="3"/>
  <c r="AD1818" i="3"/>
  <c r="AD1819" i="3"/>
  <c r="AD1820" i="3"/>
  <c r="AD1821" i="3"/>
  <c r="AD1822" i="3"/>
  <c r="AD1823" i="3"/>
  <c r="AD1824" i="3"/>
  <c r="AD1825" i="3"/>
  <c r="AD1826" i="3"/>
  <c r="AD1827" i="3"/>
  <c r="AD1828" i="3"/>
  <c r="AD1829" i="3"/>
  <c r="AD1830" i="3"/>
  <c r="AD1831" i="3"/>
  <c r="AD1832" i="3"/>
  <c r="AD1833" i="3"/>
  <c r="AD1834" i="3"/>
  <c r="AD1835" i="3"/>
  <c r="AD1836" i="3"/>
  <c r="AD1837" i="3"/>
  <c r="AD1838" i="3"/>
  <c r="AD1839" i="3"/>
  <c r="AD1840" i="3"/>
  <c r="AD1841" i="3"/>
  <c r="AD1842" i="3"/>
  <c r="AD1843" i="3"/>
  <c r="AD1844" i="3"/>
  <c r="AD1845" i="3"/>
  <c r="AD1846" i="3"/>
  <c r="AD1847" i="3"/>
  <c r="AD1848" i="3"/>
  <c r="AD1849" i="3"/>
  <c r="AD1850" i="3"/>
  <c r="AD1851" i="3"/>
  <c r="AD1852" i="3"/>
  <c r="AD1853" i="3"/>
  <c r="AD1854" i="3"/>
  <c r="AD1855" i="3"/>
  <c r="AD1856" i="3"/>
  <c r="AD1857" i="3"/>
  <c r="AD1858" i="3"/>
  <c r="AD1859" i="3"/>
  <c r="AD1860" i="3"/>
  <c r="AD1861" i="3"/>
  <c r="AD1862" i="3"/>
  <c r="AD1863" i="3"/>
  <c r="AD1864" i="3"/>
  <c r="AD1865" i="3"/>
  <c r="AD1866" i="3"/>
  <c r="AD1867" i="3"/>
  <c r="AD1868" i="3"/>
  <c r="AD1869" i="3"/>
  <c r="AD1870" i="3"/>
  <c r="AD1871" i="3"/>
  <c r="AD1872" i="3"/>
  <c r="AD1873" i="3"/>
  <c r="AD1874" i="3"/>
  <c r="AD1875" i="3"/>
  <c r="AD1876" i="3"/>
  <c r="AD1877" i="3"/>
  <c r="AD1878" i="3"/>
  <c r="AD1879" i="3"/>
  <c r="AD1880" i="3"/>
  <c r="AD1881" i="3"/>
  <c r="AD1882" i="3"/>
  <c r="AD1883" i="3"/>
  <c r="AD1884" i="3"/>
  <c r="AD1885" i="3"/>
  <c r="AD1886" i="3"/>
  <c r="AD1887" i="3"/>
  <c r="AD1888" i="3"/>
  <c r="AD1889" i="3"/>
  <c r="AD1890" i="3"/>
  <c r="AD1891" i="3"/>
  <c r="AD1892" i="3"/>
  <c r="AD1893" i="3"/>
  <c r="AD1894" i="3"/>
  <c r="AD1895" i="3"/>
  <c r="AD1896" i="3"/>
  <c r="AD1897" i="3"/>
  <c r="AD1898" i="3"/>
  <c r="AD1899" i="3"/>
  <c r="AD1900" i="3"/>
  <c r="AD1901" i="3"/>
  <c r="AD1902" i="3"/>
  <c r="AD1903" i="3"/>
  <c r="AD1904" i="3"/>
  <c r="AD1905" i="3"/>
  <c r="AD1906" i="3"/>
  <c r="AD1907" i="3"/>
  <c r="AD1908" i="3"/>
  <c r="AD1909" i="3"/>
  <c r="AD1910" i="3"/>
  <c r="AD1911" i="3"/>
  <c r="AD1912" i="3"/>
  <c r="AD1913" i="3"/>
  <c r="AD1914" i="3"/>
  <c r="AD1915" i="3"/>
  <c r="AD1916" i="3"/>
  <c r="AD1917" i="3"/>
  <c r="AD1918" i="3"/>
  <c r="AD1919" i="3"/>
  <c r="AD1920" i="3"/>
  <c r="AD1921" i="3"/>
  <c r="AD1922" i="3"/>
  <c r="AD1923" i="3"/>
  <c r="AD1924" i="3"/>
  <c r="AD1925" i="3"/>
  <c r="AD1926" i="3"/>
  <c r="AD1927" i="3"/>
  <c r="AD1928" i="3"/>
  <c r="AD1929" i="3"/>
  <c r="AD1930" i="3"/>
  <c r="AD1931" i="3"/>
  <c r="AD1932" i="3"/>
  <c r="AD1933" i="3"/>
  <c r="AD1934" i="3"/>
  <c r="AD1935" i="3"/>
  <c r="AD1936" i="3"/>
  <c r="AD1937" i="3"/>
  <c r="AD1938" i="3"/>
  <c r="AD1939" i="3"/>
  <c r="AD1940" i="3"/>
  <c r="AD1941" i="3"/>
  <c r="AD1942" i="3"/>
  <c r="AD1943" i="3"/>
  <c r="AD1944" i="3"/>
  <c r="AD1945" i="3"/>
  <c r="AD1946" i="3"/>
  <c r="AD1947" i="3"/>
  <c r="AD1948" i="3"/>
  <c r="AD1949" i="3"/>
  <c r="AD1950" i="3"/>
  <c r="AD1951" i="3"/>
  <c r="AD1952" i="3"/>
  <c r="AD1953" i="3"/>
  <c r="AD1954" i="3"/>
  <c r="AD1955" i="3"/>
  <c r="AD1956" i="3"/>
  <c r="AD1957" i="3"/>
  <c r="AD1958" i="3"/>
  <c r="AD1959" i="3"/>
  <c r="AD1960" i="3"/>
  <c r="AD1961" i="3"/>
  <c r="AD1962" i="3"/>
  <c r="AD1963" i="3"/>
  <c r="AD1964" i="3"/>
  <c r="AD1965" i="3"/>
  <c r="AD1966" i="3"/>
  <c r="AD1967" i="3"/>
  <c r="AD1968" i="3"/>
  <c r="AD1969" i="3"/>
  <c r="AD1970" i="3"/>
  <c r="AD1971" i="3"/>
  <c r="AD1972" i="3"/>
  <c r="AD1973" i="3"/>
  <c r="AD1974" i="3"/>
  <c r="AD1975" i="3"/>
  <c r="AD1976" i="3"/>
  <c r="AD1977" i="3"/>
  <c r="AD1978" i="3"/>
  <c r="AD1979" i="3"/>
  <c r="AD1980" i="3"/>
  <c r="AD1981" i="3"/>
  <c r="AD1982" i="3"/>
  <c r="AD1983" i="3"/>
  <c r="AD1984" i="3"/>
  <c r="AD1985" i="3"/>
  <c r="AD1986" i="3"/>
  <c r="AD1987" i="3"/>
  <c r="AD1988" i="3"/>
  <c r="AD1989" i="3"/>
  <c r="AD1990" i="3"/>
  <c r="AD1991" i="3"/>
  <c r="AD1992" i="3"/>
  <c r="AD1993" i="3"/>
  <c r="AD1994" i="3"/>
  <c r="AD1995" i="3"/>
  <c r="AD1996" i="3"/>
  <c r="AD1997" i="3"/>
  <c r="AD1998" i="3"/>
  <c r="AD1999" i="3"/>
  <c r="AD2000" i="3"/>
  <c r="AD2001" i="3"/>
  <c r="AD2002" i="3"/>
  <c r="AD2003" i="3"/>
  <c r="AD2004" i="3"/>
  <c r="AD2005" i="3"/>
  <c r="AD2006" i="3"/>
  <c r="AD2007" i="3"/>
  <c r="AD2008" i="3"/>
  <c r="AD2009" i="3"/>
  <c r="AD2010" i="3"/>
  <c r="AD2011" i="3"/>
  <c r="AD2012" i="3"/>
  <c r="AD2013" i="3"/>
  <c r="AD2014" i="3"/>
  <c r="AD2015" i="3"/>
  <c r="AD2016" i="3"/>
  <c r="AD2017" i="3"/>
  <c r="AD2018" i="3"/>
  <c r="AD2019" i="3"/>
  <c r="AD2020" i="3"/>
  <c r="AD2021" i="3"/>
  <c r="AD2022" i="3"/>
  <c r="AD2023" i="3"/>
  <c r="AD2024" i="3"/>
  <c r="AD2025" i="3"/>
  <c r="AD2026" i="3"/>
  <c r="AD2027" i="3"/>
  <c r="AD2028" i="3"/>
  <c r="AD2029" i="3"/>
  <c r="AD2030" i="3"/>
  <c r="AD2031" i="3"/>
  <c r="AD2032" i="3"/>
  <c r="AD2033" i="3"/>
  <c r="AD2034" i="3"/>
  <c r="AD2035" i="3"/>
  <c r="AD2036" i="3"/>
  <c r="AD2037" i="3"/>
  <c r="AD2038" i="3"/>
  <c r="AD2039" i="3"/>
  <c r="AD2040" i="3"/>
  <c r="AD2041" i="3"/>
  <c r="AD2042" i="3"/>
  <c r="AD2043" i="3"/>
  <c r="AD2044" i="3"/>
  <c r="AD2045" i="3"/>
  <c r="AD2046" i="3"/>
  <c r="AD2047" i="3"/>
  <c r="AD2048" i="3"/>
  <c r="AD2049" i="3"/>
  <c r="AD2050" i="3"/>
  <c r="AD2051" i="3"/>
  <c r="AD2052" i="3"/>
  <c r="AD2053" i="3"/>
  <c r="AD2054" i="3"/>
  <c r="AD2055" i="3"/>
  <c r="AD2056" i="3"/>
  <c r="AD2057" i="3"/>
  <c r="AD2058" i="3"/>
  <c r="AD2059" i="3"/>
  <c r="AD2060" i="3"/>
  <c r="AD2061" i="3"/>
  <c r="AD2062" i="3"/>
  <c r="AD2063" i="3"/>
  <c r="AD2064" i="3"/>
  <c r="AD2065" i="3"/>
  <c r="AD2066" i="3"/>
  <c r="AD2067" i="3"/>
  <c r="AD2068" i="3"/>
  <c r="AD2069" i="3"/>
  <c r="AD2070" i="3"/>
  <c r="AD2071" i="3"/>
  <c r="AD2072" i="3"/>
  <c r="AD2073" i="3"/>
  <c r="AD2074" i="3"/>
  <c r="AD2075" i="3"/>
  <c r="AD2076" i="3"/>
  <c r="AD2077" i="3"/>
  <c r="AD2078" i="3"/>
  <c r="AD2079" i="3"/>
  <c r="AD2080" i="3"/>
  <c r="AD2081" i="3"/>
  <c r="AD2082" i="3"/>
  <c r="AD2083" i="3"/>
  <c r="AD2084" i="3"/>
  <c r="AD2085" i="3"/>
  <c r="AD2086" i="3"/>
  <c r="AD2087" i="3"/>
  <c r="AD2088" i="3"/>
  <c r="AD2089" i="3"/>
  <c r="AD2090" i="3"/>
  <c r="AD2091" i="3"/>
  <c r="AD2092" i="3"/>
  <c r="AD2093" i="3"/>
  <c r="AD2094" i="3"/>
  <c r="AD2095" i="3"/>
  <c r="AD2096" i="3"/>
  <c r="AD2097" i="3"/>
  <c r="AD2098" i="3"/>
  <c r="AD2099" i="3"/>
  <c r="AD2100" i="3"/>
  <c r="AD2101" i="3"/>
  <c r="AD2102" i="3"/>
  <c r="AD2103" i="3"/>
  <c r="AD2104" i="3"/>
  <c r="AD2105" i="3"/>
  <c r="AD2106" i="3"/>
  <c r="AD2107" i="3"/>
  <c r="AD2108" i="3"/>
  <c r="AD2109" i="3"/>
  <c r="AD2110" i="3"/>
  <c r="AD2111" i="3"/>
  <c r="AD2112" i="3"/>
  <c r="AD2113" i="3"/>
  <c r="AD2114" i="3"/>
  <c r="AD2115" i="3"/>
  <c r="AD2116" i="3"/>
  <c r="AD2117" i="3"/>
  <c r="AD2118" i="3"/>
  <c r="AD2119" i="3"/>
  <c r="AD2120" i="3"/>
  <c r="AD2121" i="3"/>
  <c r="AD2122" i="3"/>
  <c r="AD2123" i="3"/>
  <c r="AD2124" i="3"/>
  <c r="AD2125" i="3"/>
  <c r="AD2126" i="3"/>
  <c r="AD2127" i="3"/>
  <c r="AD2128" i="3"/>
  <c r="AD2129" i="3"/>
  <c r="AD2130" i="3"/>
  <c r="AD2131" i="3"/>
  <c r="AD2132" i="3"/>
  <c r="AD2133" i="3"/>
  <c r="AD2134" i="3"/>
  <c r="AD2135" i="3"/>
  <c r="AD2136" i="3"/>
  <c r="AD2137" i="3"/>
  <c r="AD2138" i="3"/>
  <c r="AD2139" i="3"/>
  <c r="AD2140" i="3"/>
  <c r="AD2141" i="3"/>
  <c r="AD2142" i="3"/>
  <c r="AD2143" i="3"/>
  <c r="AD2144" i="3"/>
  <c r="AD2145" i="3"/>
  <c r="AD2146" i="3"/>
  <c r="AD2147" i="3"/>
  <c r="AD2148" i="3"/>
  <c r="AD2149" i="3"/>
  <c r="AD2150" i="3"/>
  <c r="AD2151" i="3"/>
  <c r="AD2152" i="3"/>
  <c r="AD2153" i="3"/>
  <c r="AD2154" i="3"/>
  <c r="AD2155" i="3"/>
  <c r="AD2156" i="3"/>
  <c r="AD2157" i="3"/>
  <c r="AD2158" i="3"/>
  <c r="AD2159" i="3"/>
  <c r="AD2160" i="3"/>
  <c r="AD2161" i="3"/>
  <c r="AD2162" i="3"/>
  <c r="AD2163" i="3"/>
  <c r="AD2164" i="3"/>
  <c r="AD2165" i="3"/>
  <c r="AD2166" i="3"/>
  <c r="AD2167" i="3"/>
  <c r="AD2168" i="3"/>
  <c r="AD2169" i="3"/>
  <c r="AD2170" i="3"/>
  <c r="AD2171" i="3"/>
  <c r="AD2172" i="3"/>
  <c r="AD2173" i="3"/>
  <c r="AD2174" i="3"/>
  <c r="AD2175" i="3"/>
  <c r="AD2176" i="3"/>
  <c r="AD2177" i="3"/>
  <c r="AD2178" i="3"/>
  <c r="AD2179" i="3"/>
  <c r="AD2180" i="3"/>
  <c r="AD2181" i="3"/>
  <c r="AD2182" i="3"/>
  <c r="AD2183" i="3"/>
  <c r="AD2184" i="3"/>
  <c r="AD2185" i="3"/>
  <c r="AD2186" i="3"/>
  <c r="AD2187" i="3"/>
  <c r="AD2188" i="3"/>
  <c r="AD2189" i="3"/>
  <c r="AD2190" i="3"/>
  <c r="AD2191" i="3"/>
  <c r="AD2192" i="3"/>
  <c r="AD2193" i="3"/>
  <c r="AD2194" i="3"/>
  <c r="AD2195" i="3"/>
  <c r="AD2196" i="3"/>
  <c r="AD2197" i="3"/>
  <c r="AD2198" i="3"/>
  <c r="AD2199" i="3"/>
  <c r="AD2200" i="3"/>
  <c r="AD2201" i="3"/>
  <c r="AD2202" i="3"/>
  <c r="AD2203" i="3"/>
  <c r="AD2204" i="3"/>
  <c r="AD2205" i="3"/>
  <c r="AD2206" i="3"/>
  <c r="AD2207" i="3"/>
  <c r="AD2208" i="3"/>
  <c r="AD2209" i="3"/>
  <c r="AD2210" i="3"/>
  <c r="AD2211" i="3"/>
  <c r="AD2212" i="3"/>
  <c r="AD2213" i="3"/>
  <c r="AD2214" i="3"/>
  <c r="AD2215" i="3"/>
  <c r="AD2216" i="3"/>
  <c r="AD2217" i="3"/>
  <c r="AD2218" i="3"/>
  <c r="AD2219" i="3"/>
  <c r="AD2220" i="3"/>
  <c r="AD2221" i="3"/>
  <c r="AD2222" i="3"/>
  <c r="AD2223" i="3"/>
  <c r="AD2224" i="3"/>
  <c r="AD2225" i="3"/>
  <c r="AD2226" i="3"/>
  <c r="AD2227" i="3"/>
  <c r="AD2228" i="3"/>
  <c r="AD2229" i="3"/>
  <c r="AD2230" i="3"/>
  <c r="AD2231" i="3"/>
  <c r="AD2232" i="3"/>
  <c r="AD2233" i="3"/>
  <c r="AD2234" i="3"/>
  <c r="AD2235" i="3"/>
  <c r="AD2236" i="3"/>
  <c r="AD2237" i="3"/>
  <c r="AD2238" i="3"/>
  <c r="AD2239" i="3"/>
  <c r="AD2240" i="3"/>
  <c r="AD2241" i="3"/>
  <c r="AD2242" i="3"/>
  <c r="AD2243" i="3"/>
  <c r="AD2244" i="3"/>
  <c r="AD2245" i="3"/>
  <c r="AD2246" i="3"/>
  <c r="AD2247" i="3"/>
  <c r="AD2248" i="3"/>
  <c r="AD2249" i="3"/>
  <c r="AD2250" i="3"/>
  <c r="AD2251" i="3"/>
  <c r="AD2252" i="3"/>
  <c r="AD2253" i="3"/>
  <c r="AD2254" i="3"/>
  <c r="AD2255" i="3"/>
  <c r="AD2256" i="3"/>
  <c r="AD2257" i="3"/>
  <c r="AD2258" i="3"/>
  <c r="AD2259" i="3"/>
  <c r="AD2260" i="3"/>
  <c r="AD2261" i="3"/>
  <c r="AD2262" i="3"/>
  <c r="AD2263" i="3"/>
  <c r="AD2264" i="3"/>
  <c r="AD2265" i="3"/>
  <c r="AD2266" i="3"/>
  <c r="AD2267" i="3"/>
  <c r="AD2268" i="3"/>
  <c r="AD2269" i="3"/>
  <c r="AD2270" i="3"/>
  <c r="AD2271" i="3"/>
  <c r="AD2272" i="3"/>
  <c r="AD2273" i="3"/>
  <c r="AD2274" i="3"/>
  <c r="AD2275" i="3"/>
  <c r="AD2276" i="3"/>
  <c r="AD2277" i="3"/>
  <c r="AD2278" i="3"/>
  <c r="AD2279" i="3"/>
  <c r="AD2280" i="3"/>
  <c r="AD2281" i="3"/>
  <c r="AD2282" i="3"/>
  <c r="AD2283" i="3"/>
  <c r="AD2284" i="3"/>
  <c r="AD2285" i="3"/>
  <c r="AD2286" i="3"/>
  <c r="AD2287" i="3"/>
  <c r="AD2288" i="3"/>
  <c r="AD2289" i="3"/>
  <c r="AD2290" i="3"/>
  <c r="AD2291" i="3"/>
  <c r="AD2292" i="3"/>
  <c r="AD2293" i="3"/>
  <c r="AD2294" i="3"/>
  <c r="AD2295" i="3"/>
  <c r="AD2296" i="3"/>
  <c r="AD2297" i="3"/>
  <c r="AD2298" i="3"/>
  <c r="AD2299" i="3"/>
  <c r="AD2300" i="3"/>
  <c r="AD2301" i="3"/>
  <c r="AD2302" i="3"/>
  <c r="AD2303" i="3"/>
  <c r="AD2304" i="3"/>
  <c r="AD2305" i="3"/>
  <c r="AD2306" i="3"/>
  <c r="AD2307" i="3"/>
  <c r="AD2308" i="3"/>
  <c r="AD2309" i="3"/>
  <c r="AD2310" i="3"/>
  <c r="AD2311" i="3"/>
  <c r="AD2312" i="3"/>
  <c r="AD2313" i="3"/>
  <c r="AD2314" i="3"/>
  <c r="AD2315" i="3"/>
  <c r="AD2316" i="3"/>
  <c r="AD2317" i="3"/>
  <c r="AD2318" i="3"/>
  <c r="AD2319" i="3"/>
  <c r="AD2320" i="3"/>
  <c r="AD2321" i="3"/>
  <c r="AD2322" i="3"/>
  <c r="AD2323" i="3"/>
  <c r="AD2324" i="3"/>
  <c r="AD2325" i="3"/>
  <c r="AD2326" i="3"/>
  <c r="AD2327" i="3"/>
  <c r="AD2328" i="3"/>
  <c r="AD2329" i="3"/>
  <c r="AD2330" i="3"/>
  <c r="AD2331" i="3"/>
  <c r="AD2332" i="3"/>
  <c r="AD2333" i="3"/>
  <c r="AD2334" i="3"/>
  <c r="AD2335" i="3"/>
  <c r="AD2336" i="3"/>
  <c r="AD2337" i="3"/>
  <c r="AD2338" i="3"/>
  <c r="AD2339" i="3"/>
  <c r="AD2340" i="3"/>
  <c r="AD2341" i="3"/>
  <c r="AD2342" i="3"/>
  <c r="AD2343" i="3"/>
  <c r="AD2344" i="3"/>
  <c r="AD2345" i="3"/>
  <c r="AD2346" i="3"/>
  <c r="AD2347" i="3"/>
  <c r="AD2348" i="3"/>
  <c r="AD2349" i="3"/>
  <c r="AD2350" i="3"/>
  <c r="AD2351" i="3"/>
  <c r="AD2352" i="3"/>
  <c r="AD2353" i="3"/>
  <c r="AD2354" i="3"/>
  <c r="AD2355" i="3"/>
  <c r="AD2356" i="3"/>
  <c r="AD2357" i="3"/>
  <c r="AD2358" i="3"/>
  <c r="AD2359" i="3"/>
  <c r="AD2360" i="3"/>
  <c r="AD2361" i="3"/>
  <c r="AD2362" i="3"/>
  <c r="AD2363" i="3"/>
  <c r="AD2364" i="3"/>
  <c r="AD2365" i="3"/>
  <c r="AD2366" i="3"/>
  <c r="AD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3" i="3"/>
  <c r="D7" i="3" l="1"/>
  <c r="AE3" i="3"/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Q2002" i="3"/>
  <c r="Q2003" i="3"/>
  <c r="Q2004" i="3"/>
  <c r="Q2005" i="3"/>
  <c r="Q2006" i="3"/>
  <c r="Q2007" i="3"/>
  <c r="Q2008" i="3"/>
  <c r="Q2009" i="3"/>
  <c r="Q2010" i="3"/>
  <c r="Q2011" i="3"/>
  <c r="Q2012" i="3"/>
  <c r="Q2013" i="3"/>
  <c r="Q2014" i="3"/>
  <c r="Q2015" i="3"/>
  <c r="Q2016" i="3"/>
  <c r="Q2017" i="3"/>
  <c r="Q2018" i="3"/>
  <c r="Q2019" i="3"/>
  <c r="Q2020" i="3"/>
  <c r="Q2021" i="3"/>
  <c r="Q2022" i="3"/>
  <c r="Q2023" i="3"/>
  <c r="Q2024" i="3"/>
  <c r="Q2025" i="3"/>
  <c r="Q2026" i="3"/>
  <c r="Q2027" i="3"/>
  <c r="Q2028" i="3"/>
  <c r="Q2029" i="3"/>
  <c r="Q2030" i="3"/>
  <c r="Q2031" i="3"/>
  <c r="Q2032" i="3"/>
  <c r="Q2033" i="3"/>
  <c r="Q2034" i="3"/>
  <c r="Q2035" i="3"/>
  <c r="Q2036" i="3"/>
  <c r="Q2037" i="3"/>
  <c r="Q2038" i="3"/>
  <c r="Q2039" i="3"/>
  <c r="Q2040" i="3"/>
  <c r="Q2041" i="3"/>
  <c r="Q2042" i="3"/>
  <c r="Q2043" i="3"/>
  <c r="Q2044" i="3"/>
  <c r="Q2045" i="3"/>
  <c r="Q2046" i="3"/>
  <c r="Q2047" i="3"/>
  <c r="Q2048" i="3"/>
  <c r="Q2049" i="3"/>
  <c r="Q2050" i="3"/>
  <c r="Q2051" i="3"/>
  <c r="Q2052" i="3"/>
  <c r="Q2053" i="3"/>
  <c r="Q2054" i="3"/>
  <c r="Q2055" i="3"/>
  <c r="Q2056" i="3"/>
  <c r="Q2057" i="3"/>
  <c r="Q2058" i="3"/>
  <c r="Q2059" i="3"/>
  <c r="Q2060" i="3"/>
  <c r="Q2061" i="3"/>
  <c r="Q2062" i="3"/>
  <c r="Q2063" i="3"/>
  <c r="Q2064" i="3"/>
  <c r="Q2065" i="3"/>
  <c r="Q2066" i="3"/>
  <c r="Q2067" i="3"/>
  <c r="Q2068" i="3"/>
  <c r="Q2069" i="3"/>
  <c r="Q2070" i="3"/>
  <c r="Q2071" i="3"/>
  <c r="Q2072" i="3"/>
  <c r="Q2073" i="3"/>
  <c r="Q2074" i="3"/>
  <c r="Q2075" i="3"/>
  <c r="Q2076" i="3"/>
  <c r="Q2077" i="3"/>
  <c r="Q2078" i="3"/>
  <c r="Q2079" i="3"/>
  <c r="Q2080" i="3"/>
  <c r="Q2081" i="3"/>
  <c r="Q2082" i="3"/>
  <c r="Q2083" i="3"/>
  <c r="Q2084" i="3"/>
  <c r="Q2085" i="3"/>
  <c r="Q2086" i="3"/>
  <c r="Q2087" i="3"/>
  <c r="Q2088" i="3"/>
  <c r="Q2089" i="3"/>
  <c r="Q2090" i="3"/>
  <c r="Q2091" i="3"/>
  <c r="Q2092" i="3"/>
  <c r="Q2093" i="3"/>
  <c r="Q2094" i="3"/>
  <c r="Q2095" i="3"/>
  <c r="Q2096" i="3"/>
  <c r="Q2097" i="3"/>
  <c r="Q2098" i="3"/>
  <c r="Q2099" i="3"/>
  <c r="Q2100" i="3"/>
  <c r="Q2101" i="3"/>
  <c r="Q2102" i="3"/>
  <c r="Q2103" i="3"/>
  <c r="Q2104" i="3"/>
  <c r="Q2105" i="3"/>
  <c r="Q2106" i="3"/>
  <c r="Q2107" i="3"/>
  <c r="Q2108" i="3"/>
  <c r="Q2109" i="3"/>
  <c r="Q2110" i="3"/>
  <c r="Q2111" i="3"/>
  <c r="Q2112" i="3"/>
  <c r="Q2113" i="3"/>
  <c r="Q2114" i="3"/>
  <c r="Q2115" i="3"/>
  <c r="Q2116" i="3"/>
  <c r="Q2117" i="3"/>
  <c r="Q2118" i="3"/>
  <c r="Q2119" i="3"/>
  <c r="Q2120" i="3"/>
  <c r="Q2121" i="3"/>
  <c r="Q2122" i="3"/>
  <c r="Q2123" i="3"/>
  <c r="Q2124" i="3"/>
  <c r="Q2125" i="3"/>
  <c r="Q2126" i="3"/>
  <c r="Q2127" i="3"/>
  <c r="Q2128" i="3"/>
  <c r="Q2129" i="3"/>
  <c r="Q2130" i="3"/>
  <c r="Q2131" i="3"/>
  <c r="Q2132" i="3"/>
  <c r="Q2133" i="3"/>
  <c r="Q2134" i="3"/>
  <c r="Q2135" i="3"/>
  <c r="Q2136" i="3"/>
  <c r="Q2137" i="3"/>
  <c r="Q2138" i="3"/>
  <c r="Q2139" i="3"/>
  <c r="Q2140" i="3"/>
  <c r="Q2141" i="3"/>
  <c r="Q2142" i="3"/>
  <c r="Q2143" i="3"/>
  <c r="Q2144" i="3"/>
  <c r="Q2145" i="3"/>
  <c r="Q2146" i="3"/>
  <c r="Q2147" i="3"/>
  <c r="Q2148" i="3"/>
  <c r="Q2149" i="3"/>
  <c r="Q2150" i="3"/>
  <c r="Q2151" i="3"/>
  <c r="Q2152" i="3"/>
  <c r="Q2153" i="3"/>
  <c r="Q2154" i="3"/>
  <c r="Q2155" i="3"/>
  <c r="Q2156" i="3"/>
  <c r="Q2157" i="3"/>
  <c r="Q2158" i="3"/>
  <c r="Q2159" i="3"/>
  <c r="Q2160" i="3"/>
  <c r="Q2161" i="3"/>
  <c r="Q2162" i="3"/>
  <c r="Q2163" i="3"/>
  <c r="Q2164" i="3"/>
  <c r="Q2165" i="3"/>
  <c r="Q2166" i="3"/>
  <c r="Q2167" i="3"/>
  <c r="Q2168" i="3"/>
  <c r="Q2169" i="3"/>
  <c r="Q2170" i="3"/>
  <c r="Q2171" i="3"/>
  <c r="Q2172" i="3"/>
  <c r="Q2173" i="3"/>
  <c r="Q2174" i="3"/>
  <c r="Q2175" i="3"/>
  <c r="Q2176" i="3"/>
  <c r="Q2177" i="3"/>
  <c r="Q2178" i="3"/>
  <c r="Q2179" i="3"/>
  <c r="Q2180" i="3"/>
  <c r="Q2181" i="3"/>
  <c r="Q2182" i="3"/>
  <c r="Q2183" i="3"/>
  <c r="Q2184" i="3"/>
  <c r="Q2185" i="3"/>
  <c r="Q2186" i="3"/>
  <c r="Q2187" i="3"/>
  <c r="Q2188" i="3"/>
  <c r="Q2189" i="3"/>
  <c r="Q2190" i="3"/>
  <c r="Q2191" i="3"/>
  <c r="Q2192" i="3"/>
  <c r="Q2193" i="3"/>
  <c r="Q2194" i="3"/>
  <c r="Q2195" i="3"/>
  <c r="Q2196" i="3"/>
  <c r="Q2197" i="3"/>
  <c r="Q2198" i="3"/>
  <c r="Q2199" i="3"/>
  <c r="Q2200" i="3"/>
  <c r="Q2201" i="3"/>
  <c r="Q2202" i="3"/>
  <c r="Q2203" i="3"/>
  <c r="Q2204" i="3"/>
  <c r="Q2205" i="3"/>
  <c r="Q2206" i="3"/>
  <c r="Q2207" i="3"/>
  <c r="Q2208" i="3"/>
  <c r="Q2209" i="3"/>
  <c r="Q2210" i="3"/>
  <c r="Q2211" i="3"/>
  <c r="Q2212" i="3"/>
  <c r="Q2213" i="3"/>
  <c r="Q2214" i="3"/>
  <c r="Q2215" i="3"/>
  <c r="Q2216" i="3"/>
  <c r="Q2217" i="3"/>
  <c r="Q2218" i="3"/>
  <c r="Q2219" i="3"/>
  <c r="Q2220" i="3"/>
  <c r="Q2221" i="3"/>
  <c r="Q2222" i="3"/>
  <c r="Q2223" i="3"/>
  <c r="Q2224" i="3"/>
  <c r="Q2225" i="3"/>
  <c r="Q2226" i="3"/>
  <c r="Q2227" i="3"/>
  <c r="Q2228" i="3"/>
  <c r="Q2229" i="3"/>
  <c r="Q2230" i="3"/>
  <c r="Q2231" i="3"/>
  <c r="Q2232" i="3"/>
  <c r="Q2233" i="3"/>
  <c r="Q2234" i="3"/>
  <c r="Q2235" i="3"/>
  <c r="Q2236" i="3"/>
  <c r="Q2237" i="3"/>
  <c r="Q2238" i="3"/>
  <c r="Q2239" i="3"/>
  <c r="Q2240" i="3"/>
  <c r="Q2241" i="3"/>
  <c r="Q2242" i="3"/>
  <c r="Q2243" i="3"/>
  <c r="Q2244" i="3"/>
  <c r="Q2245" i="3"/>
  <c r="Q2246" i="3"/>
  <c r="Q2247" i="3"/>
  <c r="Q2248" i="3"/>
  <c r="Q2249" i="3"/>
  <c r="Q2250" i="3"/>
  <c r="Q2251" i="3"/>
  <c r="Q2252" i="3"/>
  <c r="Q2253" i="3"/>
  <c r="Q2254" i="3"/>
  <c r="Q2255" i="3"/>
  <c r="Q2256" i="3"/>
  <c r="Q2257" i="3"/>
  <c r="Q2258" i="3"/>
  <c r="Q2259" i="3"/>
  <c r="Q2260" i="3"/>
  <c r="Q2261" i="3"/>
  <c r="Q2262" i="3"/>
  <c r="Q2263" i="3"/>
  <c r="Q2264" i="3"/>
  <c r="Q2265" i="3"/>
  <c r="Q2266" i="3"/>
  <c r="Q2267" i="3"/>
  <c r="Q2268" i="3"/>
  <c r="Q2269" i="3"/>
  <c r="Q2270" i="3"/>
  <c r="Q2271" i="3"/>
  <c r="Q2272" i="3"/>
  <c r="Q2273" i="3"/>
  <c r="Q2274" i="3"/>
  <c r="Q2275" i="3"/>
  <c r="Q2276" i="3"/>
  <c r="Q2277" i="3"/>
  <c r="Q2278" i="3"/>
  <c r="Q2279" i="3"/>
  <c r="Q2280" i="3"/>
  <c r="Q2281" i="3"/>
  <c r="Q2282" i="3"/>
  <c r="Q2283" i="3"/>
  <c r="Q2284" i="3"/>
  <c r="Q2285" i="3"/>
  <c r="Q2286" i="3"/>
  <c r="Q2287" i="3"/>
  <c r="Q2288" i="3"/>
  <c r="Q2289" i="3"/>
  <c r="Q2290" i="3"/>
  <c r="Q2291" i="3"/>
  <c r="Q2292" i="3"/>
  <c r="Q2293" i="3"/>
  <c r="Q2294" i="3"/>
  <c r="Q2295" i="3"/>
  <c r="Q2296" i="3"/>
  <c r="Q2297" i="3"/>
  <c r="Q2298" i="3"/>
  <c r="Q2299" i="3"/>
  <c r="Q2300" i="3"/>
  <c r="Q2301" i="3"/>
  <c r="Q2302" i="3"/>
  <c r="Q2303" i="3"/>
  <c r="Q2304" i="3"/>
  <c r="Q2305" i="3"/>
  <c r="Q2306" i="3"/>
  <c r="Q2307" i="3"/>
  <c r="Q2308" i="3"/>
  <c r="Q2309" i="3"/>
  <c r="Q2310" i="3"/>
  <c r="Q2311" i="3"/>
  <c r="Q2312" i="3"/>
  <c r="Q2313" i="3"/>
  <c r="Q2314" i="3"/>
  <c r="Q2315" i="3"/>
  <c r="Q2316" i="3"/>
  <c r="Q2317" i="3"/>
  <c r="Q2318" i="3"/>
  <c r="Q2319" i="3"/>
  <c r="Q2320" i="3"/>
  <c r="Q2321" i="3"/>
  <c r="Q2322" i="3"/>
  <c r="Q2323" i="3"/>
  <c r="Q2324" i="3"/>
  <c r="Q2325" i="3"/>
  <c r="Q2326" i="3"/>
  <c r="Q2327" i="3"/>
  <c r="Q2328" i="3"/>
  <c r="Q2329" i="3"/>
  <c r="Q2330" i="3"/>
  <c r="Q2331" i="3"/>
  <c r="Q2332" i="3"/>
  <c r="Q2333" i="3"/>
  <c r="Q2334" i="3"/>
  <c r="Q2335" i="3"/>
  <c r="Q2336" i="3"/>
  <c r="Q2337" i="3"/>
  <c r="Q2338" i="3"/>
  <c r="Q2339" i="3"/>
  <c r="Q2340" i="3"/>
  <c r="Q2341" i="3"/>
  <c r="Q2342" i="3"/>
  <c r="Q2343" i="3"/>
  <c r="Q2344" i="3"/>
  <c r="Q2345" i="3"/>
  <c r="Q2346" i="3"/>
  <c r="Q2347" i="3"/>
  <c r="Q2348" i="3"/>
  <c r="Q2349" i="3"/>
  <c r="Q2350" i="3"/>
  <c r="Q2351" i="3"/>
  <c r="Q2352" i="3"/>
  <c r="Q2353" i="3"/>
  <c r="Q2354" i="3"/>
  <c r="Q2355" i="3"/>
  <c r="Q2356" i="3"/>
  <c r="Q2357" i="3"/>
  <c r="Q2358" i="3"/>
  <c r="Q2359" i="3"/>
  <c r="Q2360" i="3"/>
  <c r="Q2361" i="3"/>
  <c r="Q2362" i="3"/>
  <c r="Q2363" i="3"/>
  <c r="Q2364" i="3"/>
  <c r="Q2365" i="3"/>
  <c r="Q2366" i="3"/>
  <c r="AU1006" i="3" l="1"/>
  <c r="AU1007" i="3"/>
  <c r="AU1008" i="3"/>
  <c r="AU1009" i="3"/>
  <c r="AU1010" i="3"/>
  <c r="AU1011" i="3"/>
  <c r="AU1012" i="3"/>
  <c r="AU1013" i="3"/>
  <c r="AU1014" i="3"/>
  <c r="AU1015" i="3"/>
  <c r="AU1016" i="3"/>
  <c r="AU1017" i="3"/>
  <c r="AU1018" i="3"/>
  <c r="AU1019" i="3"/>
  <c r="AU1020" i="3"/>
  <c r="AU1021" i="3"/>
  <c r="AU1022" i="3"/>
  <c r="AU1023" i="3"/>
  <c r="AU1024" i="3"/>
  <c r="AU1025" i="3"/>
  <c r="AU1026" i="3"/>
  <c r="AU1027" i="3"/>
  <c r="AU1028" i="3"/>
  <c r="AU1029" i="3"/>
  <c r="AU1030" i="3"/>
  <c r="AU1031" i="3"/>
  <c r="AU1032" i="3"/>
  <c r="AU1033" i="3"/>
  <c r="AU1034" i="3"/>
  <c r="AU1035" i="3"/>
  <c r="AU1036" i="3"/>
  <c r="AU1037" i="3"/>
  <c r="AU1038" i="3"/>
  <c r="AU1039" i="3"/>
  <c r="AU1040" i="3"/>
  <c r="AU1041" i="3"/>
  <c r="AU1042" i="3"/>
  <c r="AU1043" i="3"/>
  <c r="AU1044" i="3"/>
  <c r="AU1045" i="3"/>
  <c r="AU1046" i="3"/>
  <c r="AU1047" i="3"/>
  <c r="AU1048" i="3"/>
  <c r="AU1049" i="3"/>
  <c r="AU1050" i="3"/>
  <c r="AU1051" i="3"/>
  <c r="AU1052" i="3"/>
  <c r="AU1053" i="3"/>
  <c r="AU1054" i="3"/>
  <c r="AU1055" i="3"/>
  <c r="AU1056" i="3"/>
  <c r="AU1057" i="3"/>
  <c r="AU1058" i="3"/>
  <c r="AU1059" i="3"/>
  <c r="AU1060" i="3"/>
  <c r="AU1061" i="3"/>
  <c r="AU1062" i="3"/>
  <c r="AU1063" i="3"/>
  <c r="AU1064" i="3"/>
  <c r="AU1065" i="3"/>
  <c r="AU1066" i="3"/>
  <c r="AU1067" i="3"/>
  <c r="AU1068" i="3"/>
  <c r="AU1069" i="3"/>
  <c r="AU1070" i="3"/>
  <c r="AU1071" i="3"/>
  <c r="AU1072" i="3"/>
  <c r="AU1073" i="3"/>
  <c r="AU1074" i="3"/>
  <c r="AU1075" i="3"/>
  <c r="AU1076" i="3"/>
  <c r="AU1077" i="3"/>
  <c r="AU1078" i="3"/>
  <c r="AU1079" i="3"/>
  <c r="AU1080" i="3"/>
  <c r="AU1081" i="3"/>
  <c r="AU1082" i="3"/>
  <c r="AU1083" i="3"/>
  <c r="AU1084" i="3"/>
  <c r="AU1085" i="3"/>
  <c r="AU1086" i="3"/>
  <c r="AU1087" i="3"/>
  <c r="AU1088" i="3"/>
  <c r="AU1089" i="3"/>
  <c r="AU1090" i="3"/>
  <c r="AU1091" i="3"/>
  <c r="AU1092" i="3"/>
  <c r="AU1093" i="3"/>
  <c r="AU1094" i="3"/>
  <c r="AU1095" i="3"/>
  <c r="AU1096" i="3"/>
  <c r="AU1097" i="3"/>
  <c r="AU1098" i="3"/>
  <c r="AU1099" i="3"/>
  <c r="AU1100" i="3"/>
  <c r="AU1101" i="3"/>
  <c r="AU1102" i="3"/>
  <c r="AU1103" i="3"/>
  <c r="AU1104" i="3"/>
  <c r="AU1105" i="3"/>
  <c r="AU1106" i="3"/>
  <c r="AU1107" i="3"/>
  <c r="AU1108" i="3"/>
  <c r="AU1109" i="3"/>
  <c r="AU1110" i="3"/>
  <c r="AU1111" i="3"/>
  <c r="AU1112" i="3"/>
  <c r="AU1113" i="3"/>
  <c r="AU1114" i="3"/>
  <c r="AU1115" i="3"/>
  <c r="AU1116" i="3"/>
  <c r="AU1117" i="3"/>
  <c r="AU1118" i="3"/>
  <c r="AU1119" i="3"/>
  <c r="AU1120" i="3"/>
  <c r="AU1121" i="3"/>
  <c r="AU1122" i="3"/>
  <c r="AU1123" i="3"/>
  <c r="AU1124" i="3"/>
  <c r="AU1125" i="3"/>
  <c r="AU1126" i="3"/>
  <c r="AU1127" i="3"/>
  <c r="AU1128" i="3"/>
  <c r="AU1129" i="3"/>
  <c r="AU1130" i="3"/>
  <c r="AU1131" i="3"/>
  <c r="AU1132" i="3"/>
  <c r="AU1133" i="3"/>
  <c r="AU1134" i="3"/>
  <c r="AU1135" i="3"/>
  <c r="AU1136" i="3"/>
  <c r="AU1137" i="3"/>
  <c r="AU1138" i="3"/>
  <c r="AU1139" i="3"/>
  <c r="AU1140" i="3"/>
  <c r="AU1141" i="3"/>
  <c r="AU1142" i="3"/>
  <c r="AU1143" i="3"/>
  <c r="AU1144" i="3"/>
  <c r="AU1145" i="3"/>
  <c r="AU1146" i="3"/>
  <c r="AU1147" i="3"/>
  <c r="AU1148" i="3"/>
  <c r="AU1149" i="3"/>
  <c r="AU1150" i="3"/>
  <c r="AU1151" i="3"/>
  <c r="AU1152" i="3"/>
  <c r="AU1153" i="3"/>
  <c r="AU1154" i="3"/>
  <c r="AU1155" i="3"/>
  <c r="AU1156" i="3"/>
  <c r="AU1157" i="3"/>
  <c r="AU1158" i="3"/>
  <c r="AU1159" i="3"/>
  <c r="AU1160" i="3"/>
  <c r="AU1161" i="3"/>
  <c r="AU1162" i="3"/>
  <c r="AU1163" i="3"/>
  <c r="AU1164" i="3"/>
  <c r="AU1165" i="3"/>
  <c r="AU1166" i="3"/>
  <c r="AU1167" i="3"/>
  <c r="AU1168" i="3"/>
  <c r="AU1169" i="3"/>
  <c r="AU1170" i="3"/>
  <c r="AU1171" i="3"/>
  <c r="AU1172" i="3"/>
  <c r="AU1173" i="3"/>
  <c r="AU1174" i="3"/>
  <c r="AU1175" i="3"/>
  <c r="AU1176" i="3"/>
  <c r="AU1177" i="3"/>
  <c r="AU1178" i="3"/>
  <c r="AU1179" i="3"/>
  <c r="AU1180" i="3"/>
  <c r="AU1181" i="3"/>
  <c r="AU1182" i="3"/>
  <c r="AU1183" i="3"/>
  <c r="AU1184" i="3"/>
  <c r="AU1185" i="3"/>
  <c r="AU1186" i="3"/>
  <c r="AU1187" i="3"/>
  <c r="AU1188" i="3"/>
  <c r="AU1189" i="3"/>
  <c r="AU1190" i="3"/>
  <c r="AU1191" i="3"/>
  <c r="AU1192" i="3"/>
  <c r="AU1193" i="3"/>
  <c r="AU1194" i="3"/>
  <c r="AU1195" i="3"/>
  <c r="AU1196" i="3"/>
  <c r="AU1197" i="3"/>
  <c r="AU1198" i="3"/>
  <c r="AU1199" i="3"/>
  <c r="AU1200" i="3"/>
  <c r="AU1201" i="3"/>
  <c r="AU1202" i="3"/>
  <c r="AU1203" i="3"/>
  <c r="AU1204" i="3"/>
  <c r="AU1205" i="3"/>
  <c r="AU1206" i="3"/>
  <c r="AU1207" i="3"/>
  <c r="AU1208" i="3"/>
  <c r="AU1209" i="3"/>
  <c r="AU1210" i="3"/>
  <c r="AU1211" i="3"/>
  <c r="AU1212" i="3"/>
  <c r="AU1213" i="3"/>
  <c r="AU1214" i="3"/>
  <c r="AU1215" i="3"/>
  <c r="AU1216" i="3"/>
  <c r="AU1217" i="3"/>
  <c r="AU1218" i="3"/>
  <c r="AU1219" i="3"/>
  <c r="AU1220" i="3"/>
  <c r="AU1221" i="3"/>
  <c r="AU1222" i="3"/>
  <c r="AU1223" i="3"/>
  <c r="AU1224" i="3"/>
  <c r="AU1225" i="3"/>
  <c r="AU1226" i="3"/>
  <c r="AU1227" i="3"/>
  <c r="AU1228" i="3"/>
  <c r="AU1229" i="3"/>
  <c r="AU1230" i="3"/>
  <c r="AU1231" i="3"/>
  <c r="AU1232" i="3"/>
  <c r="AU1233" i="3"/>
  <c r="AU1234" i="3"/>
  <c r="AU1235" i="3"/>
  <c r="AU1236" i="3"/>
  <c r="AU1237" i="3"/>
  <c r="AU1238" i="3"/>
  <c r="AU1239" i="3"/>
  <c r="AU1240" i="3"/>
  <c r="AU1241" i="3"/>
  <c r="AU1242" i="3"/>
  <c r="AU1243" i="3"/>
  <c r="AU1244" i="3"/>
  <c r="AU1245" i="3"/>
  <c r="AU1246" i="3"/>
  <c r="AU1247" i="3"/>
  <c r="AU1248" i="3"/>
  <c r="AU1249" i="3"/>
  <c r="AU1250" i="3"/>
  <c r="AU1251" i="3"/>
  <c r="AU1252" i="3"/>
  <c r="AU1253" i="3"/>
  <c r="AU1254" i="3"/>
  <c r="AU1255" i="3"/>
  <c r="AU1256" i="3"/>
  <c r="AU1257" i="3"/>
  <c r="AU1258" i="3"/>
  <c r="AU1259" i="3"/>
  <c r="AU1260" i="3"/>
  <c r="AU1261" i="3"/>
  <c r="AU1262" i="3"/>
  <c r="AU1263" i="3"/>
  <c r="AU1264" i="3"/>
  <c r="AU1265" i="3"/>
  <c r="AU1266" i="3"/>
  <c r="AU1267" i="3"/>
  <c r="AU1268" i="3"/>
  <c r="AU1269" i="3"/>
  <c r="AU1270" i="3"/>
  <c r="AU1271" i="3"/>
  <c r="AU1272" i="3"/>
  <c r="AU1273" i="3"/>
  <c r="AU1274" i="3"/>
  <c r="AU1275" i="3"/>
  <c r="AU1276" i="3"/>
  <c r="AU1277" i="3"/>
  <c r="AU1278" i="3"/>
  <c r="AU1279" i="3"/>
  <c r="AU1280" i="3"/>
  <c r="AU1281" i="3"/>
  <c r="AU1282" i="3"/>
  <c r="AU1283" i="3"/>
  <c r="AU1284" i="3"/>
  <c r="AU1285" i="3"/>
  <c r="AU1286" i="3"/>
  <c r="AU1287" i="3"/>
  <c r="AU1288" i="3"/>
  <c r="AU1289" i="3"/>
  <c r="AU1290" i="3"/>
  <c r="AU1291" i="3"/>
  <c r="AU1292" i="3"/>
  <c r="AU1293" i="3"/>
  <c r="AU1294" i="3"/>
  <c r="AU1295" i="3"/>
  <c r="AU1296" i="3"/>
  <c r="AU1297" i="3"/>
  <c r="AU1298" i="3"/>
  <c r="AU1299" i="3"/>
  <c r="AU1300" i="3"/>
  <c r="AU1301" i="3"/>
  <c r="AU1302" i="3"/>
  <c r="AU1303" i="3"/>
  <c r="AU1304" i="3"/>
  <c r="AU1305" i="3"/>
  <c r="AU1306" i="3"/>
  <c r="AU1307" i="3"/>
  <c r="AU1308" i="3"/>
  <c r="AU1309" i="3"/>
  <c r="AU1310" i="3"/>
  <c r="AU1311" i="3"/>
  <c r="AU1312" i="3"/>
  <c r="AU1313" i="3"/>
  <c r="AU1314" i="3"/>
  <c r="AU1315" i="3"/>
  <c r="AU1316" i="3"/>
  <c r="AU1317" i="3"/>
  <c r="AU1318" i="3"/>
  <c r="AU1319" i="3"/>
  <c r="AU1320" i="3"/>
  <c r="AU1321" i="3"/>
  <c r="AU1322" i="3"/>
  <c r="AU1323" i="3"/>
  <c r="AU1324" i="3"/>
  <c r="AU1325" i="3"/>
  <c r="AU1326" i="3"/>
  <c r="AU1327" i="3"/>
  <c r="AU1328" i="3"/>
  <c r="AU1329" i="3"/>
  <c r="AU1330" i="3"/>
  <c r="AU1331" i="3"/>
  <c r="AU1332" i="3"/>
  <c r="AU1333" i="3"/>
  <c r="AU1334" i="3"/>
  <c r="AU1335" i="3"/>
  <c r="AU1336" i="3"/>
  <c r="AU1337" i="3"/>
  <c r="AU1338" i="3"/>
  <c r="AU1339" i="3"/>
  <c r="AU1340" i="3"/>
  <c r="AU1341" i="3"/>
  <c r="AU1342" i="3"/>
  <c r="AU1343" i="3"/>
  <c r="AU1344" i="3"/>
  <c r="AU1345" i="3"/>
  <c r="AU1346" i="3"/>
  <c r="AU1347" i="3"/>
  <c r="AU1348" i="3"/>
  <c r="AU1349" i="3"/>
  <c r="AU1350" i="3"/>
  <c r="AU1351" i="3"/>
  <c r="AU1352" i="3"/>
  <c r="AU1353" i="3"/>
  <c r="AU1354" i="3"/>
  <c r="AU1355" i="3"/>
  <c r="AU1356" i="3"/>
  <c r="AU1357" i="3"/>
  <c r="AU1358" i="3"/>
  <c r="AU1359" i="3"/>
  <c r="AU1360" i="3"/>
  <c r="AU1361" i="3"/>
  <c r="AU1362" i="3"/>
  <c r="AU1363" i="3"/>
  <c r="AU1364" i="3"/>
  <c r="AU1365" i="3"/>
  <c r="AU1366" i="3"/>
  <c r="AU1367" i="3"/>
  <c r="AU1368" i="3"/>
  <c r="AU1369" i="3"/>
  <c r="AU1370" i="3"/>
  <c r="AU1371" i="3"/>
  <c r="AU1372" i="3"/>
  <c r="AU1373" i="3"/>
  <c r="AU1374" i="3"/>
  <c r="AU1375" i="3"/>
  <c r="AU1376" i="3"/>
  <c r="AU1377" i="3"/>
  <c r="AU1378" i="3"/>
  <c r="AU1379" i="3"/>
  <c r="AU1380" i="3"/>
  <c r="AU1381" i="3"/>
  <c r="AU1382" i="3"/>
  <c r="AU1383" i="3"/>
  <c r="AU1384" i="3"/>
  <c r="AU1385" i="3"/>
  <c r="AU1386" i="3"/>
  <c r="AU1387" i="3"/>
  <c r="AU1388" i="3"/>
  <c r="AU1389" i="3"/>
  <c r="AU1390" i="3"/>
  <c r="AU1391" i="3"/>
  <c r="AU1392" i="3"/>
  <c r="AU1393" i="3"/>
  <c r="AU1394" i="3"/>
  <c r="AU1395" i="3"/>
  <c r="AU1396" i="3"/>
  <c r="AU1397" i="3"/>
  <c r="AU1398" i="3"/>
  <c r="AU1399" i="3"/>
  <c r="AU1400" i="3"/>
  <c r="AU1401" i="3"/>
  <c r="AU1402" i="3"/>
  <c r="AU1403" i="3"/>
  <c r="AU1404" i="3"/>
  <c r="AU1405" i="3"/>
  <c r="AU1406" i="3"/>
  <c r="AU1407" i="3"/>
  <c r="AU1408" i="3"/>
  <c r="AU1409" i="3"/>
  <c r="AU1410" i="3"/>
  <c r="AU1411" i="3"/>
  <c r="AU1412" i="3"/>
  <c r="AU1413" i="3"/>
  <c r="AU1414" i="3"/>
  <c r="AU1415" i="3"/>
  <c r="AU1416" i="3"/>
  <c r="AU1417" i="3"/>
  <c r="AU1418" i="3"/>
  <c r="AU1419" i="3"/>
  <c r="AU1420" i="3"/>
  <c r="AU1421" i="3"/>
  <c r="AU1422" i="3"/>
  <c r="AU1423" i="3"/>
  <c r="AU1424" i="3"/>
  <c r="AU1425" i="3"/>
  <c r="AU1426" i="3"/>
  <c r="AU1427" i="3"/>
  <c r="AU1428" i="3"/>
  <c r="AU1429" i="3"/>
  <c r="AU1430" i="3"/>
  <c r="AU1431" i="3"/>
  <c r="AU1432" i="3"/>
  <c r="AU1433" i="3"/>
  <c r="AU1434" i="3"/>
  <c r="AU1435" i="3"/>
  <c r="AU1436" i="3"/>
  <c r="AU1437" i="3"/>
  <c r="AU1438" i="3"/>
  <c r="AU1439" i="3"/>
  <c r="AU1440" i="3"/>
  <c r="AU1441" i="3"/>
  <c r="AU1442" i="3"/>
  <c r="AU1443" i="3"/>
  <c r="AU1444" i="3"/>
  <c r="AU1445" i="3"/>
  <c r="AU1446" i="3"/>
  <c r="AU1447" i="3"/>
  <c r="AU1448" i="3"/>
  <c r="AU1449" i="3"/>
  <c r="AU1450" i="3"/>
  <c r="AU1451" i="3"/>
  <c r="AU1452" i="3"/>
  <c r="AU1453" i="3"/>
  <c r="AU1454" i="3"/>
  <c r="AU1455" i="3"/>
  <c r="AU1456" i="3"/>
  <c r="AU1457" i="3"/>
  <c r="AU1458" i="3"/>
  <c r="AU1459" i="3"/>
  <c r="AU1460" i="3"/>
  <c r="AU1461" i="3"/>
  <c r="AU1462" i="3"/>
  <c r="AU1463" i="3"/>
  <c r="AU1464" i="3"/>
  <c r="AU1465" i="3"/>
  <c r="AU1466" i="3"/>
  <c r="AU1467" i="3"/>
  <c r="AU1468" i="3"/>
  <c r="AU1469" i="3"/>
  <c r="AU1470" i="3"/>
  <c r="AU1471" i="3"/>
  <c r="AU1472" i="3"/>
  <c r="AU1473" i="3"/>
  <c r="AU1474" i="3"/>
  <c r="AU1475" i="3"/>
  <c r="AU1476" i="3"/>
  <c r="AU1477" i="3"/>
  <c r="AU1478" i="3"/>
  <c r="AU1479" i="3"/>
  <c r="AU1480" i="3"/>
  <c r="AU1481" i="3"/>
  <c r="AU1482" i="3"/>
  <c r="AU1483" i="3"/>
  <c r="AU1484" i="3"/>
  <c r="AU1485" i="3"/>
  <c r="AU1486" i="3"/>
  <c r="AU1487" i="3"/>
  <c r="AU1488" i="3"/>
  <c r="AU1489" i="3"/>
  <c r="AU1490" i="3"/>
  <c r="AU1491" i="3"/>
  <c r="AU1492" i="3"/>
  <c r="AU1493" i="3"/>
  <c r="AU1494" i="3"/>
  <c r="AU1495" i="3"/>
  <c r="AU1496" i="3"/>
  <c r="AU1497" i="3"/>
  <c r="AU1498" i="3"/>
  <c r="AU1499" i="3"/>
  <c r="AU1500" i="3"/>
  <c r="AU1501" i="3"/>
  <c r="AU1502" i="3"/>
  <c r="AU1503" i="3"/>
  <c r="AU1504" i="3"/>
  <c r="AU1505" i="3"/>
  <c r="AU1506" i="3"/>
  <c r="AU1507" i="3"/>
  <c r="AU1508" i="3"/>
  <c r="AU1509" i="3"/>
  <c r="AU1510" i="3"/>
  <c r="AU1511" i="3"/>
  <c r="AU1512" i="3"/>
  <c r="AU1513" i="3"/>
  <c r="AU1514" i="3"/>
  <c r="AU1515" i="3"/>
  <c r="AU1516" i="3"/>
  <c r="AU1517" i="3"/>
  <c r="AU1518" i="3"/>
  <c r="AU1519" i="3"/>
  <c r="AU1520" i="3"/>
  <c r="AU1521" i="3"/>
  <c r="AU1522" i="3"/>
  <c r="AU1523" i="3"/>
  <c r="AU1524" i="3"/>
  <c r="AU1525" i="3"/>
  <c r="AU1526" i="3"/>
  <c r="AU1527" i="3"/>
  <c r="AU1528" i="3"/>
  <c r="AU1529" i="3"/>
  <c r="AU1530" i="3"/>
  <c r="AU1531" i="3"/>
  <c r="AU1532" i="3"/>
  <c r="AU1533" i="3"/>
  <c r="AU1534" i="3"/>
  <c r="AU1535" i="3"/>
  <c r="AU1536" i="3"/>
  <c r="AU1537" i="3"/>
  <c r="AU1538" i="3"/>
  <c r="AU1539" i="3"/>
  <c r="AU1540" i="3"/>
  <c r="AU1541" i="3"/>
  <c r="AU1542" i="3"/>
  <c r="AU1543" i="3"/>
  <c r="AU1544" i="3"/>
  <c r="AU1545" i="3"/>
  <c r="AU1546" i="3"/>
  <c r="AU1547" i="3"/>
  <c r="AU1548" i="3"/>
  <c r="AU1549" i="3"/>
  <c r="AU1550" i="3"/>
  <c r="AU1551" i="3"/>
  <c r="AU1552" i="3"/>
  <c r="AU1553" i="3"/>
  <c r="AU1554" i="3"/>
  <c r="AU1555" i="3"/>
  <c r="AU1556" i="3"/>
  <c r="AU1557" i="3"/>
  <c r="AU1558" i="3"/>
  <c r="AU1559" i="3"/>
  <c r="AU1560" i="3"/>
  <c r="AU1561" i="3"/>
  <c r="AU1562" i="3"/>
  <c r="AU1563" i="3"/>
  <c r="AU1564" i="3"/>
  <c r="AU1565" i="3"/>
  <c r="AU1566" i="3"/>
  <c r="AU1567" i="3"/>
  <c r="AU1568" i="3"/>
  <c r="AU1569" i="3"/>
  <c r="AU1570" i="3"/>
  <c r="AU1571" i="3"/>
  <c r="AU1572" i="3"/>
  <c r="AU1573" i="3"/>
  <c r="AU1574" i="3"/>
  <c r="AU1575" i="3"/>
  <c r="AU1576" i="3"/>
  <c r="AU1577" i="3"/>
  <c r="AU1578" i="3"/>
  <c r="AU1579" i="3"/>
  <c r="AU1580" i="3"/>
  <c r="AU1581" i="3"/>
  <c r="AU1582" i="3"/>
  <c r="AU1583" i="3"/>
  <c r="AU1584" i="3"/>
  <c r="AU1585" i="3"/>
  <c r="AU1586" i="3"/>
  <c r="AU1587" i="3"/>
  <c r="AU1588" i="3"/>
  <c r="AU1589" i="3"/>
  <c r="AU1590" i="3"/>
  <c r="AU1591" i="3"/>
  <c r="AU1592" i="3"/>
  <c r="AU1593" i="3"/>
  <c r="AU1594" i="3"/>
  <c r="AU1595" i="3"/>
  <c r="AU1596" i="3"/>
  <c r="AU1597" i="3"/>
  <c r="AU1598" i="3"/>
  <c r="AU1599" i="3"/>
  <c r="AU1600" i="3"/>
  <c r="AU1601" i="3"/>
  <c r="AU1602" i="3"/>
  <c r="AU1603" i="3"/>
  <c r="AU1604" i="3"/>
  <c r="AU1605" i="3"/>
  <c r="AU1606" i="3"/>
  <c r="AU1607" i="3"/>
  <c r="AU1608" i="3"/>
  <c r="AU1609" i="3"/>
  <c r="AU1610" i="3"/>
  <c r="AU1611" i="3"/>
  <c r="AU1612" i="3"/>
  <c r="AU1613" i="3"/>
  <c r="AU1614" i="3"/>
  <c r="AU1615" i="3"/>
  <c r="AU1616" i="3"/>
  <c r="AU1617" i="3"/>
  <c r="AU1618" i="3"/>
  <c r="AU1619" i="3"/>
  <c r="AU1620" i="3"/>
  <c r="AU1621" i="3"/>
  <c r="AU1622" i="3"/>
  <c r="AU1623" i="3"/>
  <c r="AU1624" i="3"/>
  <c r="AU1625" i="3"/>
  <c r="AU1626" i="3"/>
  <c r="AU1627" i="3"/>
  <c r="AU1628" i="3"/>
  <c r="AU1629" i="3"/>
  <c r="AU1630" i="3"/>
  <c r="AU1631" i="3"/>
  <c r="AU1632" i="3"/>
  <c r="AU1633" i="3"/>
  <c r="AU1634" i="3"/>
  <c r="AU1635" i="3"/>
  <c r="AU1636" i="3"/>
  <c r="AU1637" i="3"/>
  <c r="AU1638" i="3"/>
  <c r="AU1639" i="3"/>
  <c r="AU1640" i="3"/>
  <c r="AU1641" i="3"/>
  <c r="AU1642" i="3"/>
  <c r="AU1643" i="3"/>
  <c r="AU1644" i="3"/>
  <c r="AU1645" i="3"/>
  <c r="AU1646" i="3"/>
  <c r="AU1647" i="3"/>
  <c r="AU1648" i="3"/>
  <c r="AU1649" i="3"/>
  <c r="AU1650" i="3"/>
  <c r="AU1651" i="3"/>
  <c r="AU1652" i="3"/>
  <c r="AU1653" i="3"/>
  <c r="AU1654" i="3"/>
  <c r="AU1655" i="3"/>
  <c r="AU1656" i="3"/>
  <c r="AU1657" i="3"/>
  <c r="AU1658" i="3"/>
  <c r="AU1659" i="3"/>
  <c r="AU1660" i="3"/>
  <c r="AU1661" i="3"/>
  <c r="AU1662" i="3"/>
  <c r="AU1663" i="3"/>
  <c r="AU1664" i="3"/>
  <c r="AU1665" i="3"/>
  <c r="AU1666" i="3"/>
  <c r="AU1667" i="3"/>
  <c r="AU1668" i="3"/>
  <c r="AU1669" i="3"/>
  <c r="AU1670" i="3"/>
  <c r="AU1671" i="3"/>
  <c r="AU1672" i="3"/>
  <c r="AU1673" i="3"/>
  <c r="AU1674" i="3"/>
  <c r="AU1675" i="3"/>
  <c r="AU1676" i="3"/>
  <c r="AU1677" i="3"/>
  <c r="AU1678" i="3"/>
  <c r="AU1679" i="3"/>
  <c r="AU1680" i="3"/>
  <c r="AU1681" i="3"/>
  <c r="AU1682" i="3"/>
  <c r="AU1683" i="3"/>
  <c r="AU1684" i="3"/>
  <c r="AU1685" i="3"/>
  <c r="AU1686" i="3"/>
  <c r="AU1687" i="3"/>
  <c r="AU1688" i="3"/>
  <c r="AU1689" i="3"/>
  <c r="AU1690" i="3"/>
  <c r="AU1691" i="3"/>
  <c r="AU1692" i="3"/>
  <c r="AU1693" i="3"/>
  <c r="AU1694" i="3"/>
  <c r="AU1695" i="3"/>
  <c r="AU1696" i="3"/>
  <c r="AU1697" i="3"/>
  <c r="AU1698" i="3"/>
  <c r="AU1699" i="3"/>
  <c r="AU1700" i="3"/>
  <c r="AU1701" i="3"/>
  <c r="AU1702" i="3"/>
  <c r="AU1703" i="3"/>
  <c r="AU1704" i="3"/>
  <c r="AU1705" i="3"/>
  <c r="AU1706" i="3"/>
  <c r="AU1707" i="3"/>
  <c r="AU1708" i="3"/>
  <c r="AU1709" i="3"/>
  <c r="AU1710" i="3"/>
  <c r="AU1711" i="3"/>
  <c r="AU1712" i="3"/>
  <c r="AU1713" i="3"/>
  <c r="AU1714" i="3"/>
  <c r="AU1715" i="3"/>
  <c r="AU1716" i="3"/>
  <c r="AU1717" i="3"/>
  <c r="AU1718" i="3"/>
  <c r="AU1719" i="3"/>
  <c r="AU1720" i="3"/>
  <c r="AU1721" i="3"/>
  <c r="AU1722" i="3"/>
  <c r="AU1723" i="3"/>
  <c r="AU1724" i="3"/>
  <c r="AU1725" i="3"/>
  <c r="AU1726" i="3"/>
  <c r="AU1727" i="3"/>
  <c r="AU1728" i="3"/>
  <c r="AU1729" i="3"/>
  <c r="AU1730" i="3"/>
  <c r="AU1731" i="3"/>
  <c r="AU1732" i="3"/>
  <c r="AU1733" i="3"/>
  <c r="AU1734" i="3"/>
  <c r="AU1735" i="3"/>
  <c r="AU1736" i="3"/>
  <c r="AU1737" i="3"/>
  <c r="AU1738" i="3"/>
  <c r="AU1739" i="3"/>
  <c r="AU1740" i="3"/>
  <c r="AU1741" i="3"/>
  <c r="AU1742" i="3"/>
  <c r="AU1743" i="3"/>
  <c r="AU1744" i="3"/>
  <c r="AU1745" i="3"/>
  <c r="AU1746" i="3"/>
  <c r="AU1747" i="3"/>
  <c r="AU1748" i="3"/>
  <c r="AU1749" i="3"/>
  <c r="AU1750" i="3"/>
  <c r="AU1751" i="3"/>
  <c r="AU1752" i="3"/>
  <c r="AU1753" i="3"/>
  <c r="AU1754" i="3"/>
  <c r="AU1755" i="3"/>
  <c r="AU1756" i="3"/>
  <c r="AU1757" i="3"/>
  <c r="AU1758" i="3"/>
  <c r="AU1759" i="3"/>
  <c r="AU1760" i="3"/>
  <c r="AU1761" i="3"/>
  <c r="AU1762" i="3"/>
  <c r="AU1763" i="3"/>
  <c r="AU1764" i="3"/>
  <c r="AU1765" i="3"/>
  <c r="AU1766" i="3"/>
  <c r="AU1767" i="3"/>
  <c r="AU1768" i="3"/>
  <c r="AU1769" i="3"/>
  <c r="AU1770" i="3"/>
  <c r="AU1771" i="3"/>
  <c r="AU1772" i="3"/>
  <c r="AU1773" i="3"/>
  <c r="AU1774" i="3"/>
  <c r="AU1775" i="3"/>
  <c r="AU1776" i="3"/>
  <c r="AU1777" i="3"/>
  <c r="AU1778" i="3"/>
  <c r="AU1779" i="3"/>
  <c r="AU1780" i="3"/>
  <c r="AU1781" i="3"/>
  <c r="AU1782" i="3"/>
  <c r="AU1783" i="3"/>
  <c r="AU1784" i="3"/>
  <c r="AU1785" i="3"/>
  <c r="AU1786" i="3"/>
  <c r="AU1787" i="3"/>
  <c r="AU1788" i="3"/>
  <c r="AU1789" i="3"/>
  <c r="AU1790" i="3"/>
  <c r="AU1791" i="3"/>
  <c r="AU1792" i="3"/>
  <c r="AU1793" i="3"/>
  <c r="AU1794" i="3"/>
  <c r="AU1795" i="3"/>
  <c r="AU1796" i="3"/>
  <c r="AU1797" i="3"/>
  <c r="AU1798" i="3"/>
  <c r="AU1799" i="3"/>
  <c r="AU1800" i="3"/>
  <c r="AU1801" i="3"/>
  <c r="AU1802" i="3"/>
  <c r="AU1803" i="3"/>
  <c r="AU1804" i="3"/>
  <c r="AU1805" i="3"/>
  <c r="AU1806" i="3"/>
  <c r="AU1807" i="3"/>
  <c r="AU1808" i="3"/>
  <c r="AU1809" i="3"/>
  <c r="AU1810" i="3"/>
  <c r="AU1811" i="3"/>
  <c r="AU1812" i="3"/>
  <c r="AU1813" i="3"/>
  <c r="AU1814" i="3"/>
  <c r="AU1815" i="3"/>
  <c r="AU1816" i="3"/>
  <c r="AU1817" i="3"/>
  <c r="AU1818" i="3"/>
  <c r="AU1819" i="3"/>
  <c r="AU1820" i="3"/>
  <c r="AU1821" i="3"/>
  <c r="AU1822" i="3"/>
  <c r="AU1823" i="3"/>
  <c r="AU1824" i="3"/>
  <c r="AU1825" i="3"/>
  <c r="AU1826" i="3"/>
  <c r="AU1827" i="3"/>
  <c r="AU1828" i="3"/>
  <c r="AU1829" i="3"/>
  <c r="AU1830" i="3"/>
  <c r="AU1831" i="3"/>
  <c r="AU1832" i="3"/>
  <c r="AU1833" i="3"/>
  <c r="AU1834" i="3"/>
  <c r="AU1835" i="3"/>
  <c r="AU1836" i="3"/>
  <c r="AU1837" i="3"/>
  <c r="AU1838" i="3"/>
  <c r="AU1839" i="3"/>
  <c r="AU1840" i="3"/>
  <c r="AU1841" i="3"/>
  <c r="AU1842" i="3"/>
  <c r="AU1843" i="3"/>
  <c r="AU1844" i="3"/>
  <c r="AU1845" i="3"/>
  <c r="AU1846" i="3"/>
  <c r="AU1847" i="3"/>
  <c r="AU1848" i="3"/>
  <c r="AU1849" i="3"/>
  <c r="AU1850" i="3"/>
  <c r="AU1851" i="3"/>
  <c r="AU1852" i="3"/>
  <c r="AU1853" i="3"/>
  <c r="AU1854" i="3"/>
  <c r="AU1855" i="3"/>
  <c r="AU1856" i="3"/>
  <c r="AU1857" i="3"/>
  <c r="AU1858" i="3"/>
  <c r="AU1859" i="3"/>
  <c r="AU1860" i="3"/>
  <c r="AU1861" i="3"/>
  <c r="AU1862" i="3"/>
  <c r="AU1863" i="3"/>
  <c r="AU1864" i="3"/>
  <c r="AU1865" i="3"/>
  <c r="AU1866" i="3"/>
  <c r="AU1867" i="3"/>
  <c r="AU1868" i="3"/>
  <c r="AU1869" i="3"/>
  <c r="AU1870" i="3"/>
  <c r="AU1871" i="3"/>
  <c r="AU1872" i="3"/>
  <c r="AU1873" i="3"/>
  <c r="AU1874" i="3"/>
  <c r="AU1875" i="3"/>
  <c r="AU1876" i="3"/>
  <c r="AU1877" i="3"/>
  <c r="AU1878" i="3"/>
  <c r="AU1879" i="3"/>
  <c r="AU1880" i="3"/>
  <c r="AU1881" i="3"/>
  <c r="AU1882" i="3"/>
  <c r="AU1883" i="3"/>
  <c r="AU1884" i="3"/>
  <c r="AU1885" i="3"/>
  <c r="AU1886" i="3"/>
  <c r="AU1887" i="3"/>
  <c r="AU1888" i="3"/>
  <c r="AU1889" i="3"/>
  <c r="AU1890" i="3"/>
  <c r="AU1891" i="3"/>
  <c r="AU1892" i="3"/>
  <c r="AU1893" i="3"/>
  <c r="AU1894" i="3"/>
  <c r="AU1895" i="3"/>
  <c r="AU1896" i="3"/>
  <c r="AU1897" i="3"/>
  <c r="AU1898" i="3"/>
  <c r="AU1899" i="3"/>
  <c r="AU1900" i="3"/>
  <c r="AU1901" i="3"/>
  <c r="AU1902" i="3"/>
  <c r="AU1903" i="3"/>
  <c r="AU1904" i="3"/>
  <c r="AU1905" i="3"/>
  <c r="AU1906" i="3"/>
  <c r="AU1907" i="3"/>
  <c r="AU1908" i="3"/>
  <c r="AU1909" i="3"/>
  <c r="AU1910" i="3"/>
  <c r="AU1911" i="3"/>
  <c r="AU1912" i="3"/>
  <c r="AU1913" i="3"/>
  <c r="AU1914" i="3"/>
  <c r="AU1915" i="3"/>
  <c r="AU1916" i="3"/>
  <c r="AU1917" i="3"/>
  <c r="AU1918" i="3"/>
  <c r="AU1919" i="3"/>
  <c r="AU1920" i="3"/>
  <c r="AU1921" i="3"/>
  <c r="AU1922" i="3"/>
  <c r="AU1923" i="3"/>
  <c r="AU1924" i="3"/>
  <c r="AU1925" i="3"/>
  <c r="AU1926" i="3"/>
  <c r="AU1927" i="3"/>
  <c r="AU1928" i="3"/>
  <c r="AU1929" i="3"/>
  <c r="AU1930" i="3"/>
  <c r="AU1931" i="3"/>
  <c r="AU1932" i="3"/>
  <c r="AU1933" i="3"/>
  <c r="AU1934" i="3"/>
  <c r="AU1935" i="3"/>
  <c r="AU1936" i="3"/>
  <c r="AU1937" i="3"/>
  <c r="AU1938" i="3"/>
  <c r="AU1939" i="3"/>
  <c r="AU1940" i="3"/>
  <c r="AU1941" i="3"/>
  <c r="AU1942" i="3"/>
  <c r="AU1943" i="3"/>
  <c r="AU1944" i="3"/>
  <c r="AU1945" i="3"/>
  <c r="AU1946" i="3"/>
  <c r="AU1947" i="3"/>
  <c r="AU1948" i="3"/>
  <c r="AU1949" i="3"/>
  <c r="AU1950" i="3"/>
  <c r="AU1951" i="3"/>
  <c r="AU1952" i="3"/>
  <c r="AU1953" i="3"/>
  <c r="AU1954" i="3"/>
  <c r="AU1955" i="3"/>
  <c r="AU1956" i="3"/>
  <c r="AU1957" i="3"/>
  <c r="AU1958" i="3"/>
  <c r="AU1959" i="3"/>
  <c r="AU1960" i="3"/>
  <c r="AU1961" i="3"/>
  <c r="AU1962" i="3"/>
  <c r="AU1963" i="3"/>
  <c r="AU1964" i="3"/>
  <c r="AU1965" i="3"/>
  <c r="AU1966" i="3"/>
  <c r="AU1967" i="3"/>
  <c r="AU1968" i="3"/>
  <c r="AU1969" i="3"/>
  <c r="AU1970" i="3"/>
  <c r="AU1971" i="3"/>
  <c r="AU1972" i="3"/>
  <c r="AU1973" i="3"/>
  <c r="AU1974" i="3"/>
  <c r="AU1975" i="3"/>
  <c r="AU1976" i="3"/>
  <c r="AU1977" i="3"/>
  <c r="AU1978" i="3"/>
  <c r="AU1979" i="3"/>
  <c r="AU1980" i="3"/>
  <c r="AU1981" i="3"/>
  <c r="AU1982" i="3"/>
  <c r="AU1983" i="3"/>
  <c r="AU1984" i="3"/>
  <c r="AU1985" i="3"/>
  <c r="AU1986" i="3"/>
  <c r="AU1987" i="3"/>
  <c r="AU1988" i="3"/>
  <c r="AU1989" i="3"/>
  <c r="AU1990" i="3"/>
  <c r="AU1991" i="3"/>
  <c r="AU1992" i="3"/>
  <c r="AU1993" i="3"/>
  <c r="AU1994" i="3"/>
  <c r="AU1995" i="3"/>
  <c r="AU1996" i="3"/>
  <c r="AU1997" i="3"/>
  <c r="AU1998" i="3"/>
  <c r="AU1999" i="3"/>
  <c r="AU2000" i="3"/>
  <c r="AU2001" i="3"/>
  <c r="AU2002" i="3"/>
  <c r="AU2003" i="3"/>
  <c r="AU2004" i="3"/>
  <c r="AU2005" i="3"/>
  <c r="AU2006" i="3"/>
  <c r="AU2007" i="3"/>
  <c r="AU2008" i="3"/>
  <c r="AU2009" i="3"/>
  <c r="AU2010" i="3"/>
  <c r="AU2011" i="3"/>
  <c r="AU2012" i="3"/>
  <c r="AU2013" i="3"/>
  <c r="AU2014" i="3"/>
  <c r="AU2015" i="3"/>
  <c r="AU2016" i="3"/>
  <c r="AU2017" i="3"/>
  <c r="AU2018" i="3"/>
  <c r="AU2019" i="3"/>
  <c r="AU2020" i="3"/>
  <c r="AU2021" i="3"/>
  <c r="AU2022" i="3"/>
  <c r="AU2023" i="3"/>
  <c r="AU2024" i="3"/>
  <c r="AU2025" i="3"/>
  <c r="AU2026" i="3"/>
  <c r="AU2027" i="3"/>
  <c r="AU2028" i="3"/>
  <c r="AU2029" i="3"/>
  <c r="AU2030" i="3"/>
  <c r="AU2031" i="3"/>
  <c r="AU2032" i="3"/>
  <c r="AU2033" i="3"/>
  <c r="AU2034" i="3"/>
  <c r="AU2035" i="3"/>
  <c r="AU2036" i="3"/>
  <c r="AU2037" i="3"/>
  <c r="AU2038" i="3"/>
  <c r="AU2039" i="3"/>
  <c r="AU2040" i="3"/>
  <c r="AU2041" i="3"/>
  <c r="AU2042" i="3"/>
  <c r="AU2043" i="3"/>
  <c r="AU2044" i="3"/>
  <c r="AU2045" i="3"/>
  <c r="AU2046" i="3"/>
  <c r="AU2047" i="3"/>
  <c r="AU2048" i="3"/>
  <c r="AU2049" i="3"/>
  <c r="AU2050" i="3"/>
  <c r="AU2051" i="3"/>
  <c r="AU2052" i="3"/>
  <c r="AU2053" i="3"/>
  <c r="AU2054" i="3"/>
  <c r="AU2055" i="3"/>
  <c r="AU2056" i="3"/>
  <c r="AU2057" i="3"/>
  <c r="AU2058" i="3"/>
  <c r="AU2059" i="3"/>
  <c r="AU2060" i="3"/>
  <c r="AU2061" i="3"/>
  <c r="AU2062" i="3"/>
  <c r="AU2063" i="3"/>
  <c r="AU2064" i="3"/>
  <c r="AU2065" i="3"/>
  <c r="AU2066" i="3"/>
  <c r="AU2067" i="3"/>
  <c r="AU2068" i="3"/>
  <c r="AU2069" i="3"/>
  <c r="AU2070" i="3"/>
  <c r="AU2071" i="3"/>
  <c r="AU2072" i="3"/>
  <c r="AU2073" i="3"/>
  <c r="AU2074" i="3"/>
  <c r="AU2075" i="3"/>
  <c r="AU2076" i="3"/>
  <c r="AU2077" i="3"/>
  <c r="AU2078" i="3"/>
  <c r="AU2079" i="3"/>
  <c r="AU2080" i="3"/>
  <c r="AU2081" i="3"/>
  <c r="AU2082" i="3"/>
  <c r="AU2083" i="3"/>
  <c r="AU2084" i="3"/>
  <c r="AU2085" i="3"/>
  <c r="AU2086" i="3"/>
  <c r="AU2087" i="3"/>
  <c r="AU2088" i="3"/>
  <c r="AU2089" i="3"/>
  <c r="AU2090" i="3"/>
  <c r="AU2091" i="3"/>
  <c r="AU2092" i="3"/>
  <c r="AU2093" i="3"/>
  <c r="AU2094" i="3"/>
  <c r="AU2095" i="3"/>
  <c r="AU2096" i="3"/>
  <c r="AU2097" i="3"/>
  <c r="AU2098" i="3"/>
  <c r="AU2099" i="3"/>
  <c r="AU2100" i="3"/>
  <c r="AU2101" i="3"/>
  <c r="AU2102" i="3"/>
  <c r="AU2103" i="3"/>
  <c r="AU2104" i="3"/>
  <c r="AU2105" i="3"/>
  <c r="AU2106" i="3"/>
  <c r="AU2107" i="3"/>
  <c r="AU2108" i="3"/>
  <c r="AU2109" i="3"/>
  <c r="AU2110" i="3"/>
  <c r="AU2111" i="3"/>
  <c r="AU2112" i="3"/>
  <c r="AU2113" i="3"/>
  <c r="AU2114" i="3"/>
  <c r="AU2115" i="3"/>
  <c r="AU2116" i="3"/>
  <c r="AU2117" i="3"/>
  <c r="AU2118" i="3"/>
  <c r="AU2119" i="3"/>
  <c r="AU2120" i="3"/>
  <c r="AU2121" i="3"/>
  <c r="AU2122" i="3"/>
  <c r="AU2123" i="3"/>
  <c r="AU2124" i="3"/>
  <c r="AU2125" i="3"/>
  <c r="AU2126" i="3"/>
  <c r="AU2127" i="3"/>
  <c r="AU2128" i="3"/>
  <c r="AU2129" i="3"/>
  <c r="AU2130" i="3"/>
  <c r="AU2131" i="3"/>
  <c r="AU2132" i="3"/>
  <c r="AU2133" i="3"/>
  <c r="AU2134" i="3"/>
  <c r="AU2135" i="3"/>
  <c r="AU2136" i="3"/>
  <c r="AU2137" i="3"/>
  <c r="AU2138" i="3"/>
  <c r="AU2139" i="3"/>
  <c r="AU2140" i="3"/>
  <c r="AU2141" i="3"/>
  <c r="AU2142" i="3"/>
  <c r="AU2143" i="3"/>
  <c r="AU2144" i="3"/>
  <c r="AU2145" i="3"/>
  <c r="AU2146" i="3"/>
  <c r="AU2147" i="3"/>
  <c r="AU2148" i="3"/>
  <c r="AU2149" i="3"/>
  <c r="AU2150" i="3"/>
  <c r="AU2151" i="3"/>
  <c r="AU2152" i="3"/>
  <c r="AU2153" i="3"/>
  <c r="AU2154" i="3"/>
  <c r="AU2155" i="3"/>
  <c r="AU2156" i="3"/>
  <c r="AU2157" i="3"/>
  <c r="AU2158" i="3"/>
  <c r="AU2159" i="3"/>
  <c r="AU2160" i="3"/>
  <c r="AU2161" i="3"/>
  <c r="AU2162" i="3"/>
  <c r="AU2163" i="3"/>
  <c r="AU2164" i="3"/>
  <c r="AU2165" i="3"/>
  <c r="AU2166" i="3"/>
  <c r="AU2167" i="3"/>
  <c r="AU2168" i="3"/>
  <c r="AU2169" i="3"/>
  <c r="AU2170" i="3"/>
  <c r="AU2171" i="3"/>
  <c r="AU2172" i="3"/>
  <c r="AU2173" i="3"/>
  <c r="AU2174" i="3"/>
  <c r="AU2175" i="3"/>
  <c r="AU2176" i="3"/>
  <c r="AU2177" i="3"/>
  <c r="AU2178" i="3"/>
  <c r="AU2179" i="3"/>
  <c r="AU2180" i="3"/>
  <c r="AU2181" i="3"/>
  <c r="AU2182" i="3"/>
  <c r="AU2183" i="3"/>
  <c r="AU2184" i="3"/>
  <c r="AU2185" i="3"/>
  <c r="AU2186" i="3"/>
  <c r="AU2187" i="3"/>
  <c r="AU2188" i="3"/>
  <c r="AU2189" i="3"/>
  <c r="AU2190" i="3"/>
  <c r="AU2191" i="3"/>
  <c r="AU2192" i="3"/>
  <c r="AU2193" i="3"/>
  <c r="AU2194" i="3"/>
  <c r="AU2195" i="3"/>
  <c r="AU2196" i="3"/>
  <c r="AU2197" i="3"/>
  <c r="AU2198" i="3"/>
  <c r="AU2199" i="3"/>
  <c r="AU2200" i="3"/>
  <c r="AU2201" i="3"/>
  <c r="AU2202" i="3"/>
  <c r="AU2203" i="3"/>
  <c r="AU2204" i="3"/>
  <c r="AU2205" i="3"/>
  <c r="AU2206" i="3"/>
  <c r="AU2207" i="3"/>
  <c r="AU2208" i="3"/>
  <c r="AU2209" i="3"/>
  <c r="AU2210" i="3"/>
  <c r="AU2211" i="3"/>
  <c r="AU2212" i="3"/>
  <c r="AU2213" i="3"/>
  <c r="AU2214" i="3"/>
  <c r="AU2215" i="3"/>
  <c r="AU2216" i="3"/>
  <c r="AU2217" i="3"/>
  <c r="AU2218" i="3"/>
  <c r="AU2219" i="3"/>
  <c r="AU2220" i="3"/>
  <c r="AU2221" i="3"/>
  <c r="AU2222" i="3"/>
  <c r="AU2223" i="3"/>
  <c r="AU2224" i="3"/>
  <c r="AU2225" i="3"/>
  <c r="AU2226" i="3"/>
  <c r="AU2227" i="3"/>
  <c r="AU2228" i="3"/>
  <c r="AU2229" i="3"/>
  <c r="AU2230" i="3"/>
  <c r="AU2231" i="3"/>
  <c r="AU2232" i="3"/>
  <c r="AU2233" i="3"/>
  <c r="AU2234" i="3"/>
  <c r="AU2235" i="3"/>
  <c r="AU2236" i="3"/>
  <c r="AU2237" i="3"/>
  <c r="AU2238" i="3"/>
  <c r="AU2239" i="3"/>
  <c r="AU2240" i="3"/>
  <c r="AU2241" i="3"/>
  <c r="AU2242" i="3"/>
  <c r="AU2243" i="3"/>
  <c r="AU2244" i="3"/>
  <c r="AU2245" i="3"/>
  <c r="AU2246" i="3"/>
  <c r="AU2247" i="3"/>
  <c r="AU2248" i="3"/>
  <c r="AU2249" i="3"/>
  <c r="AU2250" i="3"/>
  <c r="AU2251" i="3"/>
  <c r="AU2252" i="3"/>
  <c r="AU2253" i="3"/>
  <c r="AU2254" i="3"/>
  <c r="AU2255" i="3"/>
  <c r="AU2256" i="3"/>
  <c r="AU2257" i="3"/>
  <c r="AU2258" i="3"/>
  <c r="AU2259" i="3"/>
  <c r="AU2260" i="3"/>
  <c r="AU2261" i="3"/>
  <c r="AU2262" i="3"/>
  <c r="AU2263" i="3"/>
  <c r="AU2264" i="3"/>
  <c r="AU2265" i="3"/>
  <c r="AU2266" i="3"/>
  <c r="AU2267" i="3"/>
  <c r="AU2268" i="3"/>
  <c r="AU2269" i="3"/>
  <c r="AU2270" i="3"/>
  <c r="AU2271" i="3"/>
  <c r="AU2272" i="3"/>
  <c r="AU2273" i="3"/>
  <c r="AU2274" i="3"/>
  <c r="AU2275" i="3"/>
  <c r="AU2276" i="3"/>
  <c r="AU2277" i="3"/>
  <c r="AU2278" i="3"/>
  <c r="AU2279" i="3"/>
  <c r="AU2280" i="3"/>
  <c r="AU2281" i="3"/>
  <c r="AU2282" i="3"/>
  <c r="AU2283" i="3"/>
  <c r="AU2284" i="3"/>
  <c r="AU2285" i="3"/>
  <c r="AU2286" i="3"/>
  <c r="AU2287" i="3"/>
  <c r="AU2288" i="3"/>
  <c r="AU2289" i="3"/>
  <c r="AU2290" i="3"/>
  <c r="AU2291" i="3"/>
  <c r="AU2292" i="3"/>
  <c r="AU2293" i="3"/>
  <c r="AU2294" i="3"/>
  <c r="AU2295" i="3"/>
  <c r="AU2296" i="3"/>
  <c r="AU2297" i="3"/>
  <c r="AU2298" i="3"/>
  <c r="AU2299" i="3"/>
  <c r="AU2300" i="3"/>
  <c r="AU2301" i="3"/>
  <c r="AU2302" i="3"/>
  <c r="AU2303" i="3"/>
  <c r="AU2304" i="3"/>
  <c r="AU2305" i="3"/>
  <c r="AU2306" i="3"/>
  <c r="AU2307" i="3"/>
  <c r="AU2308" i="3"/>
  <c r="AU2309" i="3"/>
  <c r="AU2310" i="3"/>
  <c r="AU2311" i="3"/>
  <c r="AU2312" i="3"/>
  <c r="AU2313" i="3"/>
  <c r="AU2314" i="3"/>
  <c r="AU2315" i="3"/>
  <c r="AU2316" i="3"/>
  <c r="AU2317" i="3"/>
  <c r="AU2318" i="3"/>
  <c r="AU2319" i="3"/>
  <c r="AU2320" i="3"/>
  <c r="AU2321" i="3"/>
  <c r="AU2322" i="3"/>
  <c r="AU2323" i="3"/>
  <c r="AU2324" i="3"/>
  <c r="AU2325" i="3"/>
  <c r="AU2326" i="3"/>
  <c r="AU2327" i="3"/>
  <c r="AU2328" i="3"/>
  <c r="AU2329" i="3"/>
  <c r="AU2330" i="3"/>
  <c r="AU2331" i="3"/>
  <c r="AU2332" i="3"/>
  <c r="AU2333" i="3"/>
  <c r="AU2334" i="3"/>
  <c r="AU2335" i="3"/>
  <c r="AU2336" i="3"/>
  <c r="AU2337" i="3"/>
  <c r="AU2338" i="3"/>
  <c r="AU2339" i="3"/>
  <c r="AU2340" i="3"/>
  <c r="AU2341" i="3"/>
  <c r="AU2342" i="3"/>
  <c r="AU2343" i="3"/>
  <c r="AU2344" i="3"/>
  <c r="AU2345" i="3"/>
  <c r="AU2346" i="3"/>
  <c r="AU2347" i="3"/>
  <c r="AU2348" i="3"/>
  <c r="AU2349" i="3"/>
  <c r="AU2350" i="3"/>
  <c r="AU2351" i="3"/>
  <c r="AU2352" i="3"/>
  <c r="AU2353" i="3"/>
  <c r="AU2354" i="3"/>
  <c r="AU2355" i="3"/>
  <c r="AU2356" i="3"/>
  <c r="AU2357" i="3"/>
  <c r="AU2358" i="3"/>
  <c r="AU2359" i="3"/>
  <c r="AU2360" i="3"/>
  <c r="AU2361" i="3"/>
  <c r="AU2362" i="3"/>
  <c r="AU2363" i="3"/>
  <c r="AU2364" i="3"/>
  <c r="AU2365" i="3"/>
  <c r="AU2366" i="3"/>
  <c r="AU1004" i="3"/>
  <c r="AU1003" i="3"/>
  <c r="AU1002" i="3"/>
  <c r="AU1005" i="3"/>
  <c r="AU1001" i="3"/>
  <c r="AU995" i="3"/>
  <c r="AU996" i="3"/>
  <c r="AU997" i="3"/>
  <c r="AU998" i="3"/>
  <c r="AU999" i="3"/>
  <c r="AU1000" i="3"/>
  <c r="AU4" i="3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AU101" i="3"/>
  <c r="AU102" i="3"/>
  <c r="AU103" i="3"/>
  <c r="AU104" i="3"/>
  <c r="AU105" i="3"/>
  <c r="AU106" i="3"/>
  <c r="AU107" i="3"/>
  <c r="AU108" i="3"/>
  <c r="AU109" i="3"/>
  <c r="AU110" i="3"/>
  <c r="AU111" i="3"/>
  <c r="AU112" i="3"/>
  <c r="AU113" i="3"/>
  <c r="AU114" i="3"/>
  <c r="AU115" i="3"/>
  <c r="AU116" i="3"/>
  <c r="AU117" i="3"/>
  <c r="AU118" i="3"/>
  <c r="AU119" i="3"/>
  <c r="AU120" i="3"/>
  <c r="AU121" i="3"/>
  <c r="AU122" i="3"/>
  <c r="AU123" i="3"/>
  <c r="AU124" i="3"/>
  <c r="AU125" i="3"/>
  <c r="AU126" i="3"/>
  <c r="AU127" i="3"/>
  <c r="AU128" i="3"/>
  <c r="AU129" i="3"/>
  <c r="AU130" i="3"/>
  <c r="AU131" i="3"/>
  <c r="AU132" i="3"/>
  <c r="AU133" i="3"/>
  <c r="AU134" i="3"/>
  <c r="AU135" i="3"/>
  <c r="AU136" i="3"/>
  <c r="AU137" i="3"/>
  <c r="AU138" i="3"/>
  <c r="AU139" i="3"/>
  <c r="AU140" i="3"/>
  <c r="AU141" i="3"/>
  <c r="AU142" i="3"/>
  <c r="AU143" i="3"/>
  <c r="AU144" i="3"/>
  <c r="AU145" i="3"/>
  <c r="AU146" i="3"/>
  <c r="AU147" i="3"/>
  <c r="AU148" i="3"/>
  <c r="AU149" i="3"/>
  <c r="AU150" i="3"/>
  <c r="AU151" i="3"/>
  <c r="AU152" i="3"/>
  <c r="AU153" i="3"/>
  <c r="AU154" i="3"/>
  <c r="AU155" i="3"/>
  <c r="AU156" i="3"/>
  <c r="AU157" i="3"/>
  <c r="AU158" i="3"/>
  <c r="AU159" i="3"/>
  <c r="AU160" i="3"/>
  <c r="AU161" i="3"/>
  <c r="AU162" i="3"/>
  <c r="AU163" i="3"/>
  <c r="AU164" i="3"/>
  <c r="AU165" i="3"/>
  <c r="AU166" i="3"/>
  <c r="AU167" i="3"/>
  <c r="AU168" i="3"/>
  <c r="AU169" i="3"/>
  <c r="AU170" i="3"/>
  <c r="AU171" i="3"/>
  <c r="AU172" i="3"/>
  <c r="AU173" i="3"/>
  <c r="AU174" i="3"/>
  <c r="AU175" i="3"/>
  <c r="AU176" i="3"/>
  <c r="AU177" i="3"/>
  <c r="AU178" i="3"/>
  <c r="AU179" i="3"/>
  <c r="AU180" i="3"/>
  <c r="AU181" i="3"/>
  <c r="AU182" i="3"/>
  <c r="AU183" i="3"/>
  <c r="AU184" i="3"/>
  <c r="AU185" i="3"/>
  <c r="AU186" i="3"/>
  <c r="AU187" i="3"/>
  <c r="AU188" i="3"/>
  <c r="AU189" i="3"/>
  <c r="AU190" i="3"/>
  <c r="AU191" i="3"/>
  <c r="AU192" i="3"/>
  <c r="AU193" i="3"/>
  <c r="AU194" i="3"/>
  <c r="AU195" i="3"/>
  <c r="AU196" i="3"/>
  <c r="AU197" i="3"/>
  <c r="AU198" i="3"/>
  <c r="AU199" i="3"/>
  <c r="AU200" i="3"/>
  <c r="AU201" i="3"/>
  <c r="AU202" i="3"/>
  <c r="AU203" i="3"/>
  <c r="AU204" i="3"/>
  <c r="AU205" i="3"/>
  <c r="AU206" i="3"/>
  <c r="AU207" i="3"/>
  <c r="AU208" i="3"/>
  <c r="AU209" i="3"/>
  <c r="AU210" i="3"/>
  <c r="AU211" i="3"/>
  <c r="AU212" i="3"/>
  <c r="AU213" i="3"/>
  <c r="AU214" i="3"/>
  <c r="AU215" i="3"/>
  <c r="AU216" i="3"/>
  <c r="AU217" i="3"/>
  <c r="AU218" i="3"/>
  <c r="AU219" i="3"/>
  <c r="AU220" i="3"/>
  <c r="AU221" i="3"/>
  <c r="AU222" i="3"/>
  <c r="AU223" i="3"/>
  <c r="AU224" i="3"/>
  <c r="AU225" i="3"/>
  <c r="AU226" i="3"/>
  <c r="AU227" i="3"/>
  <c r="AU228" i="3"/>
  <c r="AU229" i="3"/>
  <c r="AU230" i="3"/>
  <c r="AU231" i="3"/>
  <c r="AU232" i="3"/>
  <c r="AU233" i="3"/>
  <c r="AU234" i="3"/>
  <c r="AU235" i="3"/>
  <c r="AU236" i="3"/>
  <c r="AU237" i="3"/>
  <c r="AU238" i="3"/>
  <c r="AU239" i="3"/>
  <c r="AU240" i="3"/>
  <c r="AU241" i="3"/>
  <c r="AU242" i="3"/>
  <c r="AU243" i="3"/>
  <c r="AU244" i="3"/>
  <c r="AU245" i="3"/>
  <c r="AU246" i="3"/>
  <c r="AU247" i="3"/>
  <c r="AU248" i="3"/>
  <c r="AU249" i="3"/>
  <c r="AU250" i="3"/>
  <c r="AU251" i="3"/>
  <c r="AU252" i="3"/>
  <c r="AU253" i="3"/>
  <c r="AU254" i="3"/>
  <c r="AU255" i="3"/>
  <c r="AU256" i="3"/>
  <c r="AU257" i="3"/>
  <c r="AU258" i="3"/>
  <c r="AU259" i="3"/>
  <c r="AU260" i="3"/>
  <c r="AU261" i="3"/>
  <c r="AU262" i="3"/>
  <c r="AU263" i="3"/>
  <c r="AU264" i="3"/>
  <c r="AU265" i="3"/>
  <c r="AU266" i="3"/>
  <c r="AU267" i="3"/>
  <c r="AU268" i="3"/>
  <c r="AU269" i="3"/>
  <c r="AU270" i="3"/>
  <c r="AU271" i="3"/>
  <c r="AU272" i="3"/>
  <c r="AU273" i="3"/>
  <c r="AU274" i="3"/>
  <c r="AU275" i="3"/>
  <c r="AU276" i="3"/>
  <c r="AU277" i="3"/>
  <c r="AU278" i="3"/>
  <c r="AU279" i="3"/>
  <c r="AU280" i="3"/>
  <c r="AU281" i="3"/>
  <c r="AU282" i="3"/>
  <c r="AU283" i="3"/>
  <c r="AU284" i="3"/>
  <c r="AU285" i="3"/>
  <c r="AU286" i="3"/>
  <c r="AU287" i="3"/>
  <c r="AU288" i="3"/>
  <c r="AU289" i="3"/>
  <c r="AU290" i="3"/>
  <c r="AU291" i="3"/>
  <c r="AU292" i="3"/>
  <c r="AU293" i="3"/>
  <c r="AU294" i="3"/>
  <c r="AU295" i="3"/>
  <c r="AU296" i="3"/>
  <c r="AU297" i="3"/>
  <c r="AU298" i="3"/>
  <c r="AU299" i="3"/>
  <c r="AU300" i="3"/>
  <c r="AU301" i="3"/>
  <c r="AU302" i="3"/>
  <c r="AU303" i="3"/>
  <c r="AU304" i="3"/>
  <c r="AU305" i="3"/>
  <c r="AU306" i="3"/>
  <c r="AU307" i="3"/>
  <c r="AU308" i="3"/>
  <c r="AU309" i="3"/>
  <c r="AU310" i="3"/>
  <c r="AU311" i="3"/>
  <c r="AU312" i="3"/>
  <c r="AU313" i="3"/>
  <c r="AU314" i="3"/>
  <c r="AU315" i="3"/>
  <c r="AU316" i="3"/>
  <c r="AU317" i="3"/>
  <c r="AU318" i="3"/>
  <c r="AU319" i="3"/>
  <c r="AU320" i="3"/>
  <c r="AU321" i="3"/>
  <c r="AU322" i="3"/>
  <c r="AU323" i="3"/>
  <c r="AU324" i="3"/>
  <c r="AU325" i="3"/>
  <c r="AU326" i="3"/>
  <c r="AU327" i="3"/>
  <c r="AU328" i="3"/>
  <c r="AU329" i="3"/>
  <c r="AU330" i="3"/>
  <c r="AU331" i="3"/>
  <c r="AU332" i="3"/>
  <c r="AU333" i="3"/>
  <c r="AU334" i="3"/>
  <c r="AU335" i="3"/>
  <c r="AU336" i="3"/>
  <c r="AU337" i="3"/>
  <c r="AU338" i="3"/>
  <c r="AU339" i="3"/>
  <c r="AU340" i="3"/>
  <c r="AU341" i="3"/>
  <c r="AU342" i="3"/>
  <c r="AU343" i="3"/>
  <c r="AU344" i="3"/>
  <c r="AU345" i="3"/>
  <c r="AU346" i="3"/>
  <c r="AU347" i="3"/>
  <c r="AU348" i="3"/>
  <c r="AU349" i="3"/>
  <c r="AU350" i="3"/>
  <c r="AU351" i="3"/>
  <c r="AU352" i="3"/>
  <c r="AU353" i="3"/>
  <c r="AU354" i="3"/>
  <c r="AU355" i="3"/>
  <c r="AU356" i="3"/>
  <c r="AU357" i="3"/>
  <c r="AU358" i="3"/>
  <c r="AU359" i="3"/>
  <c r="AU360" i="3"/>
  <c r="AU361" i="3"/>
  <c r="AU362" i="3"/>
  <c r="AU363" i="3"/>
  <c r="AU364" i="3"/>
  <c r="AU365" i="3"/>
  <c r="AU366" i="3"/>
  <c r="AU367" i="3"/>
  <c r="AU368" i="3"/>
  <c r="AU369" i="3"/>
  <c r="AU370" i="3"/>
  <c r="AU371" i="3"/>
  <c r="AU372" i="3"/>
  <c r="AU373" i="3"/>
  <c r="AU374" i="3"/>
  <c r="AU375" i="3"/>
  <c r="AU376" i="3"/>
  <c r="AU377" i="3"/>
  <c r="AU378" i="3"/>
  <c r="AU379" i="3"/>
  <c r="AU380" i="3"/>
  <c r="AU381" i="3"/>
  <c r="AU382" i="3"/>
  <c r="AU383" i="3"/>
  <c r="AU384" i="3"/>
  <c r="AU385" i="3"/>
  <c r="AU386" i="3"/>
  <c r="AU387" i="3"/>
  <c r="AU388" i="3"/>
  <c r="AU389" i="3"/>
  <c r="AU390" i="3"/>
  <c r="AU391" i="3"/>
  <c r="AU392" i="3"/>
  <c r="AU393" i="3"/>
  <c r="AU394" i="3"/>
  <c r="AU395" i="3"/>
  <c r="AU396" i="3"/>
  <c r="AU397" i="3"/>
  <c r="AU398" i="3"/>
  <c r="AU399" i="3"/>
  <c r="AU400" i="3"/>
  <c r="AU401" i="3"/>
  <c r="AU402" i="3"/>
  <c r="AU403" i="3"/>
  <c r="AU404" i="3"/>
  <c r="AU405" i="3"/>
  <c r="AU406" i="3"/>
  <c r="AU407" i="3"/>
  <c r="AU408" i="3"/>
  <c r="AU409" i="3"/>
  <c r="AU410" i="3"/>
  <c r="AU411" i="3"/>
  <c r="AU412" i="3"/>
  <c r="AU413" i="3"/>
  <c r="AU414" i="3"/>
  <c r="AU415" i="3"/>
  <c r="AU416" i="3"/>
  <c r="AU417" i="3"/>
  <c r="AU418" i="3"/>
  <c r="AU419" i="3"/>
  <c r="AU420" i="3"/>
  <c r="AU421" i="3"/>
  <c r="AU422" i="3"/>
  <c r="AU423" i="3"/>
  <c r="AU424" i="3"/>
  <c r="AU425" i="3"/>
  <c r="AU426" i="3"/>
  <c r="AU427" i="3"/>
  <c r="AU428" i="3"/>
  <c r="AU429" i="3"/>
  <c r="AU430" i="3"/>
  <c r="AU431" i="3"/>
  <c r="AU432" i="3"/>
  <c r="AU433" i="3"/>
  <c r="AU434" i="3"/>
  <c r="AU435" i="3"/>
  <c r="AU436" i="3"/>
  <c r="AU437" i="3"/>
  <c r="AU438" i="3"/>
  <c r="AU439" i="3"/>
  <c r="AU440" i="3"/>
  <c r="AU441" i="3"/>
  <c r="AU442" i="3"/>
  <c r="AU443" i="3"/>
  <c r="AU444" i="3"/>
  <c r="AU445" i="3"/>
  <c r="AU446" i="3"/>
  <c r="AU447" i="3"/>
  <c r="AU448" i="3"/>
  <c r="AU449" i="3"/>
  <c r="AU450" i="3"/>
  <c r="AU451" i="3"/>
  <c r="AU452" i="3"/>
  <c r="AU453" i="3"/>
  <c r="AU454" i="3"/>
  <c r="AU455" i="3"/>
  <c r="AU456" i="3"/>
  <c r="AU457" i="3"/>
  <c r="AU458" i="3"/>
  <c r="AU459" i="3"/>
  <c r="AU460" i="3"/>
  <c r="AU461" i="3"/>
  <c r="AU462" i="3"/>
  <c r="AU463" i="3"/>
  <c r="AU464" i="3"/>
  <c r="AU465" i="3"/>
  <c r="AU466" i="3"/>
  <c r="AU467" i="3"/>
  <c r="AU468" i="3"/>
  <c r="AU469" i="3"/>
  <c r="AU470" i="3"/>
  <c r="AU471" i="3"/>
  <c r="AU472" i="3"/>
  <c r="AU473" i="3"/>
  <c r="AU474" i="3"/>
  <c r="AU475" i="3"/>
  <c r="AU476" i="3"/>
  <c r="AU477" i="3"/>
  <c r="AU478" i="3"/>
  <c r="AU479" i="3"/>
  <c r="AU480" i="3"/>
  <c r="AU481" i="3"/>
  <c r="AU482" i="3"/>
  <c r="AU483" i="3"/>
  <c r="AU484" i="3"/>
  <c r="AU485" i="3"/>
  <c r="AU486" i="3"/>
  <c r="AU487" i="3"/>
  <c r="AU488" i="3"/>
  <c r="AU489" i="3"/>
  <c r="AU490" i="3"/>
  <c r="AU491" i="3"/>
  <c r="AU492" i="3"/>
  <c r="AU493" i="3"/>
  <c r="AU494" i="3"/>
  <c r="AU495" i="3"/>
  <c r="AU496" i="3"/>
  <c r="AU497" i="3"/>
  <c r="AU498" i="3"/>
  <c r="AU499" i="3"/>
  <c r="AU500" i="3"/>
  <c r="AU501" i="3"/>
  <c r="AU502" i="3"/>
  <c r="AU503" i="3"/>
  <c r="AU504" i="3"/>
  <c r="AU505" i="3"/>
  <c r="AU506" i="3"/>
  <c r="AU507" i="3"/>
  <c r="AU508" i="3"/>
  <c r="AU509" i="3"/>
  <c r="AU510" i="3"/>
  <c r="AU511" i="3"/>
  <c r="AU512" i="3"/>
  <c r="AU513" i="3"/>
  <c r="AU514" i="3"/>
  <c r="AU515" i="3"/>
  <c r="AU516" i="3"/>
  <c r="AU517" i="3"/>
  <c r="AU518" i="3"/>
  <c r="AU519" i="3"/>
  <c r="AU520" i="3"/>
  <c r="AU521" i="3"/>
  <c r="AU522" i="3"/>
  <c r="AU523" i="3"/>
  <c r="AU524" i="3"/>
  <c r="AU525" i="3"/>
  <c r="AU526" i="3"/>
  <c r="AU527" i="3"/>
  <c r="AU528" i="3"/>
  <c r="AU529" i="3"/>
  <c r="AU530" i="3"/>
  <c r="AU531" i="3"/>
  <c r="AU532" i="3"/>
  <c r="AU533" i="3"/>
  <c r="AU534" i="3"/>
  <c r="AU535" i="3"/>
  <c r="AU536" i="3"/>
  <c r="AU537" i="3"/>
  <c r="AU538" i="3"/>
  <c r="AU539" i="3"/>
  <c r="AU540" i="3"/>
  <c r="AU541" i="3"/>
  <c r="AU542" i="3"/>
  <c r="AU543" i="3"/>
  <c r="AU544" i="3"/>
  <c r="AU545" i="3"/>
  <c r="AU546" i="3"/>
  <c r="AU547" i="3"/>
  <c r="AU548" i="3"/>
  <c r="AU549" i="3"/>
  <c r="AU550" i="3"/>
  <c r="AU551" i="3"/>
  <c r="AU552" i="3"/>
  <c r="AU553" i="3"/>
  <c r="AU554" i="3"/>
  <c r="AU555" i="3"/>
  <c r="AU556" i="3"/>
  <c r="AU557" i="3"/>
  <c r="AU558" i="3"/>
  <c r="AU559" i="3"/>
  <c r="AU560" i="3"/>
  <c r="AU561" i="3"/>
  <c r="AU562" i="3"/>
  <c r="AU563" i="3"/>
  <c r="AU564" i="3"/>
  <c r="AU565" i="3"/>
  <c r="AU566" i="3"/>
  <c r="AU567" i="3"/>
  <c r="AU568" i="3"/>
  <c r="AU569" i="3"/>
  <c r="AU570" i="3"/>
  <c r="AU571" i="3"/>
  <c r="AU572" i="3"/>
  <c r="AU573" i="3"/>
  <c r="AU574" i="3"/>
  <c r="AU575" i="3"/>
  <c r="AU576" i="3"/>
  <c r="AU577" i="3"/>
  <c r="AU578" i="3"/>
  <c r="AU579" i="3"/>
  <c r="AU580" i="3"/>
  <c r="AU581" i="3"/>
  <c r="AU582" i="3"/>
  <c r="AU583" i="3"/>
  <c r="AU584" i="3"/>
  <c r="AU585" i="3"/>
  <c r="AU586" i="3"/>
  <c r="AU587" i="3"/>
  <c r="AU588" i="3"/>
  <c r="AU589" i="3"/>
  <c r="AU590" i="3"/>
  <c r="AU591" i="3"/>
  <c r="AU592" i="3"/>
  <c r="AU593" i="3"/>
  <c r="AU594" i="3"/>
  <c r="AU595" i="3"/>
  <c r="AU596" i="3"/>
  <c r="AU597" i="3"/>
  <c r="AU598" i="3"/>
  <c r="AU599" i="3"/>
  <c r="AU600" i="3"/>
  <c r="AU601" i="3"/>
  <c r="AU602" i="3"/>
  <c r="AU603" i="3"/>
  <c r="AU604" i="3"/>
  <c r="AU605" i="3"/>
  <c r="AU606" i="3"/>
  <c r="AU607" i="3"/>
  <c r="AU608" i="3"/>
  <c r="AU609" i="3"/>
  <c r="AU610" i="3"/>
  <c r="AU611" i="3"/>
  <c r="AU612" i="3"/>
  <c r="AU613" i="3"/>
  <c r="AU614" i="3"/>
  <c r="AU615" i="3"/>
  <c r="AU616" i="3"/>
  <c r="AU617" i="3"/>
  <c r="AU618" i="3"/>
  <c r="AU619" i="3"/>
  <c r="AU620" i="3"/>
  <c r="AU621" i="3"/>
  <c r="AU622" i="3"/>
  <c r="AU623" i="3"/>
  <c r="AU624" i="3"/>
  <c r="AU625" i="3"/>
  <c r="AU626" i="3"/>
  <c r="AU627" i="3"/>
  <c r="AU628" i="3"/>
  <c r="AU629" i="3"/>
  <c r="AU630" i="3"/>
  <c r="AU631" i="3"/>
  <c r="AU632" i="3"/>
  <c r="AU633" i="3"/>
  <c r="AU634" i="3"/>
  <c r="AU635" i="3"/>
  <c r="AU636" i="3"/>
  <c r="AU637" i="3"/>
  <c r="AU638" i="3"/>
  <c r="AU639" i="3"/>
  <c r="AU640" i="3"/>
  <c r="AU641" i="3"/>
  <c r="AU642" i="3"/>
  <c r="AU643" i="3"/>
  <c r="AU644" i="3"/>
  <c r="AU645" i="3"/>
  <c r="AU646" i="3"/>
  <c r="AU647" i="3"/>
  <c r="AU648" i="3"/>
  <c r="AU649" i="3"/>
  <c r="AU650" i="3"/>
  <c r="AU651" i="3"/>
  <c r="AU652" i="3"/>
  <c r="AU653" i="3"/>
  <c r="AU654" i="3"/>
  <c r="AU655" i="3"/>
  <c r="AU656" i="3"/>
  <c r="AU657" i="3"/>
  <c r="AU658" i="3"/>
  <c r="AU659" i="3"/>
  <c r="AU660" i="3"/>
  <c r="AU661" i="3"/>
  <c r="AU662" i="3"/>
  <c r="AU663" i="3"/>
  <c r="AU664" i="3"/>
  <c r="AU665" i="3"/>
  <c r="AU666" i="3"/>
  <c r="AU667" i="3"/>
  <c r="AU668" i="3"/>
  <c r="AU669" i="3"/>
  <c r="AU670" i="3"/>
  <c r="AU671" i="3"/>
  <c r="AU672" i="3"/>
  <c r="AU673" i="3"/>
  <c r="AU674" i="3"/>
  <c r="AU675" i="3"/>
  <c r="AU676" i="3"/>
  <c r="AU677" i="3"/>
  <c r="AU678" i="3"/>
  <c r="AU679" i="3"/>
  <c r="AU680" i="3"/>
  <c r="AU681" i="3"/>
  <c r="AU682" i="3"/>
  <c r="AU683" i="3"/>
  <c r="AU684" i="3"/>
  <c r="AU685" i="3"/>
  <c r="AU686" i="3"/>
  <c r="AU687" i="3"/>
  <c r="AU688" i="3"/>
  <c r="AU689" i="3"/>
  <c r="AU690" i="3"/>
  <c r="AU691" i="3"/>
  <c r="AU692" i="3"/>
  <c r="AU693" i="3"/>
  <c r="AU694" i="3"/>
  <c r="AU695" i="3"/>
  <c r="AU696" i="3"/>
  <c r="AU697" i="3"/>
  <c r="AU698" i="3"/>
  <c r="AU699" i="3"/>
  <c r="AU700" i="3"/>
  <c r="AU701" i="3"/>
  <c r="AU702" i="3"/>
  <c r="AU703" i="3"/>
  <c r="AU704" i="3"/>
  <c r="AU705" i="3"/>
  <c r="AU706" i="3"/>
  <c r="AU707" i="3"/>
  <c r="AU708" i="3"/>
  <c r="AU709" i="3"/>
  <c r="AU710" i="3"/>
  <c r="AU711" i="3"/>
  <c r="AU712" i="3"/>
  <c r="AU713" i="3"/>
  <c r="AU714" i="3"/>
  <c r="AU715" i="3"/>
  <c r="AU716" i="3"/>
  <c r="AU717" i="3"/>
  <c r="AU718" i="3"/>
  <c r="AU719" i="3"/>
  <c r="AU720" i="3"/>
  <c r="AU721" i="3"/>
  <c r="AU722" i="3"/>
  <c r="AU723" i="3"/>
  <c r="AU724" i="3"/>
  <c r="AU725" i="3"/>
  <c r="AU726" i="3"/>
  <c r="AU727" i="3"/>
  <c r="AU728" i="3"/>
  <c r="AU729" i="3"/>
  <c r="AU730" i="3"/>
  <c r="AU731" i="3"/>
  <c r="AU732" i="3"/>
  <c r="AU733" i="3"/>
  <c r="AU734" i="3"/>
  <c r="AU735" i="3"/>
  <c r="AU736" i="3"/>
  <c r="AU737" i="3"/>
  <c r="AU738" i="3"/>
  <c r="AU739" i="3"/>
  <c r="AU740" i="3"/>
  <c r="AU741" i="3"/>
  <c r="AU742" i="3"/>
  <c r="AU743" i="3"/>
  <c r="AU744" i="3"/>
  <c r="AU745" i="3"/>
  <c r="AU746" i="3"/>
  <c r="AU747" i="3"/>
  <c r="AU748" i="3"/>
  <c r="AU749" i="3"/>
  <c r="AU750" i="3"/>
  <c r="AU751" i="3"/>
  <c r="AU752" i="3"/>
  <c r="AU753" i="3"/>
  <c r="AU754" i="3"/>
  <c r="AU755" i="3"/>
  <c r="AU756" i="3"/>
  <c r="AU757" i="3"/>
  <c r="AU758" i="3"/>
  <c r="AU759" i="3"/>
  <c r="AU760" i="3"/>
  <c r="AU761" i="3"/>
  <c r="AU762" i="3"/>
  <c r="AU763" i="3"/>
  <c r="AU764" i="3"/>
  <c r="AU765" i="3"/>
  <c r="AU766" i="3"/>
  <c r="AU767" i="3"/>
  <c r="AU768" i="3"/>
  <c r="AU769" i="3"/>
  <c r="AU770" i="3"/>
  <c r="AU771" i="3"/>
  <c r="AU772" i="3"/>
  <c r="AU773" i="3"/>
  <c r="AU774" i="3"/>
  <c r="AU775" i="3"/>
  <c r="AU776" i="3"/>
  <c r="AU777" i="3"/>
  <c r="AU778" i="3"/>
  <c r="AU779" i="3"/>
  <c r="AU780" i="3"/>
  <c r="AU781" i="3"/>
  <c r="AU782" i="3"/>
  <c r="AU783" i="3"/>
  <c r="AU784" i="3"/>
  <c r="AU785" i="3"/>
  <c r="AU786" i="3"/>
  <c r="AU787" i="3"/>
  <c r="AU788" i="3"/>
  <c r="AU789" i="3"/>
  <c r="AU790" i="3"/>
  <c r="AU791" i="3"/>
  <c r="AU792" i="3"/>
  <c r="AU793" i="3"/>
  <c r="AU794" i="3"/>
  <c r="AU795" i="3"/>
  <c r="AU796" i="3"/>
  <c r="AU797" i="3"/>
  <c r="AU798" i="3"/>
  <c r="AU799" i="3"/>
  <c r="AU800" i="3"/>
  <c r="AU801" i="3"/>
  <c r="AU802" i="3"/>
  <c r="AU803" i="3"/>
  <c r="AU804" i="3"/>
  <c r="AU805" i="3"/>
  <c r="AU806" i="3"/>
  <c r="AU807" i="3"/>
  <c r="AU808" i="3"/>
  <c r="AU809" i="3"/>
  <c r="AU810" i="3"/>
  <c r="AU811" i="3"/>
  <c r="AU812" i="3"/>
  <c r="AU813" i="3"/>
  <c r="AU814" i="3"/>
  <c r="AU815" i="3"/>
  <c r="AU816" i="3"/>
  <c r="AU817" i="3"/>
  <c r="AU818" i="3"/>
  <c r="AU819" i="3"/>
  <c r="AU820" i="3"/>
  <c r="AU821" i="3"/>
  <c r="AU822" i="3"/>
  <c r="AU823" i="3"/>
  <c r="AU824" i="3"/>
  <c r="AU825" i="3"/>
  <c r="AU826" i="3"/>
  <c r="AU827" i="3"/>
  <c r="AU828" i="3"/>
  <c r="AU829" i="3"/>
  <c r="AU830" i="3"/>
  <c r="AU831" i="3"/>
  <c r="AU832" i="3"/>
  <c r="AU833" i="3"/>
  <c r="AU834" i="3"/>
  <c r="AU835" i="3"/>
  <c r="AU836" i="3"/>
  <c r="AU837" i="3"/>
  <c r="AU838" i="3"/>
  <c r="AU839" i="3"/>
  <c r="AU840" i="3"/>
  <c r="AU841" i="3"/>
  <c r="AU842" i="3"/>
  <c r="AU843" i="3"/>
  <c r="AU844" i="3"/>
  <c r="AU845" i="3"/>
  <c r="AU846" i="3"/>
  <c r="AU847" i="3"/>
  <c r="AU848" i="3"/>
  <c r="AU849" i="3"/>
  <c r="AU850" i="3"/>
  <c r="AU851" i="3"/>
  <c r="AU852" i="3"/>
  <c r="AU853" i="3"/>
  <c r="AU854" i="3"/>
  <c r="AU855" i="3"/>
  <c r="AU856" i="3"/>
  <c r="AU857" i="3"/>
  <c r="AU858" i="3"/>
  <c r="AU859" i="3"/>
  <c r="AU860" i="3"/>
  <c r="AU861" i="3"/>
  <c r="AU862" i="3"/>
  <c r="AU863" i="3"/>
  <c r="AU864" i="3"/>
  <c r="AU865" i="3"/>
  <c r="AU866" i="3"/>
  <c r="AU867" i="3"/>
  <c r="AU868" i="3"/>
  <c r="AU869" i="3"/>
  <c r="AU870" i="3"/>
  <c r="AU871" i="3"/>
  <c r="AU872" i="3"/>
  <c r="AU873" i="3"/>
  <c r="AU874" i="3"/>
  <c r="AU875" i="3"/>
  <c r="AU876" i="3"/>
  <c r="AU877" i="3"/>
  <c r="AU878" i="3"/>
  <c r="AU879" i="3"/>
  <c r="AU880" i="3"/>
  <c r="AU881" i="3"/>
  <c r="AU882" i="3"/>
  <c r="AU883" i="3"/>
  <c r="AU884" i="3"/>
  <c r="AU885" i="3"/>
  <c r="AU886" i="3"/>
  <c r="AU887" i="3"/>
  <c r="AU888" i="3"/>
  <c r="AU889" i="3"/>
  <c r="AU890" i="3"/>
  <c r="AU891" i="3"/>
  <c r="AU892" i="3"/>
  <c r="AU893" i="3"/>
  <c r="AU894" i="3"/>
  <c r="AU895" i="3"/>
  <c r="AU896" i="3"/>
  <c r="AU897" i="3"/>
  <c r="AU898" i="3"/>
  <c r="AU899" i="3"/>
  <c r="AU900" i="3"/>
  <c r="AU901" i="3"/>
  <c r="AU902" i="3"/>
  <c r="AU903" i="3"/>
  <c r="AU904" i="3"/>
  <c r="AU905" i="3"/>
  <c r="AU906" i="3"/>
  <c r="AU907" i="3"/>
  <c r="AU908" i="3"/>
  <c r="AU909" i="3"/>
  <c r="AU910" i="3"/>
  <c r="AU911" i="3"/>
  <c r="AU912" i="3"/>
  <c r="AU913" i="3"/>
  <c r="AU914" i="3"/>
  <c r="AU915" i="3"/>
  <c r="AU916" i="3"/>
  <c r="AU917" i="3"/>
  <c r="AU918" i="3"/>
  <c r="AU919" i="3"/>
  <c r="AU920" i="3"/>
  <c r="AU921" i="3"/>
  <c r="AU922" i="3"/>
  <c r="AU923" i="3"/>
  <c r="AU924" i="3"/>
  <c r="AU925" i="3"/>
  <c r="AU926" i="3"/>
  <c r="AU927" i="3"/>
  <c r="AU928" i="3"/>
  <c r="AU929" i="3"/>
  <c r="AU930" i="3"/>
  <c r="AU931" i="3"/>
  <c r="AU932" i="3"/>
  <c r="AU933" i="3"/>
  <c r="AU934" i="3"/>
  <c r="AU935" i="3"/>
  <c r="AU936" i="3"/>
  <c r="AU937" i="3"/>
  <c r="AU938" i="3"/>
  <c r="AU939" i="3"/>
  <c r="AU940" i="3"/>
  <c r="AU941" i="3"/>
  <c r="AU942" i="3"/>
  <c r="AU943" i="3"/>
  <c r="AU944" i="3"/>
  <c r="AU945" i="3"/>
  <c r="AU946" i="3"/>
  <c r="AU947" i="3"/>
  <c r="AU948" i="3"/>
  <c r="AU949" i="3"/>
  <c r="AU950" i="3"/>
  <c r="AU951" i="3"/>
  <c r="AU952" i="3"/>
  <c r="AU953" i="3"/>
  <c r="AU954" i="3"/>
  <c r="AU955" i="3"/>
  <c r="AU956" i="3"/>
  <c r="AU957" i="3"/>
  <c r="AU958" i="3"/>
  <c r="AU959" i="3"/>
  <c r="AU960" i="3"/>
  <c r="AU961" i="3"/>
  <c r="AU962" i="3"/>
  <c r="AU963" i="3"/>
  <c r="AU964" i="3"/>
  <c r="AU965" i="3"/>
  <c r="AU966" i="3"/>
  <c r="AU967" i="3"/>
  <c r="AU968" i="3"/>
  <c r="AU969" i="3"/>
  <c r="AU970" i="3"/>
  <c r="AU971" i="3"/>
  <c r="AU972" i="3"/>
  <c r="AU973" i="3"/>
  <c r="AU974" i="3"/>
  <c r="AU975" i="3"/>
  <c r="AU976" i="3"/>
  <c r="AU977" i="3"/>
  <c r="AU978" i="3"/>
  <c r="AU979" i="3"/>
  <c r="AU980" i="3"/>
  <c r="AU981" i="3"/>
  <c r="AU982" i="3"/>
  <c r="AU983" i="3"/>
  <c r="AU984" i="3"/>
  <c r="AU985" i="3"/>
  <c r="AU986" i="3"/>
  <c r="AU987" i="3"/>
  <c r="AU988" i="3"/>
  <c r="AU989" i="3"/>
  <c r="AU990" i="3"/>
  <c r="AU991" i="3"/>
  <c r="AU992" i="3"/>
  <c r="AU993" i="3"/>
  <c r="AU994" i="3"/>
  <c r="AU3" i="3"/>
  <c r="B2003" i="3" l="1"/>
  <c r="C2003" i="3"/>
  <c r="D2003" i="3"/>
  <c r="E2003" i="3"/>
  <c r="N2003" i="3"/>
  <c r="W2003" i="3"/>
  <c r="AB2003" i="3"/>
  <c r="AC2003" i="3"/>
  <c r="AK2003" i="3" s="1"/>
  <c r="AE2003" i="3"/>
  <c r="B2004" i="3"/>
  <c r="C2004" i="3"/>
  <c r="D2004" i="3"/>
  <c r="E2004" i="3"/>
  <c r="N2004" i="3"/>
  <c r="W2004" i="3" s="1"/>
  <c r="AB2004" i="3"/>
  <c r="AC2004" i="3"/>
  <c r="AE2004" i="3"/>
  <c r="AK2004" i="3"/>
  <c r="B2005" i="3"/>
  <c r="C2005" i="3"/>
  <c r="D2005" i="3"/>
  <c r="E2005" i="3"/>
  <c r="N2005" i="3"/>
  <c r="W2005" i="3"/>
  <c r="AB2005" i="3"/>
  <c r="AC2005" i="3"/>
  <c r="AK2005" i="3" s="1"/>
  <c r="AE2005" i="3"/>
  <c r="B2006" i="3"/>
  <c r="C2006" i="3"/>
  <c r="D2006" i="3"/>
  <c r="E2006" i="3"/>
  <c r="N2006" i="3"/>
  <c r="W2006" i="3" s="1"/>
  <c r="AB2006" i="3"/>
  <c r="AC2006" i="3"/>
  <c r="AE2006" i="3"/>
  <c r="AK2006" i="3"/>
  <c r="B2007" i="3"/>
  <c r="C2007" i="3"/>
  <c r="D2007" i="3"/>
  <c r="E2007" i="3"/>
  <c r="N2007" i="3"/>
  <c r="W2007" i="3"/>
  <c r="AB2007" i="3"/>
  <c r="AC2007" i="3"/>
  <c r="AE2007" i="3"/>
  <c r="AK2007" i="3"/>
  <c r="B2008" i="3"/>
  <c r="C2008" i="3"/>
  <c r="D2008" i="3"/>
  <c r="E2008" i="3"/>
  <c r="N2008" i="3"/>
  <c r="W2008" i="3" s="1"/>
  <c r="AB2008" i="3"/>
  <c r="AC2008" i="3"/>
  <c r="AE2008" i="3"/>
  <c r="AK2008" i="3"/>
  <c r="B2009" i="3"/>
  <c r="C2009" i="3"/>
  <c r="D2009" i="3"/>
  <c r="E2009" i="3"/>
  <c r="N2009" i="3"/>
  <c r="W2009" i="3"/>
  <c r="AB2009" i="3"/>
  <c r="AC2009" i="3"/>
  <c r="AE2009" i="3"/>
  <c r="AK2009" i="3"/>
  <c r="B2010" i="3"/>
  <c r="C2010" i="3"/>
  <c r="D2010" i="3"/>
  <c r="E2010" i="3"/>
  <c r="N2010" i="3"/>
  <c r="W2010" i="3" s="1"/>
  <c r="AB2010" i="3"/>
  <c r="AC2010" i="3"/>
  <c r="AE2010" i="3"/>
  <c r="AK2010" i="3"/>
  <c r="B2011" i="3"/>
  <c r="C2011" i="3"/>
  <c r="D2011" i="3"/>
  <c r="E2011" i="3"/>
  <c r="N2011" i="3"/>
  <c r="W2011" i="3"/>
  <c r="AB2011" i="3"/>
  <c r="AC2011" i="3"/>
  <c r="AK2011" i="3" s="1"/>
  <c r="AE2011" i="3"/>
  <c r="B2012" i="3"/>
  <c r="C2012" i="3"/>
  <c r="D2012" i="3"/>
  <c r="E2012" i="3"/>
  <c r="N2012" i="3"/>
  <c r="W2012" i="3" s="1"/>
  <c r="AB2012" i="3"/>
  <c r="AC2012" i="3"/>
  <c r="AE2012" i="3"/>
  <c r="AK2012" i="3"/>
  <c r="B2013" i="3"/>
  <c r="C2013" i="3"/>
  <c r="D2013" i="3"/>
  <c r="E2013" i="3"/>
  <c r="N2013" i="3"/>
  <c r="W2013" i="3"/>
  <c r="AB2013" i="3"/>
  <c r="AC2013" i="3"/>
  <c r="AK2013" i="3" s="1"/>
  <c r="AE2013" i="3"/>
  <c r="B2014" i="3"/>
  <c r="C2014" i="3"/>
  <c r="D2014" i="3"/>
  <c r="E2014" i="3"/>
  <c r="N2014" i="3"/>
  <c r="W2014" i="3" s="1"/>
  <c r="AB2014" i="3"/>
  <c r="AC2014" i="3"/>
  <c r="AE2014" i="3"/>
  <c r="AK2014" i="3"/>
  <c r="B2015" i="3"/>
  <c r="C2015" i="3"/>
  <c r="D2015" i="3"/>
  <c r="E2015" i="3"/>
  <c r="N2015" i="3"/>
  <c r="W2015" i="3"/>
  <c r="AB2015" i="3"/>
  <c r="AC2015" i="3"/>
  <c r="AE2015" i="3"/>
  <c r="AK2015" i="3"/>
  <c r="B2016" i="3"/>
  <c r="C2016" i="3"/>
  <c r="D2016" i="3"/>
  <c r="E2016" i="3"/>
  <c r="N2016" i="3"/>
  <c r="W2016" i="3" s="1"/>
  <c r="AB2016" i="3"/>
  <c r="AC2016" i="3"/>
  <c r="AE2016" i="3"/>
  <c r="AK2016" i="3"/>
  <c r="B2017" i="3"/>
  <c r="C2017" i="3"/>
  <c r="D2017" i="3"/>
  <c r="E2017" i="3"/>
  <c r="N2017" i="3"/>
  <c r="W2017" i="3"/>
  <c r="AB2017" i="3"/>
  <c r="AC2017" i="3"/>
  <c r="AE2017" i="3"/>
  <c r="AK2017" i="3"/>
  <c r="B2018" i="3"/>
  <c r="C2018" i="3"/>
  <c r="D2018" i="3"/>
  <c r="E2018" i="3"/>
  <c r="N2018" i="3"/>
  <c r="W2018" i="3" s="1"/>
  <c r="AB2018" i="3"/>
  <c r="AC2018" i="3"/>
  <c r="AE2018" i="3"/>
  <c r="AK2018" i="3"/>
  <c r="B2019" i="3"/>
  <c r="C2019" i="3"/>
  <c r="D2019" i="3"/>
  <c r="E2019" i="3"/>
  <c r="N2019" i="3"/>
  <c r="W2019" i="3"/>
  <c r="AB2019" i="3"/>
  <c r="AC2019" i="3"/>
  <c r="AK2019" i="3" s="1"/>
  <c r="AE2019" i="3"/>
  <c r="B2020" i="3"/>
  <c r="C2020" i="3"/>
  <c r="D2020" i="3"/>
  <c r="E2020" i="3"/>
  <c r="N2020" i="3"/>
  <c r="W2020" i="3" s="1"/>
  <c r="AB2020" i="3"/>
  <c r="AC2020" i="3"/>
  <c r="AE2020" i="3"/>
  <c r="AK2020" i="3"/>
  <c r="B2021" i="3"/>
  <c r="C2021" i="3"/>
  <c r="D2021" i="3"/>
  <c r="E2021" i="3"/>
  <c r="N2021" i="3"/>
  <c r="W2021" i="3"/>
  <c r="AB2021" i="3"/>
  <c r="AC2021" i="3"/>
  <c r="AK2021" i="3" s="1"/>
  <c r="AE2021" i="3"/>
  <c r="B2022" i="3"/>
  <c r="C2022" i="3"/>
  <c r="D2022" i="3"/>
  <c r="E2022" i="3"/>
  <c r="N2022" i="3"/>
  <c r="W2022" i="3" s="1"/>
  <c r="AB2022" i="3"/>
  <c r="AC2022" i="3"/>
  <c r="AE2022" i="3"/>
  <c r="AK2022" i="3"/>
  <c r="B2023" i="3"/>
  <c r="C2023" i="3"/>
  <c r="D2023" i="3"/>
  <c r="E2023" i="3"/>
  <c r="N2023" i="3"/>
  <c r="W2023" i="3"/>
  <c r="AB2023" i="3"/>
  <c r="AC2023" i="3"/>
  <c r="AE2023" i="3"/>
  <c r="AK2023" i="3"/>
  <c r="B2024" i="3"/>
  <c r="C2024" i="3"/>
  <c r="D2024" i="3"/>
  <c r="E2024" i="3"/>
  <c r="N2024" i="3"/>
  <c r="W2024" i="3" s="1"/>
  <c r="AB2024" i="3"/>
  <c r="AC2024" i="3"/>
  <c r="AE2024" i="3"/>
  <c r="AK2024" i="3"/>
  <c r="B2025" i="3"/>
  <c r="C2025" i="3"/>
  <c r="D2025" i="3"/>
  <c r="E2025" i="3"/>
  <c r="N2025" i="3"/>
  <c r="W2025" i="3"/>
  <c r="AB2025" i="3"/>
  <c r="AC2025" i="3"/>
  <c r="AK2025" i="3" s="1"/>
  <c r="AE2025" i="3"/>
  <c r="B2026" i="3"/>
  <c r="C2026" i="3"/>
  <c r="D2026" i="3"/>
  <c r="E2026" i="3"/>
  <c r="N2026" i="3"/>
  <c r="W2026" i="3" s="1"/>
  <c r="AB2026" i="3"/>
  <c r="AC2026" i="3"/>
  <c r="AE2026" i="3"/>
  <c r="AK2026" i="3"/>
  <c r="B2027" i="3"/>
  <c r="C2027" i="3"/>
  <c r="D2027" i="3"/>
  <c r="E2027" i="3"/>
  <c r="N2027" i="3"/>
  <c r="W2027" i="3"/>
  <c r="AB2027" i="3"/>
  <c r="AC2027" i="3"/>
  <c r="AK2027" i="3" s="1"/>
  <c r="AE2027" i="3"/>
  <c r="B2028" i="3"/>
  <c r="C2028" i="3"/>
  <c r="D2028" i="3"/>
  <c r="E2028" i="3"/>
  <c r="N2028" i="3"/>
  <c r="W2028" i="3" s="1"/>
  <c r="AB2028" i="3"/>
  <c r="AC2028" i="3"/>
  <c r="AE2028" i="3"/>
  <c r="AK2028" i="3"/>
  <c r="B2029" i="3"/>
  <c r="C2029" i="3"/>
  <c r="D2029" i="3"/>
  <c r="E2029" i="3"/>
  <c r="N2029" i="3"/>
  <c r="W2029" i="3"/>
  <c r="AB2029" i="3"/>
  <c r="AC2029" i="3"/>
  <c r="AK2029" i="3" s="1"/>
  <c r="AE2029" i="3"/>
  <c r="B2030" i="3"/>
  <c r="C2030" i="3"/>
  <c r="D2030" i="3"/>
  <c r="E2030" i="3"/>
  <c r="N2030" i="3"/>
  <c r="W2030" i="3" s="1"/>
  <c r="AB2030" i="3"/>
  <c r="AC2030" i="3"/>
  <c r="AE2030" i="3"/>
  <c r="AK2030" i="3"/>
  <c r="B2031" i="3"/>
  <c r="C2031" i="3"/>
  <c r="D2031" i="3"/>
  <c r="E2031" i="3"/>
  <c r="N2031" i="3"/>
  <c r="W2031" i="3"/>
  <c r="AB2031" i="3"/>
  <c r="AC2031" i="3"/>
  <c r="AE2031" i="3"/>
  <c r="AK2031" i="3"/>
  <c r="B2032" i="3"/>
  <c r="C2032" i="3"/>
  <c r="D2032" i="3"/>
  <c r="E2032" i="3"/>
  <c r="N2032" i="3"/>
  <c r="W2032" i="3"/>
  <c r="AB2032" i="3"/>
  <c r="AC2032" i="3"/>
  <c r="AK2032" i="3" s="1"/>
  <c r="AE2032" i="3"/>
  <c r="B2033" i="3"/>
  <c r="C2033" i="3"/>
  <c r="D2033" i="3"/>
  <c r="E2033" i="3"/>
  <c r="N2033" i="3"/>
  <c r="W2033" i="3" s="1"/>
  <c r="AB2033" i="3"/>
  <c r="AC2033" i="3"/>
  <c r="AE2033" i="3"/>
  <c r="AK2033" i="3"/>
  <c r="B2034" i="3"/>
  <c r="C2034" i="3"/>
  <c r="D2034" i="3"/>
  <c r="E2034" i="3"/>
  <c r="N2034" i="3"/>
  <c r="W2034" i="3"/>
  <c r="AB2034" i="3"/>
  <c r="AC2034" i="3"/>
  <c r="AE2034" i="3"/>
  <c r="AK2034" i="3"/>
  <c r="B2035" i="3"/>
  <c r="C2035" i="3"/>
  <c r="D2035" i="3"/>
  <c r="E2035" i="3"/>
  <c r="N2035" i="3"/>
  <c r="W2035" i="3" s="1"/>
  <c r="AB2035" i="3"/>
  <c r="AC2035" i="3"/>
  <c r="AE2035" i="3"/>
  <c r="AK2035" i="3"/>
  <c r="B2036" i="3"/>
  <c r="C2036" i="3"/>
  <c r="D2036" i="3"/>
  <c r="E2036" i="3"/>
  <c r="N2036" i="3"/>
  <c r="W2036" i="3"/>
  <c r="AB2036" i="3"/>
  <c r="AC2036" i="3"/>
  <c r="AK2036" i="3" s="1"/>
  <c r="AE2036" i="3"/>
  <c r="B2037" i="3"/>
  <c r="C2037" i="3"/>
  <c r="D2037" i="3"/>
  <c r="E2037" i="3"/>
  <c r="N2037" i="3"/>
  <c r="W2037" i="3" s="1"/>
  <c r="AB2037" i="3"/>
  <c r="AC2037" i="3"/>
  <c r="AE2037" i="3"/>
  <c r="AK2037" i="3"/>
  <c r="B2038" i="3"/>
  <c r="C2038" i="3"/>
  <c r="D2038" i="3"/>
  <c r="E2038" i="3"/>
  <c r="N2038" i="3"/>
  <c r="W2038" i="3"/>
  <c r="AB2038" i="3"/>
  <c r="AC2038" i="3"/>
  <c r="AE2038" i="3"/>
  <c r="AK2038" i="3"/>
  <c r="B2039" i="3"/>
  <c r="C2039" i="3"/>
  <c r="D2039" i="3"/>
  <c r="E2039" i="3"/>
  <c r="N2039" i="3"/>
  <c r="W2039" i="3" s="1"/>
  <c r="AB2039" i="3"/>
  <c r="AC2039" i="3"/>
  <c r="AE2039" i="3"/>
  <c r="AK2039" i="3"/>
  <c r="B2040" i="3"/>
  <c r="C2040" i="3"/>
  <c r="D2040" i="3"/>
  <c r="E2040" i="3"/>
  <c r="N2040" i="3"/>
  <c r="W2040" i="3"/>
  <c r="AB2040" i="3"/>
  <c r="AC2040" i="3"/>
  <c r="AK2040" i="3" s="1"/>
  <c r="AE2040" i="3"/>
  <c r="B2041" i="3"/>
  <c r="C2041" i="3"/>
  <c r="D2041" i="3"/>
  <c r="E2041" i="3"/>
  <c r="N2041" i="3"/>
  <c r="W2041" i="3" s="1"/>
  <c r="AB2041" i="3"/>
  <c r="AC2041" i="3"/>
  <c r="AE2041" i="3"/>
  <c r="AK2041" i="3"/>
  <c r="B2042" i="3"/>
  <c r="C2042" i="3"/>
  <c r="D2042" i="3"/>
  <c r="E2042" i="3"/>
  <c r="N2042" i="3"/>
  <c r="W2042" i="3"/>
  <c r="AB2042" i="3"/>
  <c r="AC2042" i="3"/>
  <c r="AE2042" i="3"/>
  <c r="AK2042" i="3"/>
  <c r="B2043" i="3"/>
  <c r="C2043" i="3"/>
  <c r="D2043" i="3"/>
  <c r="E2043" i="3"/>
  <c r="N2043" i="3"/>
  <c r="W2043" i="3" s="1"/>
  <c r="AB2043" i="3"/>
  <c r="AC2043" i="3"/>
  <c r="AE2043" i="3"/>
  <c r="AK2043" i="3"/>
  <c r="B2044" i="3"/>
  <c r="C2044" i="3"/>
  <c r="D2044" i="3"/>
  <c r="E2044" i="3"/>
  <c r="N2044" i="3"/>
  <c r="W2044" i="3"/>
  <c r="AB2044" i="3"/>
  <c r="AC2044" i="3"/>
  <c r="AK2044" i="3" s="1"/>
  <c r="AE2044" i="3"/>
  <c r="B2045" i="3"/>
  <c r="C2045" i="3"/>
  <c r="D2045" i="3"/>
  <c r="E2045" i="3"/>
  <c r="N2045" i="3"/>
  <c r="W2045" i="3" s="1"/>
  <c r="AB2045" i="3"/>
  <c r="AC2045" i="3"/>
  <c r="AE2045" i="3"/>
  <c r="AK2045" i="3"/>
  <c r="B2046" i="3"/>
  <c r="C2046" i="3"/>
  <c r="D2046" i="3"/>
  <c r="E2046" i="3"/>
  <c r="N2046" i="3"/>
  <c r="W2046" i="3"/>
  <c r="AB2046" i="3"/>
  <c r="AC2046" i="3"/>
  <c r="AE2046" i="3"/>
  <c r="AK2046" i="3"/>
  <c r="B2047" i="3"/>
  <c r="C2047" i="3"/>
  <c r="D2047" i="3"/>
  <c r="E2047" i="3"/>
  <c r="N2047" i="3"/>
  <c r="W2047" i="3" s="1"/>
  <c r="AB2047" i="3"/>
  <c r="AC2047" i="3"/>
  <c r="AE2047" i="3"/>
  <c r="AK2047" i="3"/>
  <c r="B2048" i="3"/>
  <c r="C2048" i="3"/>
  <c r="D2048" i="3"/>
  <c r="E2048" i="3"/>
  <c r="N2048" i="3"/>
  <c r="W2048" i="3"/>
  <c r="AB2048" i="3"/>
  <c r="AC2048" i="3"/>
  <c r="AE2048" i="3"/>
  <c r="AK2048" i="3"/>
  <c r="B2049" i="3"/>
  <c r="C2049" i="3"/>
  <c r="D2049" i="3"/>
  <c r="E2049" i="3"/>
  <c r="N2049" i="3"/>
  <c r="W2049" i="3" s="1"/>
  <c r="AB2049" i="3"/>
  <c r="AC2049" i="3"/>
  <c r="AE2049" i="3"/>
  <c r="AK2049" i="3"/>
  <c r="B2050" i="3"/>
  <c r="C2050" i="3"/>
  <c r="D2050" i="3"/>
  <c r="E2050" i="3"/>
  <c r="N2050" i="3"/>
  <c r="W2050" i="3"/>
  <c r="AB2050" i="3"/>
  <c r="AC2050" i="3"/>
  <c r="AE2050" i="3"/>
  <c r="AK2050" i="3"/>
  <c r="B2051" i="3"/>
  <c r="C2051" i="3"/>
  <c r="D2051" i="3"/>
  <c r="E2051" i="3"/>
  <c r="N2051" i="3"/>
  <c r="W2051" i="3" s="1"/>
  <c r="AB2051" i="3"/>
  <c r="AC2051" i="3"/>
  <c r="AE2051" i="3"/>
  <c r="AK2051" i="3"/>
  <c r="B2052" i="3"/>
  <c r="C2052" i="3"/>
  <c r="D2052" i="3"/>
  <c r="E2052" i="3"/>
  <c r="N2052" i="3"/>
  <c r="W2052" i="3"/>
  <c r="AB2052" i="3"/>
  <c r="AC2052" i="3"/>
  <c r="AK2052" i="3" s="1"/>
  <c r="AE2052" i="3"/>
  <c r="B2053" i="3"/>
  <c r="C2053" i="3"/>
  <c r="D2053" i="3"/>
  <c r="E2053" i="3"/>
  <c r="N2053" i="3"/>
  <c r="W2053" i="3" s="1"/>
  <c r="AB2053" i="3"/>
  <c r="AC2053" i="3"/>
  <c r="AE2053" i="3"/>
  <c r="AK2053" i="3"/>
  <c r="B2054" i="3"/>
  <c r="C2054" i="3"/>
  <c r="D2054" i="3"/>
  <c r="E2054" i="3"/>
  <c r="N2054" i="3"/>
  <c r="W2054" i="3"/>
  <c r="AB2054" i="3"/>
  <c r="AC2054" i="3"/>
  <c r="AE2054" i="3"/>
  <c r="AK2054" i="3"/>
  <c r="B2055" i="3"/>
  <c r="C2055" i="3"/>
  <c r="D2055" i="3"/>
  <c r="E2055" i="3"/>
  <c r="N2055" i="3"/>
  <c r="W2055" i="3" s="1"/>
  <c r="AB2055" i="3"/>
  <c r="AC2055" i="3"/>
  <c r="AE2055" i="3"/>
  <c r="AK2055" i="3"/>
  <c r="B2056" i="3"/>
  <c r="C2056" i="3"/>
  <c r="D2056" i="3"/>
  <c r="E2056" i="3"/>
  <c r="N2056" i="3"/>
  <c r="W2056" i="3"/>
  <c r="AB2056" i="3"/>
  <c r="AC2056" i="3"/>
  <c r="AK2056" i="3" s="1"/>
  <c r="AE2056" i="3"/>
  <c r="B2057" i="3"/>
  <c r="C2057" i="3"/>
  <c r="D2057" i="3"/>
  <c r="E2057" i="3"/>
  <c r="N2057" i="3"/>
  <c r="W2057" i="3" s="1"/>
  <c r="AB2057" i="3"/>
  <c r="AC2057" i="3"/>
  <c r="AE2057" i="3"/>
  <c r="AK2057" i="3"/>
  <c r="B2058" i="3"/>
  <c r="C2058" i="3"/>
  <c r="D2058" i="3"/>
  <c r="E2058" i="3"/>
  <c r="N2058" i="3"/>
  <c r="W2058" i="3"/>
  <c r="AB2058" i="3"/>
  <c r="AC2058" i="3"/>
  <c r="AE2058" i="3"/>
  <c r="AK2058" i="3"/>
  <c r="B2059" i="3"/>
  <c r="C2059" i="3"/>
  <c r="D2059" i="3"/>
  <c r="E2059" i="3"/>
  <c r="N2059" i="3"/>
  <c r="W2059" i="3" s="1"/>
  <c r="AB2059" i="3"/>
  <c r="AC2059" i="3"/>
  <c r="AE2059" i="3"/>
  <c r="AK2059" i="3"/>
  <c r="B2060" i="3"/>
  <c r="C2060" i="3"/>
  <c r="D2060" i="3"/>
  <c r="E2060" i="3"/>
  <c r="N2060" i="3"/>
  <c r="W2060" i="3"/>
  <c r="AB2060" i="3"/>
  <c r="AC2060" i="3"/>
  <c r="AE2060" i="3"/>
  <c r="AK2060" i="3"/>
  <c r="B2061" i="3"/>
  <c r="C2061" i="3"/>
  <c r="D2061" i="3"/>
  <c r="E2061" i="3"/>
  <c r="N2061" i="3"/>
  <c r="W2061" i="3" s="1"/>
  <c r="AB2061" i="3"/>
  <c r="AC2061" i="3"/>
  <c r="AE2061" i="3"/>
  <c r="AK2061" i="3"/>
  <c r="B2062" i="3"/>
  <c r="C2062" i="3"/>
  <c r="D2062" i="3"/>
  <c r="E2062" i="3"/>
  <c r="N2062" i="3"/>
  <c r="W2062" i="3"/>
  <c r="AB2062" i="3"/>
  <c r="AC2062" i="3"/>
  <c r="AE2062" i="3"/>
  <c r="AK2062" i="3"/>
  <c r="B2063" i="3"/>
  <c r="C2063" i="3"/>
  <c r="D2063" i="3"/>
  <c r="E2063" i="3"/>
  <c r="N2063" i="3"/>
  <c r="W2063" i="3" s="1"/>
  <c r="AB2063" i="3"/>
  <c r="AC2063" i="3"/>
  <c r="AE2063" i="3"/>
  <c r="AK2063" i="3"/>
  <c r="B2064" i="3"/>
  <c r="C2064" i="3"/>
  <c r="D2064" i="3"/>
  <c r="E2064" i="3"/>
  <c r="N2064" i="3"/>
  <c r="W2064" i="3"/>
  <c r="AB2064" i="3"/>
  <c r="AC2064" i="3"/>
  <c r="AE2064" i="3"/>
  <c r="AK2064" i="3"/>
  <c r="B2065" i="3"/>
  <c r="C2065" i="3"/>
  <c r="D2065" i="3"/>
  <c r="E2065" i="3"/>
  <c r="N2065" i="3"/>
  <c r="W2065" i="3" s="1"/>
  <c r="AB2065" i="3"/>
  <c r="AC2065" i="3"/>
  <c r="AE2065" i="3"/>
  <c r="AK2065" i="3"/>
  <c r="B2066" i="3"/>
  <c r="C2066" i="3"/>
  <c r="D2066" i="3"/>
  <c r="E2066" i="3"/>
  <c r="N2066" i="3"/>
  <c r="W2066" i="3"/>
  <c r="AB2066" i="3"/>
  <c r="AC2066" i="3"/>
  <c r="AE2066" i="3"/>
  <c r="AK2066" i="3"/>
  <c r="B2067" i="3"/>
  <c r="C2067" i="3"/>
  <c r="D2067" i="3"/>
  <c r="E2067" i="3"/>
  <c r="N2067" i="3"/>
  <c r="W2067" i="3" s="1"/>
  <c r="AB2067" i="3"/>
  <c r="AC2067" i="3"/>
  <c r="AE2067" i="3"/>
  <c r="AK2067" i="3"/>
  <c r="B2068" i="3"/>
  <c r="C2068" i="3"/>
  <c r="D2068" i="3"/>
  <c r="E2068" i="3"/>
  <c r="N2068" i="3"/>
  <c r="W2068" i="3"/>
  <c r="AB2068" i="3"/>
  <c r="AC2068" i="3"/>
  <c r="AK2068" i="3" s="1"/>
  <c r="AE2068" i="3"/>
  <c r="B2069" i="3"/>
  <c r="C2069" i="3"/>
  <c r="D2069" i="3"/>
  <c r="E2069" i="3"/>
  <c r="N2069" i="3"/>
  <c r="W2069" i="3" s="1"/>
  <c r="AB2069" i="3"/>
  <c r="AC2069" i="3"/>
  <c r="AE2069" i="3"/>
  <c r="AK2069" i="3"/>
  <c r="B2070" i="3"/>
  <c r="C2070" i="3"/>
  <c r="D2070" i="3"/>
  <c r="E2070" i="3"/>
  <c r="N2070" i="3"/>
  <c r="W2070" i="3"/>
  <c r="AB2070" i="3"/>
  <c r="AC2070" i="3"/>
  <c r="AE2070" i="3"/>
  <c r="AK2070" i="3"/>
  <c r="B2071" i="3"/>
  <c r="C2071" i="3"/>
  <c r="D2071" i="3"/>
  <c r="E2071" i="3"/>
  <c r="N2071" i="3"/>
  <c r="W2071" i="3" s="1"/>
  <c r="AB2071" i="3"/>
  <c r="AC2071" i="3"/>
  <c r="AE2071" i="3"/>
  <c r="AK2071" i="3"/>
  <c r="B2072" i="3"/>
  <c r="C2072" i="3"/>
  <c r="D2072" i="3"/>
  <c r="E2072" i="3"/>
  <c r="N2072" i="3"/>
  <c r="W2072" i="3"/>
  <c r="AB2072" i="3"/>
  <c r="AC2072" i="3"/>
  <c r="AE2072" i="3"/>
  <c r="AK2072" i="3"/>
  <c r="B2073" i="3"/>
  <c r="C2073" i="3"/>
  <c r="D2073" i="3"/>
  <c r="E2073" i="3"/>
  <c r="N2073" i="3"/>
  <c r="W2073" i="3" s="1"/>
  <c r="AB2073" i="3"/>
  <c r="AC2073" i="3"/>
  <c r="AE2073" i="3"/>
  <c r="AK2073" i="3"/>
  <c r="B2074" i="3"/>
  <c r="C2074" i="3"/>
  <c r="D2074" i="3"/>
  <c r="E2074" i="3"/>
  <c r="N2074" i="3"/>
  <c r="W2074" i="3"/>
  <c r="AB2074" i="3"/>
  <c r="AC2074" i="3"/>
  <c r="AK2074" i="3" s="1"/>
  <c r="AE2074" i="3"/>
  <c r="B2075" i="3"/>
  <c r="C2075" i="3"/>
  <c r="D2075" i="3"/>
  <c r="E2075" i="3"/>
  <c r="N2075" i="3"/>
  <c r="W2075" i="3" s="1"/>
  <c r="AB2075" i="3"/>
  <c r="AC2075" i="3"/>
  <c r="AE2075" i="3"/>
  <c r="AK2075" i="3"/>
  <c r="B2076" i="3"/>
  <c r="C2076" i="3"/>
  <c r="D2076" i="3"/>
  <c r="E2076" i="3"/>
  <c r="N2076" i="3"/>
  <c r="W2076" i="3"/>
  <c r="AB2076" i="3"/>
  <c r="AC2076" i="3"/>
  <c r="AK2076" i="3" s="1"/>
  <c r="AE2076" i="3"/>
  <c r="B2077" i="3"/>
  <c r="C2077" i="3"/>
  <c r="D2077" i="3"/>
  <c r="E2077" i="3"/>
  <c r="N2077" i="3"/>
  <c r="W2077" i="3" s="1"/>
  <c r="AB2077" i="3"/>
  <c r="AC2077" i="3"/>
  <c r="AE2077" i="3"/>
  <c r="AK2077" i="3"/>
  <c r="B2078" i="3"/>
  <c r="C2078" i="3"/>
  <c r="D2078" i="3"/>
  <c r="E2078" i="3"/>
  <c r="N2078" i="3"/>
  <c r="W2078" i="3"/>
  <c r="AB2078" i="3"/>
  <c r="AC2078" i="3"/>
  <c r="AE2078" i="3"/>
  <c r="AK2078" i="3"/>
  <c r="B2079" i="3"/>
  <c r="C2079" i="3"/>
  <c r="D2079" i="3"/>
  <c r="E2079" i="3"/>
  <c r="N2079" i="3"/>
  <c r="W2079" i="3" s="1"/>
  <c r="AB2079" i="3"/>
  <c r="AC2079" i="3"/>
  <c r="AE2079" i="3"/>
  <c r="AK2079" i="3"/>
  <c r="B2080" i="3"/>
  <c r="C2080" i="3"/>
  <c r="D2080" i="3"/>
  <c r="E2080" i="3"/>
  <c r="N2080" i="3"/>
  <c r="W2080" i="3"/>
  <c r="AB2080" i="3"/>
  <c r="AC2080" i="3"/>
  <c r="AE2080" i="3"/>
  <c r="AK2080" i="3"/>
  <c r="B2081" i="3"/>
  <c r="C2081" i="3"/>
  <c r="D2081" i="3"/>
  <c r="E2081" i="3"/>
  <c r="N2081" i="3"/>
  <c r="W2081" i="3" s="1"/>
  <c r="AB2081" i="3"/>
  <c r="AC2081" i="3"/>
  <c r="AE2081" i="3"/>
  <c r="AK2081" i="3"/>
  <c r="B2082" i="3"/>
  <c r="C2082" i="3"/>
  <c r="D2082" i="3"/>
  <c r="E2082" i="3"/>
  <c r="N2082" i="3"/>
  <c r="W2082" i="3"/>
  <c r="AB2082" i="3"/>
  <c r="AC2082" i="3"/>
  <c r="AK2082" i="3" s="1"/>
  <c r="AE2082" i="3"/>
  <c r="B2083" i="3"/>
  <c r="C2083" i="3"/>
  <c r="D2083" i="3"/>
  <c r="E2083" i="3"/>
  <c r="N2083" i="3"/>
  <c r="W2083" i="3" s="1"/>
  <c r="AB2083" i="3"/>
  <c r="AC2083" i="3"/>
  <c r="AE2083" i="3"/>
  <c r="AK2083" i="3"/>
  <c r="B2084" i="3"/>
  <c r="C2084" i="3"/>
  <c r="D2084" i="3"/>
  <c r="E2084" i="3"/>
  <c r="N2084" i="3"/>
  <c r="W2084" i="3"/>
  <c r="AB2084" i="3"/>
  <c r="AC2084" i="3"/>
  <c r="AK2084" i="3" s="1"/>
  <c r="AE2084" i="3"/>
  <c r="B2085" i="3"/>
  <c r="C2085" i="3"/>
  <c r="D2085" i="3"/>
  <c r="E2085" i="3"/>
  <c r="N2085" i="3"/>
  <c r="W2085" i="3" s="1"/>
  <c r="AB2085" i="3"/>
  <c r="AC2085" i="3"/>
  <c r="AE2085" i="3"/>
  <c r="AK2085" i="3"/>
  <c r="B2086" i="3"/>
  <c r="C2086" i="3"/>
  <c r="D2086" i="3"/>
  <c r="E2086" i="3"/>
  <c r="N2086" i="3"/>
  <c r="W2086" i="3"/>
  <c r="AB2086" i="3"/>
  <c r="AC2086" i="3"/>
  <c r="AE2086" i="3"/>
  <c r="AK2086" i="3"/>
  <c r="B2087" i="3"/>
  <c r="C2087" i="3"/>
  <c r="D2087" i="3"/>
  <c r="E2087" i="3"/>
  <c r="N2087" i="3"/>
  <c r="W2087" i="3" s="1"/>
  <c r="AB2087" i="3"/>
  <c r="AC2087" i="3"/>
  <c r="AE2087" i="3"/>
  <c r="AK2087" i="3"/>
  <c r="B2088" i="3"/>
  <c r="C2088" i="3"/>
  <c r="D2088" i="3"/>
  <c r="E2088" i="3"/>
  <c r="N2088" i="3"/>
  <c r="W2088" i="3"/>
  <c r="AB2088" i="3"/>
  <c r="AC2088" i="3"/>
  <c r="AK2088" i="3" s="1"/>
  <c r="AE2088" i="3"/>
  <c r="B2089" i="3"/>
  <c r="C2089" i="3"/>
  <c r="D2089" i="3"/>
  <c r="E2089" i="3"/>
  <c r="N2089" i="3"/>
  <c r="W2089" i="3" s="1"/>
  <c r="AB2089" i="3"/>
  <c r="AC2089" i="3"/>
  <c r="AE2089" i="3"/>
  <c r="AK2089" i="3"/>
  <c r="B2090" i="3"/>
  <c r="C2090" i="3"/>
  <c r="D2090" i="3"/>
  <c r="E2090" i="3"/>
  <c r="N2090" i="3"/>
  <c r="W2090" i="3"/>
  <c r="AB2090" i="3"/>
  <c r="AC2090" i="3"/>
  <c r="AK2090" i="3" s="1"/>
  <c r="AE2090" i="3"/>
  <c r="B2091" i="3"/>
  <c r="C2091" i="3"/>
  <c r="D2091" i="3"/>
  <c r="E2091" i="3"/>
  <c r="N2091" i="3"/>
  <c r="W2091" i="3" s="1"/>
  <c r="AB2091" i="3"/>
  <c r="AC2091" i="3"/>
  <c r="AE2091" i="3"/>
  <c r="AK2091" i="3"/>
  <c r="B2092" i="3"/>
  <c r="C2092" i="3"/>
  <c r="D2092" i="3"/>
  <c r="E2092" i="3"/>
  <c r="N2092" i="3"/>
  <c r="W2092" i="3"/>
  <c r="AB2092" i="3"/>
  <c r="AC2092" i="3"/>
  <c r="AK2092" i="3" s="1"/>
  <c r="AE2092" i="3"/>
  <c r="B2093" i="3"/>
  <c r="C2093" i="3"/>
  <c r="D2093" i="3"/>
  <c r="E2093" i="3"/>
  <c r="N2093" i="3"/>
  <c r="W2093" i="3" s="1"/>
  <c r="AB2093" i="3"/>
  <c r="AC2093" i="3"/>
  <c r="AE2093" i="3"/>
  <c r="AK2093" i="3"/>
  <c r="B2094" i="3"/>
  <c r="C2094" i="3"/>
  <c r="D2094" i="3"/>
  <c r="E2094" i="3"/>
  <c r="N2094" i="3"/>
  <c r="W2094" i="3"/>
  <c r="AB2094" i="3"/>
  <c r="AC2094" i="3"/>
  <c r="AE2094" i="3"/>
  <c r="AK2094" i="3"/>
  <c r="B2095" i="3"/>
  <c r="C2095" i="3"/>
  <c r="D2095" i="3"/>
  <c r="E2095" i="3"/>
  <c r="N2095" i="3"/>
  <c r="W2095" i="3" s="1"/>
  <c r="AB2095" i="3"/>
  <c r="AC2095" i="3"/>
  <c r="AE2095" i="3"/>
  <c r="AK2095" i="3"/>
  <c r="B2096" i="3"/>
  <c r="C2096" i="3"/>
  <c r="D2096" i="3"/>
  <c r="E2096" i="3"/>
  <c r="N2096" i="3"/>
  <c r="W2096" i="3"/>
  <c r="AB2096" i="3"/>
  <c r="AC2096" i="3"/>
  <c r="AK2096" i="3" s="1"/>
  <c r="AE2096" i="3"/>
  <c r="B2097" i="3"/>
  <c r="C2097" i="3"/>
  <c r="D2097" i="3"/>
  <c r="E2097" i="3"/>
  <c r="N2097" i="3"/>
  <c r="W2097" i="3" s="1"/>
  <c r="AB2097" i="3"/>
  <c r="AC2097" i="3"/>
  <c r="AE2097" i="3"/>
  <c r="AK2097" i="3"/>
  <c r="B2098" i="3"/>
  <c r="C2098" i="3"/>
  <c r="D2098" i="3"/>
  <c r="E2098" i="3"/>
  <c r="N2098" i="3"/>
  <c r="W2098" i="3"/>
  <c r="AB2098" i="3"/>
  <c r="AC2098" i="3"/>
  <c r="AK2098" i="3" s="1"/>
  <c r="AE2098" i="3"/>
  <c r="B2099" i="3"/>
  <c r="C2099" i="3"/>
  <c r="D2099" i="3"/>
  <c r="E2099" i="3"/>
  <c r="N2099" i="3"/>
  <c r="W2099" i="3" s="1"/>
  <c r="AB2099" i="3"/>
  <c r="AC2099" i="3"/>
  <c r="AE2099" i="3"/>
  <c r="AK2099" i="3"/>
  <c r="B2100" i="3"/>
  <c r="C2100" i="3"/>
  <c r="D2100" i="3"/>
  <c r="E2100" i="3"/>
  <c r="N2100" i="3"/>
  <c r="W2100" i="3"/>
  <c r="AB2100" i="3"/>
  <c r="AC2100" i="3"/>
  <c r="AK2100" i="3" s="1"/>
  <c r="AE2100" i="3"/>
  <c r="B2101" i="3"/>
  <c r="C2101" i="3"/>
  <c r="D2101" i="3"/>
  <c r="E2101" i="3"/>
  <c r="N2101" i="3"/>
  <c r="W2101" i="3" s="1"/>
  <c r="AB2101" i="3"/>
  <c r="AC2101" i="3"/>
  <c r="AE2101" i="3"/>
  <c r="AK2101" i="3"/>
  <c r="B2102" i="3"/>
  <c r="C2102" i="3"/>
  <c r="D2102" i="3"/>
  <c r="E2102" i="3"/>
  <c r="N2102" i="3"/>
  <c r="W2102" i="3"/>
  <c r="AB2102" i="3"/>
  <c r="AC2102" i="3"/>
  <c r="AE2102" i="3"/>
  <c r="AK2102" i="3"/>
  <c r="B2103" i="3"/>
  <c r="C2103" i="3"/>
  <c r="D2103" i="3"/>
  <c r="E2103" i="3"/>
  <c r="N2103" i="3"/>
  <c r="W2103" i="3" s="1"/>
  <c r="AB2103" i="3"/>
  <c r="AC2103" i="3"/>
  <c r="AE2103" i="3"/>
  <c r="AK2103" i="3"/>
  <c r="B2104" i="3"/>
  <c r="C2104" i="3"/>
  <c r="D2104" i="3"/>
  <c r="E2104" i="3"/>
  <c r="N2104" i="3"/>
  <c r="W2104" i="3"/>
  <c r="AB2104" i="3"/>
  <c r="AC2104" i="3"/>
  <c r="AK2104" i="3" s="1"/>
  <c r="AE2104" i="3"/>
  <c r="B2105" i="3"/>
  <c r="C2105" i="3"/>
  <c r="D2105" i="3"/>
  <c r="E2105" i="3"/>
  <c r="N2105" i="3"/>
  <c r="W2105" i="3" s="1"/>
  <c r="AB2105" i="3"/>
  <c r="AC2105" i="3"/>
  <c r="AE2105" i="3"/>
  <c r="AK2105" i="3"/>
  <c r="B2106" i="3"/>
  <c r="C2106" i="3"/>
  <c r="D2106" i="3"/>
  <c r="E2106" i="3"/>
  <c r="N2106" i="3"/>
  <c r="W2106" i="3" s="1"/>
  <c r="AB2106" i="3"/>
  <c r="AC2106" i="3"/>
  <c r="AE2106" i="3"/>
  <c r="AK2106" i="3"/>
  <c r="B2107" i="3"/>
  <c r="C2107" i="3"/>
  <c r="D2107" i="3"/>
  <c r="E2107" i="3"/>
  <c r="N2107" i="3"/>
  <c r="W2107" i="3"/>
  <c r="AB2107" i="3"/>
  <c r="AC2107" i="3"/>
  <c r="AE2107" i="3"/>
  <c r="AK2107" i="3"/>
  <c r="B2108" i="3"/>
  <c r="C2108" i="3"/>
  <c r="D2108" i="3"/>
  <c r="E2108" i="3"/>
  <c r="N2108" i="3"/>
  <c r="W2108" i="3" s="1"/>
  <c r="AB2108" i="3"/>
  <c r="AC2108" i="3"/>
  <c r="AE2108" i="3"/>
  <c r="AK2108" i="3"/>
  <c r="B2109" i="3"/>
  <c r="C2109" i="3"/>
  <c r="D2109" i="3"/>
  <c r="E2109" i="3"/>
  <c r="N2109" i="3"/>
  <c r="W2109" i="3"/>
  <c r="AB2109" i="3"/>
  <c r="AC2109" i="3"/>
  <c r="AE2109" i="3"/>
  <c r="AK2109" i="3"/>
  <c r="B2110" i="3"/>
  <c r="C2110" i="3"/>
  <c r="D2110" i="3"/>
  <c r="E2110" i="3"/>
  <c r="N2110" i="3"/>
  <c r="W2110" i="3" s="1"/>
  <c r="AB2110" i="3"/>
  <c r="AC2110" i="3"/>
  <c r="AE2110" i="3"/>
  <c r="AK2110" i="3"/>
  <c r="B2111" i="3"/>
  <c r="C2111" i="3"/>
  <c r="D2111" i="3"/>
  <c r="E2111" i="3"/>
  <c r="N2111" i="3"/>
  <c r="W2111" i="3"/>
  <c r="AB2111" i="3"/>
  <c r="AC2111" i="3"/>
  <c r="AE2111" i="3"/>
  <c r="AK2111" i="3"/>
  <c r="B2112" i="3"/>
  <c r="C2112" i="3"/>
  <c r="D2112" i="3"/>
  <c r="E2112" i="3"/>
  <c r="N2112" i="3"/>
  <c r="W2112" i="3" s="1"/>
  <c r="AB2112" i="3"/>
  <c r="AC2112" i="3"/>
  <c r="AE2112" i="3"/>
  <c r="AK2112" i="3"/>
  <c r="B2113" i="3"/>
  <c r="C2113" i="3"/>
  <c r="D2113" i="3"/>
  <c r="E2113" i="3"/>
  <c r="N2113" i="3"/>
  <c r="W2113" i="3"/>
  <c r="AB2113" i="3"/>
  <c r="AC2113" i="3"/>
  <c r="AE2113" i="3"/>
  <c r="AK2113" i="3"/>
  <c r="B2114" i="3"/>
  <c r="C2114" i="3"/>
  <c r="D2114" i="3"/>
  <c r="E2114" i="3"/>
  <c r="N2114" i="3"/>
  <c r="W2114" i="3" s="1"/>
  <c r="AB2114" i="3"/>
  <c r="AC2114" i="3"/>
  <c r="AE2114" i="3"/>
  <c r="AK2114" i="3"/>
  <c r="B2115" i="3"/>
  <c r="C2115" i="3"/>
  <c r="D2115" i="3"/>
  <c r="E2115" i="3"/>
  <c r="N2115" i="3"/>
  <c r="W2115" i="3"/>
  <c r="AB2115" i="3"/>
  <c r="AC2115" i="3"/>
  <c r="AE2115" i="3"/>
  <c r="AK2115" i="3"/>
  <c r="B2116" i="3"/>
  <c r="C2116" i="3"/>
  <c r="D2116" i="3"/>
  <c r="E2116" i="3"/>
  <c r="N2116" i="3"/>
  <c r="W2116" i="3" s="1"/>
  <c r="AB2116" i="3"/>
  <c r="AC2116" i="3"/>
  <c r="AE2116" i="3"/>
  <c r="AK2116" i="3"/>
  <c r="B2117" i="3"/>
  <c r="C2117" i="3"/>
  <c r="D2117" i="3"/>
  <c r="E2117" i="3"/>
  <c r="N2117" i="3"/>
  <c r="W2117" i="3"/>
  <c r="AB2117" i="3"/>
  <c r="AC2117" i="3"/>
  <c r="AE2117" i="3"/>
  <c r="AK2117" i="3"/>
  <c r="B2118" i="3"/>
  <c r="C2118" i="3"/>
  <c r="D2118" i="3"/>
  <c r="E2118" i="3"/>
  <c r="N2118" i="3"/>
  <c r="W2118" i="3" s="1"/>
  <c r="AB2118" i="3"/>
  <c r="AC2118" i="3"/>
  <c r="AE2118" i="3"/>
  <c r="AK2118" i="3"/>
  <c r="B2119" i="3"/>
  <c r="C2119" i="3"/>
  <c r="D2119" i="3"/>
  <c r="E2119" i="3"/>
  <c r="N2119" i="3"/>
  <c r="W2119" i="3"/>
  <c r="AB2119" i="3"/>
  <c r="AC2119" i="3"/>
  <c r="AE2119" i="3"/>
  <c r="AK2119" i="3"/>
  <c r="B2120" i="3"/>
  <c r="C2120" i="3"/>
  <c r="D2120" i="3"/>
  <c r="E2120" i="3"/>
  <c r="N2120" i="3"/>
  <c r="W2120" i="3" s="1"/>
  <c r="AB2120" i="3"/>
  <c r="AC2120" i="3"/>
  <c r="AE2120" i="3"/>
  <c r="AK2120" i="3"/>
  <c r="B2121" i="3"/>
  <c r="C2121" i="3"/>
  <c r="D2121" i="3"/>
  <c r="E2121" i="3"/>
  <c r="N2121" i="3"/>
  <c r="W2121" i="3"/>
  <c r="AB2121" i="3"/>
  <c r="AC2121" i="3"/>
  <c r="AE2121" i="3"/>
  <c r="AK2121" i="3"/>
  <c r="B2122" i="3"/>
  <c r="C2122" i="3"/>
  <c r="D2122" i="3"/>
  <c r="E2122" i="3"/>
  <c r="N2122" i="3"/>
  <c r="W2122" i="3" s="1"/>
  <c r="AB2122" i="3"/>
  <c r="AC2122" i="3"/>
  <c r="AE2122" i="3"/>
  <c r="AK2122" i="3"/>
  <c r="B2123" i="3"/>
  <c r="C2123" i="3"/>
  <c r="D2123" i="3"/>
  <c r="E2123" i="3"/>
  <c r="N2123" i="3"/>
  <c r="W2123" i="3"/>
  <c r="AB2123" i="3"/>
  <c r="AC2123" i="3"/>
  <c r="AE2123" i="3"/>
  <c r="AK2123" i="3"/>
  <c r="B2124" i="3"/>
  <c r="C2124" i="3"/>
  <c r="D2124" i="3"/>
  <c r="E2124" i="3"/>
  <c r="N2124" i="3"/>
  <c r="W2124" i="3" s="1"/>
  <c r="AB2124" i="3"/>
  <c r="AC2124" i="3"/>
  <c r="AE2124" i="3"/>
  <c r="AK2124" i="3"/>
  <c r="B2125" i="3"/>
  <c r="C2125" i="3"/>
  <c r="D2125" i="3"/>
  <c r="E2125" i="3"/>
  <c r="N2125" i="3"/>
  <c r="W2125" i="3"/>
  <c r="AB2125" i="3"/>
  <c r="AC2125" i="3"/>
  <c r="AE2125" i="3"/>
  <c r="AK2125" i="3"/>
  <c r="B2126" i="3"/>
  <c r="C2126" i="3"/>
  <c r="D2126" i="3"/>
  <c r="E2126" i="3"/>
  <c r="N2126" i="3"/>
  <c r="W2126" i="3" s="1"/>
  <c r="AB2126" i="3"/>
  <c r="AC2126" i="3"/>
  <c r="AE2126" i="3"/>
  <c r="AK2126" i="3"/>
  <c r="B2127" i="3"/>
  <c r="C2127" i="3"/>
  <c r="D2127" i="3"/>
  <c r="E2127" i="3"/>
  <c r="N2127" i="3"/>
  <c r="W2127" i="3"/>
  <c r="AB2127" i="3"/>
  <c r="AC2127" i="3"/>
  <c r="AE2127" i="3"/>
  <c r="AK2127" i="3"/>
  <c r="B2128" i="3"/>
  <c r="C2128" i="3"/>
  <c r="D2128" i="3"/>
  <c r="E2128" i="3"/>
  <c r="N2128" i="3"/>
  <c r="W2128" i="3" s="1"/>
  <c r="AB2128" i="3"/>
  <c r="AC2128" i="3"/>
  <c r="AE2128" i="3"/>
  <c r="AK2128" i="3"/>
  <c r="B2129" i="3"/>
  <c r="C2129" i="3"/>
  <c r="D2129" i="3"/>
  <c r="E2129" i="3"/>
  <c r="N2129" i="3"/>
  <c r="W2129" i="3"/>
  <c r="AB2129" i="3"/>
  <c r="AC2129" i="3"/>
  <c r="AE2129" i="3"/>
  <c r="AK2129" i="3"/>
  <c r="B2130" i="3"/>
  <c r="C2130" i="3"/>
  <c r="D2130" i="3"/>
  <c r="E2130" i="3"/>
  <c r="N2130" i="3"/>
  <c r="W2130" i="3" s="1"/>
  <c r="AB2130" i="3"/>
  <c r="AC2130" i="3"/>
  <c r="AE2130" i="3"/>
  <c r="AK2130" i="3"/>
  <c r="B2131" i="3"/>
  <c r="C2131" i="3"/>
  <c r="D2131" i="3"/>
  <c r="E2131" i="3"/>
  <c r="N2131" i="3"/>
  <c r="W2131" i="3"/>
  <c r="AB2131" i="3"/>
  <c r="AC2131" i="3"/>
  <c r="AE2131" i="3"/>
  <c r="AK2131" i="3"/>
  <c r="B2132" i="3"/>
  <c r="C2132" i="3"/>
  <c r="D2132" i="3"/>
  <c r="E2132" i="3"/>
  <c r="N2132" i="3"/>
  <c r="W2132" i="3" s="1"/>
  <c r="AB2132" i="3"/>
  <c r="AC2132" i="3"/>
  <c r="AE2132" i="3"/>
  <c r="AK2132" i="3"/>
  <c r="B2133" i="3"/>
  <c r="C2133" i="3"/>
  <c r="D2133" i="3"/>
  <c r="E2133" i="3"/>
  <c r="N2133" i="3"/>
  <c r="W2133" i="3"/>
  <c r="AB2133" i="3"/>
  <c r="AC2133" i="3"/>
  <c r="AE2133" i="3"/>
  <c r="AK2133" i="3"/>
  <c r="B2134" i="3"/>
  <c r="C2134" i="3"/>
  <c r="D2134" i="3"/>
  <c r="E2134" i="3"/>
  <c r="N2134" i="3"/>
  <c r="W2134" i="3" s="1"/>
  <c r="AB2134" i="3"/>
  <c r="AC2134" i="3"/>
  <c r="AE2134" i="3"/>
  <c r="AK2134" i="3"/>
  <c r="B2135" i="3"/>
  <c r="C2135" i="3"/>
  <c r="D2135" i="3"/>
  <c r="E2135" i="3"/>
  <c r="N2135" i="3"/>
  <c r="W2135" i="3"/>
  <c r="AB2135" i="3"/>
  <c r="AC2135" i="3"/>
  <c r="AE2135" i="3"/>
  <c r="AK2135" i="3"/>
  <c r="B2136" i="3"/>
  <c r="C2136" i="3"/>
  <c r="D2136" i="3"/>
  <c r="E2136" i="3"/>
  <c r="N2136" i="3"/>
  <c r="W2136" i="3" s="1"/>
  <c r="AB2136" i="3"/>
  <c r="AC2136" i="3"/>
  <c r="AE2136" i="3"/>
  <c r="AK2136" i="3"/>
  <c r="B2137" i="3"/>
  <c r="C2137" i="3"/>
  <c r="D2137" i="3"/>
  <c r="E2137" i="3"/>
  <c r="N2137" i="3"/>
  <c r="W2137" i="3"/>
  <c r="AB2137" i="3"/>
  <c r="AC2137" i="3"/>
  <c r="AE2137" i="3"/>
  <c r="AK2137" i="3"/>
  <c r="B2138" i="3"/>
  <c r="C2138" i="3"/>
  <c r="D2138" i="3"/>
  <c r="E2138" i="3"/>
  <c r="N2138" i="3"/>
  <c r="W2138" i="3" s="1"/>
  <c r="AB2138" i="3"/>
  <c r="AC2138" i="3"/>
  <c r="AE2138" i="3"/>
  <c r="AK2138" i="3"/>
  <c r="B2139" i="3"/>
  <c r="C2139" i="3"/>
  <c r="D2139" i="3"/>
  <c r="E2139" i="3"/>
  <c r="N2139" i="3"/>
  <c r="W2139" i="3"/>
  <c r="AB2139" i="3"/>
  <c r="AC2139" i="3"/>
  <c r="AE2139" i="3"/>
  <c r="AK2139" i="3"/>
  <c r="B2140" i="3"/>
  <c r="C2140" i="3"/>
  <c r="D2140" i="3"/>
  <c r="E2140" i="3"/>
  <c r="N2140" i="3"/>
  <c r="W2140" i="3" s="1"/>
  <c r="AB2140" i="3"/>
  <c r="AC2140" i="3"/>
  <c r="AE2140" i="3"/>
  <c r="AK2140" i="3"/>
  <c r="B2141" i="3"/>
  <c r="C2141" i="3"/>
  <c r="D2141" i="3"/>
  <c r="E2141" i="3"/>
  <c r="N2141" i="3"/>
  <c r="W2141" i="3"/>
  <c r="AB2141" i="3"/>
  <c r="AC2141" i="3"/>
  <c r="AE2141" i="3"/>
  <c r="AK2141" i="3"/>
  <c r="B2142" i="3"/>
  <c r="C2142" i="3"/>
  <c r="D2142" i="3"/>
  <c r="E2142" i="3"/>
  <c r="N2142" i="3"/>
  <c r="W2142" i="3" s="1"/>
  <c r="AB2142" i="3"/>
  <c r="AC2142" i="3"/>
  <c r="AE2142" i="3"/>
  <c r="AK2142" i="3"/>
  <c r="B2143" i="3"/>
  <c r="C2143" i="3"/>
  <c r="D2143" i="3"/>
  <c r="E2143" i="3"/>
  <c r="N2143" i="3"/>
  <c r="W2143" i="3"/>
  <c r="AB2143" i="3"/>
  <c r="AC2143" i="3"/>
  <c r="AE2143" i="3"/>
  <c r="AK2143" i="3"/>
  <c r="B2144" i="3"/>
  <c r="C2144" i="3"/>
  <c r="D2144" i="3"/>
  <c r="E2144" i="3"/>
  <c r="N2144" i="3"/>
  <c r="W2144" i="3" s="1"/>
  <c r="AB2144" i="3"/>
  <c r="AC2144" i="3"/>
  <c r="AE2144" i="3"/>
  <c r="AK2144" i="3"/>
  <c r="B2145" i="3"/>
  <c r="C2145" i="3"/>
  <c r="D2145" i="3"/>
  <c r="E2145" i="3"/>
  <c r="N2145" i="3"/>
  <c r="W2145" i="3"/>
  <c r="AB2145" i="3"/>
  <c r="AC2145" i="3"/>
  <c r="AE2145" i="3"/>
  <c r="AK2145" i="3"/>
  <c r="B2146" i="3"/>
  <c r="C2146" i="3"/>
  <c r="D2146" i="3"/>
  <c r="E2146" i="3"/>
  <c r="N2146" i="3"/>
  <c r="W2146" i="3" s="1"/>
  <c r="AB2146" i="3"/>
  <c r="AC2146" i="3"/>
  <c r="AE2146" i="3"/>
  <c r="AK2146" i="3"/>
  <c r="B2147" i="3"/>
  <c r="C2147" i="3"/>
  <c r="D2147" i="3"/>
  <c r="E2147" i="3"/>
  <c r="N2147" i="3"/>
  <c r="W2147" i="3"/>
  <c r="AB2147" i="3"/>
  <c r="AC2147" i="3"/>
  <c r="AE2147" i="3"/>
  <c r="AK2147" i="3"/>
  <c r="B2148" i="3"/>
  <c r="C2148" i="3"/>
  <c r="D2148" i="3"/>
  <c r="E2148" i="3"/>
  <c r="N2148" i="3"/>
  <c r="W2148" i="3" s="1"/>
  <c r="AB2148" i="3"/>
  <c r="AC2148" i="3"/>
  <c r="AE2148" i="3"/>
  <c r="AK2148" i="3"/>
  <c r="B2149" i="3"/>
  <c r="C2149" i="3"/>
  <c r="D2149" i="3"/>
  <c r="E2149" i="3"/>
  <c r="N2149" i="3"/>
  <c r="W2149" i="3"/>
  <c r="AB2149" i="3"/>
  <c r="AC2149" i="3"/>
  <c r="AE2149" i="3"/>
  <c r="AK2149" i="3"/>
  <c r="B2150" i="3"/>
  <c r="C2150" i="3"/>
  <c r="D2150" i="3"/>
  <c r="E2150" i="3"/>
  <c r="N2150" i="3"/>
  <c r="W2150" i="3" s="1"/>
  <c r="AB2150" i="3"/>
  <c r="AC2150" i="3"/>
  <c r="AE2150" i="3"/>
  <c r="AK2150" i="3"/>
  <c r="B2151" i="3"/>
  <c r="C2151" i="3"/>
  <c r="D2151" i="3"/>
  <c r="E2151" i="3"/>
  <c r="N2151" i="3"/>
  <c r="W2151" i="3"/>
  <c r="AB2151" i="3"/>
  <c r="AC2151" i="3"/>
  <c r="AE2151" i="3"/>
  <c r="AK2151" i="3"/>
  <c r="B2152" i="3"/>
  <c r="C2152" i="3"/>
  <c r="D2152" i="3"/>
  <c r="E2152" i="3"/>
  <c r="N2152" i="3"/>
  <c r="W2152" i="3" s="1"/>
  <c r="AB2152" i="3"/>
  <c r="AC2152" i="3"/>
  <c r="AE2152" i="3"/>
  <c r="AK2152" i="3"/>
  <c r="B2153" i="3"/>
  <c r="C2153" i="3"/>
  <c r="D2153" i="3"/>
  <c r="E2153" i="3"/>
  <c r="N2153" i="3"/>
  <c r="W2153" i="3"/>
  <c r="AB2153" i="3"/>
  <c r="AC2153" i="3"/>
  <c r="AE2153" i="3"/>
  <c r="AJ2153" i="3"/>
  <c r="AK2153" i="3"/>
  <c r="B2154" i="3"/>
  <c r="C2154" i="3"/>
  <c r="D2154" i="3"/>
  <c r="E2154" i="3"/>
  <c r="N2154" i="3"/>
  <c r="W2154" i="3" s="1"/>
  <c r="AB2154" i="3"/>
  <c r="AC2154" i="3"/>
  <c r="AE2154" i="3"/>
  <c r="AK2154" i="3"/>
  <c r="B2155" i="3"/>
  <c r="C2155" i="3"/>
  <c r="D2155" i="3"/>
  <c r="E2155" i="3"/>
  <c r="N2155" i="3"/>
  <c r="W2155" i="3"/>
  <c r="AB2155" i="3"/>
  <c r="AC2155" i="3"/>
  <c r="AE2155" i="3"/>
  <c r="AK2155" i="3"/>
  <c r="B2156" i="3"/>
  <c r="C2156" i="3"/>
  <c r="D2156" i="3"/>
  <c r="E2156" i="3"/>
  <c r="N2156" i="3"/>
  <c r="W2156" i="3" s="1"/>
  <c r="AB2156" i="3"/>
  <c r="AC2156" i="3"/>
  <c r="AE2156" i="3"/>
  <c r="AK2156" i="3"/>
  <c r="B2157" i="3"/>
  <c r="C2157" i="3"/>
  <c r="D2157" i="3"/>
  <c r="E2157" i="3"/>
  <c r="N2157" i="3"/>
  <c r="W2157" i="3"/>
  <c r="AB2157" i="3"/>
  <c r="AC2157" i="3"/>
  <c r="AK2157" i="3" s="1"/>
  <c r="AE2157" i="3"/>
  <c r="B2158" i="3"/>
  <c r="C2158" i="3"/>
  <c r="D2158" i="3"/>
  <c r="E2158" i="3"/>
  <c r="N2158" i="3"/>
  <c r="W2158" i="3" s="1"/>
  <c r="AB2158" i="3"/>
  <c r="AC2158" i="3"/>
  <c r="AE2158" i="3"/>
  <c r="AK2158" i="3"/>
  <c r="B2159" i="3"/>
  <c r="C2159" i="3"/>
  <c r="D2159" i="3"/>
  <c r="E2159" i="3"/>
  <c r="N2159" i="3"/>
  <c r="W2159" i="3"/>
  <c r="AB2159" i="3"/>
  <c r="AC2159" i="3"/>
  <c r="AK2159" i="3" s="1"/>
  <c r="AE2159" i="3"/>
  <c r="B2160" i="3"/>
  <c r="C2160" i="3"/>
  <c r="D2160" i="3"/>
  <c r="E2160" i="3"/>
  <c r="N2160" i="3"/>
  <c r="W2160" i="3"/>
  <c r="AB2160" i="3"/>
  <c r="AC2160" i="3"/>
  <c r="AK2160" i="3" s="1"/>
  <c r="AE2160" i="3"/>
  <c r="B2161" i="3"/>
  <c r="C2161" i="3"/>
  <c r="D2161" i="3"/>
  <c r="E2161" i="3"/>
  <c r="N2161" i="3"/>
  <c r="W2161" i="3" s="1"/>
  <c r="AB2161" i="3"/>
  <c r="AC2161" i="3"/>
  <c r="AE2161" i="3"/>
  <c r="AK2161" i="3"/>
  <c r="B2162" i="3"/>
  <c r="C2162" i="3"/>
  <c r="D2162" i="3"/>
  <c r="E2162" i="3"/>
  <c r="N2162" i="3"/>
  <c r="W2162" i="3" s="1"/>
  <c r="AB2162" i="3"/>
  <c r="AC2162" i="3"/>
  <c r="AE2162" i="3"/>
  <c r="AK2162" i="3"/>
  <c r="B2163" i="3"/>
  <c r="C2163" i="3"/>
  <c r="D2163" i="3"/>
  <c r="E2163" i="3"/>
  <c r="N2163" i="3"/>
  <c r="W2163" i="3"/>
  <c r="AB2163" i="3"/>
  <c r="AC2163" i="3"/>
  <c r="AE2163" i="3"/>
  <c r="AK2163" i="3"/>
  <c r="B2164" i="3"/>
  <c r="C2164" i="3"/>
  <c r="D2164" i="3"/>
  <c r="E2164" i="3"/>
  <c r="N2164" i="3"/>
  <c r="W2164" i="3" s="1"/>
  <c r="AB2164" i="3"/>
  <c r="AC2164" i="3"/>
  <c r="AE2164" i="3"/>
  <c r="AK2164" i="3"/>
  <c r="B2165" i="3"/>
  <c r="C2165" i="3"/>
  <c r="D2165" i="3"/>
  <c r="E2165" i="3"/>
  <c r="N2165" i="3"/>
  <c r="W2165" i="3"/>
  <c r="AB2165" i="3"/>
  <c r="AC2165" i="3"/>
  <c r="AK2165" i="3" s="1"/>
  <c r="AE2165" i="3"/>
  <c r="B2166" i="3"/>
  <c r="C2166" i="3"/>
  <c r="D2166" i="3"/>
  <c r="E2166" i="3"/>
  <c r="N2166" i="3"/>
  <c r="W2166" i="3" s="1"/>
  <c r="AB2166" i="3"/>
  <c r="AC2166" i="3"/>
  <c r="AE2166" i="3"/>
  <c r="AK2166" i="3"/>
  <c r="B2167" i="3"/>
  <c r="C2167" i="3"/>
  <c r="D2167" i="3"/>
  <c r="E2167" i="3"/>
  <c r="N2167" i="3"/>
  <c r="W2167" i="3"/>
  <c r="AB2167" i="3"/>
  <c r="AC2167" i="3"/>
  <c r="AK2167" i="3" s="1"/>
  <c r="AE2167" i="3"/>
  <c r="B2168" i="3"/>
  <c r="C2168" i="3"/>
  <c r="D2168" i="3"/>
  <c r="E2168" i="3"/>
  <c r="N2168" i="3"/>
  <c r="W2168" i="3" s="1"/>
  <c r="AB2168" i="3"/>
  <c r="AC2168" i="3"/>
  <c r="AE2168" i="3"/>
  <c r="AK2168" i="3"/>
  <c r="B2169" i="3"/>
  <c r="C2169" i="3"/>
  <c r="D2169" i="3"/>
  <c r="E2169" i="3"/>
  <c r="N2169" i="3"/>
  <c r="W2169" i="3"/>
  <c r="AB2169" i="3"/>
  <c r="AC2169" i="3"/>
  <c r="AE2169" i="3"/>
  <c r="AK2169" i="3"/>
  <c r="B2170" i="3"/>
  <c r="C2170" i="3"/>
  <c r="D2170" i="3"/>
  <c r="E2170" i="3"/>
  <c r="N2170" i="3"/>
  <c r="W2170" i="3" s="1"/>
  <c r="AB2170" i="3"/>
  <c r="AC2170" i="3"/>
  <c r="AE2170" i="3"/>
  <c r="AJ2170" i="3"/>
  <c r="AK2170" i="3"/>
  <c r="B2171" i="3"/>
  <c r="C2171" i="3"/>
  <c r="D2171" i="3"/>
  <c r="E2171" i="3"/>
  <c r="N2171" i="3"/>
  <c r="W2171" i="3"/>
  <c r="AB2171" i="3"/>
  <c r="AC2171" i="3"/>
  <c r="AE2171" i="3"/>
  <c r="AK2171" i="3"/>
  <c r="B2172" i="3"/>
  <c r="C2172" i="3"/>
  <c r="D2172" i="3"/>
  <c r="E2172" i="3"/>
  <c r="N2172" i="3"/>
  <c r="W2172" i="3" s="1"/>
  <c r="AB2172" i="3"/>
  <c r="AC2172" i="3"/>
  <c r="AE2172" i="3"/>
  <c r="AK2172" i="3"/>
  <c r="B2173" i="3"/>
  <c r="C2173" i="3"/>
  <c r="D2173" i="3"/>
  <c r="E2173" i="3"/>
  <c r="N2173" i="3"/>
  <c r="W2173" i="3"/>
  <c r="AB2173" i="3"/>
  <c r="AC2173" i="3"/>
  <c r="AK2173" i="3" s="1"/>
  <c r="AE2173" i="3"/>
  <c r="B2174" i="3"/>
  <c r="C2174" i="3"/>
  <c r="D2174" i="3"/>
  <c r="E2174" i="3"/>
  <c r="N2174" i="3"/>
  <c r="W2174" i="3" s="1"/>
  <c r="AB2174" i="3"/>
  <c r="AC2174" i="3"/>
  <c r="AE2174" i="3"/>
  <c r="AK2174" i="3"/>
  <c r="B2175" i="3"/>
  <c r="C2175" i="3"/>
  <c r="D2175" i="3"/>
  <c r="E2175" i="3"/>
  <c r="N2175" i="3"/>
  <c r="W2175" i="3"/>
  <c r="AB2175" i="3"/>
  <c r="AC2175" i="3"/>
  <c r="AK2175" i="3" s="1"/>
  <c r="AE2175" i="3"/>
  <c r="B2176" i="3"/>
  <c r="C2176" i="3"/>
  <c r="D2176" i="3"/>
  <c r="E2176" i="3"/>
  <c r="N2176" i="3"/>
  <c r="W2176" i="3" s="1"/>
  <c r="AB2176" i="3"/>
  <c r="AC2176" i="3"/>
  <c r="AE2176" i="3"/>
  <c r="AJ2176" i="3"/>
  <c r="AK2176" i="3"/>
  <c r="B2177" i="3"/>
  <c r="C2177" i="3"/>
  <c r="D2177" i="3"/>
  <c r="E2177" i="3"/>
  <c r="N2177" i="3"/>
  <c r="W2177" i="3"/>
  <c r="AB2177" i="3"/>
  <c r="AC2177" i="3"/>
  <c r="AE2177" i="3"/>
  <c r="AK2177" i="3"/>
  <c r="B2178" i="3"/>
  <c r="C2178" i="3"/>
  <c r="D2178" i="3"/>
  <c r="E2178" i="3"/>
  <c r="N2178" i="3"/>
  <c r="W2178" i="3" s="1"/>
  <c r="AB2178" i="3"/>
  <c r="AC2178" i="3"/>
  <c r="AE2178" i="3"/>
  <c r="AJ2178" i="3"/>
  <c r="AK2178" i="3"/>
  <c r="B2179" i="3"/>
  <c r="C2179" i="3"/>
  <c r="D2179" i="3"/>
  <c r="E2179" i="3"/>
  <c r="N2179" i="3"/>
  <c r="W2179" i="3"/>
  <c r="AB2179" i="3"/>
  <c r="AC2179" i="3"/>
  <c r="AK2179" i="3" s="1"/>
  <c r="AE2179" i="3"/>
  <c r="B2180" i="3"/>
  <c r="C2180" i="3"/>
  <c r="D2180" i="3"/>
  <c r="E2180" i="3"/>
  <c r="N2180" i="3"/>
  <c r="W2180" i="3" s="1"/>
  <c r="AB2180" i="3"/>
  <c r="AC2180" i="3"/>
  <c r="AE2180" i="3"/>
  <c r="AJ2180" i="3"/>
  <c r="AK2180" i="3"/>
  <c r="B2181" i="3"/>
  <c r="C2181" i="3"/>
  <c r="D2181" i="3"/>
  <c r="E2181" i="3"/>
  <c r="N2181" i="3"/>
  <c r="W2181" i="3"/>
  <c r="AB2181" i="3"/>
  <c r="AC2181" i="3"/>
  <c r="AK2181" i="3" s="1"/>
  <c r="AE2181" i="3"/>
  <c r="B2182" i="3"/>
  <c r="C2182" i="3"/>
  <c r="D2182" i="3"/>
  <c r="E2182" i="3"/>
  <c r="N2182" i="3"/>
  <c r="W2182" i="3" s="1"/>
  <c r="AB2182" i="3"/>
  <c r="AC2182" i="3"/>
  <c r="AE2182" i="3"/>
  <c r="AK2182" i="3"/>
  <c r="B2183" i="3"/>
  <c r="C2183" i="3"/>
  <c r="D2183" i="3"/>
  <c r="E2183" i="3"/>
  <c r="N2183" i="3"/>
  <c r="W2183" i="3"/>
  <c r="AB2183" i="3"/>
  <c r="AC2183" i="3"/>
  <c r="AK2183" i="3" s="1"/>
  <c r="AE2183" i="3"/>
  <c r="B2184" i="3"/>
  <c r="C2184" i="3"/>
  <c r="D2184" i="3"/>
  <c r="E2184" i="3"/>
  <c r="N2184" i="3"/>
  <c r="W2184" i="3" s="1"/>
  <c r="AB2184" i="3"/>
  <c r="AC2184" i="3"/>
  <c r="AE2184" i="3"/>
  <c r="AK2184" i="3"/>
  <c r="B2185" i="3"/>
  <c r="C2185" i="3"/>
  <c r="D2185" i="3"/>
  <c r="E2185" i="3"/>
  <c r="N2185" i="3"/>
  <c r="W2185" i="3"/>
  <c r="AB2185" i="3"/>
  <c r="AC2185" i="3"/>
  <c r="AK2185" i="3" s="1"/>
  <c r="AE2185" i="3"/>
  <c r="B2186" i="3"/>
  <c r="C2186" i="3"/>
  <c r="D2186" i="3"/>
  <c r="E2186" i="3"/>
  <c r="N2186" i="3"/>
  <c r="W2186" i="3" s="1"/>
  <c r="AB2186" i="3"/>
  <c r="AC2186" i="3"/>
  <c r="AE2186" i="3"/>
  <c r="AI2186" i="3" s="1"/>
  <c r="AK2186" i="3"/>
  <c r="B2187" i="3"/>
  <c r="C2187" i="3"/>
  <c r="D2187" i="3"/>
  <c r="E2187" i="3"/>
  <c r="N2187" i="3"/>
  <c r="W2187" i="3"/>
  <c r="AB2187" i="3"/>
  <c r="AC2187" i="3"/>
  <c r="AE2187" i="3"/>
  <c r="AK2187" i="3"/>
  <c r="B2188" i="3"/>
  <c r="C2188" i="3"/>
  <c r="D2188" i="3"/>
  <c r="E2188" i="3"/>
  <c r="N2188" i="3"/>
  <c r="W2188" i="3" s="1"/>
  <c r="AB2188" i="3"/>
  <c r="AC2188" i="3"/>
  <c r="AE2188" i="3"/>
  <c r="AJ2188" i="3"/>
  <c r="AK2188" i="3"/>
  <c r="B2189" i="3"/>
  <c r="C2189" i="3"/>
  <c r="D2189" i="3"/>
  <c r="E2189" i="3"/>
  <c r="N2189" i="3"/>
  <c r="W2189" i="3"/>
  <c r="AB2189" i="3"/>
  <c r="AC2189" i="3"/>
  <c r="AE2189" i="3"/>
  <c r="AK2189" i="3"/>
  <c r="B2190" i="3"/>
  <c r="C2190" i="3"/>
  <c r="D2190" i="3"/>
  <c r="E2190" i="3"/>
  <c r="N2190" i="3"/>
  <c r="W2190" i="3" s="1"/>
  <c r="AB2190" i="3"/>
  <c r="AC2190" i="3"/>
  <c r="AE2190" i="3"/>
  <c r="AK2190" i="3"/>
  <c r="B2191" i="3"/>
  <c r="C2191" i="3"/>
  <c r="D2191" i="3"/>
  <c r="E2191" i="3"/>
  <c r="N2191" i="3"/>
  <c r="W2191" i="3"/>
  <c r="AB2191" i="3"/>
  <c r="AC2191" i="3"/>
  <c r="AK2191" i="3" s="1"/>
  <c r="AE2191" i="3"/>
  <c r="B2192" i="3"/>
  <c r="C2192" i="3"/>
  <c r="D2192" i="3"/>
  <c r="E2192" i="3"/>
  <c r="N2192" i="3"/>
  <c r="W2192" i="3" s="1"/>
  <c r="AB2192" i="3"/>
  <c r="AC2192" i="3"/>
  <c r="AE2192" i="3"/>
  <c r="AK2192" i="3"/>
  <c r="B2193" i="3"/>
  <c r="C2193" i="3"/>
  <c r="D2193" i="3"/>
  <c r="E2193" i="3"/>
  <c r="N2193" i="3"/>
  <c r="W2193" i="3"/>
  <c r="AB2193" i="3"/>
  <c r="AC2193" i="3"/>
  <c r="AK2193" i="3" s="1"/>
  <c r="AE2193" i="3"/>
  <c r="B2194" i="3"/>
  <c r="C2194" i="3"/>
  <c r="D2194" i="3"/>
  <c r="E2194" i="3"/>
  <c r="N2194" i="3"/>
  <c r="W2194" i="3" s="1"/>
  <c r="AB2194" i="3"/>
  <c r="AC2194" i="3"/>
  <c r="AE2194" i="3"/>
  <c r="AI2194" i="3" s="1"/>
  <c r="AK2194" i="3"/>
  <c r="B2195" i="3"/>
  <c r="C2195" i="3"/>
  <c r="D2195" i="3"/>
  <c r="E2195" i="3"/>
  <c r="N2195" i="3"/>
  <c r="W2195" i="3"/>
  <c r="AB2195" i="3"/>
  <c r="AC2195" i="3"/>
  <c r="AE2195" i="3"/>
  <c r="AK2195" i="3"/>
  <c r="B2196" i="3"/>
  <c r="C2196" i="3"/>
  <c r="D2196" i="3"/>
  <c r="E2196" i="3"/>
  <c r="N2196" i="3"/>
  <c r="W2196" i="3" s="1"/>
  <c r="AB2196" i="3"/>
  <c r="AC2196" i="3"/>
  <c r="AE2196" i="3"/>
  <c r="AJ2196" i="3"/>
  <c r="AK2196" i="3"/>
  <c r="B2197" i="3"/>
  <c r="C2197" i="3"/>
  <c r="D2197" i="3"/>
  <c r="E2197" i="3"/>
  <c r="N2197" i="3"/>
  <c r="W2197" i="3"/>
  <c r="AB2197" i="3"/>
  <c r="AC2197" i="3"/>
  <c r="AE2197" i="3"/>
  <c r="AK2197" i="3"/>
  <c r="B2198" i="3"/>
  <c r="C2198" i="3"/>
  <c r="D2198" i="3"/>
  <c r="E2198" i="3"/>
  <c r="N2198" i="3"/>
  <c r="W2198" i="3" s="1"/>
  <c r="AB2198" i="3"/>
  <c r="AC2198" i="3"/>
  <c r="AE2198" i="3"/>
  <c r="AK2198" i="3"/>
  <c r="B2199" i="3"/>
  <c r="C2199" i="3"/>
  <c r="D2199" i="3"/>
  <c r="E2199" i="3"/>
  <c r="N2199" i="3"/>
  <c r="W2199" i="3"/>
  <c r="AB2199" i="3"/>
  <c r="AC2199" i="3"/>
  <c r="AK2199" i="3" s="1"/>
  <c r="AE2199" i="3"/>
  <c r="B2200" i="3"/>
  <c r="C2200" i="3"/>
  <c r="D2200" i="3"/>
  <c r="E2200" i="3"/>
  <c r="N2200" i="3"/>
  <c r="W2200" i="3" s="1"/>
  <c r="AB2200" i="3"/>
  <c r="AC2200" i="3"/>
  <c r="AE2200" i="3"/>
  <c r="AK2200" i="3"/>
  <c r="B2201" i="3"/>
  <c r="C2201" i="3"/>
  <c r="D2201" i="3"/>
  <c r="E2201" i="3"/>
  <c r="N2201" i="3"/>
  <c r="W2201" i="3"/>
  <c r="AB2201" i="3"/>
  <c r="AC2201" i="3"/>
  <c r="AK2201" i="3" s="1"/>
  <c r="AE2201" i="3"/>
  <c r="B2202" i="3"/>
  <c r="C2202" i="3"/>
  <c r="D2202" i="3"/>
  <c r="E2202" i="3"/>
  <c r="N2202" i="3"/>
  <c r="W2202" i="3" s="1"/>
  <c r="AB2202" i="3"/>
  <c r="AC2202" i="3"/>
  <c r="AE2202" i="3"/>
  <c r="AI2202" i="3" s="1"/>
  <c r="AK2202" i="3"/>
  <c r="B2203" i="3"/>
  <c r="C2203" i="3"/>
  <c r="D2203" i="3"/>
  <c r="E2203" i="3"/>
  <c r="N2203" i="3"/>
  <c r="W2203" i="3"/>
  <c r="AB2203" i="3"/>
  <c r="AC2203" i="3"/>
  <c r="AE2203" i="3"/>
  <c r="AK2203" i="3"/>
  <c r="B2204" i="3"/>
  <c r="C2204" i="3"/>
  <c r="D2204" i="3"/>
  <c r="E2204" i="3"/>
  <c r="N2204" i="3"/>
  <c r="W2204" i="3" s="1"/>
  <c r="AB2204" i="3"/>
  <c r="AC2204" i="3"/>
  <c r="AE2204" i="3"/>
  <c r="AJ2204" i="3"/>
  <c r="AK2204" i="3"/>
  <c r="B2205" i="3"/>
  <c r="C2205" i="3"/>
  <c r="D2205" i="3"/>
  <c r="E2205" i="3"/>
  <c r="N2205" i="3"/>
  <c r="W2205" i="3"/>
  <c r="AB2205" i="3"/>
  <c r="AC2205" i="3"/>
  <c r="AE2205" i="3"/>
  <c r="AK2205" i="3"/>
  <c r="B2206" i="3"/>
  <c r="C2206" i="3"/>
  <c r="D2206" i="3"/>
  <c r="E2206" i="3"/>
  <c r="N2206" i="3"/>
  <c r="W2206" i="3" s="1"/>
  <c r="AB2206" i="3"/>
  <c r="AC2206" i="3"/>
  <c r="AE2206" i="3"/>
  <c r="AK2206" i="3"/>
  <c r="B2207" i="3"/>
  <c r="C2207" i="3"/>
  <c r="D2207" i="3"/>
  <c r="E2207" i="3"/>
  <c r="N2207" i="3"/>
  <c r="W2207" i="3"/>
  <c r="AB2207" i="3"/>
  <c r="AC2207" i="3"/>
  <c r="AK2207" i="3" s="1"/>
  <c r="AE2207" i="3"/>
  <c r="B2208" i="3"/>
  <c r="C2208" i="3"/>
  <c r="D2208" i="3"/>
  <c r="E2208" i="3"/>
  <c r="N2208" i="3"/>
  <c r="W2208" i="3" s="1"/>
  <c r="AB2208" i="3"/>
  <c r="AC2208" i="3"/>
  <c r="AE2208" i="3"/>
  <c r="AK2208" i="3"/>
  <c r="B2209" i="3"/>
  <c r="C2209" i="3"/>
  <c r="D2209" i="3"/>
  <c r="E2209" i="3"/>
  <c r="N2209" i="3"/>
  <c r="W2209" i="3"/>
  <c r="AB2209" i="3"/>
  <c r="AC2209" i="3"/>
  <c r="AK2209" i="3" s="1"/>
  <c r="AE2209" i="3"/>
  <c r="B2210" i="3"/>
  <c r="C2210" i="3"/>
  <c r="D2210" i="3"/>
  <c r="E2210" i="3"/>
  <c r="N2210" i="3"/>
  <c r="W2210" i="3" s="1"/>
  <c r="AB2210" i="3"/>
  <c r="AC2210" i="3"/>
  <c r="AE2210" i="3"/>
  <c r="AI2210" i="3" s="1"/>
  <c r="AK2210" i="3"/>
  <c r="B2211" i="3"/>
  <c r="C2211" i="3"/>
  <c r="D2211" i="3"/>
  <c r="E2211" i="3"/>
  <c r="N2211" i="3"/>
  <c r="W2211" i="3"/>
  <c r="AB2211" i="3"/>
  <c r="AC2211" i="3"/>
  <c r="AE2211" i="3"/>
  <c r="AK2211" i="3"/>
  <c r="B2212" i="3"/>
  <c r="C2212" i="3"/>
  <c r="D2212" i="3"/>
  <c r="E2212" i="3"/>
  <c r="N2212" i="3"/>
  <c r="W2212" i="3" s="1"/>
  <c r="AB2212" i="3"/>
  <c r="AC2212" i="3"/>
  <c r="AE2212" i="3"/>
  <c r="AI2212" i="3"/>
  <c r="AK2212" i="3"/>
  <c r="B2213" i="3"/>
  <c r="C2213" i="3"/>
  <c r="D2213" i="3"/>
  <c r="E2213" i="3"/>
  <c r="N2213" i="3"/>
  <c r="W2213" i="3"/>
  <c r="AB2213" i="3"/>
  <c r="AC2213" i="3"/>
  <c r="AE2213" i="3"/>
  <c r="AJ2213" i="3"/>
  <c r="AK2213" i="3"/>
  <c r="B2214" i="3"/>
  <c r="C2214" i="3"/>
  <c r="D2214" i="3"/>
  <c r="E2214" i="3"/>
  <c r="N2214" i="3"/>
  <c r="W2214" i="3" s="1"/>
  <c r="AB2214" i="3"/>
  <c r="AC2214" i="3"/>
  <c r="AE2214" i="3"/>
  <c r="AK2214" i="3"/>
  <c r="B2215" i="3"/>
  <c r="C2215" i="3"/>
  <c r="D2215" i="3"/>
  <c r="E2215" i="3"/>
  <c r="N2215" i="3"/>
  <c r="W2215" i="3"/>
  <c r="AB2215" i="3"/>
  <c r="AC2215" i="3"/>
  <c r="AK2215" i="3" s="1"/>
  <c r="AE2215" i="3"/>
  <c r="B2216" i="3"/>
  <c r="C2216" i="3"/>
  <c r="D2216" i="3"/>
  <c r="E2216" i="3"/>
  <c r="N2216" i="3"/>
  <c r="W2216" i="3" s="1"/>
  <c r="AB2216" i="3"/>
  <c r="AC2216" i="3"/>
  <c r="AE2216" i="3"/>
  <c r="AK2216" i="3"/>
  <c r="B2217" i="3"/>
  <c r="C2217" i="3"/>
  <c r="D2217" i="3"/>
  <c r="E2217" i="3"/>
  <c r="N2217" i="3"/>
  <c r="W2217" i="3"/>
  <c r="AB2217" i="3"/>
  <c r="AC2217" i="3"/>
  <c r="AE2217" i="3"/>
  <c r="AJ2217" i="3"/>
  <c r="AK2217" i="3"/>
  <c r="B2218" i="3"/>
  <c r="C2218" i="3"/>
  <c r="D2218" i="3"/>
  <c r="E2218" i="3"/>
  <c r="N2218" i="3"/>
  <c r="W2218" i="3" s="1"/>
  <c r="AB2218" i="3"/>
  <c r="AC2218" i="3"/>
  <c r="AE2218" i="3"/>
  <c r="AK2218" i="3"/>
  <c r="B2219" i="3"/>
  <c r="C2219" i="3"/>
  <c r="D2219" i="3"/>
  <c r="E2219" i="3"/>
  <c r="N2219" i="3"/>
  <c r="W2219" i="3"/>
  <c r="AB2219" i="3"/>
  <c r="AC2219" i="3"/>
  <c r="AK2219" i="3" s="1"/>
  <c r="AE2219" i="3"/>
  <c r="B2220" i="3"/>
  <c r="C2220" i="3"/>
  <c r="D2220" i="3"/>
  <c r="E2220" i="3"/>
  <c r="N2220" i="3"/>
  <c r="W2220" i="3" s="1"/>
  <c r="AB2220" i="3"/>
  <c r="AC2220" i="3"/>
  <c r="AE2220" i="3"/>
  <c r="AK2220" i="3"/>
  <c r="B2221" i="3"/>
  <c r="C2221" i="3"/>
  <c r="D2221" i="3"/>
  <c r="E2221" i="3"/>
  <c r="N2221" i="3"/>
  <c r="W2221" i="3"/>
  <c r="AB2221" i="3"/>
  <c r="AC2221" i="3"/>
  <c r="AE2221" i="3"/>
  <c r="AJ2221" i="3"/>
  <c r="AK2221" i="3"/>
  <c r="B2222" i="3"/>
  <c r="C2222" i="3"/>
  <c r="D2222" i="3"/>
  <c r="E2222" i="3"/>
  <c r="N2222" i="3"/>
  <c r="W2222" i="3" s="1"/>
  <c r="AB2222" i="3"/>
  <c r="AC2222" i="3"/>
  <c r="AE2222" i="3"/>
  <c r="AK2222" i="3"/>
  <c r="B2223" i="3"/>
  <c r="C2223" i="3"/>
  <c r="D2223" i="3"/>
  <c r="E2223" i="3"/>
  <c r="N2223" i="3"/>
  <c r="W2223" i="3"/>
  <c r="AB2223" i="3"/>
  <c r="AC2223" i="3"/>
  <c r="AK2223" i="3" s="1"/>
  <c r="AE2223" i="3"/>
  <c r="B2224" i="3"/>
  <c r="C2224" i="3"/>
  <c r="D2224" i="3"/>
  <c r="E2224" i="3"/>
  <c r="N2224" i="3"/>
  <c r="W2224" i="3" s="1"/>
  <c r="AB2224" i="3"/>
  <c r="AC2224" i="3"/>
  <c r="AE2224" i="3"/>
  <c r="AI2224" i="3" s="1"/>
  <c r="AJ2224" i="3"/>
  <c r="AK2224" i="3"/>
  <c r="B2225" i="3"/>
  <c r="C2225" i="3"/>
  <c r="D2225" i="3"/>
  <c r="E2225" i="3"/>
  <c r="N2225" i="3"/>
  <c r="W2225" i="3"/>
  <c r="AB2225" i="3"/>
  <c r="AC2225" i="3"/>
  <c r="AE2225" i="3"/>
  <c r="AK2225" i="3"/>
  <c r="B2226" i="3"/>
  <c r="C2226" i="3"/>
  <c r="D2226" i="3"/>
  <c r="E2226" i="3"/>
  <c r="N2226" i="3"/>
  <c r="W2226" i="3" s="1"/>
  <c r="AB2226" i="3"/>
  <c r="AC2226" i="3"/>
  <c r="AE2226" i="3"/>
  <c r="AK2226" i="3"/>
  <c r="B2227" i="3"/>
  <c r="C2227" i="3"/>
  <c r="D2227" i="3"/>
  <c r="E2227" i="3"/>
  <c r="N2227" i="3"/>
  <c r="W2227" i="3"/>
  <c r="AB2227" i="3"/>
  <c r="AC2227" i="3"/>
  <c r="AK2227" i="3" s="1"/>
  <c r="AE2227" i="3"/>
  <c r="B2228" i="3"/>
  <c r="C2228" i="3"/>
  <c r="D2228" i="3"/>
  <c r="E2228" i="3"/>
  <c r="N2228" i="3"/>
  <c r="W2228" i="3" s="1"/>
  <c r="AB2228" i="3"/>
  <c r="AC2228" i="3"/>
  <c r="AE2228" i="3"/>
  <c r="AI2228" i="3"/>
  <c r="AK2228" i="3"/>
  <c r="B2229" i="3"/>
  <c r="C2229" i="3"/>
  <c r="D2229" i="3"/>
  <c r="E2229" i="3"/>
  <c r="N2229" i="3"/>
  <c r="W2229" i="3"/>
  <c r="AB2229" i="3"/>
  <c r="AC2229" i="3"/>
  <c r="AE2229" i="3"/>
  <c r="AJ2229" i="3"/>
  <c r="AK2229" i="3"/>
  <c r="B2230" i="3"/>
  <c r="C2230" i="3"/>
  <c r="D2230" i="3"/>
  <c r="E2230" i="3"/>
  <c r="N2230" i="3"/>
  <c r="W2230" i="3" s="1"/>
  <c r="AB2230" i="3"/>
  <c r="AC2230" i="3"/>
  <c r="AE2230" i="3"/>
  <c r="AK2230" i="3"/>
  <c r="B2231" i="3"/>
  <c r="C2231" i="3"/>
  <c r="D2231" i="3"/>
  <c r="E2231" i="3"/>
  <c r="N2231" i="3"/>
  <c r="W2231" i="3"/>
  <c r="AB2231" i="3"/>
  <c r="AC2231" i="3"/>
  <c r="AK2231" i="3" s="1"/>
  <c r="AE2231" i="3"/>
  <c r="B2232" i="3"/>
  <c r="C2232" i="3"/>
  <c r="D2232" i="3"/>
  <c r="E2232" i="3"/>
  <c r="N2232" i="3"/>
  <c r="W2232" i="3" s="1"/>
  <c r="AB2232" i="3"/>
  <c r="AC2232" i="3"/>
  <c r="AE2232" i="3"/>
  <c r="AK2232" i="3"/>
  <c r="B2233" i="3"/>
  <c r="C2233" i="3"/>
  <c r="D2233" i="3"/>
  <c r="E2233" i="3"/>
  <c r="N2233" i="3"/>
  <c r="W2233" i="3"/>
  <c r="AB2233" i="3"/>
  <c r="AC2233" i="3"/>
  <c r="AE2233" i="3"/>
  <c r="AJ2233" i="3"/>
  <c r="AK2233" i="3"/>
  <c r="B2234" i="3"/>
  <c r="C2234" i="3"/>
  <c r="D2234" i="3"/>
  <c r="E2234" i="3"/>
  <c r="N2234" i="3"/>
  <c r="W2234" i="3" s="1"/>
  <c r="AB2234" i="3"/>
  <c r="AC2234" i="3"/>
  <c r="AE2234" i="3"/>
  <c r="AK2234" i="3"/>
  <c r="B2235" i="3"/>
  <c r="C2235" i="3"/>
  <c r="D2235" i="3"/>
  <c r="E2235" i="3"/>
  <c r="N2235" i="3"/>
  <c r="W2235" i="3"/>
  <c r="AB2235" i="3"/>
  <c r="AC2235" i="3"/>
  <c r="AK2235" i="3" s="1"/>
  <c r="AE2235" i="3"/>
  <c r="B2236" i="3"/>
  <c r="C2236" i="3"/>
  <c r="D2236" i="3"/>
  <c r="E2236" i="3"/>
  <c r="N2236" i="3"/>
  <c r="W2236" i="3" s="1"/>
  <c r="AB2236" i="3"/>
  <c r="AC2236" i="3"/>
  <c r="AE2236" i="3"/>
  <c r="AK2236" i="3"/>
  <c r="B2237" i="3"/>
  <c r="C2237" i="3"/>
  <c r="D2237" i="3"/>
  <c r="E2237" i="3"/>
  <c r="N2237" i="3"/>
  <c r="W2237" i="3"/>
  <c r="AB2237" i="3"/>
  <c r="AC2237" i="3"/>
  <c r="AE2237" i="3"/>
  <c r="AJ2237" i="3"/>
  <c r="AK2237" i="3"/>
  <c r="B2238" i="3"/>
  <c r="C2238" i="3"/>
  <c r="D2238" i="3"/>
  <c r="E2238" i="3"/>
  <c r="N2238" i="3"/>
  <c r="W2238" i="3" s="1"/>
  <c r="AB2238" i="3"/>
  <c r="AC2238" i="3"/>
  <c r="AE2238" i="3"/>
  <c r="AK2238" i="3"/>
  <c r="B2239" i="3"/>
  <c r="C2239" i="3"/>
  <c r="D2239" i="3"/>
  <c r="E2239" i="3"/>
  <c r="N2239" i="3"/>
  <c r="W2239" i="3"/>
  <c r="AB2239" i="3"/>
  <c r="AC2239" i="3"/>
  <c r="AK2239" i="3" s="1"/>
  <c r="AE2239" i="3"/>
  <c r="B2240" i="3"/>
  <c r="C2240" i="3"/>
  <c r="D2240" i="3"/>
  <c r="E2240" i="3"/>
  <c r="N2240" i="3"/>
  <c r="W2240" i="3" s="1"/>
  <c r="AB2240" i="3"/>
  <c r="AC2240" i="3"/>
  <c r="AE2240" i="3"/>
  <c r="AI2240" i="3" s="1"/>
  <c r="AJ2240" i="3"/>
  <c r="AK2240" i="3"/>
  <c r="B2241" i="3"/>
  <c r="C2241" i="3"/>
  <c r="D2241" i="3"/>
  <c r="E2241" i="3"/>
  <c r="N2241" i="3"/>
  <c r="W2241" i="3"/>
  <c r="AB2241" i="3"/>
  <c r="AC2241" i="3"/>
  <c r="AE2241" i="3"/>
  <c r="AK2241" i="3"/>
  <c r="B2242" i="3"/>
  <c r="C2242" i="3"/>
  <c r="D2242" i="3"/>
  <c r="E2242" i="3"/>
  <c r="N2242" i="3"/>
  <c r="W2242" i="3" s="1"/>
  <c r="AB2242" i="3"/>
  <c r="AC2242" i="3"/>
  <c r="AE2242" i="3"/>
  <c r="AK2242" i="3"/>
  <c r="B2243" i="3"/>
  <c r="C2243" i="3"/>
  <c r="D2243" i="3"/>
  <c r="E2243" i="3"/>
  <c r="N2243" i="3"/>
  <c r="W2243" i="3"/>
  <c r="AB2243" i="3"/>
  <c r="AC2243" i="3"/>
  <c r="AE2243" i="3"/>
  <c r="AJ2243" i="3"/>
  <c r="AK2243" i="3"/>
  <c r="B2244" i="3"/>
  <c r="C2244" i="3"/>
  <c r="D2244" i="3"/>
  <c r="E2244" i="3"/>
  <c r="N2244" i="3"/>
  <c r="W2244" i="3" s="1"/>
  <c r="AB2244" i="3"/>
  <c r="AC2244" i="3"/>
  <c r="AE2244" i="3"/>
  <c r="AK2244" i="3"/>
  <c r="B2245" i="3"/>
  <c r="C2245" i="3"/>
  <c r="D2245" i="3"/>
  <c r="E2245" i="3"/>
  <c r="N2245" i="3"/>
  <c r="W2245" i="3"/>
  <c r="AB2245" i="3"/>
  <c r="AC2245" i="3"/>
  <c r="AK2245" i="3" s="1"/>
  <c r="AE2245" i="3"/>
  <c r="AJ2245" i="3"/>
  <c r="B2246" i="3"/>
  <c r="C2246" i="3"/>
  <c r="D2246" i="3"/>
  <c r="E2246" i="3"/>
  <c r="N2246" i="3"/>
  <c r="W2246" i="3" s="1"/>
  <c r="AB2246" i="3"/>
  <c r="AC2246" i="3"/>
  <c r="AE2246" i="3"/>
  <c r="AI2246" i="3"/>
  <c r="AK2246" i="3"/>
  <c r="B2247" i="3"/>
  <c r="C2247" i="3"/>
  <c r="D2247" i="3"/>
  <c r="E2247" i="3"/>
  <c r="N2247" i="3"/>
  <c r="W2247" i="3"/>
  <c r="AB2247" i="3"/>
  <c r="AC2247" i="3"/>
  <c r="AK2247" i="3" s="1"/>
  <c r="AE2247" i="3"/>
  <c r="AJ2247" i="3"/>
  <c r="B2248" i="3"/>
  <c r="C2248" i="3"/>
  <c r="D2248" i="3"/>
  <c r="E2248" i="3"/>
  <c r="N2248" i="3"/>
  <c r="W2248" i="3" s="1"/>
  <c r="AB2248" i="3"/>
  <c r="AC2248" i="3"/>
  <c r="AE2248" i="3"/>
  <c r="AI2248" i="3" s="1"/>
  <c r="AK2248" i="3"/>
  <c r="B2249" i="3"/>
  <c r="C2249" i="3"/>
  <c r="D2249" i="3"/>
  <c r="E2249" i="3"/>
  <c r="N2249" i="3"/>
  <c r="W2249" i="3"/>
  <c r="AB2249" i="3"/>
  <c r="AC2249" i="3"/>
  <c r="AE2249" i="3"/>
  <c r="AK2249" i="3"/>
  <c r="B2250" i="3"/>
  <c r="C2250" i="3"/>
  <c r="D2250" i="3"/>
  <c r="E2250" i="3"/>
  <c r="N2250" i="3"/>
  <c r="W2250" i="3" s="1"/>
  <c r="AB2250" i="3"/>
  <c r="AC2250" i="3"/>
  <c r="AE2250" i="3"/>
  <c r="AK2250" i="3"/>
  <c r="B2251" i="3"/>
  <c r="C2251" i="3"/>
  <c r="D2251" i="3"/>
  <c r="E2251" i="3"/>
  <c r="K2251" i="3"/>
  <c r="N2251" i="3"/>
  <c r="W2251" i="3"/>
  <c r="AB2251" i="3"/>
  <c r="AC2251" i="3"/>
  <c r="AE2251" i="3"/>
  <c r="AJ2251" i="3"/>
  <c r="AK2251" i="3"/>
  <c r="B2252" i="3"/>
  <c r="C2252" i="3"/>
  <c r="D2252" i="3"/>
  <c r="E2252" i="3"/>
  <c r="M2252" i="3"/>
  <c r="N2252" i="3"/>
  <c r="W2252" i="3" s="1"/>
  <c r="AB2252" i="3"/>
  <c r="AC2252" i="3"/>
  <c r="AE2252" i="3"/>
  <c r="AK2252" i="3"/>
  <c r="B2253" i="3"/>
  <c r="C2253" i="3"/>
  <c r="D2253" i="3"/>
  <c r="E2253" i="3"/>
  <c r="K2253" i="3"/>
  <c r="N2253" i="3"/>
  <c r="W2253" i="3"/>
  <c r="AB2253" i="3"/>
  <c r="AC2253" i="3"/>
  <c r="AK2253" i="3" s="1"/>
  <c r="AE2253" i="3"/>
  <c r="AJ2253" i="3"/>
  <c r="B2254" i="3"/>
  <c r="C2254" i="3"/>
  <c r="D2254" i="3"/>
  <c r="E2254" i="3"/>
  <c r="N2254" i="3"/>
  <c r="W2254" i="3" s="1"/>
  <c r="AB2254" i="3"/>
  <c r="AC2254" i="3"/>
  <c r="AE2254" i="3"/>
  <c r="AI2254" i="3"/>
  <c r="AK2254" i="3"/>
  <c r="B2255" i="3"/>
  <c r="C2255" i="3"/>
  <c r="D2255" i="3"/>
  <c r="E2255" i="3"/>
  <c r="N2255" i="3"/>
  <c r="W2255" i="3"/>
  <c r="AB2255" i="3"/>
  <c r="AC2255" i="3"/>
  <c r="AK2255" i="3" s="1"/>
  <c r="AE2255" i="3"/>
  <c r="AJ2255" i="3"/>
  <c r="B2256" i="3"/>
  <c r="C2256" i="3"/>
  <c r="D2256" i="3"/>
  <c r="E2256" i="3"/>
  <c r="N2256" i="3"/>
  <c r="W2256" i="3" s="1"/>
  <c r="AB2256" i="3"/>
  <c r="AC2256" i="3"/>
  <c r="AE2256" i="3"/>
  <c r="AI2256" i="3" s="1"/>
  <c r="AK2256" i="3"/>
  <c r="B2257" i="3"/>
  <c r="C2257" i="3"/>
  <c r="D2257" i="3"/>
  <c r="E2257" i="3"/>
  <c r="N2257" i="3"/>
  <c r="W2257" i="3"/>
  <c r="AB2257" i="3"/>
  <c r="AC2257" i="3"/>
  <c r="AE2257" i="3"/>
  <c r="AK2257" i="3"/>
  <c r="B2258" i="3"/>
  <c r="C2258" i="3"/>
  <c r="D2258" i="3"/>
  <c r="E2258" i="3"/>
  <c r="N2258" i="3"/>
  <c r="W2258" i="3" s="1"/>
  <c r="AB2258" i="3"/>
  <c r="AC2258" i="3"/>
  <c r="AE2258" i="3"/>
  <c r="AK2258" i="3"/>
  <c r="B2259" i="3"/>
  <c r="C2259" i="3"/>
  <c r="D2259" i="3"/>
  <c r="E2259" i="3"/>
  <c r="N2259" i="3"/>
  <c r="W2259" i="3"/>
  <c r="AB2259" i="3"/>
  <c r="AC2259" i="3"/>
  <c r="AE2259" i="3"/>
  <c r="AJ2259" i="3"/>
  <c r="AK2259" i="3"/>
  <c r="B2260" i="3"/>
  <c r="C2260" i="3"/>
  <c r="D2260" i="3"/>
  <c r="E2260" i="3"/>
  <c r="N2260" i="3"/>
  <c r="W2260" i="3" s="1"/>
  <c r="AB2260" i="3"/>
  <c r="AC2260" i="3"/>
  <c r="AE2260" i="3"/>
  <c r="AK2260" i="3"/>
  <c r="B2261" i="3"/>
  <c r="C2261" i="3"/>
  <c r="D2261" i="3"/>
  <c r="E2261" i="3"/>
  <c r="N2261" i="3"/>
  <c r="W2261" i="3"/>
  <c r="AB2261" i="3"/>
  <c r="AC2261" i="3"/>
  <c r="AK2261" i="3" s="1"/>
  <c r="AE2261" i="3"/>
  <c r="AJ2261" i="3"/>
  <c r="B2262" i="3"/>
  <c r="C2262" i="3"/>
  <c r="D2262" i="3"/>
  <c r="E2262" i="3"/>
  <c r="N2262" i="3"/>
  <c r="W2262" i="3" s="1"/>
  <c r="AB2262" i="3"/>
  <c r="AC2262" i="3"/>
  <c r="AE2262" i="3"/>
  <c r="AI2262" i="3"/>
  <c r="AK2262" i="3"/>
  <c r="B2263" i="3"/>
  <c r="C2263" i="3"/>
  <c r="D2263" i="3"/>
  <c r="E2263" i="3"/>
  <c r="N2263" i="3"/>
  <c r="W2263" i="3"/>
  <c r="AB2263" i="3"/>
  <c r="AC2263" i="3"/>
  <c r="AK2263" i="3" s="1"/>
  <c r="AE2263" i="3"/>
  <c r="AJ2263" i="3"/>
  <c r="B2264" i="3"/>
  <c r="C2264" i="3"/>
  <c r="D2264" i="3"/>
  <c r="E2264" i="3"/>
  <c r="N2264" i="3"/>
  <c r="W2264" i="3" s="1"/>
  <c r="AB2264" i="3"/>
  <c r="AC2264" i="3"/>
  <c r="AE2264" i="3"/>
  <c r="AI2264" i="3" s="1"/>
  <c r="AK2264" i="3"/>
  <c r="B2265" i="3"/>
  <c r="C2265" i="3"/>
  <c r="D2265" i="3"/>
  <c r="E2265" i="3"/>
  <c r="N2265" i="3"/>
  <c r="W2265" i="3"/>
  <c r="AB2265" i="3"/>
  <c r="AC2265" i="3"/>
  <c r="AE2265" i="3"/>
  <c r="AK2265" i="3"/>
  <c r="B2266" i="3"/>
  <c r="C2266" i="3"/>
  <c r="D2266" i="3"/>
  <c r="E2266" i="3"/>
  <c r="N2266" i="3"/>
  <c r="W2266" i="3" s="1"/>
  <c r="AB2266" i="3"/>
  <c r="AC2266" i="3"/>
  <c r="AE2266" i="3"/>
  <c r="AK2266" i="3"/>
  <c r="B2267" i="3"/>
  <c r="C2267" i="3"/>
  <c r="D2267" i="3"/>
  <c r="E2267" i="3"/>
  <c r="K2267" i="3"/>
  <c r="N2267" i="3"/>
  <c r="W2267" i="3"/>
  <c r="AB2267" i="3"/>
  <c r="AC2267" i="3"/>
  <c r="AE2267" i="3"/>
  <c r="AJ2267" i="3"/>
  <c r="AK2267" i="3"/>
  <c r="B2268" i="3"/>
  <c r="C2268" i="3"/>
  <c r="D2268" i="3"/>
  <c r="E2268" i="3"/>
  <c r="M2268" i="3"/>
  <c r="N2268" i="3"/>
  <c r="W2268" i="3" s="1"/>
  <c r="AB2268" i="3"/>
  <c r="AC2268" i="3"/>
  <c r="AE2268" i="3"/>
  <c r="AK2268" i="3"/>
  <c r="B2269" i="3"/>
  <c r="C2269" i="3"/>
  <c r="D2269" i="3"/>
  <c r="E2269" i="3"/>
  <c r="K2269" i="3"/>
  <c r="N2269" i="3"/>
  <c r="W2269" i="3"/>
  <c r="AB2269" i="3"/>
  <c r="AC2269" i="3"/>
  <c r="AK2269" i="3" s="1"/>
  <c r="AE2269" i="3"/>
  <c r="AJ2269" i="3"/>
  <c r="B2270" i="3"/>
  <c r="C2270" i="3"/>
  <c r="D2270" i="3"/>
  <c r="E2270" i="3"/>
  <c r="N2270" i="3"/>
  <c r="W2270" i="3" s="1"/>
  <c r="AB2270" i="3"/>
  <c r="AC2270" i="3"/>
  <c r="AE2270" i="3"/>
  <c r="AI2270" i="3"/>
  <c r="AK2270" i="3"/>
  <c r="B2271" i="3"/>
  <c r="C2271" i="3"/>
  <c r="D2271" i="3"/>
  <c r="E2271" i="3"/>
  <c r="N2271" i="3"/>
  <c r="W2271" i="3"/>
  <c r="AB2271" i="3"/>
  <c r="AC2271" i="3"/>
  <c r="AK2271" i="3" s="1"/>
  <c r="AE2271" i="3"/>
  <c r="AJ2271" i="3"/>
  <c r="B2272" i="3"/>
  <c r="C2272" i="3"/>
  <c r="D2272" i="3"/>
  <c r="E2272" i="3"/>
  <c r="N2272" i="3"/>
  <c r="W2272" i="3" s="1"/>
  <c r="AB2272" i="3"/>
  <c r="AC2272" i="3"/>
  <c r="AE2272" i="3"/>
  <c r="AI2272" i="3" s="1"/>
  <c r="AK2272" i="3"/>
  <c r="B2273" i="3"/>
  <c r="C2273" i="3"/>
  <c r="D2273" i="3"/>
  <c r="E2273" i="3"/>
  <c r="N2273" i="3"/>
  <c r="W2273" i="3"/>
  <c r="AB2273" i="3"/>
  <c r="AC2273" i="3"/>
  <c r="AE2273" i="3"/>
  <c r="AK2273" i="3"/>
  <c r="B2274" i="3"/>
  <c r="C2274" i="3"/>
  <c r="D2274" i="3"/>
  <c r="E2274" i="3"/>
  <c r="N2274" i="3"/>
  <c r="W2274" i="3" s="1"/>
  <c r="AB2274" i="3"/>
  <c r="AC2274" i="3"/>
  <c r="AE2274" i="3"/>
  <c r="AK2274" i="3"/>
  <c r="B2275" i="3"/>
  <c r="C2275" i="3"/>
  <c r="D2275" i="3"/>
  <c r="E2275" i="3"/>
  <c r="N2275" i="3"/>
  <c r="W2275" i="3"/>
  <c r="AB2275" i="3"/>
  <c r="AC2275" i="3"/>
  <c r="AE2275" i="3"/>
  <c r="AJ2275" i="3"/>
  <c r="AK2275" i="3"/>
  <c r="B2276" i="3"/>
  <c r="C2276" i="3"/>
  <c r="D2276" i="3"/>
  <c r="E2276" i="3"/>
  <c r="N2276" i="3"/>
  <c r="W2276" i="3" s="1"/>
  <c r="AB2276" i="3"/>
  <c r="AC2276" i="3"/>
  <c r="AE2276" i="3"/>
  <c r="AK2276" i="3"/>
  <c r="B2277" i="3"/>
  <c r="C2277" i="3"/>
  <c r="D2277" i="3"/>
  <c r="E2277" i="3"/>
  <c r="N2277" i="3"/>
  <c r="W2277" i="3"/>
  <c r="AB2277" i="3"/>
  <c r="AC2277" i="3"/>
  <c r="AK2277" i="3" s="1"/>
  <c r="AE2277" i="3"/>
  <c r="AJ2277" i="3"/>
  <c r="B2278" i="3"/>
  <c r="C2278" i="3"/>
  <c r="D2278" i="3"/>
  <c r="E2278" i="3"/>
  <c r="N2278" i="3"/>
  <c r="W2278" i="3" s="1"/>
  <c r="AB2278" i="3"/>
  <c r="AC2278" i="3"/>
  <c r="AE2278" i="3"/>
  <c r="AI2278" i="3"/>
  <c r="AK2278" i="3"/>
  <c r="B2279" i="3"/>
  <c r="C2279" i="3"/>
  <c r="D2279" i="3"/>
  <c r="E2279" i="3"/>
  <c r="N2279" i="3"/>
  <c r="W2279" i="3"/>
  <c r="AB2279" i="3"/>
  <c r="AC2279" i="3"/>
  <c r="AK2279" i="3" s="1"/>
  <c r="AE2279" i="3"/>
  <c r="AJ2279" i="3"/>
  <c r="B2280" i="3"/>
  <c r="C2280" i="3"/>
  <c r="D2280" i="3"/>
  <c r="E2280" i="3"/>
  <c r="N2280" i="3"/>
  <c r="W2280" i="3" s="1"/>
  <c r="AB2280" i="3"/>
  <c r="AC2280" i="3"/>
  <c r="AE2280" i="3"/>
  <c r="AI2280" i="3" s="1"/>
  <c r="AK2280" i="3"/>
  <c r="B2281" i="3"/>
  <c r="C2281" i="3"/>
  <c r="D2281" i="3"/>
  <c r="E2281" i="3"/>
  <c r="N2281" i="3"/>
  <c r="W2281" i="3"/>
  <c r="AB2281" i="3"/>
  <c r="AC2281" i="3"/>
  <c r="AE2281" i="3"/>
  <c r="AK2281" i="3"/>
  <c r="B2282" i="3"/>
  <c r="C2282" i="3"/>
  <c r="D2282" i="3"/>
  <c r="E2282" i="3"/>
  <c r="N2282" i="3"/>
  <c r="W2282" i="3" s="1"/>
  <c r="AB2282" i="3"/>
  <c r="AC2282" i="3"/>
  <c r="AE2282" i="3"/>
  <c r="AK2282" i="3"/>
  <c r="B2283" i="3"/>
  <c r="C2283" i="3"/>
  <c r="D2283" i="3"/>
  <c r="E2283" i="3"/>
  <c r="K2283" i="3"/>
  <c r="N2283" i="3"/>
  <c r="W2283" i="3"/>
  <c r="AB2283" i="3"/>
  <c r="AC2283" i="3"/>
  <c r="AE2283" i="3"/>
  <c r="AJ2283" i="3"/>
  <c r="AK2283" i="3"/>
  <c r="B2284" i="3"/>
  <c r="C2284" i="3"/>
  <c r="D2284" i="3"/>
  <c r="E2284" i="3"/>
  <c r="M2284" i="3"/>
  <c r="N2284" i="3"/>
  <c r="W2284" i="3" s="1"/>
  <c r="AB2284" i="3"/>
  <c r="AC2284" i="3"/>
  <c r="AE2284" i="3"/>
  <c r="AK2284" i="3"/>
  <c r="B2285" i="3"/>
  <c r="C2285" i="3"/>
  <c r="D2285" i="3"/>
  <c r="E2285" i="3"/>
  <c r="K2285" i="3"/>
  <c r="N2285" i="3"/>
  <c r="W2285" i="3"/>
  <c r="AB2285" i="3"/>
  <c r="AC2285" i="3"/>
  <c r="AK2285" i="3" s="1"/>
  <c r="AE2285" i="3"/>
  <c r="AJ2285" i="3"/>
  <c r="B2286" i="3"/>
  <c r="C2286" i="3"/>
  <c r="D2286" i="3"/>
  <c r="E2286" i="3"/>
  <c r="N2286" i="3"/>
  <c r="W2286" i="3" s="1"/>
  <c r="AB2286" i="3"/>
  <c r="AC2286" i="3"/>
  <c r="AE2286" i="3"/>
  <c r="AI2286" i="3"/>
  <c r="AK2286" i="3"/>
  <c r="B2287" i="3"/>
  <c r="C2287" i="3"/>
  <c r="D2287" i="3"/>
  <c r="E2287" i="3"/>
  <c r="N2287" i="3"/>
  <c r="W2287" i="3"/>
  <c r="AB2287" i="3"/>
  <c r="AC2287" i="3"/>
  <c r="AK2287" i="3" s="1"/>
  <c r="AE2287" i="3"/>
  <c r="AJ2287" i="3"/>
  <c r="B2288" i="3"/>
  <c r="C2288" i="3"/>
  <c r="D2288" i="3"/>
  <c r="E2288" i="3"/>
  <c r="N2288" i="3"/>
  <c r="W2288" i="3" s="1"/>
  <c r="AB2288" i="3"/>
  <c r="AC2288" i="3"/>
  <c r="AE2288" i="3"/>
  <c r="AI2288" i="3" s="1"/>
  <c r="AK2288" i="3"/>
  <c r="B2289" i="3"/>
  <c r="C2289" i="3"/>
  <c r="D2289" i="3"/>
  <c r="E2289" i="3"/>
  <c r="N2289" i="3"/>
  <c r="W2289" i="3"/>
  <c r="AB2289" i="3"/>
  <c r="AC2289" i="3"/>
  <c r="AE2289" i="3"/>
  <c r="AK2289" i="3"/>
  <c r="B2290" i="3"/>
  <c r="C2290" i="3"/>
  <c r="D2290" i="3"/>
  <c r="E2290" i="3"/>
  <c r="N2290" i="3"/>
  <c r="W2290" i="3" s="1"/>
  <c r="AB2290" i="3"/>
  <c r="AC2290" i="3"/>
  <c r="AE2290" i="3"/>
  <c r="AK2290" i="3"/>
  <c r="B2291" i="3"/>
  <c r="C2291" i="3"/>
  <c r="D2291" i="3"/>
  <c r="E2291" i="3"/>
  <c r="N2291" i="3"/>
  <c r="W2291" i="3"/>
  <c r="AB2291" i="3"/>
  <c r="AC2291" i="3"/>
  <c r="AE2291" i="3"/>
  <c r="AJ2291" i="3"/>
  <c r="AK2291" i="3"/>
  <c r="B2292" i="3"/>
  <c r="C2292" i="3"/>
  <c r="D2292" i="3"/>
  <c r="E2292" i="3"/>
  <c r="N2292" i="3"/>
  <c r="W2292" i="3" s="1"/>
  <c r="AB2292" i="3"/>
  <c r="AC2292" i="3"/>
  <c r="AE2292" i="3"/>
  <c r="AK2292" i="3"/>
  <c r="B2293" i="3"/>
  <c r="C2293" i="3"/>
  <c r="D2293" i="3"/>
  <c r="E2293" i="3"/>
  <c r="N2293" i="3"/>
  <c r="W2293" i="3"/>
  <c r="AB2293" i="3"/>
  <c r="AC2293" i="3"/>
  <c r="AK2293" i="3" s="1"/>
  <c r="AE2293" i="3"/>
  <c r="AJ2293" i="3"/>
  <c r="B2294" i="3"/>
  <c r="C2294" i="3"/>
  <c r="D2294" i="3"/>
  <c r="E2294" i="3"/>
  <c r="N2294" i="3"/>
  <c r="W2294" i="3" s="1"/>
  <c r="AB2294" i="3"/>
  <c r="AC2294" i="3"/>
  <c r="AE2294" i="3"/>
  <c r="AI2294" i="3"/>
  <c r="AK2294" i="3"/>
  <c r="B2295" i="3"/>
  <c r="C2295" i="3"/>
  <c r="D2295" i="3"/>
  <c r="E2295" i="3"/>
  <c r="N2295" i="3"/>
  <c r="W2295" i="3"/>
  <c r="AB2295" i="3"/>
  <c r="AC2295" i="3"/>
  <c r="AK2295" i="3" s="1"/>
  <c r="AE2295" i="3"/>
  <c r="AJ2295" i="3"/>
  <c r="B2296" i="3"/>
  <c r="C2296" i="3"/>
  <c r="D2296" i="3"/>
  <c r="E2296" i="3"/>
  <c r="N2296" i="3"/>
  <c r="W2296" i="3" s="1"/>
  <c r="AB2296" i="3"/>
  <c r="AC2296" i="3"/>
  <c r="AE2296" i="3"/>
  <c r="AI2296" i="3" s="1"/>
  <c r="AK2296" i="3"/>
  <c r="B2297" i="3"/>
  <c r="C2297" i="3"/>
  <c r="D2297" i="3"/>
  <c r="E2297" i="3"/>
  <c r="N2297" i="3"/>
  <c r="W2297" i="3"/>
  <c r="AB2297" i="3"/>
  <c r="AC2297" i="3"/>
  <c r="AE2297" i="3"/>
  <c r="AK2297" i="3"/>
  <c r="B2298" i="3"/>
  <c r="C2298" i="3"/>
  <c r="D2298" i="3"/>
  <c r="E2298" i="3"/>
  <c r="N2298" i="3"/>
  <c r="W2298" i="3" s="1"/>
  <c r="AB2298" i="3"/>
  <c r="AC2298" i="3"/>
  <c r="AE2298" i="3"/>
  <c r="AK2298" i="3"/>
  <c r="B2299" i="3"/>
  <c r="C2299" i="3"/>
  <c r="D2299" i="3"/>
  <c r="E2299" i="3"/>
  <c r="K2299" i="3"/>
  <c r="N2299" i="3"/>
  <c r="W2299" i="3"/>
  <c r="AB2299" i="3"/>
  <c r="AC2299" i="3"/>
  <c r="AE2299" i="3"/>
  <c r="AJ2299" i="3"/>
  <c r="AK2299" i="3"/>
  <c r="B2300" i="3"/>
  <c r="C2300" i="3"/>
  <c r="D2300" i="3"/>
  <c r="E2300" i="3"/>
  <c r="M2300" i="3"/>
  <c r="N2300" i="3"/>
  <c r="W2300" i="3" s="1"/>
  <c r="AB2300" i="3"/>
  <c r="AC2300" i="3"/>
  <c r="AE2300" i="3"/>
  <c r="AK2300" i="3"/>
  <c r="B2301" i="3"/>
  <c r="C2301" i="3"/>
  <c r="D2301" i="3"/>
  <c r="E2301" i="3"/>
  <c r="K2301" i="3"/>
  <c r="N2301" i="3"/>
  <c r="W2301" i="3"/>
  <c r="AB2301" i="3"/>
  <c r="AC2301" i="3"/>
  <c r="AK2301" i="3" s="1"/>
  <c r="AE2301" i="3"/>
  <c r="AJ2301" i="3"/>
  <c r="B2302" i="3"/>
  <c r="C2302" i="3"/>
  <c r="D2302" i="3"/>
  <c r="E2302" i="3"/>
  <c r="N2302" i="3"/>
  <c r="W2302" i="3" s="1"/>
  <c r="AB2302" i="3"/>
  <c r="AC2302" i="3"/>
  <c r="AE2302" i="3"/>
  <c r="AI2302" i="3"/>
  <c r="AK2302" i="3"/>
  <c r="B2303" i="3"/>
  <c r="C2303" i="3"/>
  <c r="D2303" i="3"/>
  <c r="E2303" i="3"/>
  <c r="N2303" i="3"/>
  <c r="W2303" i="3"/>
  <c r="AB2303" i="3"/>
  <c r="AC2303" i="3"/>
  <c r="AK2303" i="3" s="1"/>
  <c r="AE2303" i="3"/>
  <c r="AJ2303" i="3"/>
  <c r="B2304" i="3"/>
  <c r="C2304" i="3"/>
  <c r="D2304" i="3"/>
  <c r="E2304" i="3"/>
  <c r="N2304" i="3"/>
  <c r="W2304" i="3" s="1"/>
  <c r="AB2304" i="3"/>
  <c r="AC2304" i="3"/>
  <c r="AE2304" i="3"/>
  <c r="AI2304" i="3" s="1"/>
  <c r="AK2304" i="3"/>
  <c r="B2305" i="3"/>
  <c r="C2305" i="3"/>
  <c r="D2305" i="3"/>
  <c r="E2305" i="3"/>
  <c r="N2305" i="3"/>
  <c r="W2305" i="3"/>
  <c r="AB2305" i="3"/>
  <c r="AC2305" i="3"/>
  <c r="AE2305" i="3"/>
  <c r="AK2305" i="3"/>
  <c r="B2306" i="3"/>
  <c r="C2306" i="3"/>
  <c r="D2306" i="3"/>
  <c r="E2306" i="3"/>
  <c r="N2306" i="3"/>
  <c r="W2306" i="3" s="1"/>
  <c r="AB2306" i="3"/>
  <c r="AC2306" i="3"/>
  <c r="AE2306" i="3"/>
  <c r="AK2306" i="3"/>
  <c r="B2307" i="3"/>
  <c r="C2307" i="3"/>
  <c r="D2307" i="3"/>
  <c r="E2307" i="3"/>
  <c r="N2307" i="3"/>
  <c r="W2307" i="3"/>
  <c r="AB2307" i="3"/>
  <c r="AC2307" i="3"/>
  <c r="AE2307" i="3"/>
  <c r="AJ2307" i="3"/>
  <c r="AK2307" i="3"/>
  <c r="B2308" i="3"/>
  <c r="C2308" i="3"/>
  <c r="D2308" i="3"/>
  <c r="E2308" i="3"/>
  <c r="N2308" i="3"/>
  <c r="W2308" i="3" s="1"/>
  <c r="AB2308" i="3"/>
  <c r="AC2308" i="3"/>
  <c r="AE2308" i="3"/>
  <c r="AK2308" i="3"/>
  <c r="B2309" i="3"/>
  <c r="C2309" i="3"/>
  <c r="D2309" i="3"/>
  <c r="E2309" i="3"/>
  <c r="N2309" i="3"/>
  <c r="W2309" i="3"/>
  <c r="AB2309" i="3"/>
  <c r="AC2309" i="3"/>
  <c r="AK2309" i="3" s="1"/>
  <c r="AE2309" i="3"/>
  <c r="AJ2309" i="3"/>
  <c r="B2310" i="3"/>
  <c r="C2310" i="3"/>
  <c r="D2310" i="3"/>
  <c r="E2310" i="3"/>
  <c r="N2310" i="3"/>
  <c r="W2310" i="3" s="1"/>
  <c r="AB2310" i="3"/>
  <c r="AC2310" i="3"/>
  <c r="AE2310" i="3"/>
  <c r="AI2310" i="3"/>
  <c r="AK2310" i="3"/>
  <c r="B2311" i="3"/>
  <c r="C2311" i="3"/>
  <c r="D2311" i="3"/>
  <c r="E2311" i="3"/>
  <c r="N2311" i="3"/>
  <c r="W2311" i="3"/>
  <c r="AB2311" i="3"/>
  <c r="AC2311" i="3"/>
  <c r="AK2311" i="3" s="1"/>
  <c r="AE2311" i="3"/>
  <c r="AJ2311" i="3"/>
  <c r="B2312" i="3"/>
  <c r="C2312" i="3"/>
  <c r="D2312" i="3"/>
  <c r="E2312" i="3"/>
  <c r="N2312" i="3"/>
  <c r="W2312" i="3" s="1"/>
  <c r="AB2312" i="3"/>
  <c r="AC2312" i="3"/>
  <c r="AE2312" i="3"/>
  <c r="AI2312" i="3" s="1"/>
  <c r="AK2312" i="3"/>
  <c r="B2313" i="3"/>
  <c r="C2313" i="3"/>
  <c r="D2313" i="3"/>
  <c r="E2313" i="3"/>
  <c r="N2313" i="3"/>
  <c r="W2313" i="3"/>
  <c r="AB2313" i="3"/>
  <c r="AC2313" i="3"/>
  <c r="AE2313" i="3"/>
  <c r="AK2313" i="3"/>
  <c r="B2314" i="3"/>
  <c r="C2314" i="3"/>
  <c r="D2314" i="3"/>
  <c r="E2314" i="3"/>
  <c r="N2314" i="3"/>
  <c r="W2314" i="3" s="1"/>
  <c r="AB2314" i="3"/>
  <c r="AC2314" i="3"/>
  <c r="AE2314" i="3"/>
  <c r="AK2314" i="3"/>
  <c r="B2315" i="3"/>
  <c r="C2315" i="3"/>
  <c r="D2315" i="3"/>
  <c r="E2315" i="3"/>
  <c r="K2315" i="3"/>
  <c r="N2315" i="3"/>
  <c r="W2315" i="3"/>
  <c r="AB2315" i="3"/>
  <c r="AC2315" i="3"/>
  <c r="AE2315" i="3"/>
  <c r="AJ2315" i="3"/>
  <c r="AK2315" i="3"/>
  <c r="B2316" i="3"/>
  <c r="C2316" i="3"/>
  <c r="D2316" i="3"/>
  <c r="E2316" i="3"/>
  <c r="M2316" i="3"/>
  <c r="N2316" i="3"/>
  <c r="W2316" i="3" s="1"/>
  <c r="AB2316" i="3"/>
  <c r="AC2316" i="3"/>
  <c r="AE2316" i="3"/>
  <c r="AK2316" i="3"/>
  <c r="B2317" i="3"/>
  <c r="C2317" i="3"/>
  <c r="D2317" i="3"/>
  <c r="E2317" i="3"/>
  <c r="K2317" i="3"/>
  <c r="N2317" i="3"/>
  <c r="W2317" i="3"/>
  <c r="AB2317" i="3"/>
  <c r="AC2317" i="3"/>
  <c r="AK2317" i="3" s="1"/>
  <c r="AE2317" i="3"/>
  <c r="AJ2317" i="3"/>
  <c r="B2318" i="3"/>
  <c r="C2318" i="3"/>
  <c r="D2318" i="3"/>
  <c r="E2318" i="3"/>
  <c r="N2318" i="3"/>
  <c r="W2318" i="3" s="1"/>
  <c r="AB2318" i="3"/>
  <c r="AC2318" i="3"/>
  <c r="AE2318" i="3"/>
  <c r="AI2318" i="3"/>
  <c r="AK2318" i="3"/>
  <c r="B2319" i="3"/>
  <c r="C2319" i="3"/>
  <c r="D2319" i="3"/>
  <c r="E2319" i="3"/>
  <c r="N2319" i="3"/>
  <c r="W2319" i="3"/>
  <c r="AB2319" i="3"/>
  <c r="AC2319" i="3"/>
  <c r="AK2319" i="3" s="1"/>
  <c r="AE2319" i="3"/>
  <c r="AJ2319" i="3"/>
  <c r="B2320" i="3"/>
  <c r="C2320" i="3"/>
  <c r="D2320" i="3"/>
  <c r="E2320" i="3"/>
  <c r="N2320" i="3"/>
  <c r="W2320" i="3" s="1"/>
  <c r="AB2320" i="3"/>
  <c r="AC2320" i="3"/>
  <c r="AE2320" i="3"/>
  <c r="AI2320" i="3" s="1"/>
  <c r="AK2320" i="3"/>
  <c r="B2321" i="3"/>
  <c r="C2321" i="3"/>
  <c r="D2321" i="3"/>
  <c r="E2321" i="3"/>
  <c r="N2321" i="3"/>
  <c r="W2321" i="3"/>
  <c r="AB2321" i="3"/>
  <c r="AC2321" i="3"/>
  <c r="AE2321" i="3"/>
  <c r="AK2321" i="3"/>
  <c r="B2322" i="3"/>
  <c r="C2322" i="3"/>
  <c r="D2322" i="3"/>
  <c r="E2322" i="3"/>
  <c r="N2322" i="3"/>
  <c r="W2322" i="3" s="1"/>
  <c r="AB2322" i="3"/>
  <c r="AC2322" i="3"/>
  <c r="AE2322" i="3"/>
  <c r="AK2322" i="3"/>
  <c r="B2323" i="3"/>
  <c r="C2323" i="3"/>
  <c r="D2323" i="3"/>
  <c r="E2323" i="3"/>
  <c r="N2323" i="3"/>
  <c r="W2323" i="3"/>
  <c r="AB2323" i="3"/>
  <c r="AC2323" i="3"/>
  <c r="AE2323" i="3"/>
  <c r="AJ2323" i="3"/>
  <c r="AK2323" i="3"/>
  <c r="B2324" i="3"/>
  <c r="C2324" i="3"/>
  <c r="D2324" i="3"/>
  <c r="E2324" i="3"/>
  <c r="M2324" i="3"/>
  <c r="N2324" i="3"/>
  <c r="W2324" i="3" s="1"/>
  <c r="AB2324" i="3"/>
  <c r="AC2324" i="3"/>
  <c r="AE2324" i="3"/>
  <c r="AK2324" i="3"/>
  <c r="B2325" i="3"/>
  <c r="C2325" i="3"/>
  <c r="D2325" i="3"/>
  <c r="E2325" i="3"/>
  <c r="N2325" i="3"/>
  <c r="V2325" i="3"/>
  <c r="W2325" i="3"/>
  <c r="AB2325" i="3"/>
  <c r="AC2325" i="3"/>
  <c r="AK2325" i="3" s="1"/>
  <c r="AE2325" i="3"/>
  <c r="AJ2325" i="3"/>
  <c r="B2326" i="3"/>
  <c r="C2326" i="3"/>
  <c r="D2326" i="3"/>
  <c r="E2326" i="3"/>
  <c r="N2326" i="3"/>
  <c r="W2326" i="3" s="1"/>
  <c r="AB2326" i="3"/>
  <c r="AC2326" i="3"/>
  <c r="AE2326" i="3"/>
  <c r="AI2326" i="3"/>
  <c r="AK2326" i="3"/>
  <c r="B2327" i="3"/>
  <c r="C2327" i="3"/>
  <c r="D2327" i="3"/>
  <c r="E2327" i="3"/>
  <c r="N2327" i="3"/>
  <c r="W2327" i="3"/>
  <c r="AB2327" i="3"/>
  <c r="AC2327" i="3"/>
  <c r="AK2327" i="3" s="1"/>
  <c r="AE2327" i="3"/>
  <c r="AJ2327" i="3"/>
  <c r="B2328" i="3"/>
  <c r="C2328" i="3"/>
  <c r="D2328" i="3"/>
  <c r="E2328" i="3"/>
  <c r="M2328" i="3"/>
  <c r="N2328" i="3"/>
  <c r="W2328" i="3" s="1"/>
  <c r="V2328" i="3"/>
  <c r="AB2328" i="3"/>
  <c r="AC2328" i="3"/>
  <c r="AE2328" i="3"/>
  <c r="AI2328" i="3" s="1"/>
  <c r="AK2328" i="3"/>
  <c r="B2329" i="3"/>
  <c r="C2329" i="3"/>
  <c r="D2329" i="3"/>
  <c r="E2329" i="3"/>
  <c r="K2329" i="3"/>
  <c r="N2329" i="3"/>
  <c r="W2329" i="3"/>
  <c r="AB2329" i="3"/>
  <c r="AC2329" i="3"/>
  <c r="AE2329" i="3"/>
  <c r="AK2329" i="3"/>
  <c r="B2330" i="3"/>
  <c r="C2330" i="3"/>
  <c r="D2330" i="3"/>
  <c r="E2330" i="3"/>
  <c r="N2330" i="3"/>
  <c r="W2330" i="3" s="1"/>
  <c r="AB2330" i="3"/>
  <c r="AC2330" i="3"/>
  <c r="AE2330" i="3"/>
  <c r="AK2330" i="3"/>
  <c r="B2331" i="3"/>
  <c r="C2331" i="3"/>
  <c r="D2331" i="3"/>
  <c r="E2331" i="3"/>
  <c r="K2331" i="3"/>
  <c r="N2331" i="3"/>
  <c r="W2331" i="3"/>
  <c r="AB2331" i="3"/>
  <c r="AC2331" i="3"/>
  <c r="AE2331" i="3"/>
  <c r="AJ2331" i="3"/>
  <c r="AK2331" i="3"/>
  <c r="B2332" i="3"/>
  <c r="C2332" i="3"/>
  <c r="D2332" i="3"/>
  <c r="E2332" i="3"/>
  <c r="N2332" i="3"/>
  <c r="W2332" i="3" s="1"/>
  <c r="AB2332" i="3"/>
  <c r="AC2332" i="3"/>
  <c r="AE2332" i="3"/>
  <c r="AK2332" i="3"/>
  <c r="B2333" i="3"/>
  <c r="C2333" i="3"/>
  <c r="D2333" i="3"/>
  <c r="E2333" i="3"/>
  <c r="N2333" i="3"/>
  <c r="W2333" i="3"/>
  <c r="AB2333" i="3"/>
  <c r="AC2333" i="3"/>
  <c r="AK2333" i="3" s="1"/>
  <c r="AE2333" i="3"/>
  <c r="AJ2333" i="3"/>
  <c r="B2334" i="3"/>
  <c r="C2334" i="3"/>
  <c r="D2334" i="3"/>
  <c r="E2334" i="3"/>
  <c r="N2334" i="3"/>
  <c r="W2334" i="3" s="1"/>
  <c r="AB2334" i="3"/>
  <c r="AC2334" i="3"/>
  <c r="AE2334" i="3"/>
  <c r="AI2334" i="3"/>
  <c r="AK2334" i="3"/>
  <c r="B2335" i="3"/>
  <c r="C2335" i="3"/>
  <c r="D2335" i="3"/>
  <c r="E2335" i="3"/>
  <c r="N2335" i="3"/>
  <c r="W2335" i="3"/>
  <c r="AB2335" i="3"/>
  <c r="AC2335" i="3"/>
  <c r="AK2335" i="3" s="1"/>
  <c r="AE2335" i="3"/>
  <c r="AJ2335" i="3"/>
  <c r="B2336" i="3"/>
  <c r="C2336" i="3"/>
  <c r="D2336" i="3"/>
  <c r="E2336" i="3"/>
  <c r="N2336" i="3"/>
  <c r="W2336" i="3" s="1"/>
  <c r="AB2336" i="3"/>
  <c r="AC2336" i="3"/>
  <c r="AE2336" i="3"/>
  <c r="AI2336" i="3" s="1"/>
  <c r="AK2336" i="3"/>
  <c r="B2337" i="3"/>
  <c r="C2337" i="3"/>
  <c r="D2337" i="3"/>
  <c r="E2337" i="3"/>
  <c r="N2337" i="3"/>
  <c r="W2337" i="3"/>
  <c r="AB2337" i="3"/>
  <c r="AC2337" i="3"/>
  <c r="AE2337" i="3"/>
  <c r="AK2337" i="3"/>
  <c r="B2338" i="3"/>
  <c r="C2338" i="3"/>
  <c r="D2338" i="3"/>
  <c r="E2338" i="3"/>
  <c r="N2338" i="3"/>
  <c r="W2338" i="3" s="1"/>
  <c r="AB2338" i="3"/>
  <c r="AC2338" i="3"/>
  <c r="AE2338" i="3"/>
  <c r="AK2338" i="3"/>
  <c r="B2339" i="3"/>
  <c r="C2339" i="3"/>
  <c r="D2339" i="3"/>
  <c r="E2339" i="3"/>
  <c r="N2339" i="3"/>
  <c r="W2339" i="3"/>
  <c r="AB2339" i="3"/>
  <c r="AC2339" i="3"/>
  <c r="AE2339" i="3"/>
  <c r="AJ2339" i="3"/>
  <c r="AK2339" i="3"/>
  <c r="B2340" i="3"/>
  <c r="C2340" i="3"/>
  <c r="D2340" i="3"/>
  <c r="E2340" i="3"/>
  <c r="M2340" i="3"/>
  <c r="N2340" i="3"/>
  <c r="W2340" i="3" s="1"/>
  <c r="AB2340" i="3"/>
  <c r="AC2340" i="3"/>
  <c r="AE2340" i="3"/>
  <c r="AK2340" i="3"/>
  <c r="B2341" i="3"/>
  <c r="C2341" i="3"/>
  <c r="D2341" i="3"/>
  <c r="E2341" i="3"/>
  <c r="N2341" i="3"/>
  <c r="V2341" i="3"/>
  <c r="W2341" i="3"/>
  <c r="AB2341" i="3"/>
  <c r="AC2341" i="3"/>
  <c r="AK2341" i="3" s="1"/>
  <c r="AE2341" i="3"/>
  <c r="AJ2341" i="3"/>
  <c r="B2342" i="3"/>
  <c r="C2342" i="3"/>
  <c r="D2342" i="3"/>
  <c r="E2342" i="3"/>
  <c r="N2342" i="3"/>
  <c r="W2342" i="3" s="1"/>
  <c r="AB2342" i="3"/>
  <c r="AC2342" i="3"/>
  <c r="AE2342" i="3"/>
  <c r="AI2342" i="3"/>
  <c r="AK2342" i="3"/>
  <c r="B2343" i="3"/>
  <c r="C2343" i="3"/>
  <c r="D2343" i="3"/>
  <c r="E2343" i="3"/>
  <c r="N2343" i="3"/>
  <c r="W2343" i="3"/>
  <c r="AB2343" i="3"/>
  <c r="AC2343" i="3"/>
  <c r="AK2343" i="3" s="1"/>
  <c r="AE2343" i="3"/>
  <c r="AJ2343" i="3"/>
  <c r="B2344" i="3"/>
  <c r="C2344" i="3"/>
  <c r="D2344" i="3"/>
  <c r="E2344" i="3"/>
  <c r="M2344" i="3"/>
  <c r="N2344" i="3"/>
  <c r="W2344" i="3" s="1"/>
  <c r="V2344" i="3"/>
  <c r="AB2344" i="3"/>
  <c r="AC2344" i="3"/>
  <c r="AE2344" i="3"/>
  <c r="AI2344" i="3" s="1"/>
  <c r="AK2344" i="3"/>
  <c r="B2345" i="3"/>
  <c r="C2345" i="3"/>
  <c r="D2345" i="3"/>
  <c r="E2345" i="3"/>
  <c r="K2345" i="3"/>
  <c r="N2345" i="3"/>
  <c r="W2345" i="3"/>
  <c r="AB2345" i="3"/>
  <c r="AC2345" i="3"/>
  <c r="AE2345" i="3"/>
  <c r="AK2345" i="3"/>
  <c r="B2346" i="3"/>
  <c r="C2346" i="3"/>
  <c r="D2346" i="3"/>
  <c r="E2346" i="3"/>
  <c r="N2346" i="3"/>
  <c r="W2346" i="3" s="1"/>
  <c r="AB2346" i="3"/>
  <c r="AC2346" i="3"/>
  <c r="AE2346" i="3"/>
  <c r="AK2346" i="3"/>
  <c r="B2347" i="3"/>
  <c r="C2347" i="3"/>
  <c r="D2347" i="3"/>
  <c r="E2347" i="3"/>
  <c r="K2347" i="3"/>
  <c r="N2347" i="3"/>
  <c r="W2347" i="3"/>
  <c r="AB2347" i="3"/>
  <c r="AC2347" i="3"/>
  <c r="AE2347" i="3"/>
  <c r="AJ2347" i="3"/>
  <c r="AK2347" i="3"/>
  <c r="B2348" i="3"/>
  <c r="C2348" i="3"/>
  <c r="D2348" i="3"/>
  <c r="E2348" i="3"/>
  <c r="N2348" i="3"/>
  <c r="W2348" i="3" s="1"/>
  <c r="AB2348" i="3"/>
  <c r="AC2348" i="3"/>
  <c r="AE2348" i="3"/>
  <c r="AK2348" i="3"/>
  <c r="B2349" i="3"/>
  <c r="C2349" i="3"/>
  <c r="D2349" i="3"/>
  <c r="E2349" i="3"/>
  <c r="N2349" i="3"/>
  <c r="W2349" i="3"/>
  <c r="AB2349" i="3"/>
  <c r="AC2349" i="3"/>
  <c r="AK2349" i="3" s="1"/>
  <c r="AE2349" i="3"/>
  <c r="AJ2349" i="3"/>
  <c r="B2350" i="3"/>
  <c r="C2350" i="3"/>
  <c r="D2350" i="3"/>
  <c r="E2350" i="3"/>
  <c r="N2350" i="3"/>
  <c r="W2350" i="3" s="1"/>
  <c r="AB2350" i="3"/>
  <c r="AC2350" i="3"/>
  <c r="AE2350" i="3"/>
  <c r="AI2350" i="3"/>
  <c r="AK2350" i="3"/>
  <c r="B2351" i="3"/>
  <c r="C2351" i="3"/>
  <c r="D2351" i="3"/>
  <c r="E2351" i="3"/>
  <c r="N2351" i="3"/>
  <c r="W2351" i="3"/>
  <c r="AB2351" i="3"/>
  <c r="AC2351" i="3"/>
  <c r="AK2351" i="3" s="1"/>
  <c r="AE2351" i="3"/>
  <c r="AJ2351" i="3"/>
  <c r="B2352" i="3"/>
  <c r="C2352" i="3"/>
  <c r="D2352" i="3"/>
  <c r="E2352" i="3"/>
  <c r="N2352" i="3"/>
  <c r="W2352" i="3" s="1"/>
  <c r="AB2352" i="3"/>
  <c r="AC2352" i="3"/>
  <c r="AE2352" i="3"/>
  <c r="AK2352" i="3"/>
  <c r="B2353" i="3"/>
  <c r="C2353" i="3"/>
  <c r="D2353" i="3"/>
  <c r="E2353" i="3"/>
  <c r="N2353" i="3"/>
  <c r="W2353" i="3"/>
  <c r="AB2353" i="3"/>
  <c r="AC2353" i="3"/>
  <c r="AE2353" i="3"/>
  <c r="AK2353" i="3"/>
  <c r="B2354" i="3"/>
  <c r="C2354" i="3"/>
  <c r="D2354" i="3"/>
  <c r="E2354" i="3"/>
  <c r="N2354" i="3"/>
  <c r="W2354" i="3" s="1"/>
  <c r="AB2354" i="3"/>
  <c r="AC2354" i="3"/>
  <c r="AE2354" i="3"/>
  <c r="AK2354" i="3"/>
  <c r="B2355" i="3"/>
  <c r="C2355" i="3"/>
  <c r="D2355" i="3"/>
  <c r="E2355" i="3"/>
  <c r="N2355" i="3"/>
  <c r="W2355" i="3"/>
  <c r="AB2355" i="3"/>
  <c r="AC2355" i="3"/>
  <c r="AE2355" i="3"/>
  <c r="AJ2355" i="3"/>
  <c r="AK2355" i="3"/>
  <c r="B2356" i="3"/>
  <c r="C2356" i="3"/>
  <c r="D2356" i="3"/>
  <c r="E2356" i="3"/>
  <c r="M2356" i="3"/>
  <c r="N2356" i="3"/>
  <c r="W2356" i="3" s="1"/>
  <c r="AB2356" i="3"/>
  <c r="AC2356" i="3"/>
  <c r="AE2356" i="3"/>
  <c r="AK2356" i="3"/>
  <c r="B2357" i="3"/>
  <c r="C2357" i="3"/>
  <c r="D2357" i="3"/>
  <c r="E2357" i="3"/>
  <c r="N2357" i="3"/>
  <c r="V2357" i="3"/>
  <c r="W2357" i="3"/>
  <c r="AB2357" i="3"/>
  <c r="AC2357" i="3"/>
  <c r="AK2357" i="3" s="1"/>
  <c r="AE2357" i="3"/>
  <c r="AJ2357" i="3"/>
  <c r="B2358" i="3"/>
  <c r="C2358" i="3"/>
  <c r="D2358" i="3"/>
  <c r="E2358" i="3"/>
  <c r="N2358" i="3"/>
  <c r="W2358" i="3" s="1"/>
  <c r="AB2358" i="3"/>
  <c r="AC2358" i="3"/>
  <c r="AE2358" i="3"/>
  <c r="AI2358" i="3"/>
  <c r="AK2358" i="3"/>
  <c r="B2359" i="3"/>
  <c r="C2359" i="3"/>
  <c r="D2359" i="3"/>
  <c r="E2359" i="3"/>
  <c r="N2359" i="3"/>
  <c r="W2359" i="3"/>
  <c r="AB2359" i="3"/>
  <c r="AC2359" i="3"/>
  <c r="AK2359" i="3" s="1"/>
  <c r="AE2359" i="3"/>
  <c r="AJ2359" i="3"/>
  <c r="B2360" i="3"/>
  <c r="C2360" i="3"/>
  <c r="D2360" i="3"/>
  <c r="E2360" i="3"/>
  <c r="M2360" i="3"/>
  <c r="N2360" i="3"/>
  <c r="W2360" i="3" s="1"/>
  <c r="V2360" i="3"/>
  <c r="AB2360" i="3"/>
  <c r="AC2360" i="3"/>
  <c r="AE2360" i="3"/>
  <c r="AI2360" i="3" s="1"/>
  <c r="AK2360" i="3"/>
  <c r="B2361" i="3"/>
  <c r="C2361" i="3"/>
  <c r="D2361" i="3"/>
  <c r="E2361" i="3"/>
  <c r="K2361" i="3"/>
  <c r="N2361" i="3"/>
  <c r="W2361" i="3"/>
  <c r="AB2361" i="3"/>
  <c r="AC2361" i="3"/>
  <c r="AE2361" i="3"/>
  <c r="AK2361" i="3"/>
  <c r="B2362" i="3"/>
  <c r="C2362" i="3"/>
  <c r="D2362" i="3"/>
  <c r="E2362" i="3"/>
  <c r="N2362" i="3"/>
  <c r="W2362" i="3" s="1"/>
  <c r="AB2362" i="3"/>
  <c r="AC2362" i="3"/>
  <c r="AE2362" i="3"/>
  <c r="AK2362" i="3"/>
  <c r="B2363" i="3"/>
  <c r="C2363" i="3"/>
  <c r="D2363" i="3"/>
  <c r="E2363" i="3"/>
  <c r="K2363" i="3"/>
  <c r="N2363" i="3"/>
  <c r="W2363" i="3"/>
  <c r="AB2363" i="3"/>
  <c r="AC2363" i="3"/>
  <c r="AE2363" i="3"/>
  <c r="AJ2363" i="3"/>
  <c r="AK2363" i="3"/>
  <c r="B2364" i="3"/>
  <c r="C2364" i="3"/>
  <c r="D2364" i="3"/>
  <c r="E2364" i="3"/>
  <c r="M2364" i="3"/>
  <c r="N2364" i="3"/>
  <c r="W2364" i="3" s="1"/>
  <c r="AB2364" i="3"/>
  <c r="AC2364" i="3"/>
  <c r="AE2364" i="3"/>
  <c r="AK2364" i="3"/>
  <c r="B2365" i="3"/>
  <c r="C2365" i="3"/>
  <c r="D2365" i="3"/>
  <c r="E2365" i="3"/>
  <c r="N2365" i="3"/>
  <c r="V2365" i="3"/>
  <c r="W2365" i="3"/>
  <c r="AB2365" i="3"/>
  <c r="AC2365" i="3"/>
  <c r="AK2365" i="3" s="1"/>
  <c r="AE2365" i="3"/>
  <c r="AJ2365" i="3"/>
  <c r="B2366" i="3"/>
  <c r="C2366" i="3"/>
  <c r="D2366" i="3"/>
  <c r="E2366" i="3"/>
  <c r="M2366" i="3"/>
  <c r="N2366" i="3"/>
  <c r="W2366" i="3" s="1"/>
  <c r="AB2366" i="3"/>
  <c r="AC2366" i="3"/>
  <c r="AE2366" i="3"/>
  <c r="AI2366" i="3"/>
  <c r="AK2366" i="3"/>
  <c r="AE4" i="3"/>
  <c r="AI4" i="3" s="1"/>
  <c r="AE5" i="3"/>
  <c r="AI5" i="3" s="1"/>
  <c r="AE6" i="3"/>
  <c r="AI6" i="3" s="1"/>
  <c r="AE7" i="3"/>
  <c r="AE8" i="3"/>
  <c r="AE9" i="3"/>
  <c r="AE10" i="3"/>
  <c r="AE11" i="3"/>
  <c r="AE12" i="3"/>
  <c r="AE13" i="3"/>
  <c r="AE14" i="3"/>
  <c r="AJ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E1888" i="3"/>
  <c r="AE1889" i="3"/>
  <c r="AE1890" i="3"/>
  <c r="AE1891" i="3"/>
  <c r="AE1892" i="3"/>
  <c r="AE1893" i="3"/>
  <c r="AE1894" i="3"/>
  <c r="AE1895" i="3"/>
  <c r="AE1896" i="3"/>
  <c r="AE1897" i="3"/>
  <c r="AE1898" i="3"/>
  <c r="AE1899" i="3"/>
  <c r="AE1900" i="3"/>
  <c r="AE1901" i="3"/>
  <c r="AE1902" i="3"/>
  <c r="AE1903" i="3"/>
  <c r="AE1904" i="3"/>
  <c r="AE1905" i="3"/>
  <c r="AE1906" i="3"/>
  <c r="AE1907" i="3"/>
  <c r="AE1908" i="3"/>
  <c r="AE1909" i="3"/>
  <c r="AE1910" i="3"/>
  <c r="AE1911" i="3"/>
  <c r="AE1912" i="3"/>
  <c r="AE1913" i="3"/>
  <c r="AE1914" i="3"/>
  <c r="AE1915" i="3"/>
  <c r="AE1916" i="3"/>
  <c r="AE1917" i="3"/>
  <c r="AE1918" i="3"/>
  <c r="AE1919" i="3"/>
  <c r="AE1920" i="3"/>
  <c r="AE1921" i="3"/>
  <c r="AE1922" i="3"/>
  <c r="AE1923" i="3"/>
  <c r="AE1924" i="3"/>
  <c r="AE1925" i="3"/>
  <c r="AE1926" i="3"/>
  <c r="AE1927" i="3"/>
  <c r="AE1928" i="3"/>
  <c r="AE1929" i="3"/>
  <c r="AE1930" i="3"/>
  <c r="AE1931" i="3"/>
  <c r="AE1932" i="3"/>
  <c r="AE1933" i="3"/>
  <c r="AE1934" i="3"/>
  <c r="AE1935" i="3"/>
  <c r="AE1936" i="3"/>
  <c r="AE1937" i="3"/>
  <c r="AE1938" i="3"/>
  <c r="AE1939" i="3"/>
  <c r="AE1940" i="3"/>
  <c r="AE1941" i="3"/>
  <c r="AE1942" i="3"/>
  <c r="AE1943" i="3"/>
  <c r="AE1944" i="3"/>
  <c r="AE1945" i="3"/>
  <c r="AE1946" i="3"/>
  <c r="AE1947" i="3"/>
  <c r="AE1948" i="3"/>
  <c r="AE1949" i="3"/>
  <c r="AE1950" i="3"/>
  <c r="AE1951" i="3"/>
  <c r="AE1952" i="3"/>
  <c r="AE1953" i="3"/>
  <c r="AE1954" i="3"/>
  <c r="AE1955" i="3"/>
  <c r="AE1956" i="3"/>
  <c r="AE1957" i="3"/>
  <c r="AE1958" i="3"/>
  <c r="AE1959" i="3"/>
  <c r="AE1960" i="3"/>
  <c r="AE1961" i="3"/>
  <c r="AE1962" i="3"/>
  <c r="AE1963" i="3"/>
  <c r="AE1964" i="3"/>
  <c r="AE1965" i="3"/>
  <c r="AE1966" i="3"/>
  <c r="AE1967" i="3"/>
  <c r="AE1968" i="3"/>
  <c r="AE1969" i="3"/>
  <c r="AE1970" i="3"/>
  <c r="AE1971" i="3"/>
  <c r="AE1972" i="3"/>
  <c r="AE1973" i="3"/>
  <c r="AE1974" i="3"/>
  <c r="AE1975" i="3"/>
  <c r="AE1976" i="3"/>
  <c r="AE1977" i="3"/>
  <c r="AE1978" i="3"/>
  <c r="AE1979" i="3"/>
  <c r="AE1980" i="3"/>
  <c r="AE1981" i="3"/>
  <c r="AE1982" i="3"/>
  <c r="AE1983" i="3"/>
  <c r="AE1984" i="3"/>
  <c r="AE1985" i="3"/>
  <c r="AE1986" i="3"/>
  <c r="AE1987" i="3"/>
  <c r="AE1988" i="3"/>
  <c r="AE1989" i="3"/>
  <c r="AE1990" i="3"/>
  <c r="AE1991" i="3"/>
  <c r="AE1992" i="3"/>
  <c r="AE1993" i="3"/>
  <c r="AE1994" i="3"/>
  <c r="AE1995" i="3"/>
  <c r="AE1996" i="3"/>
  <c r="AE1997" i="3"/>
  <c r="AE1998" i="3"/>
  <c r="AE1999" i="3"/>
  <c r="AE2000" i="3"/>
  <c r="AE2001" i="3"/>
  <c r="AE2002" i="3"/>
  <c r="AJ3" i="3"/>
  <c r="U2004" i="3" l="1"/>
  <c r="V2006" i="3"/>
  <c r="M2007" i="3"/>
  <c r="K2010" i="3"/>
  <c r="U2012" i="3"/>
  <c r="V2014" i="3"/>
  <c r="M2015" i="3"/>
  <c r="K2018" i="3"/>
  <c r="U2020" i="3"/>
  <c r="V2022" i="3"/>
  <c r="M2023" i="3"/>
  <c r="U2024" i="3"/>
  <c r="M2025" i="3"/>
  <c r="K2026" i="3"/>
  <c r="U2028" i="3"/>
  <c r="M2029" i="3"/>
  <c r="K2030" i="3"/>
  <c r="V2008" i="3"/>
  <c r="V2016" i="3"/>
  <c r="U2026" i="3"/>
  <c r="K2028" i="3"/>
  <c r="M2031" i="3"/>
  <c r="V2025" i="3"/>
  <c r="M2030" i="3"/>
  <c r="V2031" i="3"/>
  <c r="M2032" i="3"/>
  <c r="K2033" i="3"/>
  <c r="U2035" i="3"/>
  <c r="M2036" i="3"/>
  <c r="K2037" i="3"/>
  <c r="U2039" i="3"/>
  <c r="M2040" i="3"/>
  <c r="K2041" i="3"/>
  <c r="U2043" i="3"/>
  <c r="M2044" i="3"/>
  <c r="K2045" i="3"/>
  <c r="K2004" i="3"/>
  <c r="K2006" i="3"/>
  <c r="K2008" i="3"/>
  <c r="U2010" i="3"/>
  <c r="V2029" i="3"/>
  <c r="U2030" i="3"/>
  <c r="V2032" i="3"/>
  <c r="K2035" i="3"/>
  <c r="U2037" i="3"/>
  <c r="V2040" i="3"/>
  <c r="K2043" i="3"/>
  <c r="U2045" i="3"/>
  <c r="V2047" i="3"/>
  <c r="U2049" i="3"/>
  <c r="K2055" i="3"/>
  <c r="K2056" i="3"/>
  <c r="K2057" i="3"/>
  <c r="U2059" i="3"/>
  <c r="M2060" i="3"/>
  <c r="M2061" i="3"/>
  <c r="M2062" i="3"/>
  <c r="V2063" i="3"/>
  <c r="U2065" i="3"/>
  <c r="M2003" i="3"/>
  <c r="V2004" i="3"/>
  <c r="M2005" i="3"/>
  <c r="U2006" i="3"/>
  <c r="U2008" i="3"/>
  <c r="M2009" i="3"/>
  <c r="V2010" i="3"/>
  <c r="K2012" i="3"/>
  <c r="K2014" i="3"/>
  <c r="K2016" i="3"/>
  <c r="U2018" i="3"/>
  <c r="V2030" i="3"/>
  <c r="M2033" i="3"/>
  <c r="V2035" i="3"/>
  <c r="K2036" i="3"/>
  <c r="M2038" i="3"/>
  <c r="M2041" i="3"/>
  <c r="V2043" i="3"/>
  <c r="K2044" i="3"/>
  <c r="M2046" i="3"/>
  <c r="K2051" i="3"/>
  <c r="K2052" i="3"/>
  <c r="K2053" i="3"/>
  <c r="U2055" i="3"/>
  <c r="M2056" i="3"/>
  <c r="M2057" i="3"/>
  <c r="M2058" i="3"/>
  <c r="V2059" i="3"/>
  <c r="V2060" i="3"/>
  <c r="U2061" i="3"/>
  <c r="M2013" i="3"/>
  <c r="M2017" i="3"/>
  <c r="K2020" i="3"/>
  <c r="M2021" i="3"/>
  <c r="M2027" i="3"/>
  <c r="M2034" i="3"/>
  <c r="K2047" i="3"/>
  <c r="K2048" i="3"/>
  <c r="M2052" i="3"/>
  <c r="V2055" i="3"/>
  <c r="K2067" i="3"/>
  <c r="U2069" i="3"/>
  <c r="V2071" i="3"/>
  <c r="M2072" i="3"/>
  <c r="K2075" i="3"/>
  <c r="U2077" i="3"/>
  <c r="V2079" i="3"/>
  <c r="M2080" i="3"/>
  <c r="K2083" i="3"/>
  <c r="K2085" i="3"/>
  <c r="U2087" i="3"/>
  <c r="M2088" i="3"/>
  <c r="K2089" i="3"/>
  <c r="U2091" i="3"/>
  <c r="M2092" i="3"/>
  <c r="K2093" i="3"/>
  <c r="U2095" i="3"/>
  <c r="M2096" i="3"/>
  <c r="K2097" i="3"/>
  <c r="U2099" i="3"/>
  <c r="M2100" i="3"/>
  <c r="K2101" i="3"/>
  <c r="U2103" i="3"/>
  <c r="M2104" i="3"/>
  <c r="K2105" i="3"/>
  <c r="V2012" i="3"/>
  <c r="U2016" i="3"/>
  <c r="V2020" i="3"/>
  <c r="K2024" i="3"/>
  <c r="K2025" i="3"/>
  <c r="V2027" i="3"/>
  <c r="K2039" i="3"/>
  <c r="K2040" i="3"/>
  <c r="U2041" i="3"/>
  <c r="M2045" i="3"/>
  <c r="U2047" i="3"/>
  <c r="M2048" i="3"/>
  <c r="K2049" i="3"/>
  <c r="V2052" i="3"/>
  <c r="M2053" i="3"/>
  <c r="V2056" i="3"/>
  <c r="U2057" i="3"/>
  <c r="K2058" i="3"/>
  <c r="K2060" i="3"/>
  <c r="K2061" i="3"/>
  <c r="K2063" i="3"/>
  <c r="K2064" i="3"/>
  <c r="U2067" i="3"/>
  <c r="V2069" i="3"/>
  <c r="M2070" i="3"/>
  <c r="K2073" i="3"/>
  <c r="U2075" i="3"/>
  <c r="V2077" i="3"/>
  <c r="M2078" i="3"/>
  <c r="K2081" i="3"/>
  <c r="U2083" i="3"/>
  <c r="V2088" i="3"/>
  <c r="V2092" i="3"/>
  <c r="V2096" i="3"/>
  <c r="V2100" i="3"/>
  <c r="V2104" i="3"/>
  <c r="V2018" i="3"/>
  <c r="K2022" i="3"/>
  <c r="V2039" i="3"/>
  <c r="V2044" i="3"/>
  <c r="M2049" i="3"/>
  <c r="M2064" i="3"/>
  <c r="M2065" i="3"/>
  <c r="U2071" i="3"/>
  <c r="M2076" i="3"/>
  <c r="K2079" i="3"/>
  <c r="M2082" i="3"/>
  <c r="M2086" i="3"/>
  <c r="V2089" i="3"/>
  <c r="M2091" i="3"/>
  <c r="M2094" i="3"/>
  <c r="V2097" i="3"/>
  <c r="M2099" i="3"/>
  <c r="M2102" i="3"/>
  <c r="V2105" i="3"/>
  <c r="V2107" i="3"/>
  <c r="V2109" i="3"/>
  <c r="V2111" i="3"/>
  <c r="V2113" i="3"/>
  <c r="V2115" i="3"/>
  <c r="V2117" i="3"/>
  <c r="V2119" i="3"/>
  <c r="V2121" i="3"/>
  <c r="V2123" i="3"/>
  <c r="V2125" i="3"/>
  <c r="V2127" i="3"/>
  <c r="V2129" i="3"/>
  <c r="V2131" i="3"/>
  <c r="V2133" i="3"/>
  <c r="V2135" i="3"/>
  <c r="V2137" i="3"/>
  <c r="V2139" i="3"/>
  <c r="V2141" i="3"/>
  <c r="V2143" i="3"/>
  <c r="V2145" i="3"/>
  <c r="V2147" i="3"/>
  <c r="V2149" i="3"/>
  <c r="V2151" i="3"/>
  <c r="V2153" i="3"/>
  <c r="V2155" i="3"/>
  <c r="U2022" i="3"/>
  <c r="V2028" i="3"/>
  <c r="V2036" i="3"/>
  <c r="U2051" i="3"/>
  <c r="U2053" i="3"/>
  <c r="M2054" i="3"/>
  <c r="U2063" i="3"/>
  <c r="M2066" i="3"/>
  <c r="V2067" i="3"/>
  <c r="U2073" i="3"/>
  <c r="U2079" i="3"/>
  <c r="M2084" i="3"/>
  <c r="U2085" i="3"/>
  <c r="V2086" i="3"/>
  <c r="K2087" i="3"/>
  <c r="U2093" i="3"/>
  <c r="V2094" i="3"/>
  <c r="K2095" i="3"/>
  <c r="U2101" i="3"/>
  <c r="V2102" i="3"/>
  <c r="K2103" i="3"/>
  <c r="V2157" i="3"/>
  <c r="U2014" i="3"/>
  <c r="M2019" i="3"/>
  <c r="M2042" i="3"/>
  <c r="V2075" i="3"/>
  <c r="U2081" i="3"/>
  <c r="M2090" i="3"/>
  <c r="M2098" i="3"/>
  <c r="M2106" i="3"/>
  <c r="M2108" i="3"/>
  <c r="M2110" i="3"/>
  <c r="M2112" i="3"/>
  <c r="M2114" i="3"/>
  <c r="M2116" i="3"/>
  <c r="M2118" i="3"/>
  <c r="M2120" i="3"/>
  <c r="M2122" i="3"/>
  <c r="M2124" i="3"/>
  <c r="M2126" i="3"/>
  <c r="M2128" i="3"/>
  <c r="M2130" i="3"/>
  <c r="M2132" i="3"/>
  <c r="M2134" i="3"/>
  <c r="M2136" i="3"/>
  <c r="M2138" i="3"/>
  <c r="M2140" i="3"/>
  <c r="M2142" i="3"/>
  <c r="M2144" i="3"/>
  <c r="M2146" i="3"/>
  <c r="M2148" i="3"/>
  <c r="M2150" i="3"/>
  <c r="M2152" i="3"/>
  <c r="M2154" i="3"/>
  <c r="M2156" i="3"/>
  <c r="V2159" i="3"/>
  <c r="U2161" i="3"/>
  <c r="K2164" i="3"/>
  <c r="U2166" i="3"/>
  <c r="V2168" i="3"/>
  <c r="M2169" i="3"/>
  <c r="K2172" i="3"/>
  <c r="U2174" i="3"/>
  <c r="V2176" i="3"/>
  <c r="M2177" i="3"/>
  <c r="K2180" i="3"/>
  <c r="U2182" i="3"/>
  <c r="V2184" i="3"/>
  <c r="U2033" i="3"/>
  <c r="M2037" i="3"/>
  <c r="M2068" i="3"/>
  <c r="V2081" i="3"/>
  <c r="V2090" i="3"/>
  <c r="V2098" i="3"/>
  <c r="U2106" i="3"/>
  <c r="U2108" i="3"/>
  <c r="U2110" i="3"/>
  <c r="U2112" i="3"/>
  <c r="U2114" i="3"/>
  <c r="U2116" i="3"/>
  <c r="U2118" i="3"/>
  <c r="U2120" i="3"/>
  <c r="U2122" i="3"/>
  <c r="U2124" i="3"/>
  <c r="U2126" i="3"/>
  <c r="U2128" i="3"/>
  <c r="U2130" i="3"/>
  <c r="U2132" i="3"/>
  <c r="U2134" i="3"/>
  <c r="U2136" i="3"/>
  <c r="U2138" i="3"/>
  <c r="U2140" i="3"/>
  <c r="U2142" i="3"/>
  <c r="U2144" i="3"/>
  <c r="U2146" i="3"/>
  <c r="U2148" i="3"/>
  <c r="M2011" i="3"/>
  <c r="M2024" i="3"/>
  <c r="M2026" i="3"/>
  <c r="V2051" i="3"/>
  <c r="K2059" i="3"/>
  <c r="V2073" i="3"/>
  <c r="M2074" i="3"/>
  <c r="K2091" i="3"/>
  <c r="M2095" i="3"/>
  <c r="K2145" i="3"/>
  <c r="U2150" i="3"/>
  <c r="K2153" i="3"/>
  <c r="M2160" i="3"/>
  <c r="V2162" i="3"/>
  <c r="V2170" i="3"/>
  <c r="V2178" i="3"/>
  <c r="U2186" i="3"/>
  <c r="V2188" i="3"/>
  <c r="M2189" i="3"/>
  <c r="K2192" i="3"/>
  <c r="U2194" i="3"/>
  <c r="V2196" i="3"/>
  <c r="M2197" i="3"/>
  <c r="K2200" i="3"/>
  <c r="U2202" i="3"/>
  <c r="V2204" i="3"/>
  <c r="M2205" i="3"/>
  <c r="K2208" i="3"/>
  <c r="U2210" i="3"/>
  <c r="K2242" i="3"/>
  <c r="M2243" i="3"/>
  <c r="K2244" i="3"/>
  <c r="M2245" i="3"/>
  <c r="K2246" i="3"/>
  <c r="M2247" i="3"/>
  <c r="K2248" i="3"/>
  <c r="M2249" i="3"/>
  <c r="K2250" i="3"/>
  <c r="M2251" i="3"/>
  <c r="K2252" i="3"/>
  <c r="M2253" i="3"/>
  <c r="K2254" i="3"/>
  <c r="M2255" i="3"/>
  <c r="K2256" i="3"/>
  <c r="M2257" i="3"/>
  <c r="K2258" i="3"/>
  <c r="M2259" i="3"/>
  <c r="K2260" i="3"/>
  <c r="M2261" i="3"/>
  <c r="K2262" i="3"/>
  <c r="M2263" i="3"/>
  <c r="K2264" i="3"/>
  <c r="M2265" i="3"/>
  <c r="K2266" i="3"/>
  <c r="M2267" i="3"/>
  <c r="K2268" i="3"/>
  <c r="M2269" i="3"/>
  <c r="K2270" i="3"/>
  <c r="M2271" i="3"/>
  <c r="K2272" i="3"/>
  <c r="M2273" i="3"/>
  <c r="K2274" i="3"/>
  <c r="M2275" i="3"/>
  <c r="K2276" i="3"/>
  <c r="M2277" i="3"/>
  <c r="K2278" i="3"/>
  <c r="M2279" i="3"/>
  <c r="K2280" i="3"/>
  <c r="M2281" i="3"/>
  <c r="K2282" i="3"/>
  <c r="M2283" i="3"/>
  <c r="K2284" i="3"/>
  <c r="M2285" i="3"/>
  <c r="K2286" i="3"/>
  <c r="M2287" i="3"/>
  <c r="K2288" i="3"/>
  <c r="M2289" i="3"/>
  <c r="K2290" i="3"/>
  <c r="M2291" i="3"/>
  <c r="K2292" i="3"/>
  <c r="M2293" i="3"/>
  <c r="K2294" i="3"/>
  <c r="M2295" i="3"/>
  <c r="K2296" i="3"/>
  <c r="M2297" i="3"/>
  <c r="K2298" i="3"/>
  <c r="M2299" i="3"/>
  <c r="K2300" i="3"/>
  <c r="M2301" i="3"/>
  <c r="K2302" i="3"/>
  <c r="M2303" i="3"/>
  <c r="K2304" i="3"/>
  <c r="M2305" i="3"/>
  <c r="K2306" i="3"/>
  <c r="M2307" i="3"/>
  <c r="K2308" i="3"/>
  <c r="M2309" i="3"/>
  <c r="K2310" i="3"/>
  <c r="M2311" i="3"/>
  <c r="K2312" i="3"/>
  <c r="M2313" i="3"/>
  <c r="K2314" i="3"/>
  <c r="M2315" i="3"/>
  <c r="K2316" i="3"/>
  <c r="M2317" i="3"/>
  <c r="K2318" i="3"/>
  <c r="M2319" i="3"/>
  <c r="K2320" i="3"/>
  <c r="M2321" i="3"/>
  <c r="K2322" i="3"/>
  <c r="M2323" i="3"/>
  <c r="K2324" i="3"/>
  <c r="M2325" i="3"/>
  <c r="K2326" i="3"/>
  <c r="M2327" i="3"/>
  <c r="K2328" i="3"/>
  <c r="M2329" i="3"/>
  <c r="K2330" i="3"/>
  <c r="M2331" i="3"/>
  <c r="K2332" i="3"/>
  <c r="M2333" i="3"/>
  <c r="K2334" i="3"/>
  <c r="M2335" i="3"/>
  <c r="K2336" i="3"/>
  <c r="M2337" i="3"/>
  <c r="K2338" i="3"/>
  <c r="M2339" i="3"/>
  <c r="K2340" i="3"/>
  <c r="M2341" i="3"/>
  <c r="K2342" i="3"/>
  <c r="M2343" i="3"/>
  <c r="K2344" i="3"/>
  <c r="M2345" i="3"/>
  <c r="K2346" i="3"/>
  <c r="M2347" i="3"/>
  <c r="K2348" i="3"/>
  <c r="M2349" i="3"/>
  <c r="K2350" i="3"/>
  <c r="M2351" i="3"/>
  <c r="K2352" i="3"/>
  <c r="M2353" i="3"/>
  <c r="K2354" i="3"/>
  <c r="M2355" i="3"/>
  <c r="K2356" i="3"/>
  <c r="M2357" i="3"/>
  <c r="K2358" i="3"/>
  <c r="M2359" i="3"/>
  <c r="K2360" i="3"/>
  <c r="M2361" i="3"/>
  <c r="K2362" i="3"/>
  <c r="M2363" i="3"/>
  <c r="K2364" i="3"/>
  <c r="M2365" i="3"/>
  <c r="K2366" i="3"/>
  <c r="K2065" i="3"/>
  <c r="V2083" i="3"/>
  <c r="M2087" i="3"/>
  <c r="K2099" i="3"/>
  <c r="M2103" i="3"/>
  <c r="U2154" i="3"/>
  <c r="U2158" i="3"/>
  <c r="K2159" i="3"/>
  <c r="M2163" i="3"/>
  <c r="U2164" i="3"/>
  <c r="K2166" i="3"/>
  <c r="M2167" i="3"/>
  <c r="K2170" i="3"/>
  <c r="K2032" i="3"/>
  <c r="K2071" i="3"/>
  <c r="V2093" i="3"/>
  <c r="U2097" i="3"/>
  <c r="K2100" i="3"/>
  <c r="U2156" i="3"/>
  <c r="M2158" i="3"/>
  <c r="V2186" i="3"/>
  <c r="M2187" i="3"/>
  <c r="K2190" i="3"/>
  <c r="U2192" i="3"/>
  <c r="V2194" i="3"/>
  <c r="M2195" i="3"/>
  <c r="K2198" i="3"/>
  <c r="U2200" i="3"/>
  <c r="V2202" i="3"/>
  <c r="M2203" i="3"/>
  <c r="K2206" i="3"/>
  <c r="U2208" i="3"/>
  <c r="V2210" i="3"/>
  <c r="M2211" i="3"/>
  <c r="U2214" i="3"/>
  <c r="M2215" i="3"/>
  <c r="K2216" i="3"/>
  <c r="U2218" i="3"/>
  <c r="M2219" i="3"/>
  <c r="K2220" i="3"/>
  <c r="U2222" i="3"/>
  <c r="M2223" i="3"/>
  <c r="K2224" i="3"/>
  <c r="U2226" i="3"/>
  <c r="M2227" i="3"/>
  <c r="K2228" i="3"/>
  <c r="U2230" i="3"/>
  <c r="M2231" i="3"/>
  <c r="K2232" i="3"/>
  <c r="U2234" i="3"/>
  <c r="M2235" i="3"/>
  <c r="K2236" i="3"/>
  <c r="U2238" i="3"/>
  <c r="M2239" i="3"/>
  <c r="K2240" i="3"/>
  <c r="M2050" i="3"/>
  <c r="V2161" i="3"/>
  <c r="K2162" i="3"/>
  <c r="M2165" i="3"/>
  <c r="K2168" i="3"/>
  <c r="M2171" i="3"/>
  <c r="V2085" i="3"/>
  <c r="U2105" i="3"/>
  <c r="K2143" i="3"/>
  <c r="U2170" i="3"/>
  <c r="M2173" i="3"/>
  <c r="V2174" i="3"/>
  <c r="M2175" i="3"/>
  <c r="U2176" i="3"/>
  <c r="U2178" i="3"/>
  <c r="M2179" i="3"/>
  <c r="V2180" i="3"/>
  <c r="K2182" i="3"/>
  <c r="K2184" i="3"/>
  <c r="K2186" i="3"/>
  <c r="M2191" i="3"/>
  <c r="K2194" i="3"/>
  <c r="M2199" i="3"/>
  <c r="K2202" i="3"/>
  <c r="M2207" i="3"/>
  <c r="K2210" i="3"/>
  <c r="V2215" i="3"/>
  <c r="V2218" i="3"/>
  <c r="K2219" i="3"/>
  <c r="M2221" i="3"/>
  <c r="K2222" i="3"/>
  <c r="U2224" i="3"/>
  <c r="M2228" i="3"/>
  <c r="V2231" i="3"/>
  <c r="V2234" i="3"/>
  <c r="K2235" i="3"/>
  <c r="M2237" i="3"/>
  <c r="K2238" i="3"/>
  <c r="U2240" i="3"/>
  <c r="V2243" i="3"/>
  <c r="K2247" i="3"/>
  <c r="U2248" i="3"/>
  <c r="V2251" i="3"/>
  <c r="K2255" i="3"/>
  <c r="U2256" i="3"/>
  <c r="V2259" i="3"/>
  <c r="K2263" i="3"/>
  <c r="U2264" i="3"/>
  <c r="V2267" i="3"/>
  <c r="K2271" i="3"/>
  <c r="U2272" i="3"/>
  <c r="V2275" i="3"/>
  <c r="K2279" i="3"/>
  <c r="U2280" i="3"/>
  <c r="V2283" i="3"/>
  <c r="K2287" i="3"/>
  <c r="U2288" i="3"/>
  <c r="V2291" i="3"/>
  <c r="K2295" i="3"/>
  <c r="U2296" i="3"/>
  <c r="V2299" i="3"/>
  <c r="K2303" i="3"/>
  <c r="U2304" i="3"/>
  <c r="V2307" i="3"/>
  <c r="K2311" i="3"/>
  <c r="U2312" i="3"/>
  <c r="V2315" i="3"/>
  <c r="K2319" i="3"/>
  <c r="U2320" i="3"/>
  <c r="V2323" i="3"/>
  <c r="K2327" i="3"/>
  <c r="U2328" i="3"/>
  <c r="V2331" i="3"/>
  <c r="K2335" i="3"/>
  <c r="U2336" i="3"/>
  <c r="V2339" i="3"/>
  <c r="K2343" i="3"/>
  <c r="U2344" i="3"/>
  <c r="V2347" i="3"/>
  <c r="K2351" i="3"/>
  <c r="U2352" i="3"/>
  <c r="V2355" i="3"/>
  <c r="K2359" i="3"/>
  <c r="U2360" i="3"/>
  <c r="V2363" i="3"/>
  <c r="K2069" i="3"/>
  <c r="K2092" i="3"/>
  <c r="U2172" i="3"/>
  <c r="U2188" i="3"/>
  <c r="U2190" i="3"/>
  <c r="U2212" i="3"/>
  <c r="K2214" i="3"/>
  <c r="U2216" i="3"/>
  <c r="M2220" i="3"/>
  <c r="V2223" i="3"/>
  <c r="K2230" i="3"/>
  <c r="U2232" i="3"/>
  <c r="M2236" i="3"/>
  <c r="U2252" i="3"/>
  <c r="M2258" i="3"/>
  <c r="U2276" i="3"/>
  <c r="V2279" i="3"/>
  <c r="M2282" i="3"/>
  <c r="M2290" i="3"/>
  <c r="U2292" i="3"/>
  <c r="M2298" i="3"/>
  <c r="M2306" i="3"/>
  <c r="V2311" i="3"/>
  <c r="M2314" i="3"/>
  <c r="U2316" i="3"/>
  <c r="V2319" i="3"/>
  <c r="M2330" i="3"/>
  <c r="V2343" i="3"/>
  <c r="M2346" i="3"/>
  <c r="U2348" i="3"/>
  <c r="V2351" i="3"/>
  <c r="U2356" i="3"/>
  <c r="V2359" i="3"/>
  <c r="U2364" i="3"/>
  <c r="U2089" i="3"/>
  <c r="U2162" i="3"/>
  <c r="V2166" i="3"/>
  <c r="V2172" i="3"/>
  <c r="K2174" i="3"/>
  <c r="K2178" i="3"/>
  <c r="V2190" i="3"/>
  <c r="K2077" i="3"/>
  <c r="V2101" i="3"/>
  <c r="U2152" i="3"/>
  <c r="V2164" i="3"/>
  <c r="U2168" i="3"/>
  <c r="M2181" i="3"/>
  <c r="V2182" i="3"/>
  <c r="M2183" i="3"/>
  <c r="U2184" i="3"/>
  <c r="M2185" i="3"/>
  <c r="K2188" i="3"/>
  <c r="M2193" i="3"/>
  <c r="K2196" i="3"/>
  <c r="M2201" i="3"/>
  <c r="K2204" i="3"/>
  <c r="M2209" i="3"/>
  <c r="K2212" i="3"/>
  <c r="M2216" i="3"/>
  <c r="V2219" i="3"/>
  <c r="V2222" i="3"/>
  <c r="K2223" i="3"/>
  <c r="M2225" i="3"/>
  <c r="K2226" i="3"/>
  <c r="U2228" i="3"/>
  <c r="M2232" i="3"/>
  <c r="V2235" i="3"/>
  <c r="V2238" i="3"/>
  <c r="K2239" i="3"/>
  <c r="M2241" i="3"/>
  <c r="U2246" i="3"/>
  <c r="V2249" i="3"/>
  <c r="U2254" i="3"/>
  <c r="V2257" i="3"/>
  <c r="U2262" i="3"/>
  <c r="V2265" i="3"/>
  <c r="U2270" i="3"/>
  <c r="V2273" i="3"/>
  <c r="U2278" i="3"/>
  <c r="V2281" i="3"/>
  <c r="U2286" i="3"/>
  <c r="V2289" i="3"/>
  <c r="U2294" i="3"/>
  <c r="V2297" i="3"/>
  <c r="U2302" i="3"/>
  <c r="V2305" i="3"/>
  <c r="U2310" i="3"/>
  <c r="V2313" i="3"/>
  <c r="U2318" i="3"/>
  <c r="V2321" i="3"/>
  <c r="U2326" i="3"/>
  <c r="V2329" i="3"/>
  <c r="U2334" i="3"/>
  <c r="V2337" i="3"/>
  <c r="U2342" i="3"/>
  <c r="V2345" i="3"/>
  <c r="U2350" i="3"/>
  <c r="V2353" i="3"/>
  <c r="U2358" i="3"/>
  <c r="V2361" i="3"/>
  <c r="U2366" i="3"/>
  <c r="K2155" i="3"/>
  <c r="U2196" i="3"/>
  <c r="U2198" i="3"/>
  <c r="U2204" i="3"/>
  <c r="U2206" i="3"/>
  <c r="M2213" i="3"/>
  <c r="V2226" i="3"/>
  <c r="K2227" i="3"/>
  <c r="M2229" i="3"/>
  <c r="V2239" i="3"/>
  <c r="M2242" i="3"/>
  <c r="U2244" i="3"/>
  <c r="V2247" i="3"/>
  <c r="M2250" i="3"/>
  <c r="V2255" i="3"/>
  <c r="U2260" i="3"/>
  <c r="V2263" i="3"/>
  <c r="M2266" i="3"/>
  <c r="U2268" i="3"/>
  <c r="V2271" i="3"/>
  <c r="M2274" i="3"/>
  <c r="U2284" i="3"/>
  <c r="V2287" i="3"/>
  <c r="V2295" i="3"/>
  <c r="U2300" i="3"/>
  <c r="V2303" i="3"/>
  <c r="U2308" i="3"/>
  <c r="M2322" i="3"/>
  <c r="U2324" i="3"/>
  <c r="V2327" i="3"/>
  <c r="U2332" i="3"/>
  <c r="V2335" i="3"/>
  <c r="M2338" i="3"/>
  <c r="U2340" i="3"/>
  <c r="M2354" i="3"/>
  <c r="M2362" i="3"/>
  <c r="K2176" i="3"/>
  <c r="U2180" i="3"/>
  <c r="V2192" i="3"/>
  <c r="V2198" i="3"/>
  <c r="V2200" i="3"/>
  <c r="V2206" i="3"/>
  <c r="V2208" i="3"/>
  <c r="V2214" i="3"/>
  <c r="K2215" i="3"/>
  <c r="M2217" i="3"/>
  <c r="K2218" i="3"/>
  <c r="U2220" i="3"/>
  <c r="M2224" i="3"/>
  <c r="V2227" i="3"/>
  <c r="V2230" i="3"/>
  <c r="K2231" i="3"/>
  <c r="M2233" i="3"/>
  <c r="K2234" i="3"/>
  <c r="U2236" i="3"/>
  <c r="M2240" i="3"/>
  <c r="U2242" i="3"/>
  <c r="V2245" i="3"/>
  <c r="M2248" i="3"/>
  <c r="K2249" i="3"/>
  <c r="U2250" i="3"/>
  <c r="V2253" i="3"/>
  <c r="M2256" i="3"/>
  <c r="K2257" i="3"/>
  <c r="U2258" i="3"/>
  <c r="V2261" i="3"/>
  <c r="M2264" i="3"/>
  <c r="K2265" i="3"/>
  <c r="U2266" i="3"/>
  <c r="V2269" i="3"/>
  <c r="M2272" i="3"/>
  <c r="K2273" i="3"/>
  <c r="U2274" i="3"/>
  <c r="V2277" i="3"/>
  <c r="M2280" i="3"/>
  <c r="K2281" i="3"/>
  <c r="U2282" i="3"/>
  <c r="V2285" i="3"/>
  <c r="M2288" i="3"/>
  <c r="K2289" i="3"/>
  <c r="U2290" i="3"/>
  <c r="V2293" i="3"/>
  <c r="M2296" i="3"/>
  <c r="K2297" i="3"/>
  <c r="U2298" i="3"/>
  <c r="V2301" i="3"/>
  <c r="M2304" i="3"/>
  <c r="K2305" i="3"/>
  <c r="U2306" i="3"/>
  <c r="V2309" i="3"/>
  <c r="M2312" i="3"/>
  <c r="K2313" i="3"/>
  <c r="U2314" i="3"/>
  <c r="V2317" i="3"/>
  <c r="K2365" i="3"/>
  <c r="U2362" i="3"/>
  <c r="U2361" i="3"/>
  <c r="M2350" i="3"/>
  <c r="K2349" i="3"/>
  <c r="U2346" i="3"/>
  <c r="U2345" i="3"/>
  <c r="M2334" i="3"/>
  <c r="K2333" i="3"/>
  <c r="U2330" i="3"/>
  <c r="U2329" i="3"/>
  <c r="M2318" i="3"/>
  <c r="M2302" i="3"/>
  <c r="M2286" i="3"/>
  <c r="M2270" i="3"/>
  <c r="M2254" i="3"/>
  <c r="K2355" i="3"/>
  <c r="K2353" i="3"/>
  <c r="V2352" i="3"/>
  <c r="M2352" i="3"/>
  <c r="V2349" i="3"/>
  <c r="M2348" i="3"/>
  <c r="K2339" i="3"/>
  <c r="K2337" i="3"/>
  <c r="V2336" i="3"/>
  <c r="M2336" i="3"/>
  <c r="V2333" i="3"/>
  <c r="M2332" i="3"/>
  <c r="K2323" i="3"/>
  <c r="K2321" i="3"/>
  <c r="V2320" i="3"/>
  <c r="M2320" i="3"/>
  <c r="K2309" i="3"/>
  <c r="M2308" i="3"/>
  <c r="K2307" i="3"/>
  <c r="K2293" i="3"/>
  <c r="M2292" i="3"/>
  <c r="K2291" i="3"/>
  <c r="K2277" i="3"/>
  <c r="M2276" i="3"/>
  <c r="K2275" i="3"/>
  <c r="K2261" i="3"/>
  <c r="M2260" i="3"/>
  <c r="K2259" i="3"/>
  <c r="K2245" i="3"/>
  <c r="M2244" i="3"/>
  <c r="K2243" i="3"/>
  <c r="M2358" i="3"/>
  <c r="K2357" i="3"/>
  <c r="U2354" i="3"/>
  <c r="U2353" i="3"/>
  <c r="M2342" i="3"/>
  <c r="K2341" i="3"/>
  <c r="U2338" i="3"/>
  <c r="U2337" i="3"/>
  <c r="M2326" i="3"/>
  <c r="K2325" i="3"/>
  <c r="U2322" i="3"/>
  <c r="U2321" i="3"/>
  <c r="M2310" i="3"/>
  <c r="M2294" i="3"/>
  <c r="M2278" i="3"/>
  <c r="M2262" i="3"/>
  <c r="M2246" i="3"/>
  <c r="U2313" i="3"/>
  <c r="V2312" i="3"/>
  <c r="U2305" i="3"/>
  <c r="V2304" i="3"/>
  <c r="U2297" i="3"/>
  <c r="V2296" i="3"/>
  <c r="U2289" i="3"/>
  <c r="V2288" i="3"/>
  <c r="U2281" i="3"/>
  <c r="V2280" i="3"/>
  <c r="U2273" i="3"/>
  <c r="V2272" i="3"/>
  <c r="U2265" i="3"/>
  <c r="V2264" i="3"/>
  <c r="U2257" i="3"/>
  <c r="V2256" i="3"/>
  <c r="U2249" i="3"/>
  <c r="V2248" i="3"/>
  <c r="V2240" i="3"/>
  <c r="M2238" i="3"/>
  <c r="U2237" i="3"/>
  <c r="V2233" i="3"/>
  <c r="K2233" i="3"/>
  <c r="V2224" i="3"/>
  <c r="M2222" i="3"/>
  <c r="U2221" i="3"/>
  <c r="V2217" i="3"/>
  <c r="K2217" i="3"/>
  <c r="M2210" i="3"/>
  <c r="U2207" i="3"/>
  <c r="M2202" i="3"/>
  <c r="U2199" i="3"/>
  <c r="AI2003" i="3"/>
  <c r="AI2005" i="3"/>
  <c r="AI2007" i="3"/>
  <c r="AI2009" i="3"/>
  <c r="AI2011" i="3"/>
  <c r="AI2013" i="3"/>
  <c r="AI2015" i="3"/>
  <c r="AI2017" i="3"/>
  <c r="AI2019" i="3"/>
  <c r="AI2021" i="3"/>
  <c r="AI2023" i="3"/>
  <c r="AI2025" i="3"/>
  <c r="AI2027" i="3"/>
  <c r="AI2029" i="3"/>
  <c r="AJ2003" i="3"/>
  <c r="AJ2005" i="3"/>
  <c r="AJ2007" i="3"/>
  <c r="AJ2009" i="3"/>
  <c r="AJ2011" i="3"/>
  <c r="AJ2013" i="3"/>
  <c r="AJ2015" i="3"/>
  <c r="AJ2017" i="3"/>
  <c r="AJ2019" i="3"/>
  <c r="AJ2021" i="3"/>
  <c r="AJ2023" i="3"/>
  <c r="AJ2024" i="3"/>
  <c r="AJ2028" i="3"/>
  <c r="AI2032" i="3"/>
  <c r="AI2034" i="3"/>
  <c r="AI2036" i="3"/>
  <c r="AI2038" i="3"/>
  <c r="AI2040" i="3"/>
  <c r="AI2042" i="3"/>
  <c r="AI2044" i="3"/>
  <c r="AI2046" i="3"/>
  <c r="AI2048" i="3"/>
  <c r="AI2050" i="3"/>
  <c r="AI2052" i="3"/>
  <c r="AI2054" i="3"/>
  <c r="AI2056" i="3"/>
  <c r="AI2058" i="3"/>
  <c r="AI2060" i="3"/>
  <c r="AI2062" i="3"/>
  <c r="AI2064" i="3"/>
  <c r="AI2010" i="3"/>
  <c r="AI2018" i="3"/>
  <c r="AJ2026" i="3"/>
  <c r="AI2028" i="3"/>
  <c r="AI2031" i="3"/>
  <c r="AI2035" i="3"/>
  <c r="AI2039" i="3"/>
  <c r="AI2043" i="3"/>
  <c r="AI2047" i="3"/>
  <c r="AI2051" i="3"/>
  <c r="AI2055" i="3"/>
  <c r="AI2059" i="3"/>
  <c r="AI2063" i="3"/>
  <c r="AI2066" i="3"/>
  <c r="AJ2004" i="3"/>
  <c r="AJ2012" i="3"/>
  <c r="AJ2020" i="3"/>
  <c r="AJ2029" i="3"/>
  <c r="AI2030" i="3"/>
  <c r="AJ2031" i="3"/>
  <c r="AJ2035" i="3"/>
  <c r="AJ2039" i="3"/>
  <c r="AJ2043" i="3"/>
  <c r="AI2033" i="3"/>
  <c r="AI2041" i="3"/>
  <c r="AI2057" i="3"/>
  <c r="AJ2061" i="3"/>
  <c r="AI2068" i="3"/>
  <c r="AI2070" i="3"/>
  <c r="AI2072" i="3"/>
  <c r="AI2074" i="3"/>
  <c r="AI2076" i="3"/>
  <c r="AI2078" i="3"/>
  <c r="AI2080" i="3"/>
  <c r="AI2082" i="3"/>
  <c r="AI2084" i="3"/>
  <c r="AI2086" i="3"/>
  <c r="AI2088" i="3"/>
  <c r="AI2090" i="3"/>
  <c r="AI2092" i="3"/>
  <c r="AI2094" i="3"/>
  <c r="AI2096" i="3"/>
  <c r="AI2098" i="3"/>
  <c r="AI2100" i="3"/>
  <c r="AI2102" i="3"/>
  <c r="AI2104" i="3"/>
  <c r="AJ2025" i="3"/>
  <c r="AI2026" i="3"/>
  <c r="AJ2033" i="3"/>
  <c r="AJ2041" i="3"/>
  <c r="AI2053" i="3"/>
  <c r="AJ2057" i="3"/>
  <c r="AJ2068" i="3"/>
  <c r="AJ2070" i="3"/>
  <c r="AJ2072" i="3"/>
  <c r="AJ2074" i="3"/>
  <c r="AJ2076" i="3"/>
  <c r="AJ2078" i="3"/>
  <c r="AJ2080" i="3"/>
  <c r="AJ2082" i="3"/>
  <c r="AJ2084" i="3"/>
  <c r="AI2037" i="3"/>
  <c r="AJ2045" i="3"/>
  <c r="AJ2087" i="3"/>
  <c r="AJ2091" i="3"/>
  <c r="AJ2095" i="3"/>
  <c r="AJ2099" i="3"/>
  <c r="AJ2103" i="3"/>
  <c r="AJ2106" i="3"/>
  <c r="AJ2108" i="3"/>
  <c r="AJ2110" i="3"/>
  <c r="AJ2112" i="3"/>
  <c r="AJ2114" i="3"/>
  <c r="AJ2116" i="3"/>
  <c r="AJ2118" i="3"/>
  <c r="AJ2120" i="3"/>
  <c r="AJ2122" i="3"/>
  <c r="AJ2124" i="3"/>
  <c r="AJ2126" i="3"/>
  <c r="AJ2128" i="3"/>
  <c r="AJ2130" i="3"/>
  <c r="AJ2132" i="3"/>
  <c r="AJ2134" i="3"/>
  <c r="AJ2136" i="3"/>
  <c r="AJ2138" i="3"/>
  <c r="AJ2140" i="3"/>
  <c r="AJ2142" i="3"/>
  <c r="AJ2144" i="3"/>
  <c r="AJ2146" i="3"/>
  <c r="AJ2148" i="3"/>
  <c r="AJ2150" i="3"/>
  <c r="AJ2152" i="3"/>
  <c r="AJ2154" i="3"/>
  <c r="AJ2156" i="3"/>
  <c r="AJ2158" i="3"/>
  <c r="AJ2160" i="3"/>
  <c r="AJ2037" i="3"/>
  <c r="AJ2046" i="3"/>
  <c r="AJ2055" i="3"/>
  <c r="AI2085" i="3"/>
  <c r="AI2089" i="3"/>
  <c r="AI2093" i="3"/>
  <c r="AI2097" i="3"/>
  <c r="AI2101" i="3"/>
  <c r="AI2105" i="3"/>
  <c r="AI2107" i="3"/>
  <c r="AI2109" i="3"/>
  <c r="AI2111" i="3"/>
  <c r="AI2113" i="3"/>
  <c r="AI2115" i="3"/>
  <c r="AI2117" i="3"/>
  <c r="AI2119" i="3"/>
  <c r="AI2121" i="3"/>
  <c r="AI2123" i="3"/>
  <c r="AI2125" i="3"/>
  <c r="AI2127" i="3"/>
  <c r="AI2129" i="3"/>
  <c r="AI2131" i="3"/>
  <c r="AI2133" i="3"/>
  <c r="AI2135" i="3"/>
  <c r="AI2137" i="3"/>
  <c r="AI2139" i="3"/>
  <c r="AI2141" i="3"/>
  <c r="AI2143" i="3"/>
  <c r="AI2145" i="3"/>
  <c r="AI2147" i="3"/>
  <c r="AI2149" i="3"/>
  <c r="AI2151" i="3"/>
  <c r="AI2153" i="3"/>
  <c r="AI2155" i="3"/>
  <c r="AJ2030" i="3"/>
  <c r="AI2045" i="3"/>
  <c r="AJ2058" i="3"/>
  <c r="AJ2069" i="3"/>
  <c r="AI2083" i="3"/>
  <c r="AI2087" i="3"/>
  <c r="AJ2088" i="3"/>
  <c r="AI2095" i="3"/>
  <c r="AJ2096" i="3"/>
  <c r="AI2103" i="3"/>
  <c r="AJ2104" i="3"/>
  <c r="AI2163" i="3"/>
  <c r="AI2165" i="3"/>
  <c r="AI2167" i="3"/>
  <c r="AI2169" i="3"/>
  <c r="AI2171" i="3"/>
  <c r="AI2173" i="3"/>
  <c r="AI2175" i="3"/>
  <c r="AI2177" i="3"/>
  <c r="AI2179" i="3"/>
  <c r="AI2181" i="3"/>
  <c r="AI2183" i="3"/>
  <c r="AI2185" i="3"/>
  <c r="AI2187" i="3"/>
  <c r="AI2189" i="3"/>
  <c r="AI2191" i="3"/>
  <c r="AI2193" i="3"/>
  <c r="AI2195" i="3"/>
  <c r="AI2197" i="3"/>
  <c r="AI2199" i="3"/>
  <c r="AI2201" i="3"/>
  <c r="AI2203" i="3"/>
  <c r="AI2205" i="3"/>
  <c r="AI2207" i="3"/>
  <c r="AI2209" i="3"/>
  <c r="AI2211" i="3"/>
  <c r="AI2213" i="3"/>
  <c r="AI2215" i="3"/>
  <c r="AI2217" i="3"/>
  <c r="AI2219" i="3"/>
  <c r="AI2221" i="3"/>
  <c r="AI2223" i="3"/>
  <c r="AI2225" i="3"/>
  <c r="AI2227" i="3"/>
  <c r="AI2229" i="3"/>
  <c r="AI2231" i="3"/>
  <c r="AI2233" i="3"/>
  <c r="AI2235" i="3"/>
  <c r="AI2237" i="3"/>
  <c r="AI2239" i="3"/>
  <c r="AI2241" i="3"/>
  <c r="AJ2038" i="3"/>
  <c r="AI2049" i="3"/>
  <c r="AJ2077" i="3"/>
  <c r="AI2106" i="3"/>
  <c r="AI2108" i="3"/>
  <c r="AI2110" i="3"/>
  <c r="AI2112" i="3"/>
  <c r="AI2114" i="3"/>
  <c r="AI2116" i="3"/>
  <c r="AI2118" i="3"/>
  <c r="AI2120" i="3"/>
  <c r="AI2122" i="3"/>
  <c r="AI2124" i="3"/>
  <c r="AI2126" i="3"/>
  <c r="AI2128" i="3"/>
  <c r="AI2130" i="3"/>
  <c r="AI2132" i="3"/>
  <c r="AI2134" i="3"/>
  <c r="AI2136" i="3"/>
  <c r="AI2138" i="3"/>
  <c r="AI2140" i="3"/>
  <c r="AI2142" i="3"/>
  <c r="AI2144" i="3"/>
  <c r="AI2146" i="3"/>
  <c r="AI2148" i="3"/>
  <c r="AI2150" i="3"/>
  <c r="AI2152" i="3"/>
  <c r="AI2154" i="3"/>
  <c r="AI2156" i="3"/>
  <c r="AJ2163" i="3"/>
  <c r="AJ2165" i="3"/>
  <c r="AJ2167" i="3"/>
  <c r="AJ2169" i="3"/>
  <c r="AJ2171" i="3"/>
  <c r="AJ2173" i="3"/>
  <c r="AJ2175" i="3"/>
  <c r="AJ2177" i="3"/>
  <c r="AJ2179" i="3"/>
  <c r="AJ2181" i="3"/>
  <c r="AJ2183" i="3"/>
  <c r="AJ2185" i="3"/>
  <c r="AJ2187" i="3"/>
  <c r="AJ2189" i="3"/>
  <c r="AJ2191" i="3"/>
  <c r="AJ2193" i="3"/>
  <c r="AJ2195" i="3"/>
  <c r="AJ2197" i="3"/>
  <c r="AJ2199" i="3"/>
  <c r="AJ2201" i="3"/>
  <c r="AJ2203" i="3"/>
  <c r="AJ2205" i="3"/>
  <c r="AJ2207" i="3"/>
  <c r="AJ2209" i="3"/>
  <c r="AJ2211" i="3"/>
  <c r="AJ2053" i="3"/>
  <c r="AJ2062" i="3"/>
  <c r="AI2069" i="3"/>
  <c r="AJ2092" i="3"/>
  <c r="AJ2100" i="3"/>
  <c r="AI2158" i="3"/>
  <c r="AI2061" i="3"/>
  <c r="AI2075" i="3"/>
  <c r="AJ2107" i="3"/>
  <c r="AJ2109" i="3"/>
  <c r="AJ2111" i="3"/>
  <c r="AJ2113" i="3"/>
  <c r="AJ2115" i="3"/>
  <c r="AJ2117" i="3"/>
  <c r="AJ2119" i="3"/>
  <c r="AJ2121" i="3"/>
  <c r="AJ2123" i="3"/>
  <c r="AJ2125" i="3"/>
  <c r="AJ2127" i="3"/>
  <c r="AJ2129" i="3"/>
  <c r="AJ2131" i="3"/>
  <c r="AJ2133" i="3"/>
  <c r="AJ2135" i="3"/>
  <c r="AJ2137" i="3"/>
  <c r="AJ2139" i="3"/>
  <c r="AJ2141" i="3"/>
  <c r="AJ2143" i="3"/>
  <c r="AJ2145" i="3"/>
  <c r="AJ2147" i="3"/>
  <c r="AJ2059" i="3"/>
  <c r="AI2067" i="3"/>
  <c r="AJ2079" i="3"/>
  <c r="AJ2151" i="3"/>
  <c r="AI2164" i="3"/>
  <c r="AI2166" i="3"/>
  <c r="AI2168" i="3"/>
  <c r="AI2172" i="3"/>
  <c r="AI2174" i="3"/>
  <c r="AI2176" i="3"/>
  <c r="AI2180" i="3"/>
  <c r="AI2182" i="3"/>
  <c r="AI2184" i="3"/>
  <c r="AI2190" i="3"/>
  <c r="AJ2192" i="3"/>
  <c r="AI2198" i="3"/>
  <c r="AJ2200" i="3"/>
  <c r="AI2206" i="3"/>
  <c r="AJ2208" i="3"/>
  <c r="AI2214" i="3"/>
  <c r="AJ2215" i="3"/>
  <c r="AI2218" i="3"/>
  <c r="AJ2219" i="3"/>
  <c r="AI2222" i="3"/>
  <c r="AJ2223" i="3"/>
  <c r="AI2226" i="3"/>
  <c r="AJ2227" i="3"/>
  <c r="AI2230" i="3"/>
  <c r="AJ2231" i="3"/>
  <c r="AI2234" i="3"/>
  <c r="AJ2235" i="3"/>
  <c r="AI2238" i="3"/>
  <c r="AJ2239" i="3"/>
  <c r="AJ2242" i="3"/>
  <c r="AJ2244" i="3"/>
  <c r="AJ2246" i="3"/>
  <c r="AJ2248" i="3"/>
  <c r="AJ2250" i="3"/>
  <c r="AJ2252" i="3"/>
  <c r="AJ2254" i="3"/>
  <c r="AJ2256" i="3"/>
  <c r="AJ2258" i="3"/>
  <c r="AJ2260" i="3"/>
  <c r="AJ2262" i="3"/>
  <c r="AJ2264" i="3"/>
  <c r="AJ2266" i="3"/>
  <c r="AJ2268" i="3"/>
  <c r="AJ2270" i="3"/>
  <c r="AJ2272" i="3"/>
  <c r="AJ2274" i="3"/>
  <c r="AJ2276" i="3"/>
  <c r="AJ2278" i="3"/>
  <c r="AJ2280" i="3"/>
  <c r="AJ2282" i="3"/>
  <c r="AJ2284" i="3"/>
  <c r="AJ2286" i="3"/>
  <c r="AJ2288" i="3"/>
  <c r="AJ2290" i="3"/>
  <c r="AJ2292" i="3"/>
  <c r="AJ2294" i="3"/>
  <c r="AJ2296" i="3"/>
  <c r="AJ2298" i="3"/>
  <c r="AJ2300" i="3"/>
  <c r="AJ2302" i="3"/>
  <c r="AJ2304" i="3"/>
  <c r="AJ2306" i="3"/>
  <c r="AJ2308" i="3"/>
  <c r="AJ2310" i="3"/>
  <c r="AJ2312" i="3"/>
  <c r="AJ2314" i="3"/>
  <c r="AJ2316" i="3"/>
  <c r="AJ2318" i="3"/>
  <c r="AJ2320" i="3"/>
  <c r="AJ2322" i="3"/>
  <c r="AJ2324" i="3"/>
  <c r="AJ2326" i="3"/>
  <c r="AJ2328" i="3"/>
  <c r="AJ2330" i="3"/>
  <c r="AJ2332" i="3"/>
  <c r="AJ2334" i="3"/>
  <c r="AJ2336" i="3"/>
  <c r="AJ2338" i="3"/>
  <c r="AJ2340" i="3"/>
  <c r="AJ2342" i="3"/>
  <c r="AJ2344" i="3"/>
  <c r="AJ2346" i="3"/>
  <c r="AJ2348" i="3"/>
  <c r="AJ2350" i="3"/>
  <c r="AJ2352" i="3"/>
  <c r="AJ2354" i="3"/>
  <c r="AJ2356" i="3"/>
  <c r="AJ2358" i="3"/>
  <c r="AJ2360" i="3"/>
  <c r="AJ2362" i="3"/>
  <c r="AJ2364" i="3"/>
  <c r="AJ2366" i="3"/>
  <c r="AJ2149" i="3"/>
  <c r="AI2157" i="3"/>
  <c r="AJ2166" i="3"/>
  <c r="AJ2174" i="3"/>
  <c r="AJ2182" i="3"/>
  <c r="AJ2214" i="3"/>
  <c r="AJ2218" i="3"/>
  <c r="AJ2222" i="3"/>
  <c r="AJ2226" i="3"/>
  <c r="AJ2230" i="3"/>
  <c r="AJ2234" i="3"/>
  <c r="AJ2238" i="3"/>
  <c r="AI2243" i="3"/>
  <c r="AI2245" i="3"/>
  <c r="AI2247" i="3"/>
  <c r="AI2249" i="3"/>
  <c r="AI2251" i="3"/>
  <c r="AI2253" i="3"/>
  <c r="AI2255" i="3"/>
  <c r="AI2257" i="3"/>
  <c r="AI2259" i="3"/>
  <c r="AI2261" i="3"/>
  <c r="AI2263" i="3"/>
  <c r="AI2265" i="3"/>
  <c r="AI2267" i="3"/>
  <c r="AI2269" i="3"/>
  <c r="AI2271" i="3"/>
  <c r="AI2273" i="3"/>
  <c r="AI2275" i="3"/>
  <c r="AI2277" i="3"/>
  <c r="AI2279" i="3"/>
  <c r="AI2281" i="3"/>
  <c r="AI2283" i="3"/>
  <c r="AI2285" i="3"/>
  <c r="AI2287" i="3"/>
  <c r="AI2289" i="3"/>
  <c r="AI2291" i="3"/>
  <c r="AI2293" i="3"/>
  <c r="AI2295" i="3"/>
  <c r="AI2297" i="3"/>
  <c r="AI2299" i="3"/>
  <c r="AI2301" i="3"/>
  <c r="AI2303" i="3"/>
  <c r="AI2305" i="3"/>
  <c r="AI2307" i="3"/>
  <c r="AI2309" i="3"/>
  <c r="AI2311" i="3"/>
  <c r="AI2313" i="3"/>
  <c r="AI2315" i="3"/>
  <c r="AI2317" i="3"/>
  <c r="AI2319" i="3"/>
  <c r="AI2321" i="3"/>
  <c r="AI2323" i="3"/>
  <c r="AI2325" i="3"/>
  <c r="AI2327" i="3"/>
  <c r="AI2329" i="3"/>
  <c r="AI2331" i="3"/>
  <c r="AI2333" i="3"/>
  <c r="AI2335" i="3"/>
  <c r="AI2337" i="3"/>
  <c r="AI2339" i="3"/>
  <c r="AI2341" i="3"/>
  <c r="AI2343" i="3"/>
  <c r="AI2345" i="3"/>
  <c r="AI2347" i="3"/>
  <c r="AI2349" i="3"/>
  <c r="AI2351" i="3"/>
  <c r="AI2353" i="3"/>
  <c r="AI2355" i="3"/>
  <c r="AI2357" i="3"/>
  <c r="AI2359" i="3"/>
  <c r="AI2361" i="3"/>
  <c r="AI2363" i="3"/>
  <c r="AI2365" i="3"/>
  <c r="AJ2155" i="3"/>
  <c r="U2355" i="3"/>
  <c r="AI2352" i="3"/>
  <c r="U2347" i="3"/>
  <c r="V2346" i="3"/>
  <c r="AJ2345" i="3"/>
  <c r="U2331" i="3"/>
  <c r="V2330" i="3"/>
  <c r="AJ2329" i="3"/>
  <c r="V2314" i="3"/>
  <c r="AJ2313" i="3"/>
  <c r="V2306" i="3"/>
  <c r="AJ2305" i="3"/>
  <c r="U2299" i="3"/>
  <c r="V2298" i="3"/>
  <c r="AJ2297" i="3"/>
  <c r="U2291" i="3"/>
  <c r="V2290" i="3"/>
  <c r="AJ2289" i="3"/>
  <c r="V2282" i="3"/>
  <c r="AJ2281" i="3"/>
  <c r="U2259" i="3"/>
  <c r="V2258" i="3"/>
  <c r="AJ2257" i="3"/>
  <c r="U2251" i="3"/>
  <c r="V2236" i="3"/>
  <c r="M2234" i="3"/>
  <c r="U2233" i="3"/>
  <c r="AJ2225" i="3"/>
  <c r="V2220" i="3"/>
  <c r="M2218" i="3"/>
  <c r="U2217" i="3"/>
  <c r="V2213" i="3"/>
  <c r="M2208" i="3"/>
  <c r="AJ2206" i="3"/>
  <c r="K2201" i="3"/>
  <c r="M2192" i="3"/>
  <c r="AJ2190" i="3"/>
  <c r="AJ2186" i="3"/>
  <c r="K2183" i="3"/>
  <c r="K2181" i="3"/>
  <c r="AJ2172" i="3"/>
  <c r="AJ2162" i="3"/>
  <c r="AI2160" i="3"/>
  <c r="U2365" i="3"/>
  <c r="V2364" i="3"/>
  <c r="AI2362" i="3"/>
  <c r="U2357" i="3"/>
  <c r="V2356" i="3"/>
  <c r="AI2354" i="3"/>
  <c r="U2349" i="3"/>
  <c r="V2348" i="3"/>
  <c r="AI2346" i="3"/>
  <c r="U2341" i="3"/>
  <c r="V2340" i="3"/>
  <c r="AI2338" i="3"/>
  <c r="U2333" i="3"/>
  <c r="V2332" i="3"/>
  <c r="AI2330" i="3"/>
  <c r="U2325" i="3"/>
  <c r="V2324" i="3"/>
  <c r="AI2322" i="3"/>
  <c r="U2317" i="3"/>
  <c r="V2316" i="3"/>
  <c r="AI2314" i="3"/>
  <c r="U2309" i="3"/>
  <c r="V2308" i="3"/>
  <c r="AI2306" i="3"/>
  <c r="U2301" i="3"/>
  <c r="V2300" i="3"/>
  <c r="AI2298" i="3"/>
  <c r="U2293" i="3"/>
  <c r="V2292" i="3"/>
  <c r="AI2290" i="3"/>
  <c r="U2285" i="3"/>
  <c r="V2284" i="3"/>
  <c r="AI2282" i="3"/>
  <c r="U2277" i="3"/>
  <c r="V2276" i="3"/>
  <c r="AI2274" i="3"/>
  <c r="U2269" i="3"/>
  <c r="V2268" i="3"/>
  <c r="AI2266" i="3"/>
  <c r="U2261" i="3"/>
  <c r="V2260" i="3"/>
  <c r="AI2258" i="3"/>
  <c r="U2253" i="3"/>
  <c r="V2252" i="3"/>
  <c r="AI2250" i="3"/>
  <c r="U2245" i="3"/>
  <c r="V2244" i="3"/>
  <c r="AI2242" i="3"/>
  <c r="V2241" i="3"/>
  <c r="K2241" i="3"/>
  <c r="AI2236" i="3"/>
  <c r="AJ2232" i="3"/>
  <c r="V2232" i="3"/>
  <c r="M2230" i="3"/>
  <c r="U2229" i="3"/>
  <c r="V2225" i="3"/>
  <c r="K2225" i="3"/>
  <c r="AI2220" i="3"/>
  <c r="AJ2216" i="3"/>
  <c r="V2216" i="3"/>
  <c r="M2214" i="3"/>
  <c r="U2213" i="3"/>
  <c r="V2212" i="3"/>
  <c r="V2209" i="3"/>
  <c r="U2205" i="3"/>
  <c r="V2201" i="3"/>
  <c r="U2197" i="3"/>
  <c r="V2193" i="3"/>
  <c r="U2189" i="3"/>
  <c r="V2185" i="3"/>
  <c r="V2183" i="3"/>
  <c r="V2181" i="3"/>
  <c r="K2179" i="3"/>
  <c r="K2175" i="3"/>
  <c r="K2173" i="3"/>
  <c r="K2161" i="3"/>
  <c r="U2155" i="3"/>
  <c r="M2194" i="3"/>
  <c r="U2191" i="3"/>
  <c r="M2186" i="3"/>
  <c r="K2157" i="3"/>
  <c r="K2154" i="3"/>
  <c r="K2151" i="3"/>
  <c r="K2149" i="3"/>
  <c r="U2143" i="3"/>
  <c r="U2363" i="3"/>
  <c r="V2362" i="3"/>
  <c r="AJ2361" i="3"/>
  <c r="V2354" i="3"/>
  <c r="AJ2353" i="3"/>
  <c r="U2339" i="3"/>
  <c r="V2338" i="3"/>
  <c r="AJ2337" i="3"/>
  <c r="U2323" i="3"/>
  <c r="V2322" i="3"/>
  <c r="AJ2321" i="3"/>
  <c r="U2315" i="3"/>
  <c r="U2307" i="3"/>
  <c r="U2283" i="3"/>
  <c r="U2275" i="3"/>
  <c r="V2274" i="3"/>
  <c r="AJ2273" i="3"/>
  <c r="U2267" i="3"/>
  <c r="V2266" i="3"/>
  <c r="AJ2265" i="3"/>
  <c r="V2250" i="3"/>
  <c r="AJ2249" i="3"/>
  <c r="U2243" i="3"/>
  <c r="V2242" i="3"/>
  <c r="AJ2241" i="3"/>
  <c r="AJ2236" i="3"/>
  <c r="V2229" i="3"/>
  <c r="K2229" i="3"/>
  <c r="AJ2220" i="3"/>
  <c r="K2213" i="3"/>
  <c r="AJ2210" i="3"/>
  <c r="K2209" i="3"/>
  <c r="AJ2202" i="3"/>
  <c r="M2200" i="3"/>
  <c r="AJ2198" i="3"/>
  <c r="AJ2194" i="3"/>
  <c r="K2193" i="3"/>
  <c r="AI2178" i="3"/>
  <c r="U2160" i="3"/>
  <c r="AJ2157" i="3"/>
  <c r="V2366" i="3"/>
  <c r="AI2364" i="3"/>
  <c r="U2359" i="3"/>
  <c r="V2358" i="3"/>
  <c r="AI2356" i="3"/>
  <c r="U2351" i="3"/>
  <c r="V2350" i="3"/>
  <c r="AI2348" i="3"/>
  <c r="U2343" i="3"/>
  <c r="V2342" i="3"/>
  <c r="AI2340" i="3"/>
  <c r="U2335" i="3"/>
  <c r="V2334" i="3"/>
  <c r="AI2332" i="3"/>
  <c r="U2327" i="3"/>
  <c r="V2326" i="3"/>
  <c r="AI2324" i="3"/>
  <c r="U2319" i="3"/>
  <c r="V2318" i="3"/>
  <c r="AI2316" i="3"/>
  <c r="U2311" i="3"/>
  <c r="V2310" i="3"/>
  <c r="AI2308" i="3"/>
  <c r="U2303" i="3"/>
  <c r="V2302" i="3"/>
  <c r="AI2300" i="3"/>
  <c r="U2295" i="3"/>
  <c r="V2294" i="3"/>
  <c r="AI2292" i="3"/>
  <c r="U2287" i="3"/>
  <c r="V2286" i="3"/>
  <c r="AI2284" i="3"/>
  <c r="U2279" i="3"/>
  <c r="V2278" i="3"/>
  <c r="AI2276" i="3"/>
  <c r="U2271" i="3"/>
  <c r="V2270" i="3"/>
  <c r="AI2268" i="3"/>
  <c r="U2263" i="3"/>
  <c r="V2262" i="3"/>
  <c r="AI2260" i="3"/>
  <c r="U2255" i="3"/>
  <c r="V2254" i="3"/>
  <c r="AI2252" i="3"/>
  <c r="U2247" i="3"/>
  <c r="V2246" i="3"/>
  <c r="AI2244" i="3"/>
  <c r="U2241" i="3"/>
  <c r="V2237" i="3"/>
  <c r="K2237" i="3"/>
  <c r="AI2232" i="3"/>
  <c r="AJ2228" i="3"/>
  <c r="V2228" i="3"/>
  <c r="M2226" i="3"/>
  <c r="U2225" i="3"/>
  <c r="V2221" i="3"/>
  <c r="K2221" i="3"/>
  <c r="AI2216" i="3"/>
  <c r="AJ2212" i="3"/>
  <c r="AI2208" i="3"/>
  <c r="V2207" i="3"/>
  <c r="K2207" i="3"/>
  <c r="AI2204" i="3"/>
  <c r="AI2200" i="3"/>
  <c r="V2199" i="3"/>
  <c r="K2199" i="3"/>
  <c r="AI2196" i="3"/>
  <c r="AI2192" i="3"/>
  <c r="V2191" i="3"/>
  <c r="K2191" i="3"/>
  <c r="AI2188" i="3"/>
  <c r="AJ2184" i="3"/>
  <c r="V2179" i="3"/>
  <c r="V2175" i="3"/>
  <c r="V2173" i="3"/>
  <c r="AJ2168" i="3"/>
  <c r="K2167" i="3"/>
  <c r="AJ2161" i="3"/>
  <c r="K2147" i="3"/>
  <c r="AI2170" i="3"/>
  <c r="AJ2164" i="3"/>
  <c r="K2163" i="3"/>
  <c r="AI2162" i="3"/>
  <c r="K2158" i="3"/>
  <c r="K2156" i="3"/>
  <c r="U2141" i="3"/>
  <c r="AJ2105" i="3"/>
  <c r="V2103" i="3"/>
  <c r="V2087" i="3"/>
  <c r="AI2079" i="3"/>
  <c r="M2212" i="3"/>
  <c r="V2211" i="3"/>
  <c r="K2211" i="3"/>
  <c r="U2209" i="3"/>
  <c r="M2204" i="3"/>
  <c r="V2203" i="3"/>
  <c r="K2203" i="3"/>
  <c r="U2201" i="3"/>
  <c r="M2196" i="3"/>
  <c r="V2195" i="3"/>
  <c r="K2195" i="3"/>
  <c r="U2193" i="3"/>
  <c r="M2188" i="3"/>
  <c r="V2187" i="3"/>
  <c r="K2187" i="3"/>
  <c r="U2185" i="3"/>
  <c r="M2184" i="3"/>
  <c r="M2182" i="3"/>
  <c r="U2181" i="3"/>
  <c r="M2180" i="3"/>
  <c r="U2179" i="3"/>
  <c r="M2176" i="3"/>
  <c r="M2174" i="3"/>
  <c r="U2173" i="3"/>
  <c r="M2172" i="3"/>
  <c r="U2171" i="3"/>
  <c r="M2168" i="3"/>
  <c r="M2166" i="3"/>
  <c r="U2165" i="3"/>
  <c r="M2164" i="3"/>
  <c r="U2163" i="3"/>
  <c r="M2161" i="3"/>
  <c r="AI2159" i="3"/>
  <c r="U2159" i="3"/>
  <c r="M2159" i="3"/>
  <c r="V2158" i="3"/>
  <c r="U2151" i="3"/>
  <c r="K2150" i="3"/>
  <c r="U2147" i="3"/>
  <c r="V2171" i="3"/>
  <c r="K2171" i="3"/>
  <c r="V2167" i="3"/>
  <c r="V2165" i="3"/>
  <c r="K2165" i="3"/>
  <c r="V2163" i="3"/>
  <c r="U2157" i="3"/>
  <c r="U2149" i="3"/>
  <c r="AI2091" i="3"/>
  <c r="AJ2089" i="3"/>
  <c r="U2082" i="3"/>
  <c r="V2050" i="3"/>
  <c r="U2239" i="3"/>
  <c r="U2235" i="3"/>
  <c r="U2231" i="3"/>
  <c r="U2227" i="3"/>
  <c r="U2223" i="3"/>
  <c r="U2219" i="3"/>
  <c r="U2215" i="3"/>
  <c r="U2211" i="3"/>
  <c r="M2206" i="3"/>
  <c r="V2205" i="3"/>
  <c r="K2205" i="3"/>
  <c r="U2203" i="3"/>
  <c r="M2198" i="3"/>
  <c r="V2197" i="3"/>
  <c r="K2197" i="3"/>
  <c r="U2195" i="3"/>
  <c r="M2190" i="3"/>
  <c r="V2189" i="3"/>
  <c r="K2189" i="3"/>
  <c r="U2187" i="3"/>
  <c r="U2177" i="3"/>
  <c r="U2169" i="3"/>
  <c r="AI2161" i="3"/>
  <c r="V2160" i="3"/>
  <c r="K2160" i="3"/>
  <c r="U2153" i="3"/>
  <c r="K2152" i="3"/>
  <c r="U2145" i="3"/>
  <c r="K2141" i="3"/>
  <c r="K2139" i="3"/>
  <c r="K2137" i="3"/>
  <c r="K2135" i="3"/>
  <c r="K2133" i="3"/>
  <c r="K2131" i="3"/>
  <c r="K2129" i="3"/>
  <c r="K2127" i="3"/>
  <c r="K2125" i="3"/>
  <c r="K2123" i="3"/>
  <c r="K2121" i="3"/>
  <c r="K2119" i="3"/>
  <c r="K2117" i="3"/>
  <c r="K2115" i="3"/>
  <c r="K2113" i="3"/>
  <c r="K2111" i="3"/>
  <c r="K2109" i="3"/>
  <c r="K2107" i="3"/>
  <c r="AI2099" i="3"/>
  <c r="AJ2097" i="3"/>
  <c r="V2095" i="3"/>
  <c r="U2139" i="3"/>
  <c r="U2137" i="3"/>
  <c r="U2135" i="3"/>
  <c r="U2133" i="3"/>
  <c r="U2131" i="3"/>
  <c r="U2129" i="3"/>
  <c r="U2127" i="3"/>
  <c r="U2125" i="3"/>
  <c r="U2123" i="3"/>
  <c r="U2121" i="3"/>
  <c r="U2119" i="3"/>
  <c r="U2117" i="3"/>
  <c r="U2115" i="3"/>
  <c r="U2113" i="3"/>
  <c r="U2111" i="3"/>
  <c r="U2109" i="3"/>
  <c r="U2107" i="3"/>
  <c r="M2105" i="3"/>
  <c r="AJ2101" i="3"/>
  <c r="U2100" i="3"/>
  <c r="M2097" i="3"/>
  <c r="AJ2093" i="3"/>
  <c r="U2092" i="3"/>
  <c r="M2089" i="3"/>
  <c r="AJ2085" i="3"/>
  <c r="AJ2083" i="3"/>
  <c r="M2083" i="3"/>
  <c r="M2077" i="3"/>
  <c r="V2074" i="3"/>
  <c r="K2074" i="3"/>
  <c r="AJ2071" i="3"/>
  <c r="AJ2065" i="3"/>
  <c r="AJ2049" i="3"/>
  <c r="V2026" i="3"/>
  <c r="V2024" i="3"/>
  <c r="V2011" i="3"/>
  <c r="K2005" i="3"/>
  <c r="K2003" i="3"/>
  <c r="K2148" i="3"/>
  <c r="K2146" i="3"/>
  <c r="K2144" i="3"/>
  <c r="K2142" i="3"/>
  <c r="K2140" i="3"/>
  <c r="K2138" i="3"/>
  <c r="K2136" i="3"/>
  <c r="K2134" i="3"/>
  <c r="K2132" i="3"/>
  <c r="K2130" i="3"/>
  <c r="K2128" i="3"/>
  <c r="K2126" i="3"/>
  <c r="K2124" i="3"/>
  <c r="K2122" i="3"/>
  <c r="K2120" i="3"/>
  <c r="K2118" i="3"/>
  <c r="K2116" i="3"/>
  <c r="K2114" i="3"/>
  <c r="K2112" i="3"/>
  <c r="K2110" i="3"/>
  <c r="K2108" i="3"/>
  <c r="K2106" i="3"/>
  <c r="K2104" i="3"/>
  <c r="K2098" i="3"/>
  <c r="K2096" i="3"/>
  <c r="K2090" i="3"/>
  <c r="K2088" i="3"/>
  <c r="K2084" i="3"/>
  <c r="AI2077" i="3"/>
  <c r="U2074" i="3"/>
  <c r="AI2071" i="3"/>
  <c r="V2068" i="3"/>
  <c r="AI2065" i="3"/>
  <c r="K2062" i="3"/>
  <c r="K2042" i="3"/>
  <c r="V2037" i="3"/>
  <c r="K2185" i="3"/>
  <c r="U2183" i="3"/>
  <c r="M2178" i="3"/>
  <c r="V2177" i="3"/>
  <c r="K2177" i="3"/>
  <c r="U2175" i="3"/>
  <c r="M2170" i="3"/>
  <c r="V2169" i="3"/>
  <c r="K2169" i="3"/>
  <c r="U2167" i="3"/>
  <c r="M2162" i="3"/>
  <c r="AJ2159" i="3"/>
  <c r="V2156" i="3"/>
  <c r="V2154" i="3"/>
  <c r="V2152" i="3"/>
  <c r="V2150" i="3"/>
  <c r="V2148" i="3"/>
  <c r="V2146" i="3"/>
  <c r="V2144" i="3"/>
  <c r="V2142" i="3"/>
  <c r="V2140" i="3"/>
  <c r="V2138" i="3"/>
  <c r="V2136" i="3"/>
  <c r="V2134" i="3"/>
  <c r="V2132" i="3"/>
  <c r="V2130" i="3"/>
  <c r="V2128" i="3"/>
  <c r="V2126" i="3"/>
  <c r="V2124" i="3"/>
  <c r="V2122" i="3"/>
  <c r="V2120" i="3"/>
  <c r="V2118" i="3"/>
  <c r="V2116" i="3"/>
  <c r="V2114" i="3"/>
  <c r="V2112" i="3"/>
  <c r="V2110" i="3"/>
  <c r="V2108" i="3"/>
  <c r="V2106" i="3"/>
  <c r="AJ2098" i="3"/>
  <c r="AJ2090" i="3"/>
  <c r="AJ2081" i="3"/>
  <c r="U2072" i="3"/>
  <c r="K2050" i="3"/>
  <c r="V2042" i="3"/>
  <c r="V2019" i="3"/>
  <c r="M2157" i="3"/>
  <c r="M2155" i="3"/>
  <c r="M2153" i="3"/>
  <c r="M2151" i="3"/>
  <c r="M2149" i="3"/>
  <c r="M2147" i="3"/>
  <c r="M2145" i="3"/>
  <c r="M2143" i="3"/>
  <c r="M2141" i="3"/>
  <c r="M2139" i="3"/>
  <c r="M2137" i="3"/>
  <c r="M2135" i="3"/>
  <c r="M2133" i="3"/>
  <c r="M2131" i="3"/>
  <c r="M2129" i="3"/>
  <c r="M2127" i="3"/>
  <c r="M2125" i="3"/>
  <c r="M2123" i="3"/>
  <c r="M2121" i="3"/>
  <c r="M2119" i="3"/>
  <c r="M2117" i="3"/>
  <c r="M2115" i="3"/>
  <c r="M2113" i="3"/>
  <c r="M2111" i="3"/>
  <c r="M2109" i="3"/>
  <c r="M2107" i="3"/>
  <c r="U2104" i="3"/>
  <c r="K2102" i="3"/>
  <c r="U2096" i="3"/>
  <c r="K2094" i="3"/>
  <c r="U2088" i="3"/>
  <c r="K2086" i="3"/>
  <c r="V2084" i="3"/>
  <c r="AI2081" i="3"/>
  <c r="K2076" i="3"/>
  <c r="AJ2075" i="3"/>
  <c r="M2075" i="3"/>
  <c r="AJ2073" i="3"/>
  <c r="M2069" i="3"/>
  <c r="V2066" i="3"/>
  <c r="K2066" i="3"/>
  <c r="M2055" i="3"/>
  <c r="V2054" i="3"/>
  <c r="M2043" i="3"/>
  <c r="AJ2042" i="3"/>
  <c r="U2042" i="3"/>
  <c r="M2035" i="3"/>
  <c r="AJ2034" i="3"/>
  <c r="U2034" i="3"/>
  <c r="AI2008" i="3"/>
  <c r="AJ2102" i="3"/>
  <c r="M2101" i="3"/>
  <c r="V2099" i="3"/>
  <c r="AJ2094" i="3"/>
  <c r="M2093" i="3"/>
  <c r="V2091" i="3"/>
  <c r="AJ2086" i="3"/>
  <c r="M2085" i="3"/>
  <c r="V2082" i="3"/>
  <c r="K2082" i="3"/>
  <c r="U2080" i="3"/>
  <c r="V2076" i="3"/>
  <c r="AI2073" i="3"/>
  <c r="K2068" i="3"/>
  <c r="AJ2067" i="3"/>
  <c r="M2067" i="3"/>
  <c r="AJ2066" i="3"/>
  <c r="U2066" i="3"/>
  <c r="V2065" i="3"/>
  <c r="V2064" i="3"/>
  <c r="AJ2054" i="3"/>
  <c r="V2049" i="3"/>
  <c r="AJ2047" i="3"/>
  <c r="AJ2022" i="3"/>
  <c r="K2011" i="3"/>
  <c r="K2009" i="3"/>
  <c r="U2102" i="3"/>
  <c r="U2098" i="3"/>
  <c r="U2094" i="3"/>
  <c r="U2090" i="3"/>
  <c r="U2086" i="3"/>
  <c r="U2084" i="3"/>
  <c r="M2079" i="3"/>
  <c r="V2078" i="3"/>
  <c r="K2078" i="3"/>
  <c r="U2076" i="3"/>
  <c r="M2071" i="3"/>
  <c r="V2070" i="3"/>
  <c r="K2070" i="3"/>
  <c r="U2068" i="3"/>
  <c r="AJ2064" i="3"/>
  <c r="M2059" i="3"/>
  <c r="V2053" i="3"/>
  <c r="AJ2051" i="3"/>
  <c r="AJ2050" i="3"/>
  <c r="U2050" i="3"/>
  <c r="V2048" i="3"/>
  <c r="V2045" i="3"/>
  <c r="AJ2032" i="3"/>
  <c r="K2027" i="3"/>
  <c r="K2017" i="3"/>
  <c r="K2013" i="3"/>
  <c r="AI2006" i="3"/>
  <c r="M2081" i="3"/>
  <c r="V2080" i="3"/>
  <c r="K2080" i="3"/>
  <c r="U2078" i="3"/>
  <c r="M2073" i="3"/>
  <c r="V2072" i="3"/>
  <c r="K2072" i="3"/>
  <c r="U2070" i="3"/>
  <c r="AJ2063" i="3"/>
  <c r="U2062" i="3"/>
  <c r="K2054" i="3"/>
  <c r="AJ2052" i="3"/>
  <c r="AJ2048" i="3"/>
  <c r="AJ2040" i="3"/>
  <c r="V2034" i="3"/>
  <c r="K2034" i="3"/>
  <c r="AJ2027" i="3"/>
  <c r="U2025" i="3"/>
  <c r="AI2024" i="3"/>
  <c r="V2021" i="3"/>
  <c r="V2017" i="3"/>
  <c r="V2013" i="3"/>
  <c r="AI2004" i="3"/>
  <c r="M2063" i="3"/>
  <c r="V2058" i="3"/>
  <c r="V2057" i="3"/>
  <c r="AJ2056" i="3"/>
  <c r="U2054" i="3"/>
  <c r="M2047" i="3"/>
  <c r="V2046" i="3"/>
  <c r="K2046" i="3"/>
  <c r="AJ2044" i="3"/>
  <c r="V2041" i="3"/>
  <c r="M2039" i="3"/>
  <c r="V2038" i="3"/>
  <c r="K2038" i="3"/>
  <c r="AJ2036" i="3"/>
  <c r="V2033" i="3"/>
  <c r="U2031" i="3"/>
  <c r="M2028" i="3"/>
  <c r="AI2022" i="3"/>
  <c r="AI2020" i="3"/>
  <c r="AJ2018" i="3"/>
  <c r="AJ2016" i="3"/>
  <c r="AJ2014" i="3"/>
  <c r="V2009" i="3"/>
  <c r="V2005" i="3"/>
  <c r="V2003" i="3"/>
  <c r="V2062" i="3"/>
  <c r="V2061" i="3"/>
  <c r="AJ2060" i="3"/>
  <c r="U2058" i="3"/>
  <c r="M2051" i="3"/>
  <c r="U2046" i="3"/>
  <c r="U2038" i="3"/>
  <c r="K2029" i="3"/>
  <c r="K2021" i="3"/>
  <c r="K2019" i="3"/>
  <c r="AI2016" i="3"/>
  <c r="AI2014" i="3"/>
  <c r="AI2012" i="3"/>
  <c r="AJ2010" i="3"/>
  <c r="AJ2008" i="3"/>
  <c r="AJ2006" i="3"/>
  <c r="U2029" i="3"/>
  <c r="U2027" i="3"/>
  <c r="M2022" i="3"/>
  <c r="M2020" i="3"/>
  <c r="U2019" i="3"/>
  <c r="M2018" i="3"/>
  <c r="U2017" i="3"/>
  <c r="M2014" i="3"/>
  <c r="M2012" i="3"/>
  <c r="U2011" i="3"/>
  <c r="M2010" i="3"/>
  <c r="U2009" i="3"/>
  <c r="M2006" i="3"/>
  <c r="M2004" i="3"/>
  <c r="U2003" i="3"/>
  <c r="U2064" i="3"/>
  <c r="U2060" i="3"/>
  <c r="U2056" i="3"/>
  <c r="U2052" i="3"/>
  <c r="U2048" i="3"/>
  <c r="U2044" i="3"/>
  <c r="U2040" i="3"/>
  <c r="U2036" i="3"/>
  <c r="U2032" i="3"/>
  <c r="K2031" i="3"/>
  <c r="U2023" i="3"/>
  <c r="U2015" i="3"/>
  <c r="U2007" i="3"/>
  <c r="V2023" i="3"/>
  <c r="K2023" i="3"/>
  <c r="U2021" i="3"/>
  <c r="M2016" i="3"/>
  <c r="V2015" i="3"/>
  <c r="K2015" i="3"/>
  <c r="U2013" i="3"/>
  <c r="M2008" i="3"/>
  <c r="V2007" i="3"/>
  <c r="K2007" i="3"/>
  <c r="U2005" i="3"/>
  <c r="AJ4" i="3" l="1"/>
  <c r="AJ5" i="3"/>
  <c r="AJ6" i="3"/>
  <c r="AJ7" i="3"/>
  <c r="AJ8" i="3"/>
  <c r="AJ9" i="3"/>
  <c r="AJ10" i="3"/>
  <c r="AJ11" i="3"/>
  <c r="AJ12" i="3"/>
  <c r="AJ13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J371" i="3"/>
  <c r="AJ372" i="3"/>
  <c r="AJ373" i="3"/>
  <c r="AJ374" i="3"/>
  <c r="AJ375" i="3"/>
  <c r="AJ376" i="3"/>
  <c r="AJ377" i="3"/>
  <c r="AJ378" i="3"/>
  <c r="AJ379" i="3"/>
  <c r="AJ380" i="3"/>
  <c r="AJ381" i="3"/>
  <c r="AJ382" i="3"/>
  <c r="AJ383" i="3"/>
  <c r="AJ384" i="3"/>
  <c r="AJ385" i="3"/>
  <c r="AJ386" i="3"/>
  <c r="AJ387" i="3"/>
  <c r="AJ388" i="3"/>
  <c r="AJ389" i="3"/>
  <c r="AJ390" i="3"/>
  <c r="AJ391" i="3"/>
  <c r="AJ392" i="3"/>
  <c r="AJ393" i="3"/>
  <c r="AJ394" i="3"/>
  <c r="AJ395" i="3"/>
  <c r="AJ396" i="3"/>
  <c r="AJ397" i="3"/>
  <c r="AJ398" i="3"/>
  <c r="AJ399" i="3"/>
  <c r="AJ400" i="3"/>
  <c r="AJ401" i="3"/>
  <c r="AJ402" i="3"/>
  <c r="AJ403" i="3"/>
  <c r="AJ404" i="3"/>
  <c r="AJ405" i="3"/>
  <c r="AJ406" i="3"/>
  <c r="AJ407" i="3"/>
  <c r="AJ408" i="3"/>
  <c r="AJ409" i="3"/>
  <c r="AJ410" i="3"/>
  <c r="AJ411" i="3"/>
  <c r="AJ412" i="3"/>
  <c r="AJ413" i="3"/>
  <c r="AJ414" i="3"/>
  <c r="AJ415" i="3"/>
  <c r="AJ416" i="3"/>
  <c r="AJ417" i="3"/>
  <c r="AJ418" i="3"/>
  <c r="AJ419" i="3"/>
  <c r="AJ420" i="3"/>
  <c r="AJ421" i="3"/>
  <c r="AJ422" i="3"/>
  <c r="AJ423" i="3"/>
  <c r="AJ424" i="3"/>
  <c r="AJ425" i="3"/>
  <c r="AJ426" i="3"/>
  <c r="AJ427" i="3"/>
  <c r="AJ428" i="3"/>
  <c r="AJ429" i="3"/>
  <c r="AJ430" i="3"/>
  <c r="AJ431" i="3"/>
  <c r="AJ432" i="3"/>
  <c r="AJ433" i="3"/>
  <c r="AJ434" i="3"/>
  <c r="AJ435" i="3"/>
  <c r="AJ436" i="3"/>
  <c r="AJ437" i="3"/>
  <c r="AJ438" i="3"/>
  <c r="AJ439" i="3"/>
  <c r="AJ440" i="3"/>
  <c r="AJ441" i="3"/>
  <c r="AJ442" i="3"/>
  <c r="AJ443" i="3"/>
  <c r="AJ444" i="3"/>
  <c r="AJ445" i="3"/>
  <c r="AJ446" i="3"/>
  <c r="AJ447" i="3"/>
  <c r="AJ448" i="3"/>
  <c r="AJ449" i="3"/>
  <c r="AJ450" i="3"/>
  <c r="AJ451" i="3"/>
  <c r="AJ452" i="3"/>
  <c r="AJ453" i="3"/>
  <c r="AJ454" i="3"/>
  <c r="AJ455" i="3"/>
  <c r="AJ456" i="3"/>
  <c r="AJ457" i="3"/>
  <c r="AJ458" i="3"/>
  <c r="AJ459" i="3"/>
  <c r="AJ460" i="3"/>
  <c r="AJ461" i="3"/>
  <c r="AJ462" i="3"/>
  <c r="AJ463" i="3"/>
  <c r="AJ464" i="3"/>
  <c r="AJ465" i="3"/>
  <c r="AJ466" i="3"/>
  <c r="AJ467" i="3"/>
  <c r="AJ468" i="3"/>
  <c r="AJ469" i="3"/>
  <c r="AJ470" i="3"/>
  <c r="AJ471" i="3"/>
  <c r="AJ472" i="3"/>
  <c r="AJ473" i="3"/>
  <c r="AJ474" i="3"/>
  <c r="AJ475" i="3"/>
  <c r="AJ476" i="3"/>
  <c r="AJ477" i="3"/>
  <c r="AJ478" i="3"/>
  <c r="AJ479" i="3"/>
  <c r="AJ480" i="3"/>
  <c r="AJ481" i="3"/>
  <c r="AJ482" i="3"/>
  <c r="AJ483" i="3"/>
  <c r="AJ484" i="3"/>
  <c r="AJ485" i="3"/>
  <c r="AJ486" i="3"/>
  <c r="AJ487" i="3"/>
  <c r="AJ488" i="3"/>
  <c r="AJ489" i="3"/>
  <c r="AJ490" i="3"/>
  <c r="AJ491" i="3"/>
  <c r="AJ492" i="3"/>
  <c r="AJ493" i="3"/>
  <c r="AJ494" i="3"/>
  <c r="AJ495" i="3"/>
  <c r="AJ496" i="3"/>
  <c r="AJ497" i="3"/>
  <c r="AJ498" i="3"/>
  <c r="AJ499" i="3"/>
  <c r="AJ500" i="3"/>
  <c r="AJ501" i="3"/>
  <c r="AJ502" i="3"/>
  <c r="AJ503" i="3"/>
  <c r="AJ504" i="3"/>
  <c r="AJ505" i="3"/>
  <c r="AJ506" i="3"/>
  <c r="AJ507" i="3"/>
  <c r="AJ508" i="3"/>
  <c r="AJ509" i="3"/>
  <c r="AJ510" i="3"/>
  <c r="AJ511" i="3"/>
  <c r="AJ512" i="3"/>
  <c r="AJ513" i="3"/>
  <c r="AJ514" i="3"/>
  <c r="AJ515" i="3"/>
  <c r="AJ516" i="3"/>
  <c r="AJ517" i="3"/>
  <c r="AJ518" i="3"/>
  <c r="AJ519" i="3"/>
  <c r="AJ520" i="3"/>
  <c r="AJ521" i="3"/>
  <c r="AJ522" i="3"/>
  <c r="AJ523" i="3"/>
  <c r="AJ524" i="3"/>
  <c r="AJ525" i="3"/>
  <c r="AJ526" i="3"/>
  <c r="AJ527" i="3"/>
  <c r="AJ528" i="3"/>
  <c r="AJ529" i="3"/>
  <c r="AJ530" i="3"/>
  <c r="AJ531" i="3"/>
  <c r="AJ532" i="3"/>
  <c r="AJ533" i="3"/>
  <c r="AJ534" i="3"/>
  <c r="AJ535" i="3"/>
  <c r="AJ536" i="3"/>
  <c r="AJ537" i="3"/>
  <c r="AJ538" i="3"/>
  <c r="AJ539" i="3"/>
  <c r="AJ540" i="3"/>
  <c r="AJ541" i="3"/>
  <c r="AJ542" i="3"/>
  <c r="AJ543" i="3"/>
  <c r="AJ544" i="3"/>
  <c r="AJ545" i="3"/>
  <c r="AJ546" i="3"/>
  <c r="AJ547" i="3"/>
  <c r="AJ548" i="3"/>
  <c r="AJ549" i="3"/>
  <c r="AJ550" i="3"/>
  <c r="AJ551" i="3"/>
  <c r="AJ552" i="3"/>
  <c r="AJ553" i="3"/>
  <c r="AJ554" i="3"/>
  <c r="AJ555" i="3"/>
  <c r="AJ556" i="3"/>
  <c r="AJ557" i="3"/>
  <c r="AJ558" i="3"/>
  <c r="AJ559" i="3"/>
  <c r="AJ560" i="3"/>
  <c r="AJ561" i="3"/>
  <c r="AJ562" i="3"/>
  <c r="AJ563" i="3"/>
  <c r="AJ564" i="3"/>
  <c r="AJ565" i="3"/>
  <c r="AJ566" i="3"/>
  <c r="AJ567" i="3"/>
  <c r="AJ568" i="3"/>
  <c r="AJ569" i="3"/>
  <c r="AJ570" i="3"/>
  <c r="AJ571" i="3"/>
  <c r="AJ572" i="3"/>
  <c r="AJ573" i="3"/>
  <c r="AJ574" i="3"/>
  <c r="AJ575" i="3"/>
  <c r="AJ576" i="3"/>
  <c r="AJ577" i="3"/>
  <c r="AJ578" i="3"/>
  <c r="AJ579" i="3"/>
  <c r="AJ580" i="3"/>
  <c r="AJ581" i="3"/>
  <c r="AJ582" i="3"/>
  <c r="AJ583" i="3"/>
  <c r="AJ584" i="3"/>
  <c r="AJ585" i="3"/>
  <c r="AJ586" i="3"/>
  <c r="AJ587" i="3"/>
  <c r="AJ588" i="3"/>
  <c r="AJ589" i="3"/>
  <c r="AJ590" i="3"/>
  <c r="AJ591" i="3"/>
  <c r="AJ592" i="3"/>
  <c r="AJ593" i="3"/>
  <c r="AJ594" i="3"/>
  <c r="AJ595" i="3"/>
  <c r="AJ596" i="3"/>
  <c r="AJ597" i="3"/>
  <c r="AJ598" i="3"/>
  <c r="AJ599" i="3"/>
  <c r="AJ600" i="3"/>
  <c r="AJ601" i="3"/>
  <c r="AJ602" i="3"/>
  <c r="AJ603" i="3"/>
  <c r="AJ604" i="3"/>
  <c r="AJ605" i="3"/>
  <c r="AJ606" i="3"/>
  <c r="AJ607" i="3"/>
  <c r="AJ608" i="3"/>
  <c r="AJ609" i="3"/>
  <c r="AJ610" i="3"/>
  <c r="AJ611" i="3"/>
  <c r="AJ612" i="3"/>
  <c r="AJ613" i="3"/>
  <c r="AJ614" i="3"/>
  <c r="AJ615" i="3"/>
  <c r="AJ616" i="3"/>
  <c r="AJ617" i="3"/>
  <c r="AJ618" i="3"/>
  <c r="AJ619" i="3"/>
  <c r="AJ620" i="3"/>
  <c r="AJ621" i="3"/>
  <c r="AJ622" i="3"/>
  <c r="AJ623" i="3"/>
  <c r="AJ624" i="3"/>
  <c r="AJ625" i="3"/>
  <c r="AJ626" i="3"/>
  <c r="AJ627" i="3"/>
  <c r="AJ628" i="3"/>
  <c r="AJ629" i="3"/>
  <c r="AJ630" i="3"/>
  <c r="AJ631" i="3"/>
  <c r="AJ632" i="3"/>
  <c r="AJ633" i="3"/>
  <c r="AJ634" i="3"/>
  <c r="AJ635" i="3"/>
  <c r="AJ636" i="3"/>
  <c r="AJ637" i="3"/>
  <c r="AJ638" i="3"/>
  <c r="AJ639" i="3"/>
  <c r="AJ640" i="3"/>
  <c r="AJ641" i="3"/>
  <c r="AJ642" i="3"/>
  <c r="AJ643" i="3"/>
  <c r="AJ644" i="3"/>
  <c r="AJ645" i="3"/>
  <c r="AJ646" i="3"/>
  <c r="AJ647" i="3"/>
  <c r="AJ648" i="3"/>
  <c r="AJ649" i="3"/>
  <c r="AJ650" i="3"/>
  <c r="AJ651" i="3"/>
  <c r="AJ652" i="3"/>
  <c r="AJ653" i="3"/>
  <c r="AJ654" i="3"/>
  <c r="AJ655" i="3"/>
  <c r="AJ656" i="3"/>
  <c r="AJ657" i="3"/>
  <c r="AJ658" i="3"/>
  <c r="AJ659" i="3"/>
  <c r="AJ660" i="3"/>
  <c r="AJ661" i="3"/>
  <c r="AJ662" i="3"/>
  <c r="AJ663" i="3"/>
  <c r="AJ664" i="3"/>
  <c r="AJ665" i="3"/>
  <c r="AJ666" i="3"/>
  <c r="AJ667" i="3"/>
  <c r="AJ668" i="3"/>
  <c r="AJ669" i="3"/>
  <c r="AJ670" i="3"/>
  <c r="AJ671" i="3"/>
  <c r="AJ672" i="3"/>
  <c r="AJ673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J901" i="3"/>
  <c r="AJ902" i="3"/>
  <c r="AJ903" i="3"/>
  <c r="AJ904" i="3"/>
  <c r="AJ905" i="3"/>
  <c r="AJ906" i="3"/>
  <c r="AJ907" i="3"/>
  <c r="AJ908" i="3"/>
  <c r="AJ909" i="3"/>
  <c r="AJ910" i="3"/>
  <c r="AJ911" i="3"/>
  <c r="AJ912" i="3"/>
  <c r="AJ913" i="3"/>
  <c r="AJ914" i="3"/>
  <c r="AJ915" i="3"/>
  <c r="AJ916" i="3"/>
  <c r="AJ917" i="3"/>
  <c r="AJ918" i="3"/>
  <c r="AJ919" i="3"/>
  <c r="AJ920" i="3"/>
  <c r="AJ921" i="3"/>
  <c r="AJ922" i="3"/>
  <c r="AJ923" i="3"/>
  <c r="AJ924" i="3"/>
  <c r="AJ925" i="3"/>
  <c r="AJ926" i="3"/>
  <c r="AJ927" i="3"/>
  <c r="AJ928" i="3"/>
  <c r="AJ929" i="3"/>
  <c r="AJ930" i="3"/>
  <c r="AJ931" i="3"/>
  <c r="AJ932" i="3"/>
  <c r="AJ933" i="3"/>
  <c r="AJ934" i="3"/>
  <c r="AJ935" i="3"/>
  <c r="AJ936" i="3"/>
  <c r="AJ937" i="3"/>
  <c r="AJ938" i="3"/>
  <c r="AJ939" i="3"/>
  <c r="AJ940" i="3"/>
  <c r="AJ941" i="3"/>
  <c r="AJ942" i="3"/>
  <c r="AJ943" i="3"/>
  <c r="AJ944" i="3"/>
  <c r="AJ945" i="3"/>
  <c r="AJ946" i="3"/>
  <c r="AJ947" i="3"/>
  <c r="AJ948" i="3"/>
  <c r="AJ949" i="3"/>
  <c r="AJ950" i="3"/>
  <c r="AJ951" i="3"/>
  <c r="AJ952" i="3"/>
  <c r="AJ953" i="3"/>
  <c r="AJ954" i="3"/>
  <c r="AJ955" i="3"/>
  <c r="AJ956" i="3"/>
  <c r="AJ957" i="3"/>
  <c r="AJ958" i="3"/>
  <c r="AJ959" i="3"/>
  <c r="AJ960" i="3"/>
  <c r="AJ961" i="3"/>
  <c r="AJ962" i="3"/>
  <c r="AJ963" i="3"/>
  <c r="AJ964" i="3"/>
  <c r="AJ965" i="3"/>
  <c r="AJ966" i="3"/>
  <c r="AJ967" i="3"/>
  <c r="AJ968" i="3"/>
  <c r="AJ969" i="3"/>
  <c r="AJ970" i="3"/>
  <c r="AJ971" i="3"/>
  <c r="AJ972" i="3"/>
  <c r="AJ973" i="3"/>
  <c r="AJ974" i="3"/>
  <c r="AJ975" i="3"/>
  <c r="AJ976" i="3"/>
  <c r="AJ977" i="3"/>
  <c r="AJ978" i="3"/>
  <c r="AJ979" i="3"/>
  <c r="AJ980" i="3"/>
  <c r="AJ981" i="3"/>
  <c r="AJ982" i="3"/>
  <c r="AJ983" i="3"/>
  <c r="AJ984" i="3"/>
  <c r="AJ985" i="3"/>
  <c r="AJ986" i="3"/>
  <c r="AJ987" i="3"/>
  <c r="AJ988" i="3"/>
  <c r="AJ989" i="3"/>
  <c r="AJ990" i="3"/>
  <c r="AJ991" i="3"/>
  <c r="AJ992" i="3"/>
  <c r="AJ993" i="3"/>
  <c r="AJ994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AJ1010" i="3"/>
  <c r="AJ1011" i="3"/>
  <c r="AJ1012" i="3"/>
  <c r="AJ1013" i="3"/>
  <c r="AJ1014" i="3"/>
  <c r="AJ1015" i="3"/>
  <c r="AJ1016" i="3"/>
  <c r="AJ1017" i="3"/>
  <c r="AJ1018" i="3"/>
  <c r="AJ1019" i="3"/>
  <c r="AJ1020" i="3"/>
  <c r="AJ1021" i="3"/>
  <c r="AJ1022" i="3"/>
  <c r="AJ1023" i="3"/>
  <c r="AJ1024" i="3"/>
  <c r="AJ1025" i="3"/>
  <c r="AJ1026" i="3"/>
  <c r="AJ1027" i="3"/>
  <c r="AJ1028" i="3"/>
  <c r="AJ1029" i="3"/>
  <c r="AJ1030" i="3"/>
  <c r="AJ1031" i="3"/>
  <c r="AJ1032" i="3"/>
  <c r="AJ1033" i="3"/>
  <c r="AJ1034" i="3"/>
  <c r="AJ1035" i="3"/>
  <c r="AJ1036" i="3"/>
  <c r="AJ1037" i="3"/>
  <c r="AJ1038" i="3"/>
  <c r="AJ1039" i="3"/>
  <c r="AJ1040" i="3"/>
  <c r="AJ1041" i="3"/>
  <c r="AJ1042" i="3"/>
  <c r="AJ1043" i="3"/>
  <c r="AJ1044" i="3"/>
  <c r="AJ1045" i="3"/>
  <c r="AJ1046" i="3"/>
  <c r="AJ1047" i="3"/>
  <c r="AJ1048" i="3"/>
  <c r="AJ1049" i="3"/>
  <c r="AJ1050" i="3"/>
  <c r="AJ1051" i="3"/>
  <c r="AJ1052" i="3"/>
  <c r="AJ1053" i="3"/>
  <c r="AJ1054" i="3"/>
  <c r="AJ1055" i="3"/>
  <c r="AJ1056" i="3"/>
  <c r="AJ1057" i="3"/>
  <c r="AJ1058" i="3"/>
  <c r="AJ1059" i="3"/>
  <c r="AJ1060" i="3"/>
  <c r="AJ1061" i="3"/>
  <c r="AJ1062" i="3"/>
  <c r="AJ1063" i="3"/>
  <c r="AJ1064" i="3"/>
  <c r="AJ1065" i="3"/>
  <c r="AJ1066" i="3"/>
  <c r="AJ1067" i="3"/>
  <c r="AJ1068" i="3"/>
  <c r="AJ1069" i="3"/>
  <c r="AJ1070" i="3"/>
  <c r="AJ1071" i="3"/>
  <c r="AJ1072" i="3"/>
  <c r="AJ1073" i="3"/>
  <c r="AJ1074" i="3"/>
  <c r="AJ1075" i="3"/>
  <c r="AJ1076" i="3"/>
  <c r="AJ1077" i="3"/>
  <c r="AJ1078" i="3"/>
  <c r="AJ1079" i="3"/>
  <c r="AJ1080" i="3"/>
  <c r="AJ1081" i="3"/>
  <c r="AJ1082" i="3"/>
  <c r="AJ1083" i="3"/>
  <c r="AJ1084" i="3"/>
  <c r="AJ1085" i="3"/>
  <c r="AJ1086" i="3"/>
  <c r="AJ1087" i="3"/>
  <c r="AJ1088" i="3"/>
  <c r="AJ1089" i="3"/>
  <c r="AJ1090" i="3"/>
  <c r="AJ1091" i="3"/>
  <c r="AJ1092" i="3"/>
  <c r="AJ1093" i="3"/>
  <c r="AJ1094" i="3"/>
  <c r="AJ1095" i="3"/>
  <c r="AJ1096" i="3"/>
  <c r="AJ1097" i="3"/>
  <c r="AJ1098" i="3"/>
  <c r="AJ1099" i="3"/>
  <c r="AJ1100" i="3"/>
  <c r="AJ1101" i="3"/>
  <c r="AJ1102" i="3"/>
  <c r="AJ1103" i="3"/>
  <c r="AJ1104" i="3"/>
  <c r="AJ1105" i="3"/>
  <c r="AJ1106" i="3"/>
  <c r="AJ1107" i="3"/>
  <c r="AJ1108" i="3"/>
  <c r="AJ1109" i="3"/>
  <c r="AJ1110" i="3"/>
  <c r="AJ1111" i="3"/>
  <c r="AJ1112" i="3"/>
  <c r="AJ1113" i="3"/>
  <c r="AJ1114" i="3"/>
  <c r="AJ1115" i="3"/>
  <c r="AJ1116" i="3"/>
  <c r="AJ1117" i="3"/>
  <c r="AJ1118" i="3"/>
  <c r="AJ1119" i="3"/>
  <c r="AJ1120" i="3"/>
  <c r="AJ1121" i="3"/>
  <c r="AJ1122" i="3"/>
  <c r="AJ1123" i="3"/>
  <c r="AJ1124" i="3"/>
  <c r="AJ1125" i="3"/>
  <c r="AJ1126" i="3"/>
  <c r="AJ1127" i="3"/>
  <c r="AJ1128" i="3"/>
  <c r="AJ1129" i="3"/>
  <c r="AJ1130" i="3"/>
  <c r="AJ1131" i="3"/>
  <c r="AJ1132" i="3"/>
  <c r="AJ1133" i="3"/>
  <c r="AJ1134" i="3"/>
  <c r="AJ1135" i="3"/>
  <c r="AJ1136" i="3"/>
  <c r="AJ1137" i="3"/>
  <c r="AJ1138" i="3"/>
  <c r="AJ1139" i="3"/>
  <c r="AJ1140" i="3"/>
  <c r="AJ1141" i="3"/>
  <c r="AJ1142" i="3"/>
  <c r="AJ1143" i="3"/>
  <c r="AJ1144" i="3"/>
  <c r="AJ1145" i="3"/>
  <c r="AJ1146" i="3"/>
  <c r="AJ1147" i="3"/>
  <c r="AJ1148" i="3"/>
  <c r="AJ1149" i="3"/>
  <c r="AJ1150" i="3"/>
  <c r="AJ1151" i="3"/>
  <c r="AJ1152" i="3"/>
  <c r="AJ1153" i="3"/>
  <c r="AJ1154" i="3"/>
  <c r="AJ1155" i="3"/>
  <c r="AJ1156" i="3"/>
  <c r="AJ1157" i="3"/>
  <c r="AJ1158" i="3"/>
  <c r="AJ1159" i="3"/>
  <c r="AJ1160" i="3"/>
  <c r="AJ1161" i="3"/>
  <c r="AJ1162" i="3"/>
  <c r="AJ1163" i="3"/>
  <c r="AJ1164" i="3"/>
  <c r="AJ1165" i="3"/>
  <c r="AJ1166" i="3"/>
  <c r="AJ1167" i="3"/>
  <c r="AJ1168" i="3"/>
  <c r="AJ1169" i="3"/>
  <c r="AJ1170" i="3"/>
  <c r="AJ1171" i="3"/>
  <c r="AJ1172" i="3"/>
  <c r="AJ1173" i="3"/>
  <c r="AJ1174" i="3"/>
  <c r="AJ1175" i="3"/>
  <c r="AJ1176" i="3"/>
  <c r="AJ1177" i="3"/>
  <c r="AJ1178" i="3"/>
  <c r="AJ1179" i="3"/>
  <c r="AJ1180" i="3"/>
  <c r="AJ1181" i="3"/>
  <c r="AJ1182" i="3"/>
  <c r="AJ1183" i="3"/>
  <c r="AJ1184" i="3"/>
  <c r="AJ1185" i="3"/>
  <c r="AJ1186" i="3"/>
  <c r="AJ1187" i="3"/>
  <c r="AJ1188" i="3"/>
  <c r="AJ1189" i="3"/>
  <c r="AJ1190" i="3"/>
  <c r="AJ1191" i="3"/>
  <c r="AJ1192" i="3"/>
  <c r="AJ1193" i="3"/>
  <c r="AJ1194" i="3"/>
  <c r="AJ1195" i="3"/>
  <c r="AJ1196" i="3"/>
  <c r="AJ1197" i="3"/>
  <c r="AJ1198" i="3"/>
  <c r="AJ1199" i="3"/>
  <c r="AJ1200" i="3"/>
  <c r="AJ1201" i="3"/>
  <c r="AJ1202" i="3"/>
  <c r="AJ1203" i="3"/>
  <c r="AJ1204" i="3"/>
  <c r="AJ1205" i="3"/>
  <c r="AJ1206" i="3"/>
  <c r="AJ1207" i="3"/>
  <c r="AJ1208" i="3"/>
  <c r="AJ1209" i="3"/>
  <c r="AJ1210" i="3"/>
  <c r="AJ1211" i="3"/>
  <c r="AJ1212" i="3"/>
  <c r="AJ1213" i="3"/>
  <c r="AJ1214" i="3"/>
  <c r="AJ1215" i="3"/>
  <c r="AJ1216" i="3"/>
  <c r="AJ1217" i="3"/>
  <c r="AJ1218" i="3"/>
  <c r="AJ1219" i="3"/>
  <c r="AJ1220" i="3"/>
  <c r="AJ1221" i="3"/>
  <c r="AJ1222" i="3"/>
  <c r="AJ1223" i="3"/>
  <c r="AJ1224" i="3"/>
  <c r="AJ1225" i="3"/>
  <c r="AJ1226" i="3"/>
  <c r="AJ1227" i="3"/>
  <c r="AJ1228" i="3"/>
  <c r="AJ1229" i="3"/>
  <c r="AJ1230" i="3"/>
  <c r="AJ1231" i="3"/>
  <c r="AJ1232" i="3"/>
  <c r="AJ1233" i="3"/>
  <c r="AJ1234" i="3"/>
  <c r="AJ1235" i="3"/>
  <c r="AJ1236" i="3"/>
  <c r="AJ1237" i="3"/>
  <c r="AJ1238" i="3"/>
  <c r="AJ1239" i="3"/>
  <c r="AJ1240" i="3"/>
  <c r="AJ1241" i="3"/>
  <c r="AJ1242" i="3"/>
  <c r="AJ1243" i="3"/>
  <c r="AJ1244" i="3"/>
  <c r="AJ1245" i="3"/>
  <c r="AJ1246" i="3"/>
  <c r="AJ1247" i="3"/>
  <c r="AJ1248" i="3"/>
  <c r="AJ1249" i="3"/>
  <c r="AJ1250" i="3"/>
  <c r="AJ1251" i="3"/>
  <c r="AJ1252" i="3"/>
  <c r="AJ1253" i="3"/>
  <c r="AJ1254" i="3"/>
  <c r="AJ1255" i="3"/>
  <c r="AJ1256" i="3"/>
  <c r="AJ1257" i="3"/>
  <c r="AJ1258" i="3"/>
  <c r="AJ1259" i="3"/>
  <c r="AJ1260" i="3"/>
  <c r="AJ1261" i="3"/>
  <c r="AJ1262" i="3"/>
  <c r="AJ1263" i="3"/>
  <c r="AJ1264" i="3"/>
  <c r="AJ1265" i="3"/>
  <c r="AJ1266" i="3"/>
  <c r="AJ1267" i="3"/>
  <c r="AJ1268" i="3"/>
  <c r="AJ1269" i="3"/>
  <c r="AJ1270" i="3"/>
  <c r="AJ1271" i="3"/>
  <c r="AJ1272" i="3"/>
  <c r="AJ1273" i="3"/>
  <c r="AJ1274" i="3"/>
  <c r="AJ1275" i="3"/>
  <c r="AJ1276" i="3"/>
  <c r="AJ1277" i="3"/>
  <c r="AJ1278" i="3"/>
  <c r="AJ1279" i="3"/>
  <c r="AJ1280" i="3"/>
  <c r="AJ1281" i="3"/>
  <c r="AJ1282" i="3"/>
  <c r="AJ1283" i="3"/>
  <c r="AJ1284" i="3"/>
  <c r="AJ1285" i="3"/>
  <c r="AJ1286" i="3"/>
  <c r="AJ1287" i="3"/>
  <c r="AJ1288" i="3"/>
  <c r="AJ1289" i="3"/>
  <c r="AJ1290" i="3"/>
  <c r="AJ1291" i="3"/>
  <c r="AJ1292" i="3"/>
  <c r="AJ1293" i="3"/>
  <c r="AJ1294" i="3"/>
  <c r="AJ1295" i="3"/>
  <c r="AJ1296" i="3"/>
  <c r="AJ1297" i="3"/>
  <c r="AJ1298" i="3"/>
  <c r="AJ1299" i="3"/>
  <c r="AJ1300" i="3"/>
  <c r="AJ1301" i="3"/>
  <c r="AJ1302" i="3"/>
  <c r="AJ1303" i="3"/>
  <c r="AJ1304" i="3"/>
  <c r="AJ1305" i="3"/>
  <c r="AJ1306" i="3"/>
  <c r="AJ1307" i="3"/>
  <c r="AJ1308" i="3"/>
  <c r="AJ1309" i="3"/>
  <c r="AJ1310" i="3"/>
  <c r="AJ1311" i="3"/>
  <c r="AJ1312" i="3"/>
  <c r="AJ1313" i="3"/>
  <c r="AJ1314" i="3"/>
  <c r="AJ1315" i="3"/>
  <c r="AJ1316" i="3"/>
  <c r="AJ1317" i="3"/>
  <c r="AJ1318" i="3"/>
  <c r="AJ1319" i="3"/>
  <c r="AJ1320" i="3"/>
  <c r="AJ1321" i="3"/>
  <c r="AJ1322" i="3"/>
  <c r="AJ1323" i="3"/>
  <c r="AJ1324" i="3"/>
  <c r="AJ1325" i="3"/>
  <c r="AJ1326" i="3"/>
  <c r="AJ1327" i="3"/>
  <c r="AJ1328" i="3"/>
  <c r="AJ1329" i="3"/>
  <c r="AJ1330" i="3"/>
  <c r="AJ1331" i="3"/>
  <c r="AJ1332" i="3"/>
  <c r="AJ1333" i="3"/>
  <c r="AJ1334" i="3"/>
  <c r="AJ1335" i="3"/>
  <c r="AJ1336" i="3"/>
  <c r="AJ1337" i="3"/>
  <c r="AJ1338" i="3"/>
  <c r="AJ1339" i="3"/>
  <c r="AJ1340" i="3"/>
  <c r="AJ1341" i="3"/>
  <c r="AJ1342" i="3"/>
  <c r="AJ1343" i="3"/>
  <c r="AJ1344" i="3"/>
  <c r="AJ1345" i="3"/>
  <c r="AJ1346" i="3"/>
  <c r="AJ1347" i="3"/>
  <c r="AJ1348" i="3"/>
  <c r="AJ1349" i="3"/>
  <c r="AJ1350" i="3"/>
  <c r="AJ1351" i="3"/>
  <c r="AJ1352" i="3"/>
  <c r="AJ1353" i="3"/>
  <c r="AJ1354" i="3"/>
  <c r="AJ1355" i="3"/>
  <c r="AJ1356" i="3"/>
  <c r="AJ1357" i="3"/>
  <c r="AJ1358" i="3"/>
  <c r="AJ1359" i="3"/>
  <c r="AJ1360" i="3"/>
  <c r="AJ1361" i="3"/>
  <c r="AJ1362" i="3"/>
  <c r="AJ1363" i="3"/>
  <c r="AJ1364" i="3"/>
  <c r="AJ1365" i="3"/>
  <c r="AJ1366" i="3"/>
  <c r="AJ1367" i="3"/>
  <c r="AJ1368" i="3"/>
  <c r="AJ1369" i="3"/>
  <c r="AJ1370" i="3"/>
  <c r="AJ1371" i="3"/>
  <c r="AJ1372" i="3"/>
  <c r="AJ1373" i="3"/>
  <c r="AJ1374" i="3"/>
  <c r="AJ1375" i="3"/>
  <c r="AJ1376" i="3"/>
  <c r="AJ1377" i="3"/>
  <c r="AJ1378" i="3"/>
  <c r="AJ1379" i="3"/>
  <c r="AJ1380" i="3"/>
  <c r="AJ1381" i="3"/>
  <c r="AJ1382" i="3"/>
  <c r="AJ1383" i="3"/>
  <c r="AJ1384" i="3"/>
  <c r="AJ1385" i="3"/>
  <c r="AJ1386" i="3"/>
  <c r="AJ1387" i="3"/>
  <c r="AJ1388" i="3"/>
  <c r="AJ1389" i="3"/>
  <c r="AJ1390" i="3"/>
  <c r="AJ1391" i="3"/>
  <c r="AJ1392" i="3"/>
  <c r="AJ1393" i="3"/>
  <c r="AJ1394" i="3"/>
  <c r="AJ1395" i="3"/>
  <c r="AJ1396" i="3"/>
  <c r="AJ1397" i="3"/>
  <c r="AJ1398" i="3"/>
  <c r="AJ1399" i="3"/>
  <c r="AJ1400" i="3"/>
  <c r="AJ1401" i="3"/>
  <c r="AJ1402" i="3"/>
  <c r="AJ1403" i="3"/>
  <c r="AJ1404" i="3"/>
  <c r="AJ1405" i="3"/>
  <c r="AJ1406" i="3"/>
  <c r="AJ1407" i="3"/>
  <c r="AJ1408" i="3"/>
  <c r="AJ1409" i="3"/>
  <c r="AJ1410" i="3"/>
  <c r="AJ1411" i="3"/>
  <c r="AJ1412" i="3"/>
  <c r="AJ1413" i="3"/>
  <c r="AJ1414" i="3"/>
  <c r="AJ1415" i="3"/>
  <c r="AJ1416" i="3"/>
  <c r="AJ1417" i="3"/>
  <c r="AJ1418" i="3"/>
  <c r="AJ1419" i="3"/>
  <c r="AJ1420" i="3"/>
  <c r="AJ1421" i="3"/>
  <c r="AJ1422" i="3"/>
  <c r="AJ1423" i="3"/>
  <c r="AJ1424" i="3"/>
  <c r="AJ1425" i="3"/>
  <c r="AJ1426" i="3"/>
  <c r="AJ1427" i="3"/>
  <c r="AJ1428" i="3"/>
  <c r="AJ1429" i="3"/>
  <c r="AJ1430" i="3"/>
  <c r="AJ1431" i="3"/>
  <c r="AJ1432" i="3"/>
  <c r="AJ1433" i="3"/>
  <c r="AJ1434" i="3"/>
  <c r="AJ1435" i="3"/>
  <c r="AJ1436" i="3"/>
  <c r="AJ1437" i="3"/>
  <c r="AJ1438" i="3"/>
  <c r="AJ1439" i="3"/>
  <c r="AJ1440" i="3"/>
  <c r="AJ1441" i="3"/>
  <c r="AJ1442" i="3"/>
  <c r="AJ1443" i="3"/>
  <c r="AJ1444" i="3"/>
  <c r="AJ1445" i="3"/>
  <c r="AJ1446" i="3"/>
  <c r="AJ1447" i="3"/>
  <c r="AJ1448" i="3"/>
  <c r="AJ1449" i="3"/>
  <c r="AJ1450" i="3"/>
  <c r="AJ1451" i="3"/>
  <c r="AJ1452" i="3"/>
  <c r="AJ1453" i="3"/>
  <c r="AJ1454" i="3"/>
  <c r="AJ1455" i="3"/>
  <c r="AJ1456" i="3"/>
  <c r="AJ1457" i="3"/>
  <c r="AJ1458" i="3"/>
  <c r="AJ1459" i="3"/>
  <c r="AJ1460" i="3"/>
  <c r="AJ1461" i="3"/>
  <c r="AJ1462" i="3"/>
  <c r="AJ1463" i="3"/>
  <c r="AJ1464" i="3"/>
  <c r="AJ1465" i="3"/>
  <c r="AJ1466" i="3"/>
  <c r="AJ1467" i="3"/>
  <c r="AJ1468" i="3"/>
  <c r="AJ1469" i="3"/>
  <c r="AJ1470" i="3"/>
  <c r="AJ1471" i="3"/>
  <c r="AJ1472" i="3"/>
  <c r="AJ1473" i="3"/>
  <c r="AJ1474" i="3"/>
  <c r="AJ1475" i="3"/>
  <c r="AJ1476" i="3"/>
  <c r="AJ1477" i="3"/>
  <c r="AJ1478" i="3"/>
  <c r="AJ1479" i="3"/>
  <c r="AJ1480" i="3"/>
  <c r="AJ1481" i="3"/>
  <c r="AJ1482" i="3"/>
  <c r="AJ1483" i="3"/>
  <c r="AJ1484" i="3"/>
  <c r="AJ1485" i="3"/>
  <c r="AJ1486" i="3"/>
  <c r="AJ1487" i="3"/>
  <c r="AJ1488" i="3"/>
  <c r="AJ1489" i="3"/>
  <c r="AJ1490" i="3"/>
  <c r="AJ1491" i="3"/>
  <c r="AJ1492" i="3"/>
  <c r="AJ1493" i="3"/>
  <c r="AJ1494" i="3"/>
  <c r="AJ1495" i="3"/>
  <c r="AJ1496" i="3"/>
  <c r="AJ1497" i="3"/>
  <c r="AJ1498" i="3"/>
  <c r="AJ1499" i="3"/>
  <c r="AJ1500" i="3"/>
  <c r="AJ1501" i="3"/>
  <c r="AJ1502" i="3"/>
  <c r="AJ1503" i="3"/>
  <c r="AJ1504" i="3"/>
  <c r="AJ1505" i="3"/>
  <c r="AJ1506" i="3"/>
  <c r="AJ1507" i="3"/>
  <c r="AJ1508" i="3"/>
  <c r="AJ1509" i="3"/>
  <c r="AJ1510" i="3"/>
  <c r="AJ1511" i="3"/>
  <c r="AJ1512" i="3"/>
  <c r="AJ1513" i="3"/>
  <c r="AJ1514" i="3"/>
  <c r="AJ1515" i="3"/>
  <c r="AJ1516" i="3"/>
  <c r="AJ1517" i="3"/>
  <c r="AJ1518" i="3"/>
  <c r="AJ1519" i="3"/>
  <c r="AJ1520" i="3"/>
  <c r="AJ1521" i="3"/>
  <c r="AJ1522" i="3"/>
  <c r="AJ1523" i="3"/>
  <c r="AJ1524" i="3"/>
  <c r="AJ1525" i="3"/>
  <c r="AJ1526" i="3"/>
  <c r="AJ1527" i="3"/>
  <c r="AJ1528" i="3"/>
  <c r="AJ1529" i="3"/>
  <c r="AJ1530" i="3"/>
  <c r="AJ1531" i="3"/>
  <c r="AJ1532" i="3"/>
  <c r="AJ1533" i="3"/>
  <c r="AJ1534" i="3"/>
  <c r="AJ1535" i="3"/>
  <c r="AJ1536" i="3"/>
  <c r="AJ1537" i="3"/>
  <c r="AJ1538" i="3"/>
  <c r="AJ1539" i="3"/>
  <c r="AJ1540" i="3"/>
  <c r="AJ1541" i="3"/>
  <c r="AJ1542" i="3"/>
  <c r="AJ1543" i="3"/>
  <c r="AJ1544" i="3"/>
  <c r="AJ1545" i="3"/>
  <c r="AJ1546" i="3"/>
  <c r="AJ1547" i="3"/>
  <c r="AJ1548" i="3"/>
  <c r="AJ1549" i="3"/>
  <c r="AJ1550" i="3"/>
  <c r="AJ1551" i="3"/>
  <c r="AJ1552" i="3"/>
  <c r="AJ1553" i="3"/>
  <c r="AJ1554" i="3"/>
  <c r="AJ1555" i="3"/>
  <c r="AJ1556" i="3"/>
  <c r="AJ1557" i="3"/>
  <c r="AJ1558" i="3"/>
  <c r="AJ1559" i="3"/>
  <c r="AJ1560" i="3"/>
  <c r="AJ1561" i="3"/>
  <c r="AJ1562" i="3"/>
  <c r="AJ1563" i="3"/>
  <c r="AJ1564" i="3"/>
  <c r="AJ1565" i="3"/>
  <c r="AJ1566" i="3"/>
  <c r="AJ1567" i="3"/>
  <c r="AJ1568" i="3"/>
  <c r="AJ1569" i="3"/>
  <c r="AJ1570" i="3"/>
  <c r="AJ1571" i="3"/>
  <c r="AJ1572" i="3"/>
  <c r="AJ1573" i="3"/>
  <c r="AJ1574" i="3"/>
  <c r="AJ1575" i="3"/>
  <c r="AJ1576" i="3"/>
  <c r="AJ1577" i="3"/>
  <c r="AJ1578" i="3"/>
  <c r="AJ1579" i="3"/>
  <c r="AJ1580" i="3"/>
  <c r="AJ1581" i="3"/>
  <c r="AJ1582" i="3"/>
  <c r="AJ1583" i="3"/>
  <c r="AJ1584" i="3"/>
  <c r="AJ1585" i="3"/>
  <c r="AJ1586" i="3"/>
  <c r="AJ1587" i="3"/>
  <c r="AJ1588" i="3"/>
  <c r="AJ1589" i="3"/>
  <c r="AJ1590" i="3"/>
  <c r="AJ1591" i="3"/>
  <c r="AJ1592" i="3"/>
  <c r="AJ1593" i="3"/>
  <c r="AJ1594" i="3"/>
  <c r="AJ1595" i="3"/>
  <c r="AJ1596" i="3"/>
  <c r="AJ1597" i="3"/>
  <c r="AJ1598" i="3"/>
  <c r="AJ1599" i="3"/>
  <c r="AJ1600" i="3"/>
  <c r="AJ1601" i="3"/>
  <c r="AJ1602" i="3"/>
  <c r="AJ1603" i="3"/>
  <c r="AJ1604" i="3"/>
  <c r="AJ1605" i="3"/>
  <c r="AJ1606" i="3"/>
  <c r="AJ1607" i="3"/>
  <c r="AJ1608" i="3"/>
  <c r="AJ1609" i="3"/>
  <c r="AJ1610" i="3"/>
  <c r="AJ1611" i="3"/>
  <c r="AJ1612" i="3"/>
  <c r="AJ1613" i="3"/>
  <c r="AJ1614" i="3"/>
  <c r="AJ1615" i="3"/>
  <c r="AJ1616" i="3"/>
  <c r="AJ1617" i="3"/>
  <c r="AJ1618" i="3"/>
  <c r="AJ1619" i="3"/>
  <c r="AJ1620" i="3"/>
  <c r="AJ1621" i="3"/>
  <c r="AJ1622" i="3"/>
  <c r="AJ1623" i="3"/>
  <c r="AJ1624" i="3"/>
  <c r="AJ1625" i="3"/>
  <c r="AJ1626" i="3"/>
  <c r="AJ1627" i="3"/>
  <c r="AJ1628" i="3"/>
  <c r="AJ1629" i="3"/>
  <c r="AJ1630" i="3"/>
  <c r="AJ1631" i="3"/>
  <c r="AJ1632" i="3"/>
  <c r="AJ1633" i="3"/>
  <c r="AJ1634" i="3"/>
  <c r="AJ1635" i="3"/>
  <c r="AJ1636" i="3"/>
  <c r="AJ1637" i="3"/>
  <c r="AJ1638" i="3"/>
  <c r="AJ1639" i="3"/>
  <c r="AJ1640" i="3"/>
  <c r="AJ1641" i="3"/>
  <c r="AJ1642" i="3"/>
  <c r="AJ1643" i="3"/>
  <c r="AJ1644" i="3"/>
  <c r="AJ1645" i="3"/>
  <c r="AJ1646" i="3"/>
  <c r="AJ1647" i="3"/>
  <c r="AJ1648" i="3"/>
  <c r="AJ1649" i="3"/>
  <c r="AJ1650" i="3"/>
  <c r="AJ1651" i="3"/>
  <c r="AJ1652" i="3"/>
  <c r="AJ1653" i="3"/>
  <c r="AJ1654" i="3"/>
  <c r="AJ1655" i="3"/>
  <c r="AJ1656" i="3"/>
  <c r="AJ1657" i="3"/>
  <c r="AJ1658" i="3"/>
  <c r="AJ1659" i="3"/>
  <c r="AJ1660" i="3"/>
  <c r="AJ1661" i="3"/>
  <c r="AJ1662" i="3"/>
  <c r="AJ1663" i="3"/>
  <c r="AJ1664" i="3"/>
  <c r="AJ1665" i="3"/>
  <c r="AJ1666" i="3"/>
  <c r="AJ1667" i="3"/>
  <c r="AJ1668" i="3"/>
  <c r="AJ1669" i="3"/>
  <c r="AJ1670" i="3"/>
  <c r="AJ1671" i="3"/>
  <c r="AJ1672" i="3"/>
  <c r="AJ1673" i="3"/>
  <c r="AJ1674" i="3"/>
  <c r="AJ1675" i="3"/>
  <c r="AJ1676" i="3"/>
  <c r="AJ1677" i="3"/>
  <c r="AJ1678" i="3"/>
  <c r="AJ1679" i="3"/>
  <c r="AJ1680" i="3"/>
  <c r="AJ1681" i="3"/>
  <c r="AJ1682" i="3"/>
  <c r="AJ1683" i="3"/>
  <c r="AJ1684" i="3"/>
  <c r="AJ1685" i="3"/>
  <c r="AJ1686" i="3"/>
  <c r="AJ1687" i="3"/>
  <c r="AJ1688" i="3"/>
  <c r="AJ1689" i="3"/>
  <c r="AJ1690" i="3"/>
  <c r="AJ1691" i="3"/>
  <c r="AJ1692" i="3"/>
  <c r="AJ1693" i="3"/>
  <c r="AJ1694" i="3"/>
  <c r="AJ1695" i="3"/>
  <c r="AJ1696" i="3"/>
  <c r="AJ1697" i="3"/>
  <c r="AJ1698" i="3"/>
  <c r="AJ1699" i="3"/>
  <c r="AJ1700" i="3"/>
  <c r="AJ1701" i="3"/>
  <c r="AJ1702" i="3"/>
  <c r="AJ1703" i="3"/>
  <c r="AJ1704" i="3"/>
  <c r="AJ1705" i="3"/>
  <c r="AJ1706" i="3"/>
  <c r="AJ1707" i="3"/>
  <c r="AJ1708" i="3"/>
  <c r="AJ1709" i="3"/>
  <c r="AJ1710" i="3"/>
  <c r="AJ1711" i="3"/>
  <c r="AJ1712" i="3"/>
  <c r="AJ1713" i="3"/>
  <c r="AJ1714" i="3"/>
  <c r="AJ1715" i="3"/>
  <c r="AJ1716" i="3"/>
  <c r="AJ1717" i="3"/>
  <c r="AJ1718" i="3"/>
  <c r="AJ1719" i="3"/>
  <c r="AJ1720" i="3"/>
  <c r="AJ1721" i="3"/>
  <c r="AJ1722" i="3"/>
  <c r="AJ1723" i="3"/>
  <c r="AJ1724" i="3"/>
  <c r="AJ1725" i="3"/>
  <c r="AJ1726" i="3"/>
  <c r="AJ1727" i="3"/>
  <c r="AJ1728" i="3"/>
  <c r="AJ1729" i="3"/>
  <c r="AJ1730" i="3"/>
  <c r="AJ1731" i="3"/>
  <c r="AJ1732" i="3"/>
  <c r="AJ1733" i="3"/>
  <c r="AJ1734" i="3"/>
  <c r="AJ1735" i="3"/>
  <c r="AJ1736" i="3"/>
  <c r="AJ1737" i="3"/>
  <c r="AJ1738" i="3"/>
  <c r="AJ1739" i="3"/>
  <c r="AJ1740" i="3"/>
  <c r="AJ1741" i="3"/>
  <c r="AJ1742" i="3"/>
  <c r="AJ1743" i="3"/>
  <c r="AJ1744" i="3"/>
  <c r="AJ1745" i="3"/>
  <c r="AJ1746" i="3"/>
  <c r="AJ1747" i="3"/>
  <c r="AJ1748" i="3"/>
  <c r="AJ1749" i="3"/>
  <c r="AJ1750" i="3"/>
  <c r="AJ1751" i="3"/>
  <c r="AJ1752" i="3"/>
  <c r="AJ1753" i="3"/>
  <c r="AJ1754" i="3"/>
  <c r="AJ1755" i="3"/>
  <c r="AJ1756" i="3"/>
  <c r="AJ1757" i="3"/>
  <c r="AJ1758" i="3"/>
  <c r="AJ1759" i="3"/>
  <c r="AJ1760" i="3"/>
  <c r="AJ1761" i="3"/>
  <c r="AJ1762" i="3"/>
  <c r="AJ1763" i="3"/>
  <c r="AJ1764" i="3"/>
  <c r="AJ1765" i="3"/>
  <c r="AJ1766" i="3"/>
  <c r="AJ1767" i="3"/>
  <c r="AJ1768" i="3"/>
  <c r="AJ1769" i="3"/>
  <c r="AJ1770" i="3"/>
  <c r="AJ1771" i="3"/>
  <c r="AJ1772" i="3"/>
  <c r="AJ1773" i="3"/>
  <c r="AJ1774" i="3"/>
  <c r="AJ1775" i="3"/>
  <c r="AJ1776" i="3"/>
  <c r="AJ1777" i="3"/>
  <c r="AJ1778" i="3"/>
  <c r="AJ1779" i="3"/>
  <c r="AJ1780" i="3"/>
  <c r="AJ1781" i="3"/>
  <c r="AJ1782" i="3"/>
  <c r="AJ1783" i="3"/>
  <c r="AJ1784" i="3"/>
  <c r="AJ1785" i="3"/>
  <c r="AJ1786" i="3"/>
  <c r="AJ1787" i="3"/>
  <c r="AJ1788" i="3"/>
  <c r="AJ1789" i="3"/>
  <c r="AJ1790" i="3"/>
  <c r="AJ1791" i="3"/>
  <c r="AJ1792" i="3"/>
  <c r="AJ1793" i="3"/>
  <c r="AJ1794" i="3"/>
  <c r="AJ1795" i="3"/>
  <c r="AJ1796" i="3"/>
  <c r="AJ1797" i="3"/>
  <c r="AJ1798" i="3"/>
  <c r="AJ1799" i="3"/>
  <c r="AJ1800" i="3"/>
  <c r="AJ1801" i="3"/>
  <c r="AJ1802" i="3"/>
  <c r="AJ1803" i="3"/>
  <c r="AJ1804" i="3"/>
  <c r="AJ1805" i="3"/>
  <c r="AJ1806" i="3"/>
  <c r="AJ1807" i="3"/>
  <c r="AJ1808" i="3"/>
  <c r="AJ1809" i="3"/>
  <c r="AJ1810" i="3"/>
  <c r="AJ1811" i="3"/>
  <c r="AJ1812" i="3"/>
  <c r="AJ1813" i="3"/>
  <c r="AJ1814" i="3"/>
  <c r="AJ1815" i="3"/>
  <c r="AJ1816" i="3"/>
  <c r="AJ1817" i="3"/>
  <c r="AJ1818" i="3"/>
  <c r="AJ1819" i="3"/>
  <c r="AJ1820" i="3"/>
  <c r="AJ1821" i="3"/>
  <c r="AJ1822" i="3"/>
  <c r="AJ1823" i="3"/>
  <c r="AJ1824" i="3"/>
  <c r="AJ1825" i="3"/>
  <c r="AJ1826" i="3"/>
  <c r="AJ1827" i="3"/>
  <c r="AJ1828" i="3"/>
  <c r="AJ1829" i="3"/>
  <c r="AJ1830" i="3"/>
  <c r="AJ1831" i="3"/>
  <c r="AJ1832" i="3"/>
  <c r="AJ1833" i="3"/>
  <c r="AJ1834" i="3"/>
  <c r="AJ1835" i="3"/>
  <c r="AJ1836" i="3"/>
  <c r="AJ1837" i="3"/>
  <c r="AJ1838" i="3"/>
  <c r="AJ1839" i="3"/>
  <c r="AJ1840" i="3"/>
  <c r="AJ1841" i="3"/>
  <c r="AJ1842" i="3"/>
  <c r="AJ1843" i="3"/>
  <c r="AJ1844" i="3"/>
  <c r="AJ1845" i="3"/>
  <c r="AJ1846" i="3"/>
  <c r="AJ1847" i="3"/>
  <c r="AJ1848" i="3"/>
  <c r="AJ1849" i="3"/>
  <c r="AJ1850" i="3"/>
  <c r="AJ1851" i="3"/>
  <c r="AJ1852" i="3"/>
  <c r="AJ1853" i="3"/>
  <c r="AJ1854" i="3"/>
  <c r="AJ1855" i="3"/>
  <c r="AJ1856" i="3"/>
  <c r="AJ1857" i="3"/>
  <c r="AJ1858" i="3"/>
  <c r="AJ1859" i="3"/>
  <c r="AJ1860" i="3"/>
  <c r="AJ1861" i="3"/>
  <c r="AJ1862" i="3"/>
  <c r="AJ1863" i="3"/>
  <c r="AJ1864" i="3"/>
  <c r="AJ1865" i="3"/>
  <c r="AJ1866" i="3"/>
  <c r="AJ1867" i="3"/>
  <c r="AJ1868" i="3"/>
  <c r="AJ1869" i="3"/>
  <c r="AJ1870" i="3"/>
  <c r="AJ1871" i="3"/>
  <c r="AJ1872" i="3"/>
  <c r="AJ1873" i="3"/>
  <c r="AJ1874" i="3"/>
  <c r="AJ1875" i="3"/>
  <c r="AJ1876" i="3"/>
  <c r="AJ1877" i="3"/>
  <c r="AJ1878" i="3"/>
  <c r="AJ1879" i="3"/>
  <c r="AJ1880" i="3"/>
  <c r="AJ1881" i="3"/>
  <c r="AJ1882" i="3"/>
  <c r="AJ1883" i="3"/>
  <c r="AJ1884" i="3"/>
  <c r="AJ1885" i="3"/>
  <c r="AJ1886" i="3"/>
  <c r="AJ1887" i="3"/>
  <c r="AJ1888" i="3"/>
  <c r="AJ1889" i="3"/>
  <c r="AJ1890" i="3"/>
  <c r="AJ1891" i="3"/>
  <c r="AJ1892" i="3"/>
  <c r="AJ1893" i="3"/>
  <c r="AJ1894" i="3"/>
  <c r="AJ1895" i="3"/>
  <c r="AJ1896" i="3"/>
  <c r="AJ1897" i="3"/>
  <c r="AJ1898" i="3"/>
  <c r="AJ1899" i="3"/>
  <c r="AJ1900" i="3"/>
  <c r="AJ1901" i="3"/>
  <c r="AJ1902" i="3"/>
  <c r="AJ1903" i="3"/>
  <c r="AJ1904" i="3"/>
  <c r="AJ1905" i="3"/>
  <c r="AJ1906" i="3"/>
  <c r="AJ1907" i="3"/>
  <c r="AJ1908" i="3"/>
  <c r="AJ1909" i="3"/>
  <c r="AJ1910" i="3"/>
  <c r="AJ1911" i="3"/>
  <c r="AJ1912" i="3"/>
  <c r="AJ1913" i="3"/>
  <c r="AJ1914" i="3"/>
  <c r="AJ1915" i="3"/>
  <c r="AJ1916" i="3"/>
  <c r="AJ1917" i="3"/>
  <c r="AJ1918" i="3"/>
  <c r="AJ1919" i="3"/>
  <c r="AJ1920" i="3"/>
  <c r="AJ1921" i="3"/>
  <c r="AJ1922" i="3"/>
  <c r="AJ1923" i="3"/>
  <c r="AJ1924" i="3"/>
  <c r="AJ1925" i="3"/>
  <c r="AJ1926" i="3"/>
  <c r="AJ1927" i="3"/>
  <c r="AJ1928" i="3"/>
  <c r="AJ1929" i="3"/>
  <c r="AJ1930" i="3"/>
  <c r="AJ1931" i="3"/>
  <c r="AJ1932" i="3"/>
  <c r="AJ1933" i="3"/>
  <c r="AJ1934" i="3"/>
  <c r="AJ1935" i="3"/>
  <c r="AJ1936" i="3"/>
  <c r="AJ1937" i="3"/>
  <c r="AJ1938" i="3"/>
  <c r="AJ1939" i="3"/>
  <c r="AJ1940" i="3"/>
  <c r="AJ1941" i="3"/>
  <c r="AJ1942" i="3"/>
  <c r="AJ1943" i="3"/>
  <c r="AJ1944" i="3"/>
  <c r="AJ1945" i="3"/>
  <c r="AJ1946" i="3"/>
  <c r="AJ1947" i="3"/>
  <c r="AJ1948" i="3"/>
  <c r="AJ1949" i="3"/>
  <c r="AJ1950" i="3"/>
  <c r="AJ1951" i="3"/>
  <c r="AJ1952" i="3"/>
  <c r="AJ1953" i="3"/>
  <c r="AJ1954" i="3"/>
  <c r="AJ1955" i="3"/>
  <c r="AJ1956" i="3"/>
  <c r="AJ1957" i="3"/>
  <c r="AJ1958" i="3"/>
  <c r="AJ1959" i="3"/>
  <c r="AJ1960" i="3"/>
  <c r="AJ1961" i="3"/>
  <c r="AJ1962" i="3"/>
  <c r="AJ1963" i="3"/>
  <c r="AJ1964" i="3"/>
  <c r="AJ1965" i="3"/>
  <c r="AJ1966" i="3"/>
  <c r="AJ1967" i="3"/>
  <c r="AJ1968" i="3"/>
  <c r="AJ1969" i="3"/>
  <c r="AJ1970" i="3"/>
  <c r="AJ1971" i="3"/>
  <c r="AJ1972" i="3"/>
  <c r="AJ1973" i="3"/>
  <c r="AJ1974" i="3"/>
  <c r="AJ1975" i="3"/>
  <c r="AJ1976" i="3"/>
  <c r="AJ1977" i="3"/>
  <c r="AJ1978" i="3"/>
  <c r="AJ1979" i="3"/>
  <c r="AJ1980" i="3"/>
  <c r="AJ1981" i="3"/>
  <c r="AJ1982" i="3"/>
  <c r="AJ1983" i="3"/>
  <c r="AJ1984" i="3"/>
  <c r="AJ1985" i="3"/>
  <c r="AJ1986" i="3"/>
  <c r="AJ1987" i="3"/>
  <c r="AJ1988" i="3"/>
  <c r="AJ1989" i="3"/>
  <c r="AJ1990" i="3"/>
  <c r="AJ1991" i="3"/>
  <c r="AJ1992" i="3"/>
  <c r="AJ1993" i="3"/>
  <c r="AJ1994" i="3"/>
  <c r="AJ1995" i="3"/>
  <c r="AJ1996" i="3"/>
  <c r="AJ1997" i="3"/>
  <c r="AJ1998" i="3"/>
  <c r="AJ1999" i="3"/>
  <c r="AJ2000" i="3"/>
  <c r="AJ2001" i="3"/>
  <c r="AJ2002" i="3"/>
  <c r="AI7" i="3" l="1"/>
  <c r="AI8" i="3"/>
  <c r="AI9" i="3"/>
  <c r="AI10" i="3"/>
  <c r="AI11" i="3"/>
  <c r="AI12" i="3"/>
  <c r="AI13" i="3"/>
  <c r="AI14" i="3"/>
  <c r="AI15" i="3"/>
  <c r="AI16" i="3"/>
  <c r="AI17" i="3"/>
  <c r="AI18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623" i="3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3" i="3"/>
  <c r="AK53" i="3" l="1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371" i="3"/>
  <c r="AK372" i="3"/>
  <c r="AK373" i="3"/>
  <c r="AK374" i="3"/>
  <c r="AK375" i="3"/>
  <c r="AK376" i="3"/>
  <c r="AK377" i="3"/>
  <c r="AK378" i="3"/>
  <c r="AK379" i="3"/>
  <c r="AK380" i="3"/>
  <c r="AK381" i="3"/>
  <c r="AK382" i="3"/>
  <c r="AK383" i="3"/>
  <c r="AK384" i="3"/>
  <c r="AK385" i="3"/>
  <c r="AK386" i="3"/>
  <c r="AK387" i="3"/>
  <c r="AK388" i="3"/>
  <c r="AK389" i="3"/>
  <c r="AK390" i="3"/>
  <c r="AK391" i="3"/>
  <c r="AK392" i="3"/>
  <c r="AK393" i="3"/>
  <c r="AK394" i="3"/>
  <c r="AK395" i="3"/>
  <c r="AK396" i="3"/>
  <c r="AK397" i="3"/>
  <c r="AK398" i="3"/>
  <c r="AK399" i="3"/>
  <c r="AK400" i="3"/>
  <c r="AK401" i="3"/>
  <c r="AK402" i="3"/>
  <c r="AK403" i="3"/>
  <c r="AK404" i="3"/>
  <c r="AK405" i="3"/>
  <c r="AK406" i="3"/>
  <c r="AK407" i="3"/>
  <c r="AK408" i="3"/>
  <c r="AK409" i="3"/>
  <c r="AK410" i="3"/>
  <c r="AK411" i="3"/>
  <c r="AK412" i="3"/>
  <c r="AK413" i="3"/>
  <c r="AK414" i="3"/>
  <c r="AK415" i="3"/>
  <c r="AK416" i="3"/>
  <c r="AK417" i="3"/>
  <c r="AK418" i="3"/>
  <c r="AK419" i="3"/>
  <c r="AK420" i="3"/>
  <c r="AK421" i="3"/>
  <c r="AK422" i="3"/>
  <c r="AK423" i="3"/>
  <c r="AK424" i="3"/>
  <c r="AK425" i="3"/>
  <c r="AK426" i="3"/>
  <c r="AK427" i="3"/>
  <c r="AK428" i="3"/>
  <c r="AK429" i="3"/>
  <c r="AK430" i="3"/>
  <c r="AK431" i="3"/>
  <c r="AK432" i="3"/>
  <c r="AK433" i="3"/>
  <c r="AK434" i="3"/>
  <c r="AK435" i="3"/>
  <c r="AK436" i="3"/>
  <c r="AK437" i="3"/>
  <c r="AK438" i="3"/>
  <c r="AK439" i="3"/>
  <c r="AK440" i="3"/>
  <c r="AK441" i="3"/>
  <c r="AK442" i="3"/>
  <c r="AK443" i="3"/>
  <c r="AK444" i="3"/>
  <c r="AK445" i="3"/>
  <c r="AK446" i="3"/>
  <c r="AK447" i="3"/>
  <c r="AK448" i="3"/>
  <c r="AK449" i="3"/>
  <c r="AK450" i="3"/>
  <c r="AK451" i="3"/>
  <c r="AK452" i="3"/>
  <c r="AK453" i="3"/>
  <c r="AK454" i="3"/>
  <c r="AK455" i="3"/>
  <c r="AK456" i="3"/>
  <c r="AK457" i="3"/>
  <c r="AK458" i="3"/>
  <c r="AK459" i="3"/>
  <c r="AK460" i="3"/>
  <c r="AK461" i="3"/>
  <c r="AK462" i="3"/>
  <c r="AK463" i="3"/>
  <c r="AK464" i="3"/>
  <c r="AK465" i="3"/>
  <c r="AK466" i="3"/>
  <c r="AK467" i="3"/>
  <c r="AK468" i="3"/>
  <c r="AK469" i="3"/>
  <c r="AK470" i="3"/>
  <c r="AK471" i="3"/>
  <c r="AK472" i="3"/>
  <c r="AK473" i="3"/>
  <c r="AK474" i="3"/>
  <c r="AK475" i="3"/>
  <c r="AK476" i="3"/>
  <c r="AK477" i="3"/>
  <c r="AK478" i="3"/>
  <c r="AK479" i="3"/>
  <c r="AK480" i="3"/>
  <c r="AK481" i="3"/>
  <c r="AK482" i="3"/>
  <c r="AK483" i="3"/>
  <c r="AK484" i="3"/>
  <c r="AK485" i="3"/>
  <c r="AK486" i="3"/>
  <c r="AK487" i="3"/>
  <c r="AK488" i="3"/>
  <c r="AK489" i="3"/>
  <c r="AK490" i="3"/>
  <c r="AK491" i="3"/>
  <c r="AK492" i="3"/>
  <c r="AK493" i="3"/>
  <c r="AK494" i="3"/>
  <c r="AK495" i="3"/>
  <c r="AK496" i="3"/>
  <c r="AK497" i="3"/>
  <c r="AK498" i="3"/>
  <c r="AK499" i="3"/>
  <c r="AK500" i="3"/>
  <c r="AK501" i="3"/>
  <c r="AK502" i="3"/>
  <c r="AK503" i="3"/>
  <c r="AK504" i="3"/>
  <c r="AK505" i="3"/>
  <c r="AK506" i="3"/>
  <c r="AK507" i="3"/>
  <c r="AK508" i="3"/>
  <c r="AK509" i="3"/>
  <c r="AK510" i="3"/>
  <c r="AK511" i="3"/>
  <c r="AK512" i="3"/>
  <c r="AK513" i="3"/>
  <c r="AK514" i="3"/>
  <c r="AK515" i="3"/>
  <c r="AK516" i="3"/>
  <c r="AK517" i="3"/>
  <c r="AK518" i="3"/>
  <c r="AK519" i="3"/>
  <c r="AK520" i="3"/>
  <c r="AK521" i="3"/>
  <c r="AK522" i="3"/>
  <c r="AK523" i="3"/>
  <c r="AK524" i="3"/>
  <c r="AK525" i="3"/>
  <c r="AK526" i="3"/>
  <c r="AK527" i="3"/>
  <c r="AK528" i="3"/>
  <c r="AK529" i="3"/>
  <c r="AK530" i="3"/>
  <c r="AK531" i="3"/>
  <c r="AK532" i="3"/>
  <c r="AK533" i="3"/>
  <c r="AK534" i="3"/>
  <c r="AK535" i="3"/>
  <c r="AK536" i="3"/>
  <c r="AK537" i="3"/>
  <c r="AK538" i="3"/>
  <c r="AK539" i="3"/>
  <c r="AK540" i="3"/>
  <c r="AK541" i="3"/>
  <c r="AK542" i="3"/>
  <c r="AK543" i="3"/>
  <c r="AK544" i="3"/>
  <c r="AK545" i="3"/>
  <c r="AK546" i="3"/>
  <c r="AK547" i="3"/>
  <c r="AK548" i="3"/>
  <c r="AK549" i="3"/>
  <c r="AK550" i="3"/>
  <c r="AK551" i="3"/>
  <c r="AK552" i="3"/>
  <c r="AK553" i="3"/>
  <c r="AK554" i="3"/>
  <c r="AK555" i="3"/>
  <c r="AK556" i="3"/>
  <c r="AK557" i="3"/>
  <c r="AK558" i="3"/>
  <c r="AK559" i="3"/>
  <c r="AK560" i="3"/>
  <c r="AK561" i="3"/>
  <c r="AK562" i="3"/>
  <c r="AK563" i="3"/>
  <c r="AK564" i="3"/>
  <c r="AK565" i="3"/>
  <c r="AK566" i="3"/>
  <c r="AK567" i="3"/>
  <c r="AK568" i="3"/>
  <c r="AK569" i="3"/>
  <c r="AK570" i="3"/>
  <c r="AK571" i="3"/>
  <c r="AK572" i="3"/>
  <c r="AK573" i="3"/>
  <c r="AK574" i="3"/>
  <c r="AK575" i="3"/>
  <c r="AK576" i="3"/>
  <c r="AK577" i="3"/>
  <c r="AK578" i="3"/>
  <c r="AK579" i="3"/>
  <c r="AK580" i="3"/>
  <c r="AK581" i="3"/>
  <c r="AK582" i="3"/>
  <c r="AK583" i="3"/>
  <c r="AK584" i="3"/>
  <c r="AK585" i="3"/>
  <c r="AK586" i="3"/>
  <c r="AK587" i="3"/>
  <c r="AK588" i="3"/>
  <c r="AK589" i="3"/>
  <c r="AK590" i="3"/>
  <c r="AK591" i="3"/>
  <c r="AK592" i="3"/>
  <c r="AK593" i="3"/>
  <c r="AK594" i="3"/>
  <c r="AK595" i="3"/>
  <c r="AK596" i="3"/>
  <c r="AK597" i="3"/>
  <c r="AK598" i="3"/>
  <c r="AK599" i="3"/>
  <c r="AK600" i="3"/>
  <c r="AK601" i="3"/>
  <c r="AK602" i="3"/>
  <c r="AK603" i="3"/>
  <c r="AK604" i="3"/>
  <c r="AK605" i="3"/>
  <c r="AK606" i="3"/>
  <c r="AK607" i="3"/>
  <c r="AK608" i="3"/>
  <c r="AK609" i="3"/>
  <c r="AK610" i="3"/>
  <c r="AK611" i="3"/>
  <c r="AK612" i="3"/>
  <c r="AK613" i="3"/>
  <c r="AK614" i="3"/>
  <c r="AK615" i="3"/>
  <c r="AK616" i="3"/>
  <c r="AK617" i="3"/>
  <c r="AK618" i="3"/>
  <c r="AK619" i="3"/>
  <c r="AK620" i="3"/>
  <c r="AK621" i="3"/>
  <c r="AK622" i="3"/>
  <c r="AK623" i="3"/>
  <c r="AK624" i="3"/>
  <c r="AK625" i="3"/>
  <c r="AK626" i="3"/>
  <c r="AK627" i="3"/>
  <c r="AK628" i="3"/>
  <c r="AK629" i="3"/>
  <c r="AK630" i="3"/>
  <c r="AK631" i="3"/>
  <c r="AK632" i="3"/>
  <c r="AK633" i="3"/>
  <c r="AK634" i="3"/>
  <c r="AK635" i="3"/>
  <c r="AK636" i="3"/>
  <c r="AK637" i="3"/>
  <c r="AK638" i="3"/>
  <c r="AK639" i="3"/>
  <c r="AK640" i="3"/>
  <c r="AK641" i="3"/>
  <c r="AK642" i="3"/>
  <c r="AK643" i="3"/>
  <c r="AK644" i="3"/>
  <c r="AK645" i="3"/>
  <c r="AK646" i="3"/>
  <c r="AK647" i="3"/>
  <c r="AK648" i="3"/>
  <c r="AK649" i="3"/>
  <c r="AK650" i="3"/>
  <c r="AK651" i="3"/>
  <c r="AK652" i="3"/>
  <c r="AK653" i="3"/>
  <c r="AK654" i="3"/>
  <c r="AK655" i="3"/>
  <c r="AK656" i="3"/>
  <c r="AK657" i="3"/>
  <c r="AK658" i="3"/>
  <c r="AK659" i="3"/>
  <c r="AK660" i="3"/>
  <c r="AK661" i="3"/>
  <c r="AK662" i="3"/>
  <c r="AK663" i="3"/>
  <c r="AK664" i="3"/>
  <c r="AK665" i="3"/>
  <c r="AK666" i="3"/>
  <c r="AK667" i="3"/>
  <c r="AK668" i="3"/>
  <c r="AK669" i="3"/>
  <c r="AK670" i="3"/>
  <c r="AK671" i="3"/>
  <c r="AK672" i="3"/>
  <c r="AK673" i="3"/>
  <c r="AK674" i="3"/>
  <c r="AK675" i="3"/>
  <c r="AK676" i="3"/>
  <c r="AK677" i="3"/>
  <c r="AK678" i="3"/>
  <c r="AK679" i="3"/>
  <c r="AK680" i="3"/>
  <c r="AK681" i="3"/>
  <c r="AK682" i="3"/>
  <c r="AK683" i="3"/>
  <c r="AK684" i="3"/>
  <c r="AK685" i="3"/>
  <c r="AK686" i="3"/>
  <c r="AK687" i="3"/>
  <c r="AK688" i="3"/>
  <c r="AK689" i="3"/>
  <c r="AK690" i="3"/>
  <c r="AK691" i="3"/>
  <c r="AK692" i="3"/>
  <c r="AK693" i="3"/>
  <c r="AK694" i="3"/>
  <c r="AK695" i="3"/>
  <c r="AK696" i="3"/>
  <c r="AK697" i="3"/>
  <c r="AK698" i="3"/>
  <c r="AK699" i="3"/>
  <c r="AK700" i="3"/>
  <c r="AK701" i="3"/>
  <c r="AK702" i="3"/>
  <c r="AK703" i="3"/>
  <c r="AK704" i="3"/>
  <c r="AK705" i="3"/>
  <c r="AK706" i="3"/>
  <c r="AK707" i="3"/>
  <c r="AK708" i="3"/>
  <c r="AK709" i="3"/>
  <c r="AK710" i="3"/>
  <c r="AK711" i="3"/>
  <c r="AK712" i="3"/>
  <c r="AK713" i="3"/>
  <c r="AK714" i="3"/>
  <c r="AK715" i="3"/>
  <c r="AK716" i="3"/>
  <c r="AK717" i="3"/>
  <c r="AK718" i="3"/>
  <c r="AK719" i="3"/>
  <c r="AK720" i="3"/>
  <c r="AK721" i="3"/>
  <c r="AK722" i="3"/>
  <c r="AK723" i="3"/>
  <c r="AK724" i="3"/>
  <c r="AK725" i="3"/>
  <c r="AK726" i="3"/>
  <c r="AK727" i="3"/>
  <c r="AK728" i="3"/>
  <c r="AK729" i="3"/>
  <c r="AK730" i="3"/>
  <c r="AK731" i="3"/>
  <c r="AK732" i="3"/>
  <c r="AK733" i="3"/>
  <c r="AK734" i="3"/>
  <c r="AK735" i="3"/>
  <c r="AK736" i="3"/>
  <c r="AK737" i="3"/>
  <c r="AK738" i="3"/>
  <c r="AK739" i="3"/>
  <c r="AK740" i="3"/>
  <c r="AK741" i="3"/>
  <c r="AK742" i="3"/>
  <c r="AK743" i="3"/>
  <c r="AK744" i="3"/>
  <c r="AK745" i="3"/>
  <c r="AK746" i="3"/>
  <c r="AK747" i="3"/>
  <c r="AK748" i="3"/>
  <c r="AK749" i="3"/>
  <c r="AK750" i="3"/>
  <c r="AK751" i="3"/>
  <c r="AK752" i="3"/>
  <c r="AK753" i="3"/>
  <c r="AK754" i="3"/>
  <c r="AK755" i="3"/>
  <c r="AK756" i="3"/>
  <c r="AK757" i="3"/>
  <c r="AK758" i="3"/>
  <c r="AK759" i="3"/>
  <c r="AK760" i="3"/>
  <c r="AK761" i="3"/>
  <c r="AK762" i="3"/>
  <c r="AK763" i="3"/>
  <c r="AK764" i="3"/>
  <c r="AK765" i="3"/>
  <c r="AK766" i="3"/>
  <c r="AK767" i="3"/>
  <c r="AK768" i="3"/>
  <c r="AK769" i="3"/>
  <c r="AK770" i="3"/>
  <c r="AK771" i="3"/>
  <c r="AK772" i="3"/>
  <c r="AK773" i="3"/>
  <c r="AK774" i="3"/>
  <c r="AK775" i="3"/>
  <c r="AK776" i="3"/>
  <c r="AK777" i="3"/>
  <c r="AK778" i="3"/>
  <c r="AK779" i="3"/>
  <c r="AK780" i="3"/>
  <c r="AK781" i="3"/>
  <c r="AK782" i="3"/>
  <c r="AK783" i="3"/>
  <c r="AK784" i="3"/>
  <c r="AK785" i="3"/>
  <c r="AK786" i="3"/>
  <c r="AK787" i="3"/>
  <c r="AK788" i="3"/>
  <c r="AK789" i="3"/>
  <c r="AK790" i="3"/>
  <c r="AK791" i="3"/>
  <c r="AK792" i="3"/>
  <c r="AK793" i="3"/>
  <c r="AK794" i="3"/>
  <c r="AK795" i="3"/>
  <c r="AK796" i="3"/>
  <c r="AK797" i="3"/>
  <c r="AK798" i="3"/>
  <c r="AK799" i="3"/>
  <c r="AK800" i="3"/>
  <c r="AK801" i="3"/>
  <c r="AK802" i="3"/>
  <c r="AK803" i="3"/>
  <c r="AK804" i="3"/>
  <c r="AK805" i="3"/>
  <c r="AK806" i="3"/>
  <c r="AK807" i="3"/>
  <c r="AK808" i="3"/>
  <c r="AK809" i="3"/>
  <c r="AK810" i="3"/>
  <c r="AK811" i="3"/>
  <c r="AK812" i="3"/>
  <c r="AK813" i="3"/>
  <c r="AK814" i="3"/>
  <c r="AK815" i="3"/>
  <c r="AK816" i="3"/>
  <c r="AK817" i="3"/>
  <c r="AK818" i="3"/>
  <c r="AK819" i="3"/>
  <c r="AK820" i="3"/>
  <c r="AK821" i="3"/>
  <c r="AK822" i="3"/>
  <c r="AK823" i="3"/>
  <c r="AK824" i="3"/>
  <c r="AK825" i="3"/>
  <c r="AK826" i="3"/>
  <c r="AK827" i="3"/>
  <c r="AK828" i="3"/>
  <c r="AK829" i="3"/>
  <c r="AK830" i="3"/>
  <c r="AK831" i="3"/>
  <c r="AK832" i="3"/>
  <c r="AK833" i="3"/>
  <c r="AK834" i="3"/>
  <c r="AK835" i="3"/>
  <c r="AK836" i="3"/>
  <c r="AK837" i="3"/>
  <c r="AK838" i="3"/>
  <c r="AK839" i="3"/>
  <c r="AK840" i="3"/>
  <c r="AK841" i="3"/>
  <c r="AK842" i="3"/>
  <c r="AK843" i="3"/>
  <c r="AK844" i="3"/>
  <c r="AK845" i="3"/>
  <c r="AK846" i="3"/>
  <c r="AK847" i="3"/>
  <c r="AK848" i="3"/>
  <c r="AK849" i="3"/>
  <c r="AK850" i="3"/>
  <c r="AK851" i="3"/>
  <c r="AK852" i="3"/>
  <c r="AK853" i="3"/>
  <c r="AK854" i="3"/>
  <c r="AK855" i="3"/>
  <c r="AK856" i="3"/>
  <c r="AK857" i="3"/>
  <c r="AK858" i="3"/>
  <c r="AK859" i="3"/>
  <c r="AK860" i="3"/>
  <c r="AK861" i="3"/>
  <c r="AK862" i="3"/>
  <c r="AK863" i="3"/>
  <c r="AK864" i="3"/>
  <c r="AK865" i="3"/>
  <c r="AK866" i="3"/>
  <c r="AK867" i="3"/>
  <c r="AK868" i="3"/>
  <c r="AK869" i="3"/>
  <c r="AK870" i="3"/>
  <c r="AK871" i="3"/>
  <c r="AK872" i="3"/>
  <c r="AK873" i="3"/>
  <c r="AK874" i="3"/>
  <c r="AK875" i="3"/>
  <c r="AK876" i="3"/>
  <c r="AK877" i="3"/>
  <c r="AK878" i="3"/>
  <c r="AK879" i="3"/>
  <c r="AK880" i="3"/>
  <c r="AK881" i="3"/>
  <c r="AK882" i="3"/>
  <c r="AK883" i="3"/>
  <c r="AK884" i="3"/>
  <c r="AK885" i="3"/>
  <c r="AK886" i="3"/>
  <c r="AK887" i="3"/>
  <c r="AK888" i="3"/>
  <c r="AK889" i="3"/>
  <c r="AK890" i="3"/>
  <c r="AK891" i="3"/>
  <c r="AK892" i="3"/>
  <c r="AK893" i="3"/>
  <c r="AK894" i="3"/>
  <c r="AK895" i="3"/>
  <c r="AK896" i="3"/>
  <c r="AK897" i="3"/>
  <c r="AK898" i="3"/>
  <c r="AK899" i="3"/>
  <c r="AK900" i="3"/>
  <c r="AK901" i="3"/>
  <c r="AK902" i="3"/>
  <c r="AK903" i="3"/>
  <c r="AK904" i="3"/>
  <c r="AK905" i="3"/>
  <c r="AK906" i="3"/>
  <c r="AK907" i="3"/>
  <c r="AK908" i="3"/>
  <c r="AK909" i="3"/>
  <c r="AK910" i="3"/>
  <c r="AK911" i="3"/>
  <c r="AK912" i="3"/>
  <c r="AK913" i="3"/>
  <c r="AK914" i="3"/>
  <c r="AK915" i="3"/>
  <c r="AK916" i="3"/>
  <c r="AK917" i="3"/>
  <c r="AK918" i="3"/>
  <c r="AK919" i="3"/>
  <c r="AK920" i="3"/>
  <c r="AK921" i="3"/>
  <c r="AK922" i="3"/>
  <c r="AK923" i="3"/>
  <c r="AK924" i="3"/>
  <c r="AK925" i="3"/>
  <c r="AK926" i="3"/>
  <c r="AK927" i="3"/>
  <c r="AK928" i="3"/>
  <c r="AK929" i="3"/>
  <c r="AK930" i="3"/>
  <c r="AK931" i="3"/>
  <c r="AK932" i="3"/>
  <c r="AK933" i="3"/>
  <c r="AK934" i="3"/>
  <c r="AK935" i="3"/>
  <c r="AK936" i="3"/>
  <c r="AK937" i="3"/>
  <c r="AK938" i="3"/>
  <c r="AK939" i="3"/>
  <c r="AK940" i="3"/>
  <c r="AK941" i="3"/>
  <c r="AK942" i="3"/>
  <c r="AK943" i="3"/>
  <c r="AK944" i="3"/>
  <c r="AK945" i="3"/>
  <c r="AK946" i="3"/>
  <c r="AK947" i="3"/>
  <c r="AK948" i="3"/>
  <c r="AK949" i="3"/>
  <c r="AK950" i="3"/>
  <c r="AK951" i="3"/>
  <c r="AK952" i="3"/>
  <c r="AK953" i="3"/>
  <c r="AK954" i="3"/>
  <c r="AK955" i="3"/>
  <c r="AK956" i="3"/>
  <c r="AK957" i="3"/>
  <c r="AK958" i="3"/>
  <c r="AK959" i="3"/>
  <c r="AK960" i="3"/>
  <c r="AK961" i="3"/>
  <c r="AK962" i="3"/>
  <c r="AK963" i="3"/>
  <c r="AK964" i="3"/>
  <c r="AK965" i="3"/>
  <c r="AK966" i="3"/>
  <c r="AK967" i="3"/>
  <c r="AK968" i="3"/>
  <c r="AK969" i="3"/>
  <c r="AK970" i="3"/>
  <c r="AK971" i="3"/>
  <c r="AK972" i="3"/>
  <c r="AK973" i="3"/>
  <c r="AK974" i="3"/>
  <c r="AK975" i="3"/>
  <c r="AK976" i="3"/>
  <c r="AK977" i="3"/>
  <c r="AK978" i="3"/>
  <c r="AK979" i="3"/>
  <c r="AK980" i="3"/>
  <c r="AK981" i="3"/>
  <c r="AK982" i="3"/>
  <c r="AK983" i="3"/>
  <c r="AK984" i="3"/>
  <c r="AK985" i="3"/>
  <c r="AK986" i="3"/>
  <c r="AK987" i="3"/>
  <c r="AK988" i="3"/>
  <c r="AK989" i="3"/>
  <c r="AK990" i="3"/>
  <c r="AK991" i="3"/>
  <c r="AK992" i="3"/>
  <c r="AK993" i="3"/>
  <c r="AK994" i="3"/>
  <c r="AK995" i="3"/>
  <c r="AK996" i="3"/>
  <c r="AK997" i="3"/>
  <c r="AK998" i="3"/>
  <c r="AK999" i="3"/>
  <c r="AK1000" i="3"/>
  <c r="AK1001" i="3"/>
  <c r="AK1002" i="3"/>
  <c r="AK1003" i="3"/>
  <c r="AK1004" i="3"/>
  <c r="AK1005" i="3"/>
  <c r="AK1006" i="3"/>
  <c r="AK1007" i="3"/>
  <c r="AK1008" i="3"/>
  <c r="AK1009" i="3"/>
  <c r="AK1010" i="3"/>
  <c r="AK1011" i="3"/>
  <c r="AK1012" i="3"/>
  <c r="AK1013" i="3"/>
  <c r="AK1014" i="3"/>
  <c r="AK1015" i="3"/>
  <c r="AK1016" i="3"/>
  <c r="AK1017" i="3"/>
  <c r="AK1018" i="3"/>
  <c r="AK1019" i="3"/>
  <c r="AK1020" i="3"/>
  <c r="AK1021" i="3"/>
  <c r="AK1022" i="3"/>
  <c r="AK1023" i="3"/>
  <c r="AK1024" i="3"/>
  <c r="AK1025" i="3"/>
  <c r="AK1026" i="3"/>
  <c r="AK1027" i="3"/>
  <c r="AK1028" i="3"/>
  <c r="AK1029" i="3"/>
  <c r="AK1030" i="3"/>
  <c r="AK1031" i="3"/>
  <c r="AK1032" i="3"/>
  <c r="AK1033" i="3"/>
  <c r="AK1034" i="3"/>
  <c r="AK1035" i="3"/>
  <c r="AK1036" i="3"/>
  <c r="AK1037" i="3"/>
  <c r="AK1038" i="3"/>
  <c r="AK1039" i="3"/>
  <c r="AK1040" i="3"/>
  <c r="AK1041" i="3"/>
  <c r="AK1042" i="3"/>
  <c r="AK1043" i="3"/>
  <c r="AK1044" i="3"/>
  <c r="AK1045" i="3"/>
  <c r="AK1046" i="3"/>
  <c r="AK1047" i="3"/>
  <c r="AK1048" i="3"/>
  <c r="AK1049" i="3"/>
  <c r="AK1050" i="3"/>
  <c r="AK1051" i="3"/>
  <c r="AK1052" i="3"/>
  <c r="AK1053" i="3"/>
  <c r="AK1054" i="3"/>
  <c r="AK1055" i="3"/>
  <c r="AK1056" i="3"/>
  <c r="AK1057" i="3"/>
  <c r="AK1058" i="3"/>
  <c r="AK1059" i="3"/>
  <c r="AK1060" i="3"/>
  <c r="AK1061" i="3"/>
  <c r="AK1062" i="3"/>
  <c r="AK1063" i="3"/>
  <c r="AK1064" i="3"/>
  <c r="AK1065" i="3"/>
  <c r="AK1066" i="3"/>
  <c r="AK1067" i="3"/>
  <c r="AK1068" i="3"/>
  <c r="AK1069" i="3"/>
  <c r="AK1070" i="3"/>
  <c r="AK1071" i="3"/>
  <c r="AK1072" i="3"/>
  <c r="AK1073" i="3"/>
  <c r="AK1074" i="3"/>
  <c r="AK1075" i="3"/>
  <c r="AK1076" i="3"/>
  <c r="AK1077" i="3"/>
  <c r="AK1078" i="3"/>
  <c r="AK1079" i="3"/>
  <c r="AK1080" i="3"/>
  <c r="AK1081" i="3"/>
  <c r="AK1082" i="3"/>
  <c r="AK1083" i="3"/>
  <c r="AK1084" i="3"/>
  <c r="AK1085" i="3"/>
  <c r="AK1086" i="3"/>
  <c r="AK1087" i="3"/>
  <c r="AK1088" i="3"/>
  <c r="AK1089" i="3"/>
  <c r="AK1090" i="3"/>
  <c r="AK1091" i="3"/>
  <c r="AK1092" i="3"/>
  <c r="AK1093" i="3"/>
  <c r="AK1094" i="3"/>
  <c r="AK1095" i="3"/>
  <c r="AK1096" i="3"/>
  <c r="AK1097" i="3"/>
  <c r="AK1098" i="3"/>
  <c r="AK1099" i="3"/>
  <c r="AK1100" i="3"/>
  <c r="AK1101" i="3"/>
  <c r="AK1102" i="3"/>
  <c r="AK1103" i="3"/>
  <c r="AK1104" i="3"/>
  <c r="AK1105" i="3"/>
  <c r="AK1106" i="3"/>
  <c r="AK1107" i="3"/>
  <c r="AK1108" i="3"/>
  <c r="AK1109" i="3"/>
  <c r="AK1110" i="3"/>
  <c r="AK1111" i="3"/>
  <c r="AK1112" i="3"/>
  <c r="AK1113" i="3"/>
  <c r="AK1114" i="3"/>
  <c r="AK1115" i="3"/>
  <c r="AK1116" i="3"/>
  <c r="AK1117" i="3"/>
  <c r="AK1118" i="3"/>
  <c r="AK1119" i="3"/>
  <c r="AK1120" i="3"/>
  <c r="AK1121" i="3"/>
  <c r="AK1122" i="3"/>
  <c r="AK1123" i="3"/>
  <c r="AK1124" i="3"/>
  <c r="AK1125" i="3"/>
  <c r="AK1126" i="3"/>
  <c r="AK1127" i="3"/>
  <c r="AK1128" i="3"/>
  <c r="AK1129" i="3"/>
  <c r="AK1130" i="3"/>
  <c r="AK1131" i="3"/>
  <c r="AK1132" i="3"/>
  <c r="AK1133" i="3"/>
  <c r="AK1134" i="3"/>
  <c r="AK1135" i="3"/>
  <c r="AK1136" i="3"/>
  <c r="AK1137" i="3"/>
  <c r="AK1138" i="3"/>
  <c r="AK1139" i="3"/>
  <c r="AK1140" i="3"/>
  <c r="AK1141" i="3"/>
  <c r="AK1142" i="3"/>
  <c r="AK1143" i="3"/>
  <c r="AK1144" i="3"/>
  <c r="AK1145" i="3"/>
  <c r="AK1146" i="3"/>
  <c r="AK1147" i="3"/>
  <c r="AK1148" i="3"/>
  <c r="AK1149" i="3"/>
  <c r="AK1150" i="3"/>
  <c r="AK1151" i="3"/>
  <c r="AK1152" i="3"/>
  <c r="AK1153" i="3"/>
  <c r="AK1154" i="3"/>
  <c r="AK1155" i="3"/>
  <c r="AK1156" i="3"/>
  <c r="AK1157" i="3"/>
  <c r="AK1158" i="3"/>
  <c r="AK1159" i="3"/>
  <c r="AK1160" i="3"/>
  <c r="AK1161" i="3"/>
  <c r="AK1162" i="3"/>
  <c r="AK1163" i="3"/>
  <c r="AK1164" i="3"/>
  <c r="AK1165" i="3"/>
  <c r="AK1166" i="3"/>
  <c r="AK1167" i="3"/>
  <c r="AK1168" i="3"/>
  <c r="AK1169" i="3"/>
  <c r="AK1170" i="3"/>
  <c r="AK1171" i="3"/>
  <c r="AK1172" i="3"/>
  <c r="AK1173" i="3"/>
  <c r="AK1174" i="3"/>
  <c r="AK1175" i="3"/>
  <c r="AK1176" i="3"/>
  <c r="AK1177" i="3"/>
  <c r="AK1178" i="3"/>
  <c r="AK1179" i="3"/>
  <c r="AK1180" i="3"/>
  <c r="AK1181" i="3"/>
  <c r="AK1182" i="3"/>
  <c r="AK1183" i="3"/>
  <c r="AK1184" i="3"/>
  <c r="AK1185" i="3"/>
  <c r="AK1186" i="3"/>
  <c r="AK1187" i="3"/>
  <c r="AK1188" i="3"/>
  <c r="AK1189" i="3"/>
  <c r="AK1190" i="3"/>
  <c r="AK1191" i="3"/>
  <c r="AK1192" i="3"/>
  <c r="AK1193" i="3"/>
  <c r="AK1194" i="3"/>
  <c r="AK1195" i="3"/>
  <c r="AK1196" i="3"/>
  <c r="AK1197" i="3"/>
  <c r="AK1198" i="3"/>
  <c r="AK1199" i="3"/>
  <c r="AK1200" i="3"/>
  <c r="AK1201" i="3"/>
  <c r="AK1202" i="3"/>
  <c r="AK1203" i="3"/>
  <c r="AK1204" i="3"/>
  <c r="AK1205" i="3"/>
  <c r="AK1206" i="3"/>
  <c r="AK1207" i="3"/>
  <c r="AK1208" i="3"/>
  <c r="AK1209" i="3"/>
  <c r="AK1210" i="3"/>
  <c r="AK1211" i="3"/>
  <c r="AK1212" i="3"/>
  <c r="AK1213" i="3"/>
  <c r="AK1214" i="3"/>
  <c r="AK1215" i="3"/>
  <c r="AK1216" i="3"/>
  <c r="AK1217" i="3"/>
  <c r="AK1218" i="3"/>
  <c r="AK1219" i="3"/>
  <c r="AK1220" i="3"/>
  <c r="AK1221" i="3"/>
  <c r="AK1222" i="3"/>
  <c r="AK1223" i="3"/>
  <c r="AK1224" i="3"/>
  <c r="AK1225" i="3"/>
  <c r="AK1226" i="3"/>
  <c r="AK1227" i="3"/>
  <c r="AK1228" i="3"/>
  <c r="AK1229" i="3"/>
  <c r="AK1230" i="3"/>
  <c r="AK1231" i="3"/>
  <c r="AK1232" i="3"/>
  <c r="AK1233" i="3"/>
  <c r="AK1234" i="3"/>
  <c r="AK1235" i="3"/>
  <c r="AK1236" i="3"/>
  <c r="AK1237" i="3"/>
  <c r="AK1238" i="3"/>
  <c r="AK1239" i="3"/>
  <c r="AK1240" i="3"/>
  <c r="AK1241" i="3"/>
  <c r="AK1242" i="3"/>
  <c r="AK1243" i="3"/>
  <c r="AK1244" i="3"/>
  <c r="AK1245" i="3"/>
  <c r="AK1246" i="3"/>
  <c r="AK1247" i="3"/>
  <c r="AK1248" i="3"/>
  <c r="AK1249" i="3"/>
  <c r="AK1250" i="3"/>
  <c r="AK1251" i="3"/>
  <c r="AK1252" i="3"/>
  <c r="AK1253" i="3"/>
  <c r="AK1254" i="3"/>
  <c r="AK1255" i="3"/>
  <c r="AK1256" i="3"/>
  <c r="AK1257" i="3"/>
  <c r="AK1258" i="3"/>
  <c r="AK1259" i="3"/>
  <c r="AK1260" i="3"/>
  <c r="AK1261" i="3"/>
  <c r="AK1262" i="3"/>
  <c r="AK1263" i="3"/>
  <c r="AK1264" i="3"/>
  <c r="AK1265" i="3"/>
  <c r="AK1266" i="3"/>
  <c r="AK1267" i="3"/>
  <c r="AK1268" i="3"/>
  <c r="AK1269" i="3"/>
  <c r="AK1270" i="3"/>
  <c r="AK1271" i="3"/>
  <c r="AK1272" i="3"/>
  <c r="AK1273" i="3"/>
  <c r="AK1274" i="3"/>
  <c r="AK1275" i="3"/>
  <c r="AK1276" i="3"/>
  <c r="AK1277" i="3"/>
  <c r="AK1278" i="3"/>
  <c r="AK1279" i="3"/>
  <c r="AK1280" i="3"/>
  <c r="AK1281" i="3"/>
  <c r="AK1282" i="3"/>
  <c r="AK1283" i="3"/>
  <c r="AK1284" i="3"/>
  <c r="AK1285" i="3"/>
  <c r="AK1286" i="3"/>
  <c r="AK1287" i="3"/>
  <c r="AK1288" i="3"/>
  <c r="AK1289" i="3"/>
  <c r="AK1290" i="3"/>
  <c r="AK1291" i="3"/>
  <c r="AK1292" i="3"/>
  <c r="AK1293" i="3"/>
  <c r="AK1294" i="3"/>
  <c r="AK1295" i="3"/>
  <c r="AK1296" i="3"/>
  <c r="AK1297" i="3"/>
  <c r="AK1298" i="3"/>
  <c r="AK1299" i="3"/>
  <c r="AK1300" i="3"/>
  <c r="AK1301" i="3"/>
  <c r="AK1302" i="3"/>
  <c r="AK1303" i="3"/>
  <c r="AK1304" i="3"/>
  <c r="AK1305" i="3"/>
  <c r="AK1306" i="3"/>
  <c r="AK1307" i="3"/>
  <c r="AK1308" i="3"/>
  <c r="AK1309" i="3"/>
  <c r="AK1310" i="3"/>
  <c r="AK1311" i="3"/>
  <c r="AK1312" i="3"/>
  <c r="AK1313" i="3"/>
  <c r="AK1314" i="3"/>
  <c r="AK1315" i="3"/>
  <c r="AK1316" i="3"/>
  <c r="AK1317" i="3"/>
  <c r="AK1318" i="3"/>
  <c r="AK1319" i="3"/>
  <c r="AK1320" i="3"/>
  <c r="AK1321" i="3"/>
  <c r="AK1322" i="3"/>
  <c r="AK1323" i="3"/>
  <c r="AK1324" i="3"/>
  <c r="AK1325" i="3"/>
  <c r="AK1326" i="3"/>
  <c r="AK1327" i="3"/>
  <c r="AK1328" i="3"/>
  <c r="AK1329" i="3"/>
  <c r="AK1330" i="3"/>
  <c r="AK1331" i="3"/>
  <c r="AK1332" i="3"/>
  <c r="AK1333" i="3"/>
  <c r="AK1334" i="3"/>
  <c r="AK1335" i="3"/>
  <c r="AK1336" i="3"/>
  <c r="AK1337" i="3"/>
  <c r="AK1338" i="3"/>
  <c r="AK1339" i="3"/>
  <c r="AK1340" i="3"/>
  <c r="AK1341" i="3"/>
  <c r="AK1342" i="3"/>
  <c r="AK1343" i="3"/>
  <c r="AK1344" i="3"/>
  <c r="AK1345" i="3"/>
  <c r="AK1346" i="3"/>
  <c r="AK1347" i="3"/>
  <c r="AK1348" i="3"/>
  <c r="AK1349" i="3"/>
  <c r="AK1350" i="3"/>
  <c r="AK1351" i="3"/>
  <c r="AK1352" i="3"/>
  <c r="AK1353" i="3"/>
  <c r="AK1354" i="3"/>
  <c r="AK1355" i="3"/>
  <c r="AK1356" i="3"/>
  <c r="AK1357" i="3"/>
  <c r="AK1358" i="3"/>
  <c r="AK1359" i="3"/>
  <c r="AK1360" i="3"/>
  <c r="AK1361" i="3"/>
  <c r="AK1362" i="3"/>
  <c r="AK1363" i="3"/>
  <c r="AK1364" i="3"/>
  <c r="AK1365" i="3"/>
  <c r="AK1366" i="3"/>
  <c r="AK1367" i="3"/>
  <c r="AK1368" i="3"/>
  <c r="AK1369" i="3"/>
  <c r="AK1370" i="3"/>
  <c r="AK1371" i="3"/>
  <c r="AK1372" i="3"/>
  <c r="AK1373" i="3"/>
  <c r="AK1374" i="3"/>
  <c r="AK1375" i="3"/>
  <c r="AK1376" i="3"/>
  <c r="AK1377" i="3"/>
  <c r="AK1378" i="3"/>
  <c r="AK1379" i="3"/>
  <c r="AK1380" i="3"/>
  <c r="AK1381" i="3"/>
  <c r="AK1382" i="3"/>
  <c r="AK1383" i="3"/>
  <c r="AK1384" i="3"/>
  <c r="AK1385" i="3"/>
  <c r="AK1386" i="3"/>
  <c r="AK1387" i="3"/>
  <c r="AK1388" i="3"/>
  <c r="AK1389" i="3"/>
  <c r="AK1390" i="3"/>
  <c r="AK1391" i="3"/>
  <c r="AK1392" i="3"/>
  <c r="AK1393" i="3"/>
  <c r="AK1394" i="3"/>
  <c r="AK1395" i="3"/>
  <c r="AK1396" i="3"/>
  <c r="AK1397" i="3"/>
  <c r="AK1398" i="3"/>
  <c r="AK1399" i="3"/>
  <c r="AK1400" i="3"/>
  <c r="AK1401" i="3"/>
  <c r="AK1402" i="3"/>
  <c r="AK1403" i="3"/>
  <c r="AK1404" i="3"/>
  <c r="AK1405" i="3"/>
  <c r="AK1406" i="3"/>
  <c r="AK1407" i="3"/>
  <c r="AK1408" i="3"/>
  <c r="AK1409" i="3"/>
  <c r="AK1410" i="3"/>
  <c r="AK1411" i="3"/>
  <c r="AK1412" i="3"/>
  <c r="AK1413" i="3"/>
  <c r="AK1414" i="3"/>
  <c r="AK1415" i="3"/>
  <c r="AK1416" i="3"/>
  <c r="AK1417" i="3"/>
  <c r="AK1418" i="3"/>
  <c r="AK1419" i="3"/>
  <c r="AK1420" i="3"/>
  <c r="AK1421" i="3"/>
  <c r="AK1422" i="3"/>
  <c r="AK1423" i="3"/>
  <c r="AK1424" i="3"/>
  <c r="AK1425" i="3"/>
  <c r="AK1426" i="3"/>
  <c r="AK1427" i="3"/>
  <c r="AK1428" i="3"/>
  <c r="AK1429" i="3"/>
  <c r="AK1430" i="3"/>
  <c r="AK1431" i="3"/>
  <c r="AK1432" i="3"/>
  <c r="AK1433" i="3"/>
  <c r="AK1434" i="3"/>
  <c r="AK1435" i="3"/>
  <c r="AK1436" i="3"/>
  <c r="AK1437" i="3"/>
  <c r="AK1438" i="3"/>
  <c r="AK1439" i="3"/>
  <c r="AK1440" i="3"/>
  <c r="AK1441" i="3"/>
  <c r="AK1442" i="3"/>
  <c r="AK1443" i="3"/>
  <c r="AK1444" i="3"/>
  <c r="AK1445" i="3"/>
  <c r="AK1446" i="3"/>
  <c r="AK1447" i="3"/>
  <c r="AK1448" i="3"/>
  <c r="AK1449" i="3"/>
  <c r="AK1450" i="3"/>
  <c r="AK1451" i="3"/>
  <c r="AK1452" i="3"/>
  <c r="AK1453" i="3"/>
  <c r="AK1454" i="3"/>
  <c r="AK1455" i="3"/>
  <c r="AK1456" i="3"/>
  <c r="AK1457" i="3"/>
  <c r="AK1458" i="3"/>
  <c r="AK1459" i="3"/>
  <c r="AK1460" i="3"/>
  <c r="AK1461" i="3"/>
  <c r="AK1462" i="3"/>
  <c r="AK1463" i="3"/>
  <c r="AK1464" i="3"/>
  <c r="AK1465" i="3"/>
  <c r="AK1466" i="3"/>
  <c r="AK1467" i="3"/>
  <c r="AK1468" i="3"/>
  <c r="AK1469" i="3"/>
  <c r="AK1470" i="3"/>
  <c r="AK1471" i="3"/>
  <c r="AK1472" i="3"/>
  <c r="AK1473" i="3"/>
  <c r="AK1474" i="3"/>
  <c r="AK1475" i="3"/>
  <c r="AK1476" i="3"/>
  <c r="AK1477" i="3"/>
  <c r="AK1478" i="3"/>
  <c r="AK1479" i="3"/>
  <c r="AK1480" i="3"/>
  <c r="AK1481" i="3"/>
  <c r="AK1482" i="3"/>
  <c r="AK1483" i="3"/>
  <c r="AK1484" i="3"/>
  <c r="AK1485" i="3"/>
  <c r="AK1486" i="3"/>
  <c r="AK1487" i="3"/>
  <c r="AK1488" i="3"/>
  <c r="AK1489" i="3"/>
  <c r="AK1490" i="3"/>
  <c r="AK1491" i="3"/>
  <c r="AK1492" i="3"/>
  <c r="AK1493" i="3"/>
  <c r="AK1494" i="3"/>
  <c r="AK1495" i="3"/>
  <c r="AK1496" i="3"/>
  <c r="AK1497" i="3"/>
  <c r="AK1498" i="3"/>
  <c r="AK1499" i="3"/>
  <c r="AK1500" i="3"/>
  <c r="AK1501" i="3"/>
  <c r="AK1502" i="3"/>
  <c r="AK1503" i="3"/>
  <c r="AK1504" i="3"/>
  <c r="AK1505" i="3"/>
  <c r="AK1506" i="3"/>
  <c r="AK1507" i="3"/>
  <c r="AK1508" i="3"/>
  <c r="AK1509" i="3"/>
  <c r="AK1510" i="3"/>
  <c r="AK1511" i="3"/>
  <c r="AK1512" i="3"/>
  <c r="AK1513" i="3"/>
  <c r="AK1514" i="3"/>
  <c r="AK1515" i="3"/>
  <c r="AK1516" i="3"/>
  <c r="AK1517" i="3"/>
  <c r="AK1518" i="3"/>
  <c r="AK1519" i="3"/>
  <c r="AK1520" i="3"/>
  <c r="AK1521" i="3"/>
  <c r="AK1522" i="3"/>
  <c r="AK1523" i="3"/>
  <c r="AK1524" i="3"/>
  <c r="AK1525" i="3"/>
  <c r="AK1526" i="3"/>
  <c r="AK1527" i="3"/>
  <c r="AK1528" i="3"/>
  <c r="AK1529" i="3"/>
  <c r="AK1530" i="3"/>
  <c r="AK1531" i="3"/>
  <c r="AK1532" i="3"/>
  <c r="AK1533" i="3"/>
  <c r="AK1534" i="3"/>
  <c r="AK1535" i="3"/>
  <c r="AK1536" i="3"/>
  <c r="AK1537" i="3"/>
  <c r="AK1538" i="3"/>
  <c r="AK1539" i="3"/>
  <c r="AK1540" i="3"/>
  <c r="AK1541" i="3"/>
  <c r="AK1542" i="3"/>
  <c r="AK1543" i="3"/>
  <c r="AK1544" i="3"/>
  <c r="AK1545" i="3"/>
  <c r="AK1546" i="3"/>
  <c r="AK1547" i="3"/>
  <c r="AK1548" i="3"/>
  <c r="AK1549" i="3"/>
  <c r="AK1550" i="3"/>
  <c r="AK1551" i="3"/>
  <c r="AK1552" i="3"/>
  <c r="AK1553" i="3"/>
  <c r="AK1554" i="3"/>
  <c r="AK1555" i="3"/>
  <c r="AK1556" i="3"/>
  <c r="AK1557" i="3"/>
  <c r="AK1558" i="3"/>
  <c r="AK1559" i="3"/>
  <c r="AK1560" i="3"/>
  <c r="AK1561" i="3"/>
  <c r="AK1562" i="3"/>
  <c r="AK1563" i="3"/>
  <c r="AK1564" i="3"/>
  <c r="AK1565" i="3"/>
  <c r="AK1566" i="3"/>
  <c r="AK1567" i="3"/>
  <c r="AK1568" i="3"/>
  <c r="AK1569" i="3"/>
  <c r="AK1570" i="3"/>
  <c r="AK1571" i="3"/>
  <c r="AK1572" i="3"/>
  <c r="AK1573" i="3"/>
  <c r="AK1574" i="3"/>
  <c r="AK1575" i="3"/>
  <c r="AK1576" i="3"/>
  <c r="AK1577" i="3"/>
  <c r="AK1578" i="3"/>
  <c r="AK1579" i="3"/>
  <c r="AK1580" i="3"/>
  <c r="AK1581" i="3"/>
  <c r="AK1582" i="3"/>
  <c r="AK1583" i="3"/>
  <c r="AK1584" i="3"/>
  <c r="AK1585" i="3"/>
  <c r="AK1586" i="3"/>
  <c r="AK1587" i="3"/>
  <c r="AK1588" i="3"/>
  <c r="AK1589" i="3"/>
  <c r="AK1590" i="3"/>
  <c r="AK1591" i="3"/>
  <c r="AK1592" i="3"/>
  <c r="AK1593" i="3"/>
  <c r="AK1594" i="3"/>
  <c r="AK1595" i="3"/>
  <c r="AK1596" i="3"/>
  <c r="AK1597" i="3"/>
  <c r="AK1598" i="3"/>
  <c r="AK1599" i="3"/>
  <c r="AK1600" i="3"/>
  <c r="AK1601" i="3"/>
  <c r="AK1602" i="3"/>
  <c r="AK1603" i="3"/>
  <c r="AK1604" i="3"/>
  <c r="AK1605" i="3"/>
  <c r="AK1606" i="3"/>
  <c r="AK1607" i="3"/>
  <c r="AK1608" i="3"/>
  <c r="AK1609" i="3"/>
  <c r="AK1610" i="3"/>
  <c r="AK1611" i="3"/>
  <c r="AK1612" i="3"/>
  <c r="AK1613" i="3"/>
  <c r="AK1614" i="3"/>
  <c r="AK1615" i="3"/>
  <c r="AK1616" i="3"/>
  <c r="AK1617" i="3"/>
  <c r="AK1618" i="3"/>
  <c r="AK1619" i="3"/>
  <c r="AK1620" i="3"/>
  <c r="AK1621" i="3"/>
  <c r="AK1622" i="3"/>
  <c r="AK1623" i="3"/>
  <c r="AK1624" i="3"/>
  <c r="AK1625" i="3"/>
  <c r="AK1626" i="3"/>
  <c r="AK1627" i="3"/>
  <c r="AK1628" i="3"/>
  <c r="AK1629" i="3"/>
  <c r="AK1630" i="3"/>
  <c r="AK1631" i="3"/>
  <c r="AK1632" i="3"/>
  <c r="AK1633" i="3"/>
  <c r="AK1634" i="3"/>
  <c r="AK1635" i="3"/>
  <c r="AK1636" i="3"/>
  <c r="AK1637" i="3"/>
  <c r="AK1638" i="3"/>
  <c r="AK1639" i="3"/>
  <c r="AK1640" i="3"/>
  <c r="AK1641" i="3"/>
  <c r="AK1642" i="3"/>
  <c r="AK1643" i="3"/>
  <c r="AK1644" i="3"/>
  <c r="AK1645" i="3"/>
  <c r="AK1646" i="3"/>
  <c r="AK1647" i="3"/>
  <c r="AK1648" i="3"/>
  <c r="AK1649" i="3"/>
  <c r="AK1650" i="3"/>
  <c r="AK1651" i="3"/>
  <c r="AK1652" i="3"/>
  <c r="AK1653" i="3"/>
  <c r="AK1654" i="3"/>
  <c r="AK1655" i="3"/>
  <c r="AK1656" i="3"/>
  <c r="AK1657" i="3"/>
  <c r="AK1658" i="3"/>
  <c r="AK1659" i="3"/>
  <c r="AK1660" i="3"/>
  <c r="AK1661" i="3"/>
  <c r="AK1662" i="3"/>
  <c r="AK1663" i="3"/>
  <c r="AK1664" i="3"/>
  <c r="AK1665" i="3"/>
  <c r="AK1666" i="3"/>
  <c r="AK1667" i="3"/>
  <c r="AK1668" i="3"/>
  <c r="AK1669" i="3"/>
  <c r="AK1670" i="3"/>
  <c r="AK1671" i="3"/>
  <c r="AK1672" i="3"/>
  <c r="AK1673" i="3"/>
  <c r="AK1674" i="3"/>
  <c r="AK1675" i="3"/>
  <c r="AK1676" i="3"/>
  <c r="AK1677" i="3"/>
  <c r="AK1678" i="3"/>
  <c r="AK1679" i="3"/>
  <c r="AK1680" i="3"/>
  <c r="AK1681" i="3"/>
  <c r="AK1682" i="3"/>
  <c r="AK1683" i="3"/>
  <c r="AK1684" i="3"/>
  <c r="AK1685" i="3"/>
  <c r="AK1686" i="3"/>
  <c r="AK1687" i="3"/>
  <c r="AK1688" i="3"/>
  <c r="AK1689" i="3"/>
  <c r="AK1690" i="3"/>
  <c r="AK1691" i="3"/>
  <c r="AK1692" i="3"/>
  <c r="AK1693" i="3"/>
  <c r="AK1694" i="3"/>
  <c r="AK1695" i="3"/>
  <c r="AK1696" i="3"/>
  <c r="AK1697" i="3"/>
  <c r="AK1698" i="3"/>
  <c r="AK1699" i="3"/>
  <c r="AK1700" i="3"/>
  <c r="AK1701" i="3"/>
  <c r="AK1702" i="3"/>
  <c r="AK1703" i="3"/>
  <c r="AK1704" i="3"/>
  <c r="AK1705" i="3"/>
  <c r="AK1706" i="3"/>
  <c r="AK1707" i="3"/>
  <c r="AK1708" i="3"/>
  <c r="AK1709" i="3"/>
  <c r="AK1710" i="3"/>
  <c r="AK1711" i="3"/>
  <c r="AK1712" i="3"/>
  <c r="AK1713" i="3"/>
  <c r="AK1714" i="3"/>
  <c r="AK1715" i="3"/>
  <c r="AK1716" i="3"/>
  <c r="AK1717" i="3"/>
  <c r="AK1718" i="3"/>
  <c r="AK1719" i="3"/>
  <c r="AK1720" i="3"/>
  <c r="AK1721" i="3"/>
  <c r="AK1722" i="3"/>
  <c r="AK1723" i="3"/>
  <c r="AK1724" i="3"/>
  <c r="AK1725" i="3"/>
  <c r="AK1726" i="3"/>
  <c r="AK1727" i="3"/>
  <c r="AK1728" i="3"/>
  <c r="AK1729" i="3"/>
  <c r="AK1730" i="3"/>
  <c r="AK1731" i="3"/>
  <c r="AK1732" i="3"/>
  <c r="AK1733" i="3"/>
  <c r="AK1734" i="3"/>
  <c r="AK1735" i="3"/>
  <c r="AK1736" i="3"/>
  <c r="AK1737" i="3"/>
  <c r="AK1738" i="3"/>
  <c r="AK1739" i="3"/>
  <c r="AK1740" i="3"/>
  <c r="AK1741" i="3"/>
  <c r="AK1742" i="3"/>
  <c r="AK1743" i="3"/>
  <c r="AK1744" i="3"/>
  <c r="AK1745" i="3"/>
  <c r="AK1746" i="3"/>
  <c r="AK1747" i="3"/>
  <c r="AK1748" i="3"/>
  <c r="AK1749" i="3"/>
  <c r="AK1750" i="3"/>
  <c r="AK1751" i="3"/>
  <c r="AK1752" i="3"/>
  <c r="AK1753" i="3"/>
  <c r="AK1754" i="3"/>
  <c r="AK1755" i="3"/>
  <c r="AK1756" i="3"/>
  <c r="AK1757" i="3"/>
  <c r="AK1758" i="3"/>
  <c r="AK1759" i="3"/>
  <c r="AK1760" i="3"/>
  <c r="AK1761" i="3"/>
  <c r="AK1762" i="3"/>
  <c r="AK1763" i="3"/>
  <c r="AK1764" i="3"/>
  <c r="AK1765" i="3"/>
  <c r="AK1766" i="3"/>
  <c r="AK1767" i="3"/>
  <c r="AK1768" i="3"/>
  <c r="AK1769" i="3"/>
  <c r="AK1770" i="3"/>
  <c r="AK1771" i="3"/>
  <c r="AK1772" i="3"/>
  <c r="AK1773" i="3"/>
  <c r="AK1774" i="3"/>
  <c r="AK1775" i="3"/>
  <c r="AK1776" i="3"/>
  <c r="AK1777" i="3"/>
  <c r="AK1778" i="3"/>
  <c r="AK1779" i="3"/>
  <c r="AK1780" i="3"/>
  <c r="AK1781" i="3"/>
  <c r="AK1782" i="3"/>
  <c r="AK1783" i="3"/>
  <c r="AK1784" i="3"/>
  <c r="AK1785" i="3"/>
  <c r="AK1786" i="3"/>
  <c r="AK1787" i="3"/>
  <c r="AK1788" i="3"/>
  <c r="AK1789" i="3"/>
  <c r="AK1790" i="3"/>
  <c r="AK1791" i="3"/>
  <c r="AK1792" i="3"/>
  <c r="AK1793" i="3"/>
  <c r="AK1794" i="3"/>
  <c r="AK1795" i="3"/>
  <c r="AK1796" i="3"/>
  <c r="AK1797" i="3"/>
  <c r="AK1798" i="3"/>
  <c r="AK1799" i="3"/>
  <c r="AK1800" i="3"/>
  <c r="AK1801" i="3"/>
  <c r="AK1802" i="3"/>
  <c r="AK1803" i="3"/>
  <c r="AK1804" i="3"/>
  <c r="AK1805" i="3"/>
  <c r="AK1806" i="3"/>
  <c r="AK1807" i="3"/>
  <c r="AK1808" i="3"/>
  <c r="AK1809" i="3"/>
  <c r="AK1810" i="3"/>
  <c r="AK1811" i="3"/>
  <c r="AK1812" i="3"/>
  <c r="AK1813" i="3"/>
  <c r="AK1814" i="3"/>
  <c r="AK1815" i="3"/>
  <c r="AK1816" i="3"/>
  <c r="AK1817" i="3"/>
  <c r="AK1818" i="3"/>
  <c r="AK1819" i="3"/>
  <c r="AK1820" i="3"/>
  <c r="AK1821" i="3"/>
  <c r="AK1822" i="3"/>
  <c r="AK1823" i="3"/>
  <c r="AK1824" i="3"/>
  <c r="AK1825" i="3"/>
  <c r="AK1826" i="3"/>
  <c r="AK1827" i="3"/>
  <c r="AK1828" i="3"/>
  <c r="AK1829" i="3"/>
  <c r="AK1830" i="3"/>
  <c r="AK1831" i="3"/>
  <c r="AK1832" i="3"/>
  <c r="AK1833" i="3"/>
  <c r="AK1834" i="3"/>
  <c r="AK1835" i="3"/>
  <c r="AK1836" i="3"/>
  <c r="AK1837" i="3"/>
  <c r="AK1838" i="3"/>
  <c r="AK1839" i="3"/>
  <c r="AK1840" i="3"/>
  <c r="AK1841" i="3"/>
  <c r="AK1842" i="3"/>
  <c r="AK1843" i="3"/>
  <c r="AK1844" i="3"/>
  <c r="AK1845" i="3"/>
  <c r="AK1846" i="3"/>
  <c r="AK1847" i="3"/>
  <c r="AK1848" i="3"/>
  <c r="AK1849" i="3"/>
  <c r="AK1850" i="3"/>
  <c r="AK1851" i="3"/>
  <c r="AK1852" i="3"/>
  <c r="AK1853" i="3"/>
  <c r="AK1854" i="3"/>
  <c r="AK1855" i="3"/>
  <c r="AK1856" i="3"/>
  <c r="AK1857" i="3"/>
  <c r="AK1858" i="3"/>
  <c r="AK1859" i="3"/>
  <c r="AK1860" i="3"/>
  <c r="AK1861" i="3"/>
  <c r="AK1862" i="3"/>
  <c r="AK1863" i="3"/>
  <c r="AK1864" i="3"/>
  <c r="AK1865" i="3"/>
  <c r="AK1866" i="3"/>
  <c r="AK1867" i="3"/>
  <c r="AK1868" i="3"/>
  <c r="AK1869" i="3"/>
  <c r="AK1870" i="3"/>
  <c r="AK1871" i="3"/>
  <c r="AK1872" i="3"/>
  <c r="AK1873" i="3"/>
  <c r="AK1874" i="3"/>
  <c r="AK1875" i="3"/>
  <c r="AK1876" i="3"/>
  <c r="AK1877" i="3"/>
  <c r="AK1878" i="3"/>
  <c r="AK1879" i="3"/>
  <c r="AK1880" i="3"/>
  <c r="AK1881" i="3"/>
  <c r="AK1882" i="3"/>
  <c r="AK1883" i="3"/>
  <c r="AK1884" i="3"/>
  <c r="AK1885" i="3"/>
  <c r="AK1886" i="3"/>
  <c r="AK1887" i="3"/>
  <c r="AK1888" i="3"/>
  <c r="AK1889" i="3"/>
  <c r="AK1890" i="3"/>
  <c r="AK1891" i="3"/>
  <c r="AK1892" i="3"/>
  <c r="AK1893" i="3"/>
  <c r="AK1894" i="3"/>
  <c r="AK1895" i="3"/>
  <c r="AK1896" i="3"/>
  <c r="AK1897" i="3"/>
  <c r="AK1898" i="3"/>
  <c r="AK1899" i="3"/>
  <c r="AK1900" i="3"/>
  <c r="AK1901" i="3"/>
  <c r="AK1902" i="3"/>
  <c r="AK1903" i="3"/>
  <c r="AK1904" i="3"/>
  <c r="AK1905" i="3"/>
  <c r="AK1906" i="3"/>
  <c r="AK1907" i="3"/>
  <c r="AK1908" i="3"/>
  <c r="AK1909" i="3"/>
  <c r="AK1910" i="3"/>
  <c r="AK1911" i="3"/>
  <c r="AK1912" i="3"/>
  <c r="AK1913" i="3"/>
  <c r="AK1914" i="3"/>
  <c r="AK1915" i="3"/>
  <c r="AK1916" i="3"/>
  <c r="AK1917" i="3"/>
  <c r="AK1918" i="3"/>
  <c r="AK1919" i="3"/>
  <c r="AK1920" i="3"/>
  <c r="AK1921" i="3"/>
  <c r="AK1922" i="3"/>
  <c r="AK1923" i="3"/>
  <c r="AK1924" i="3"/>
  <c r="AK1925" i="3"/>
  <c r="AK1926" i="3"/>
  <c r="AK1927" i="3"/>
  <c r="AK1928" i="3"/>
  <c r="AK1929" i="3"/>
  <c r="AK1930" i="3"/>
  <c r="AK1931" i="3"/>
  <c r="AK1932" i="3"/>
  <c r="AK1933" i="3"/>
  <c r="AK1934" i="3"/>
  <c r="AK1935" i="3"/>
  <c r="AK1936" i="3"/>
  <c r="AK1937" i="3"/>
  <c r="AK1938" i="3"/>
  <c r="AK1939" i="3"/>
  <c r="AK1940" i="3"/>
  <c r="AK1941" i="3"/>
  <c r="AK1942" i="3"/>
  <c r="AK1943" i="3"/>
  <c r="AK1944" i="3"/>
  <c r="AK1945" i="3"/>
  <c r="AK1946" i="3"/>
  <c r="AK1947" i="3"/>
  <c r="AK1948" i="3"/>
  <c r="AK1949" i="3"/>
  <c r="AK1950" i="3"/>
  <c r="AK1951" i="3"/>
  <c r="AK1952" i="3"/>
  <c r="AK1953" i="3"/>
  <c r="AK1954" i="3"/>
  <c r="AK1955" i="3"/>
  <c r="AK1956" i="3"/>
  <c r="AK1957" i="3"/>
  <c r="AK1958" i="3"/>
  <c r="AK1959" i="3"/>
  <c r="AK1960" i="3"/>
  <c r="AK1961" i="3"/>
  <c r="AK1962" i="3"/>
  <c r="AK1963" i="3"/>
  <c r="AK1964" i="3"/>
  <c r="AK1965" i="3"/>
  <c r="AK1966" i="3"/>
  <c r="AK1967" i="3"/>
  <c r="AK1968" i="3"/>
  <c r="AK1969" i="3"/>
  <c r="AK1970" i="3"/>
  <c r="AK1971" i="3"/>
  <c r="AK1972" i="3"/>
  <c r="AK1973" i="3"/>
  <c r="AK1974" i="3"/>
  <c r="AK1975" i="3"/>
  <c r="AK1976" i="3"/>
  <c r="AK1977" i="3"/>
  <c r="AK1978" i="3"/>
  <c r="AK1979" i="3"/>
  <c r="AK1980" i="3"/>
  <c r="AK1981" i="3"/>
  <c r="AK1982" i="3"/>
  <c r="AK1983" i="3"/>
  <c r="AK1984" i="3"/>
  <c r="AK1985" i="3"/>
  <c r="AK1986" i="3"/>
  <c r="AK1987" i="3"/>
  <c r="AK1988" i="3"/>
  <c r="AK1989" i="3"/>
  <c r="AK1990" i="3"/>
  <c r="AK1991" i="3"/>
  <c r="AK1992" i="3"/>
  <c r="AK1993" i="3"/>
  <c r="AK1994" i="3"/>
  <c r="AK1995" i="3"/>
  <c r="AK1996" i="3"/>
  <c r="AK1997" i="3"/>
  <c r="AK1998" i="3"/>
  <c r="AK1999" i="3"/>
  <c r="AK2000" i="3"/>
  <c r="AK2001" i="3"/>
  <c r="AK2002" i="3"/>
  <c r="AC4" i="3"/>
  <c r="AK4" i="3" s="1"/>
  <c r="AC5" i="3"/>
  <c r="AK5" i="3" s="1"/>
  <c r="AC6" i="3"/>
  <c r="AK6" i="3" s="1"/>
  <c r="AC7" i="3"/>
  <c r="AK7" i="3" s="1"/>
  <c r="AC8" i="3"/>
  <c r="AK8" i="3" s="1"/>
  <c r="AC9" i="3"/>
  <c r="AK9" i="3" s="1"/>
  <c r="AC10" i="3"/>
  <c r="AK10" i="3" s="1"/>
  <c r="AC11" i="3"/>
  <c r="AK11" i="3" s="1"/>
  <c r="AC12" i="3"/>
  <c r="AK12" i="3" s="1"/>
  <c r="AC13" i="3"/>
  <c r="AK13" i="3" s="1"/>
  <c r="AC14" i="3"/>
  <c r="AK14" i="3" s="1"/>
  <c r="AC15" i="3"/>
  <c r="AK15" i="3" s="1"/>
  <c r="AC16" i="3"/>
  <c r="AK16" i="3" s="1"/>
  <c r="AC17" i="3"/>
  <c r="AK17" i="3" s="1"/>
  <c r="AC18" i="3"/>
  <c r="AK18" i="3" s="1"/>
  <c r="AC19" i="3"/>
  <c r="AK19" i="3" s="1"/>
  <c r="AC20" i="3"/>
  <c r="AK20" i="3" s="1"/>
  <c r="AC21" i="3"/>
  <c r="AK21" i="3" s="1"/>
  <c r="AC22" i="3"/>
  <c r="AK22" i="3" s="1"/>
  <c r="AC23" i="3"/>
  <c r="AK23" i="3" s="1"/>
  <c r="AC24" i="3"/>
  <c r="AK24" i="3" s="1"/>
  <c r="AC25" i="3"/>
  <c r="AK25" i="3" s="1"/>
  <c r="AC26" i="3"/>
  <c r="AK26" i="3" s="1"/>
  <c r="AC27" i="3"/>
  <c r="AK27" i="3" s="1"/>
  <c r="AC28" i="3"/>
  <c r="AK28" i="3" s="1"/>
  <c r="AC29" i="3"/>
  <c r="AK29" i="3" s="1"/>
  <c r="AC30" i="3"/>
  <c r="AK30" i="3" s="1"/>
  <c r="AC31" i="3"/>
  <c r="AK31" i="3" s="1"/>
  <c r="AC32" i="3"/>
  <c r="AK32" i="3" s="1"/>
  <c r="AC33" i="3"/>
  <c r="AK33" i="3" s="1"/>
  <c r="AC34" i="3"/>
  <c r="AK34" i="3" s="1"/>
  <c r="AC35" i="3"/>
  <c r="AK35" i="3" s="1"/>
  <c r="AC36" i="3"/>
  <c r="AK36" i="3" s="1"/>
  <c r="AC37" i="3"/>
  <c r="AK37" i="3" s="1"/>
  <c r="AC38" i="3"/>
  <c r="AK38" i="3" s="1"/>
  <c r="AC39" i="3"/>
  <c r="AK39" i="3" s="1"/>
  <c r="AC40" i="3"/>
  <c r="AK40" i="3" s="1"/>
  <c r="AC41" i="3"/>
  <c r="AK41" i="3" s="1"/>
  <c r="AC42" i="3"/>
  <c r="AK42" i="3" s="1"/>
  <c r="AC43" i="3"/>
  <c r="AK43" i="3" s="1"/>
  <c r="AC44" i="3"/>
  <c r="AK44" i="3" s="1"/>
  <c r="AC45" i="3"/>
  <c r="AK45" i="3" s="1"/>
  <c r="AC46" i="3"/>
  <c r="AK46" i="3" s="1"/>
  <c r="AC47" i="3"/>
  <c r="AK47" i="3" s="1"/>
  <c r="AC48" i="3"/>
  <c r="AK48" i="3" s="1"/>
  <c r="AC49" i="3"/>
  <c r="AK49" i="3" s="1"/>
  <c r="AC50" i="3"/>
  <c r="AK50" i="3" s="1"/>
  <c r="AC51" i="3"/>
  <c r="AK51" i="3" s="1"/>
  <c r="AC52" i="3"/>
  <c r="AK52" i="3" s="1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AC728" i="3"/>
  <c r="AC729" i="3"/>
  <c r="AC730" i="3"/>
  <c r="AC731" i="3"/>
  <c r="AC732" i="3"/>
  <c r="AC733" i="3"/>
  <c r="AC734" i="3"/>
  <c r="AC735" i="3"/>
  <c r="AC736" i="3"/>
  <c r="AC737" i="3"/>
  <c r="AC738" i="3"/>
  <c r="AC739" i="3"/>
  <c r="AC740" i="3"/>
  <c r="AC741" i="3"/>
  <c r="AC742" i="3"/>
  <c r="AC743" i="3"/>
  <c r="AC744" i="3"/>
  <c r="AC745" i="3"/>
  <c r="AC746" i="3"/>
  <c r="AC747" i="3"/>
  <c r="AC748" i="3"/>
  <c r="AC749" i="3"/>
  <c r="AC750" i="3"/>
  <c r="AC751" i="3"/>
  <c r="AC752" i="3"/>
  <c r="AC753" i="3"/>
  <c r="AC754" i="3"/>
  <c r="AC755" i="3"/>
  <c r="AC756" i="3"/>
  <c r="AC757" i="3"/>
  <c r="AC758" i="3"/>
  <c r="AC759" i="3"/>
  <c r="AC760" i="3"/>
  <c r="AC761" i="3"/>
  <c r="AC762" i="3"/>
  <c r="AC763" i="3"/>
  <c r="AC764" i="3"/>
  <c r="AC765" i="3"/>
  <c r="AC766" i="3"/>
  <c r="AC767" i="3"/>
  <c r="AC768" i="3"/>
  <c r="AC769" i="3"/>
  <c r="AC770" i="3"/>
  <c r="AC771" i="3"/>
  <c r="AC772" i="3"/>
  <c r="AC773" i="3"/>
  <c r="AC774" i="3"/>
  <c r="AC775" i="3"/>
  <c r="AC776" i="3"/>
  <c r="AC777" i="3"/>
  <c r="AC778" i="3"/>
  <c r="AC779" i="3"/>
  <c r="AC780" i="3"/>
  <c r="AC781" i="3"/>
  <c r="AC782" i="3"/>
  <c r="AC783" i="3"/>
  <c r="AC784" i="3"/>
  <c r="AC785" i="3"/>
  <c r="AC786" i="3"/>
  <c r="AC787" i="3"/>
  <c r="AC788" i="3"/>
  <c r="AC789" i="3"/>
  <c r="AC790" i="3"/>
  <c r="AC791" i="3"/>
  <c r="AC792" i="3"/>
  <c r="AC793" i="3"/>
  <c r="AC794" i="3"/>
  <c r="AC795" i="3"/>
  <c r="AC796" i="3"/>
  <c r="AC797" i="3"/>
  <c r="AC798" i="3"/>
  <c r="AC799" i="3"/>
  <c r="AC800" i="3"/>
  <c r="AC801" i="3"/>
  <c r="AC802" i="3"/>
  <c r="AC803" i="3"/>
  <c r="AC804" i="3"/>
  <c r="AC805" i="3"/>
  <c r="AC806" i="3"/>
  <c r="AC807" i="3"/>
  <c r="AC808" i="3"/>
  <c r="AC809" i="3"/>
  <c r="AC810" i="3"/>
  <c r="AC811" i="3"/>
  <c r="AC812" i="3"/>
  <c r="AC813" i="3"/>
  <c r="AC814" i="3"/>
  <c r="AC815" i="3"/>
  <c r="AC816" i="3"/>
  <c r="AC817" i="3"/>
  <c r="AC818" i="3"/>
  <c r="AC819" i="3"/>
  <c r="AC820" i="3"/>
  <c r="AC821" i="3"/>
  <c r="AC822" i="3"/>
  <c r="AC823" i="3"/>
  <c r="AC824" i="3"/>
  <c r="AC825" i="3"/>
  <c r="AC826" i="3"/>
  <c r="AC827" i="3"/>
  <c r="AC828" i="3"/>
  <c r="AC829" i="3"/>
  <c r="AC830" i="3"/>
  <c r="AC831" i="3"/>
  <c r="AC832" i="3"/>
  <c r="AC833" i="3"/>
  <c r="AC834" i="3"/>
  <c r="AC835" i="3"/>
  <c r="AC836" i="3"/>
  <c r="AC837" i="3"/>
  <c r="AC838" i="3"/>
  <c r="AC839" i="3"/>
  <c r="AC840" i="3"/>
  <c r="AC841" i="3"/>
  <c r="AC842" i="3"/>
  <c r="AC843" i="3"/>
  <c r="AC844" i="3"/>
  <c r="AC845" i="3"/>
  <c r="AC846" i="3"/>
  <c r="AC847" i="3"/>
  <c r="AC848" i="3"/>
  <c r="AC849" i="3"/>
  <c r="AC850" i="3"/>
  <c r="AC851" i="3"/>
  <c r="AC852" i="3"/>
  <c r="AC853" i="3"/>
  <c r="AC854" i="3"/>
  <c r="AC855" i="3"/>
  <c r="AC856" i="3"/>
  <c r="AC857" i="3"/>
  <c r="AC858" i="3"/>
  <c r="AC859" i="3"/>
  <c r="AC860" i="3"/>
  <c r="AC861" i="3"/>
  <c r="AC862" i="3"/>
  <c r="AC863" i="3"/>
  <c r="AC864" i="3"/>
  <c r="AC865" i="3"/>
  <c r="AC866" i="3"/>
  <c r="AC867" i="3"/>
  <c r="AC868" i="3"/>
  <c r="AC869" i="3"/>
  <c r="AC870" i="3"/>
  <c r="AC871" i="3"/>
  <c r="AC872" i="3"/>
  <c r="AC873" i="3"/>
  <c r="AC874" i="3"/>
  <c r="AC875" i="3"/>
  <c r="AC876" i="3"/>
  <c r="AC877" i="3"/>
  <c r="AC878" i="3"/>
  <c r="AC879" i="3"/>
  <c r="AC880" i="3"/>
  <c r="AC881" i="3"/>
  <c r="AC882" i="3"/>
  <c r="AC883" i="3"/>
  <c r="AC884" i="3"/>
  <c r="AC885" i="3"/>
  <c r="AC886" i="3"/>
  <c r="AC887" i="3"/>
  <c r="AC888" i="3"/>
  <c r="AC889" i="3"/>
  <c r="AC890" i="3"/>
  <c r="AC891" i="3"/>
  <c r="AC892" i="3"/>
  <c r="AC893" i="3"/>
  <c r="AC894" i="3"/>
  <c r="AC895" i="3"/>
  <c r="AC896" i="3"/>
  <c r="AC897" i="3"/>
  <c r="AC898" i="3"/>
  <c r="AC899" i="3"/>
  <c r="AC900" i="3"/>
  <c r="AC901" i="3"/>
  <c r="AC902" i="3"/>
  <c r="AC903" i="3"/>
  <c r="AC904" i="3"/>
  <c r="AC905" i="3"/>
  <c r="AC906" i="3"/>
  <c r="AC907" i="3"/>
  <c r="AC908" i="3"/>
  <c r="AC909" i="3"/>
  <c r="AC910" i="3"/>
  <c r="AC911" i="3"/>
  <c r="AC912" i="3"/>
  <c r="AC913" i="3"/>
  <c r="AC914" i="3"/>
  <c r="AC915" i="3"/>
  <c r="AC916" i="3"/>
  <c r="AC917" i="3"/>
  <c r="AC918" i="3"/>
  <c r="AC919" i="3"/>
  <c r="AC920" i="3"/>
  <c r="AC921" i="3"/>
  <c r="AC922" i="3"/>
  <c r="AC923" i="3"/>
  <c r="AC924" i="3"/>
  <c r="AC925" i="3"/>
  <c r="AC926" i="3"/>
  <c r="AC927" i="3"/>
  <c r="AC928" i="3"/>
  <c r="AC929" i="3"/>
  <c r="AC930" i="3"/>
  <c r="AC931" i="3"/>
  <c r="AC932" i="3"/>
  <c r="AC933" i="3"/>
  <c r="AC934" i="3"/>
  <c r="AC935" i="3"/>
  <c r="AC936" i="3"/>
  <c r="AC937" i="3"/>
  <c r="AC938" i="3"/>
  <c r="AC939" i="3"/>
  <c r="AC940" i="3"/>
  <c r="AC941" i="3"/>
  <c r="AC942" i="3"/>
  <c r="AC943" i="3"/>
  <c r="AC944" i="3"/>
  <c r="AC945" i="3"/>
  <c r="AC946" i="3"/>
  <c r="AC947" i="3"/>
  <c r="AC948" i="3"/>
  <c r="AC949" i="3"/>
  <c r="AC950" i="3"/>
  <c r="AC951" i="3"/>
  <c r="AC952" i="3"/>
  <c r="AC953" i="3"/>
  <c r="AC954" i="3"/>
  <c r="AC955" i="3"/>
  <c r="AC956" i="3"/>
  <c r="AC957" i="3"/>
  <c r="AC958" i="3"/>
  <c r="AC959" i="3"/>
  <c r="AC960" i="3"/>
  <c r="AC961" i="3"/>
  <c r="AC962" i="3"/>
  <c r="AC963" i="3"/>
  <c r="AC964" i="3"/>
  <c r="AC965" i="3"/>
  <c r="AC966" i="3"/>
  <c r="AC967" i="3"/>
  <c r="AC968" i="3"/>
  <c r="AC969" i="3"/>
  <c r="AC970" i="3"/>
  <c r="AC971" i="3"/>
  <c r="AC972" i="3"/>
  <c r="AC973" i="3"/>
  <c r="AC974" i="3"/>
  <c r="AC975" i="3"/>
  <c r="AC976" i="3"/>
  <c r="AC977" i="3"/>
  <c r="AC978" i="3"/>
  <c r="AC979" i="3"/>
  <c r="AC980" i="3"/>
  <c r="AC981" i="3"/>
  <c r="AC982" i="3"/>
  <c r="AC983" i="3"/>
  <c r="AC984" i="3"/>
  <c r="AC985" i="3"/>
  <c r="AC986" i="3"/>
  <c r="AC987" i="3"/>
  <c r="AC988" i="3"/>
  <c r="AC989" i="3"/>
  <c r="AC990" i="3"/>
  <c r="AC991" i="3"/>
  <c r="AC992" i="3"/>
  <c r="AC993" i="3"/>
  <c r="AC994" i="3"/>
  <c r="AC995" i="3"/>
  <c r="AC996" i="3"/>
  <c r="AC997" i="3"/>
  <c r="AC998" i="3"/>
  <c r="AC999" i="3"/>
  <c r="AC1000" i="3"/>
  <c r="AC1001" i="3"/>
  <c r="AC1002" i="3"/>
  <c r="AC1003" i="3"/>
  <c r="AC1004" i="3"/>
  <c r="AC1005" i="3"/>
  <c r="AC1006" i="3"/>
  <c r="AC1007" i="3"/>
  <c r="AC1008" i="3"/>
  <c r="AC1009" i="3"/>
  <c r="AC1010" i="3"/>
  <c r="AC1011" i="3"/>
  <c r="AC1012" i="3"/>
  <c r="AC1013" i="3"/>
  <c r="AC1014" i="3"/>
  <c r="AC1015" i="3"/>
  <c r="AC1016" i="3"/>
  <c r="AC1017" i="3"/>
  <c r="AC1018" i="3"/>
  <c r="AC1019" i="3"/>
  <c r="AC1020" i="3"/>
  <c r="AC1021" i="3"/>
  <c r="AC1022" i="3"/>
  <c r="AC1023" i="3"/>
  <c r="AC1024" i="3"/>
  <c r="AC1025" i="3"/>
  <c r="AC1026" i="3"/>
  <c r="AC1027" i="3"/>
  <c r="AC1028" i="3"/>
  <c r="AC1029" i="3"/>
  <c r="AC1030" i="3"/>
  <c r="AC1031" i="3"/>
  <c r="AC1032" i="3"/>
  <c r="AC1033" i="3"/>
  <c r="AC1034" i="3"/>
  <c r="AC1035" i="3"/>
  <c r="AC1036" i="3"/>
  <c r="AC1037" i="3"/>
  <c r="AC1038" i="3"/>
  <c r="AC1039" i="3"/>
  <c r="AC1040" i="3"/>
  <c r="AC1041" i="3"/>
  <c r="AC1042" i="3"/>
  <c r="AC1043" i="3"/>
  <c r="AC1044" i="3"/>
  <c r="AC1045" i="3"/>
  <c r="AC1046" i="3"/>
  <c r="AC1047" i="3"/>
  <c r="AC1048" i="3"/>
  <c r="AC1049" i="3"/>
  <c r="AC1050" i="3"/>
  <c r="AC1051" i="3"/>
  <c r="AC1052" i="3"/>
  <c r="AC1053" i="3"/>
  <c r="AC1054" i="3"/>
  <c r="AC1055" i="3"/>
  <c r="AC1056" i="3"/>
  <c r="AC1057" i="3"/>
  <c r="AC1058" i="3"/>
  <c r="AC1059" i="3"/>
  <c r="AC1060" i="3"/>
  <c r="AC1061" i="3"/>
  <c r="AC1062" i="3"/>
  <c r="AC1063" i="3"/>
  <c r="AC1064" i="3"/>
  <c r="AC1065" i="3"/>
  <c r="AC1066" i="3"/>
  <c r="AC1067" i="3"/>
  <c r="AC1068" i="3"/>
  <c r="AC1069" i="3"/>
  <c r="AC1070" i="3"/>
  <c r="AC1071" i="3"/>
  <c r="AC1072" i="3"/>
  <c r="AC1073" i="3"/>
  <c r="AC1074" i="3"/>
  <c r="AC1075" i="3"/>
  <c r="AC1076" i="3"/>
  <c r="AC1077" i="3"/>
  <c r="AC1078" i="3"/>
  <c r="AC1079" i="3"/>
  <c r="AC1080" i="3"/>
  <c r="AC1081" i="3"/>
  <c r="AC1082" i="3"/>
  <c r="AC1083" i="3"/>
  <c r="AC1084" i="3"/>
  <c r="AC1085" i="3"/>
  <c r="AC1086" i="3"/>
  <c r="AC1087" i="3"/>
  <c r="AC1088" i="3"/>
  <c r="AC1089" i="3"/>
  <c r="AC1090" i="3"/>
  <c r="AC1091" i="3"/>
  <c r="AC1092" i="3"/>
  <c r="AC1093" i="3"/>
  <c r="AC1094" i="3"/>
  <c r="AC1095" i="3"/>
  <c r="AC1096" i="3"/>
  <c r="AC1097" i="3"/>
  <c r="AC1098" i="3"/>
  <c r="AC1099" i="3"/>
  <c r="AC1100" i="3"/>
  <c r="AC1101" i="3"/>
  <c r="AC1102" i="3"/>
  <c r="AC1103" i="3"/>
  <c r="AC1104" i="3"/>
  <c r="AC1105" i="3"/>
  <c r="AC1106" i="3"/>
  <c r="AC1107" i="3"/>
  <c r="AC1108" i="3"/>
  <c r="AC1109" i="3"/>
  <c r="AC1110" i="3"/>
  <c r="AC1111" i="3"/>
  <c r="AC1112" i="3"/>
  <c r="AC1113" i="3"/>
  <c r="AC1114" i="3"/>
  <c r="AC1115" i="3"/>
  <c r="AC1116" i="3"/>
  <c r="AC1117" i="3"/>
  <c r="AC1118" i="3"/>
  <c r="AC1119" i="3"/>
  <c r="AC1120" i="3"/>
  <c r="AC1121" i="3"/>
  <c r="AC1122" i="3"/>
  <c r="AC1123" i="3"/>
  <c r="AC1124" i="3"/>
  <c r="AC1125" i="3"/>
  <c r="AC1126" i="3"/>
  <c r="AC1127" i="3"/>
  <c r="AC1128" i="3"/>
  <c r="AC1129" i="3"/>
  <c r="AC1130" i="3"/>
  <c r="AC1131" i="3"/>
  <c r="AC1132" i="3"/>
  <c r="AC1133" i="3"/>
  <c r="AC1134" i="3"/>
  <c r="AC1135" i="3"/>
  <c r="AC1136" i="3"/>
  <c r="AC1137" i="3"/>
  <c r="AC1138" i="3"/>
  <c r="AC1139" i="3"/>
  <c r="AC1140" i="3"/>
  <c r="AC1141" i="3"/>
  <c r="AC1142" i="3"/>
  <c r="AC1143" i="3"/>
  <c r="AC1144" i="3"/>
  <c r="AC1145" i="3"/>
  <c r="AC1146" i="3"/>
  <c r="AC1147" i="3"/>
  <c r="AC1148" i="3"/>
  <c r="AC1149" i="3"/>
  <c r="AC1150" i="3"/>
  <c r="AC1151" i="3"/>
  <c r="AC1152" i="3"/>
  <c r="AC1153" i="3"/>
  <c r="AC1154" i="3"/>
  <c r="AC1155" i="3"/>
  <c r="AC1156" i="3"/>
  <c r="AC1157" i="3"/>
  <c r="AC1158" i="3"/>
  <c r="AC1159" i="3"/>
  <c r="AC1160" i="3"/>
  <c r="AC1161" i="3"/>
  <c r="AC1162" i="3"/>
  <c r="AC1163" i="3"/>
  <c r="AC1164" i="3"/>
  <c r="AC1165" i="3"/>
  <c r="AC1166" i="3"/>
  <c r="AC1167" i="3"/>
  <c r="AC1168" i="3"/>
  <c r="AC1169" i="3"/>
  <c r="AC1170" i="3"/>
  <c r="AC1171" i="3"/>
  <c r="AC1172" i="3"/>
  <c r="AC1173" i="3"/>
  <c r="AC1174" i="3"/>
  <c r="AC1175" i="3"/>
  <c r="AC1176" i="3"/>
  <c r="AC1177" i="3"/>
  <c r="AC1178" i="3"/>
  <c r="AC1179" i="3"/>
  <c r="AC1180" i="3"/>
  <c r="AC1181" i="3"/>
  <c r="AC1182" i="3"/>
  <c r="AC1183" i="3"/>
  <c r="AC1184" i="3"/>
  <c r="AC1185" i="3"/>
  <c r="AC1186" i="3"/>
  <c r="AC1187" i="3"/>
  <c r="AC1188" i="3"/>
  <c r="AC1189" i="3"/>
  <c r="AC1190" i="3"/>
  <c r="AC1191" i="3"/>
  <c r="AC1192" i="3"/>
  <c r="AC1193" i="3"/>
  <c r="AC1194" i="3"/>
  <c r="AC1195" i="3"/>
  <c r="AC1196" i="3"/>
  <c r="AC1197" i="3"/>
  <c r="AC1198" i="3"/>
  <c r="AC1199" i="3"/>
  <c r="AC1200" i="3"/>
  <c r="AC1201" i="3"/>
  <c r="AC1202" i="3"/>
  <c r="AC1203" i="3"/>
  <c r="AC1204" i="3"/>
  <c r="AC1205" i="3"/>
  <c r="AC1206" i="3"/>
  <c r="AC1207" i="3"/>
  <c r="AC1208" i="3"/>
  <c r="AC1209" i="3"/>
  <c r="AC1210" i="3"/>
  <c r="AC1211" i="3"/>
  <c r="AC1212" i="3"/>
  <c r="AC1213" i="3"/>
  <c r="AC1214" i="3"/>
  <c r="AC1215" i="3"/>
  <c r="AC1216" i="3"/>
  <c r="AC1217" i="3"/>
  <c r="AC1218" i="3"/>
  <c r="AC1219" i="3"/>
  <c r="AC1220" i="3"/>
  <c r="AC1221" i="3"/>
  <c r="AC1222" i="3"/>
  <c r="AC1223" i="3"/>
  <c r="AC1224" i="3"/>
  <c r="AC1225" i="3"/>
  <c r="AC1226" i="3"/>
  <c r="AC1227" i="3"/>
  <c r="AC1228" i="3"/>
  <c r="AC1229" i="3"/>
  <c r="AC1230" i="3"/>
  <c r="AC1231" i="3"/>
  <c r="AC1232" i="3"/>
  <c r="AC1233" i="3"/>
  <c r="AC1234" i="3"/>
  <c r="AC1235" i="3"/>
  <c r="AC1236" i="3"/>
  <c r="AC1237" i="3"/>
  <c r="AC1238" i="3"/>
  <c r="AC1239" i="3"/>
  <c r="AC1240" i="3"/>
  <c r="AC1241" i="3"/>
  <c r="AC1242" i="3"/>
  <c r="AC1243" i="3"/>
  <c r="AC1244" i="3"/>
  <c r="AC1245" i="3"/>
  <c r="AC1246" i="3"/>
  <c r="AC1247" i="3"/>
  <c r="AC1248" i="3"/>
  <c r="AC1249" i="3"/>
  <c r="AC1250" i="3"/>
  <c r="AC1251" i="3"/>
  <c r="AC1252" i="3"/>
  <c r="AC1253" i="3"/>
  <c r="AC1254" i="3"/>
  <c r="AC1255" i="3"/>
  <c r="AC1256" i="3"/>
  <c r="AC1257" i="3"/>
  <c r="AC1258" i="3"/>
  <c r="AC1259" i="3"/>
  <c r="AC1260" i="3"/>
  <c r="AC1261" i="3"/>
  <c r="AC1262" i="3"/>
  <c r="AC1263" i="3"/>
  <c r="AC1264" i="3"/>
  <c r="AC1265" i="3"/>
  <c r="AC1266" i="3"/>
  <c r="AC1267" i="3"/>
  <c r="AC1268" i="3"/>
  <c r="AC1269" i="3"/>
  <c r="AC1270" i="3"/>
  <c r="AC1271" i="3"/>
  <c r="AC1272" i="3"/>
  <c r="AC1273" i="3"/>
  <c r="AC1274" i="3"/>
  <c r="AC1275" i="3"/>
  <c r="AC1276" i="3"/>
  <c r="AC1277" i="3"/>
  <c r="AC1278" i="3"/>
  <c r="AC1279" i="3"/>
  <c r="AC1280" i="3"/>
  <c r="AC1281" i="3"/>
  <c r="AC1282" i="3"/>
  <c r="AC1283" i="3"/>
  <c r="AC1284" i="3"/>
  <c r="AC1285" i="3"/>
  <c r="AC1286" i="3"/>
  <c r="AC1287" i="3"/>
  <c r="AC1288" i="3"/>
  <c r="AC1289" i="3"/>
  <c r="AC1290" i="3"/>
  <c r="AC1291" i="3"/>
  <c r="AC1292" i="3"/>
  <c r="AC1293" i="3"/>
  <c r="AC1294" i="3"/>
  <c r="AC1295" i="3"/>
  <c r="AC1296" i="3"/>
  <c r="AC1297" i="3"/>
  <c r="AC1298" i="3"/>
  <c r="AC1299" i="3"/>
  <c r="AC1300" i="3"/>
  <c r="AC1301" i="3"/>
  <c r="AC1302" i="3"/>
  <c r="AC1303" i="3"/>
  <c r="AC1304" i="3"/>
  <c r="AC1305" i="3"/>
  <c r="AC1306" i="3"/>
  <c r="AC1307" i="3"/>
  <c r="AC1308" i="3"/>
  <c r="AC1309" i="3"/>
  <c r="AC1310" i="3"/>
  <c r="AC1311" i="3"/>
  <c r="AC1312" i="3"/>
  <c r="AC1313" i="3"/>
  <c r="AC1314" i="3"/>
  <c r="AC1315" i="3"/>
  <c r="AC1316" i="3"/>
  <c r="AC1317" i="3"/>
  <c r="AC1318" i="3"/>
  <c r="AC1319" i="3"/>
  <c r="AC1320" i="3"/>
  <c r="AC1321" i="3"/>
  <c r="AC1322" i="3"/>
  <c r="AC1323" i="3"/>
  <c r="AC1324" i="3"/>
  <c r="AC1325" i="3"/>
  <c r="AC1326" i="3"/>
  <c r="AC1327" i="3"/>
  <c r="AC1328" i="3"/>
  <c r="AC1329" i="3"/>
  <c r="AC1330" i="3"/>
  <c r="AC1331" i="3"/>
  <c r="AC1332" i="3"/>
  <c r="AC1333" i="3"/>
  <c r="AC1334" i="3"/>
  <c r="AC1335" i="3"/>
  <c r="AC1336" i="3"/>
  <c r="AC1337" i="3"/>
  <c r="AC1338" i="3"/>
  <c r="AC1339" i="3"/>
  <c r="AC1340" i="3"/>
  <c r="AC1341" i="3"/>
  <c r="AC1342" i="3"/>
  <c r="AC1343" i="3"/>
  <c r="AC1344" i="3"/>
  <c r="AC1345" i="3"/>
  <c r="AC1346" i="3"/>
  <c r="AC1347" i="3"/>
  <c r="AC1348" i="3"/>
  <c r="AC1349" i="3"/>
  <c r="AC1350" i="3"/>
  <c r="AC1351" i="3"/>
  <c r="AC1352" i="3"/>
  <c r="AC1353" i="3"/>
  <c r="AC1354" i="3"/>
  <c r="AC1355" i="3"/>
  <c r="AC1356" i="3"/>
  <c r="AC1357" i="3"/>
  <c r="AC1358" i="3"/>
  <c r="AC1359" i="3"/>
  <c r="AC1360" i="3"/>
  <c r="AC1361" i="3"/>
  <c r="AC1362" i="3"/>
  <c r="AC1363" i="3"/>
  <c r="AC1364" i="3"/>
  <c r="AC1365" i="3"/>
  <c r="AC1366" i="3"/>
  <c r="AC1367" i="3"/>
  <c r="AC1368" i="3"/>
  <c r="AC1369" i="3"/>
  <c r="AC1370" i="3"/>
  <c r="AC1371" i="3"/>
  <c r="AC1372" i="3"/>
  <c r="AC1373" i="3"/>
  <c r="AC1374" i="3"/>
  <c r="AC1375" i="3"/>
  <c r="AC1376" i="3"/>
  <c r="AC1377" i="3"/>
  <c r="AC1378" i="3"/>
  <c r="AC1379" i="3"/>
  <c r="AC1380" i="3"/>
  <c r="AC1381" i="3"/>
  <c r="AC1382" i="3"/>
  <c r="AC1383" i="3"/>
  <c r="AC1384" i="3"/>
  <c r="AC1385" i="3"/>
  <c r="AC1386" i="3"/>
  <c r="AC1387" i="3"/>
  <c r="AC1388" i="3"/>
  <c r="AC1389" i="3"/>
  <c r="AC1390" i="3"/>
  <c r="AC1391" i="3"/>
  <c r="AC1392" i="3"/>
  <c r="AC1393" i="3"/>
  <c r="AC1394" i="3"/>
  <c r="AC1395" i="3"/>
  <c r="AC1396" i="3"/>
  <c r="AC1397" i="3"/>
  <c r="AC1398" i="3"/>
  <c r="AC1399" i="3"/>
  <c r="AC1400" i="3"/>
  <c r="AC1401" i="3"/>
  <c r="AC1402" i="3"/>
  <c r="AC1403" i="3"/>
  <c r="AC1404" i="3"/>
  <c r="AC1405" i="3"/>
  <c r="AC1406" i="3"/>
  <c r="AC1407" i="3"/>
  <c r="AC1408" i="3"/>
  <c r="AC1409" i="3"/>
  <c r="AC1410" i="3"/>
  <c r="AC1411" i="3"/>
  <c r="AC1412" i="3"/>
  <c r="AC1413" i="3"/>
  <c r="AC1414" i="3"/>
  <c r="AC1415" i="3"/>
  <c r="AC1416" i="3"/>
  <c r="AC1417" i="3"/>
  <c r="AC1418" i="3"/>
  <c r="AC1419" i="3"/>
  <c r="AC1420" i="3"/>
  <c r="AC1421" i="3"/>
  <c r="AC1422" i="3"/>
  <c r="AC1423" i="3"/>
  <c r="AC1424" i="3"/>
  <c r="AC1425" i="3"/>
  <c r="AC1426" i="3"/>
  <c r="AC1427" i="3"/>
  <c r="AC1428" i="3"/>
  <c r="AC1429" i="3"/>
  <c r="AC1430" i="3"/>
  <c r="AC1431" i="3"/>
  <c r="AC1432" i="3"/>
  <c r="AC1433" i="3"/>
  <c r="AC1434" i="3"/>
  <c r="AC1435" i="3"/>
  <c r="AC1436" i="3"/>
  <c r="AC1437" i="3"/>
  <c r="AC1438" i="3"/>
  <c r="AC1439" i="3"/>
  <c r="AC1440" i="3"/>
  <c r="AC1441" i="3"/>
  <c r="AC1442" i="3"/>
  <c r="AC1443" i="3"/>
  <c r="AC1444" i="3"/>
  <c r="AC1445" i="3"/>
  <c r="AC1446" i="3"/>
  <c r="AC1447" i="3"/>
  <c r="AC1448" i="3"/>
  <c r="AC1449" i="3"/>
  <c r="AC1450" i="3"/>
  <c r="AC1451" i="3"/>
  <c r="AC1452" i="3"/>
  <c r="AC1453" i="3"/>
  <c r="AC1454" i="3"/>
  <c r="AC1455" i="3"/>
  <c r="AC1456" i="3"/>
  <c r="AC1457" i="3"/>
  <c r="AC1458" i="3"/>
  <c r="AC1459" i="3"/>
  <c r="AC1460" i="3"/>
  <c r="AC1461" i="3"/>
  <c r="AC1462" i="3"/>
  <c r="AC1463" i="3"/>
  <c r="AC1464" i="3"/>
  <c r="AC1465" i="3"/>
  <c r="AC1466" i="3"/>
  <c r="AC1467" i="3"/>
  <c r="AC1468" i="3"/>
  <c r="AC1469" i="3"/>
  <c r="AC1470" i="3"/>
  <c r="AC1471" i="3"/>
  <c r="AC1472" i="3"/>
  <c r="AC1473" i="3"/>
  <c r="AC1474" i="3"/>
  <c r="AC1475" i="3"/>
  <c r="AC1476" i="3"/>
  <c r="AC1477" i="3"/>
  <c r="AC1478" i="3"/>
  <c r="AC1479" i="3"/>
  <c r="AC1480" i="3"/>
  <c r="AC1481" i="3"/>
  <c r="AC1482" i="3"/>
  <c r="AC1483" i="3"/>
  <c r="AC1484" i="3"/>
  <c r="AC1485" i="3"/>
  <c r="AC1486" i="3"/>
  <c r="AC1487" i="3"/>
  <c r="AC1488" i="3"/>
  <c r="AC1489" i="3"/>
  <c r="AC1490" i="3"/>
  <c r="AC1491" i="3"/>
  <c r="AC1492" i="3"/>
  <c r="AC1493" i="3"/>
  <c r="AC1494" i="3"/>
  <c r="AC1495" i="3"/>
  <c r="AC1496" i="3"/>
  <c r="AC1497" i="3"/>
  <c r="AC1498" i="3"/>
  <c r="AC1499" i="3"/>
  <c r="AC1500" i="3"/>
  <c r="AC1501" i="3"/>
  <c r="AC1502" i="3"/>
  <c r="AC1503" i="3"/>
  <c r="AC1504" i="3"/>
  <c r="AC1505" i="3"/>
  <c r="AC1506" i="3"/>
  <c r="AC1507" i="3"/>
  <c r="AC1508" i="3"/>
  <c r="AC1509" i="3"/>
  <c r="AC1510" i="3"/>
  <c r="AC1511" i="3"/>
  <c r="AC1512" i="3"/>
  <c r="AC1513" i="3"/>
  <c r="AC1514" i="3"/>
  <c r="AC1515" i="3"/>
  <c r="AC1516" i="3"/>
  <c r="AC1517" i="3"/>
  <c r="AC1518" i="3"/>
  <c r="AC1519" i="3"/>
  <c r="AC1520" i="3"/>
  <c r="AC1521" i="3"/>
  <c r="AC1522" i="3"/>
  <c r="AC1523" i="3"/>
  <c r="AC1524" i="3"/>
  <c r="AC1525" i="3"/>
  <c r="AC1526" i="3"/>
  <c r="AC1527" i="3"/>
  <c r="AC1528" i="3"/>
  <c r="AC1529" i="3"/>
  <c r="AC1530" i="3"/>
  <c r="AC1531" i="3"/>
  <c r="AC1532" i="3"/>
  <c r="AC1533" i="3"/>
  <c r="AC1534" i="3"/>
  <c r="AC1535" i="3"/>
  <c r="AC1536" i="3"/>
  <c r="AC1537" i="3"/>
  <c r="AC1538" i="3"/>
  <c r="AC1539" i="3"/>
  <c r="AC1540" i="3"/>
  <c r="AC1541" i="3"/>
  <c r="AC1542" i="3"/>
  <c r="AC1543" i="3"/>
  <c r="AC1544" i="3"/>
  <c r="AC1545" i="3"/>
  <c r="AC1546" i="3"/>
  <c r="AC1547" i="3"/>
  <c r="AC1548" i="3"/>
  <c r="AC1549" i="3"/>
  <c r="AC1550" i="3"/>
  <c r="AC1551" i="3"/>
  <c r="AC1552" i="3"/>
  <c r="AC1553" i="3"/>
  <c r="AC1554" i="3"/>
  <c r="AC1555" i="3"/>
  <c r="AC1556" i="3"/>
  <c r="AC1557" i="3"/>
  <c r="AC1558" i="3"/>
  <c r="AC1559" i="3"/>
  <c r="AC1560" i="3"/>
  <c r="AC1561" i="3"/>
  <c r="AC1562" i="3"/>
  <c r="AC1563" i="3"/>
  <c r="AC1564" i="3"/>
  <c r="AC1565" i="3"/>
  <c r="AC1566" i="3"/>
  <c r="AC1567" i="3"/>
  <c r="AC1568" i="3"/>
  <c r="AC1569" i="3"/>
  <c r="AC1570" i="3"/>
  <c r="AC1571" i="3"/>
  <c r="AC1572" i="3"/>
  <c r="AC1573" i="3"/>
  <c r="AC1574" i="3"/>
  <c r="AC1575" i="3"/>
  <c r="AC1576" i="3"/>
  <c r="AC1577" i="3"/>
  <c r="AC1578" i="3"/>
  <c r="AC1579" i="3"/>
  <c r="AC1580" i="3"/>
  <c r="AC1581" i="3"/>
  <c r="AC1582" i="3"/>
  <c r="AC1583" i="3"/>
  <c r="AC1584" i="3"/>
  <c r="AC1585" i="3"/>
  <c r="AC1586" i="3"/>
  <c r="AC1587" i="3"/>
  <c r="AC1588" i="3"/>
  <c r="AC1589" i="3"/>
  <c r="AC1590" i="3"/>
  <c r="AC1591" i="3"/>
  <c r="AC1592" i="3"/>
  <c r="AC1593" i="3"/>
  <c r="AC1594" i="3"/>
  <c r="AC1595" i="3"/>
  <c r="AC1596" i="3"/>
  <c r="AC1597" i="3"/>
  <c r="AC1598" i="3"/>
  <c r="AC1599" i="3"/>
  <c r="AC1600" i="3"/>
  <c r="AC1601" i="3"/>
  <c r="AC1602" i="3"/>
  <c r="AC1603" i="3"/>
  <c r="AC1604" i="3"/>
  <c r="AC1605" i="3"/>
  <c r="AC1606" i="3"/>
  <c r="AC1607" i="3"/>
  <c r="AC1608" i="3"/>
  <c r="AC1609" i="3"/>
  <c r="AC1610" i="3"/>
  <c r="AC1611" i="3"/>
  <c r="AC1612" i="3"/>
  <c r="AC1613" i="3"/>
  <c r="AC1614" i="3"/>
  <c r="AC1615" i="3"/>
  <c r="AC1616" i="3"/>
  <c r="AC1617" i="3"/>
  <c r="AC1618" i="3"/>
  <c r="AC1619" i="3"/>
  <c r="AC1620" i="3"/>
  <c r="AC1621" i="3"/>
  <c r="AC1622" i="3"/>
  <c r="AC1623" i="3"/>
  <c r="AC1624" i="3"/>
  <c r="AC1625" i="3"/>
  <c r="AC1626" i="3"/>
  <c r="AC1627" i="3"/>
  <c r="AC1628" i="3"/>
  <c r="AC1629" i="3"/>
  <c r="AC1630" i="3"/>
  <c r="AC1631" i="3"/>
  <c r="AC1632" i="3"/>
  <c r="AC1633" i="3"/>
  <c r="AC1634" i="3"/>
  <c r="AC1635" i="3"/>
  <c r="AC1636" i="3"/>
  <c r="AC1637" i="3"/>
  <c r="AC1638" i="3"/>
  <c r="AC1639" i="3"/>
  <c r="AC1640" i="3"/>
  <c r="AC1641" i="3"/>
  <c r="AC1642" i="3"/>
  <c r="AC1643" i="3"/>
  <c r="AC1644" i="3"/>
  <c r="AC1645" i="3"/>
  <c r="AC1646" i="3"/>
  <c r="AC1647" i="3"/>
  <c r="AC1648" i="3"/>
  <c r="AC1649" i="3"/>
  <c r="AC1650" i="3"/>
  <c r="AC1651" i="3"/>
  <c r="AC1652" i="3"/>
  <c r="AC1653" i="3"/>
  <c r="AC1654" i="3"/>
  <c r="AC1655" i="3"/>
  <c r="AC1656" i="3"/>
  <c r="AC1657" i="3"/>
  <c r="AC1658" i="3"/>
  <c r="AC1659" i="3"/>
  <c r="AC1660" i="3"/>
  <c r="AC1661" i="3"/>
  <c r="AC1662" i="3"/>
  <c r="AC1663" i="3"/>
  <c r="AC1664" i="3"/>
  <c r="AC1665" i="3"/>
  <c r="AC1666" i="3"/>
  <c r="AC1667" i="3"/>
  <c r="AC1668" i="3"/>
  <c r="AC1669" i="3"/>
  <c r="AC1670" i="3"/>
  <c r="AC1671" i="3"/>
  <c r="AC1672" i="3"/>
  <c r="AC1673" i="3"/>
  <c r="AC1674" i="3"/>
  <c r="AC1675" i="3"/>
  <c r="AC1676" i="3"/>
  <c r="AC1677" i="3"/>
  <c r="AC1678" i="3"/>
  <c r="AC1679" i="3"/>
  <c r="AC1680" i="3"/>
  <c r="AC1681" i="3"/>
  <c r="AC1682" i="3"/>
  <c r="AC1683" i="3"/>
  <c r="AC1684" i="3"/>
  <c r="AC1685" i="3"/>
  <c r="AC1686" i="3"/>
  <c r="AC1687" i="3"/>
  <c r="AC1688" i="3"/>
  <c r="AC1689" i="3"/>
  <c r="AC1690" i="3"/>
  <c r="AC1691" i="3"/>
  <c r="AC1692" i="3"/>
  <c r="AC1693" i="3"/>
  <c r="AC1694" i="3"/>
  <c r="AC1695" i="3"/>
  <c r="AC1696" i="3"/>
  <c r="AC1697" i="3"/>
  <c r="AC1698" i="3"/>
  <c r="AC1699" i="3"/>
  <c r="AC1700" i="3"/>
  <c r="AC1701" i="3"/>
  <c r="AC1702" i="3"/>
  <c r="AC1703" i="3"/>
  <c r="AC1704" i="3"/>
  <c r="AC1705" i="3"/>
  <c r="AC1706" i="3"/>
  <c r="AC1707" i="3"/>
  <c r="AC1708" i="3"/>
  <c r="AC1709" i="3"/>
  <c r="AC1710" i="3"/>
  <c r="AC1711" i="3"/>
  <c r="AC1712" i="3"/>
  <c r="AC1713" i="3"/>
  <c r="AC1714" i="3"/>
  <c r="AC1715" i="3"/>
  <c r="AC1716" i="3"/>
  <c r="AC1717" i="3"/>
  <c r="AC1718" i="3"/>
  <c r="AC1719" i="3"/>
  <c r="AC1720" i="3"/>
  <c r="AC1721" i="3"/>
  <c r="AC1722" i="3"/>
  <c r="AC1723" i="3"/>
  <c r="AC1724" i="3"/>
  <c r="AC1725" i="3"/>
  <c r="AC1726" i="3"/>
  <c r="AC1727" i="3"/>
  <c r="AC1728" i="3"/>
  <c r="AC1729" i="3"/>
  <c r="AC1730" i="3"/>
  <c r="AC1731" i="3"/>
  <c r="AC1732" i="3"/>
  <c r="AC1733" i="3"/>
  <c r="AC1734" i="3"/>
  <c r="AC1735" i="3"/>
  <c r="AC1736" i="3"/>
  <c r="AC1737" i="3"/>
  <c r="AC1738" i="3"/>
  <c r="AC1739" i="3"/>
  <c r="AC1740" i="3"/>
  <c r="AC1741" i="3"/>
  <c r="AC1742" i="3"/>
  <c r="AC1743" i="3"/>
  <c r="AC1744" i="3"/>
  <c r="AC1745" i="3"/>
  <c r="AC1746" i="3"/>
  <c r="AC1747" i="3"/>
  <c r="AC1748" i="3"/>
  <c r="AC1749" i="3"/>
  <c r="AC1750" i="3"/>
  <c r="AC1751" i="3"/>
  <c r="AC1752" i="3"/>
  <c r="AC1753" i="3"/>
  <c r="AC1754" i="3"/>
  <c r="AC1755" i="3"/>
  <c r="AC1756" i="3"/>
  <c r="AC1757" i="3"/>
  <c r="AC1758" i="3"/>
  <c r="AC1759" i="3"/>
  <c r="AC1760" i="3"/>
  <c r="AC1761" i="3"/>
  <c r="AC1762" i="3"/>
  <c r="AC1763" i="3"/>
  <c r="AC1764" i="3"/>
  <c r="AC1765" i="3"/>
  <c r="AC1766" i="3"/>
  <c r="AC1767" i="3"/>
  <c r="AC1768" i="3"/>
  <c r="AC1769" i="3"/>
  <c r="AC1770" i="3"/>
  <c r="AC1771" i="3"/>
  <c r="AC1772" i="3"/>
  <c r="AC1773" i="3"/>
  <c r="AC1774" i="3"/>
  <c r="AC1775" i="3"/>
  <c r="AC1776" i="3"/>
  <c r="AC1777" i="3"/>
  <c r="AC1778" i="3"/>
  <c r="AC1779" i="3"/>
  <c r="AC1780" i="3"/>
  <c r="AC1781" i="3"/>
  <c r="AC1782" i="3"/>
  <c r="AC1783" i="3"/>
  <c r="AC1784" i="3"/>
  <c r="AC1785" i="3"/>
  <c r="AC1786" i="3"/>
  <c r="AC1787" i="3"/>
  <c r="AC1788" i="3"/>
  <c r="AC1789" i="3"/>
  <c r="AC1790" i="3"/>
  <c r="AC1791" i="3"/>
  <c r="AC1792" i="3"/>
  <c r="AC1793" i="3"/>
  <c r="AC1794" i="3"/>
  <c r="AC1795" i="3"/>
  <c r="AC1796" i="3"/>
  <c r="AC1797" i="3"/>
  <c r="AC1798" i="3"/>
  <c r="AC1799" i="3"/>
  <c r="AC1800" i="3"/>
  <c r="AC1801" i="3"/>
  <c r="AC1802" i="3"/>
  <c r="AC1803" i="3"/>
  <c r="AC1804" i="3"/>
  <c r="AC1805" i="3"/>
  <c r="AC1806" i="3"/>
  <c r="AC1807" i="3"/>
  <c r="AC1808" i="3"/>
  <c r="AC1809" i="3"/>
  <c r="AC1810" i="3"/>
  <c r="AC1811" i="3"/>
  <c r="AC1812" i="3"/>
  <c r="AC1813" i="3"/>
  <c r="AC1814" i="3"/>
  <c r="AC1815" i="3"/>
  <c r="AC1816" i="3"/>
  <c r="AC1817" i="3"/>
  <c r="AC1818" i="3"/>
  <c r="AC1819" i="3"/>
  <c r="AC1820" i="3"/>
  <c r="AC1821" i="3"/>
  <c r="AC1822" i="3"/>
  <c r="AC1823" i="3"/>
  <c r="AC1824" i="3"/>
  <c r="AC1825" i="3"/>
  <c r="AC1826" i="3"/>
  <c r="AC1827" i="3"/>
  <c r="AC1828" i="3"/>
  <c r="AC1829" i="3"/>
  <c r="AC1830" i="3"/>
  <c r="AC1831" i="3"/>
  <c r="AC1832" i="3"/>
  <c r="AC1833" i="3"/>
  <c r="AC1834" i="3"/>
  <c r="AC1835" i="3"/>
  <c r="AC1836" i="3"/>
  <c r="AC1837" i="3"/>
  <c r="AC1838" i="3"/>
  <c r="AC1839" i="3"/>
  <c r="AC1840" i="3"/>
  <c r="AC1841" i="3"/>
  <c r="AC1842" i="3"/>
  <c r="AC1843" i="3"/>
  <c r="AC1844" i="3"/>
  <c r="AC1845" i="3"/>
  <c r="AC1846" i="3"/>
  <c r="AC1847" i="3"/>
  <c r="AC1848" i="3"/>
  <c r="AC1849" i="3"/>
  <c r="AC1850" i="3"/>
  <c r="AC1851" i="3"/>
  <c r="AC1852" i="3"/>
  <c r="AC1853" i="3"/>
  <c r="AC1854" i="3"/>
  <c r="AC1855" i="3"/>
  <c r="AC1856" i="3"/>
  <c r="AC1857" i="3"/>
  <c r="AC1858" i="3"/>
  <c r="AC1859" i="3"/>
  <c r="AC1860" i="3"/>
  <c r="AC1861" i="3"/>
  <c r="AC1862" i="3"/>
  <c r="AC1863" i="3"/>
  <c r="AC1864" i="3"/>
  <c r="AC1865" i="3"/>
  <c r="AC1866" i="3"/>
  <c r="AC1867" i="3"/>
  <c r="AC1868" i="3"/>
  <c r="AC1869" i="3"/>
  <c r="AC1870" i="3"/>
  <c r="AC1871" i="3"/>
  <c r="AC1872" i="3"/>
  <c r="AC1873" i="3"/>
  <c r="AC1874" i="3"/>
  <c r="AC1875" i="3"/>
  <c r="AC1876" i="3"/>
  <c r="AC1877" i="3"/>
  <c r="AC1878" i="3"/>
  <c r="AC1879" i="3"/>
  <c r="AC1880" i="3"/>
  <c r="AC1881" i="3"/>
  <c r="AC1882" i="3"/>
  <c r="AC1883" i="3"/>
  <c r="AC1884" i="3"/>
  <c r="AC1885" i="3"/>
  <c r="AC1886" i="3"/>
  <c r="AC1887" i="3"/>
  <c r="AC1888" i="3"/>
  <c r="AC1889" i="3"/>
  <c r="AC1890" i="3"/>
  <c r="AC1891" i="3"/>
  <c r="AC1892" i="3"/>
  <c r="AC1893" i="3"/>
  <c r="AC1894" i="3"/>
  <c r="AC1895" i="3"/>
  <c r="AC1896" i="3"/>
  <c r="AC1897" i="3"/>
  <c r="AC1898" i="3"/>
  <c r="AC1899" i="3"/>
  <c r="AC1900" i="3"/>
  <c r="AC1901" i="3"/>
  <c r="AC1902" i="3"/>
  <c r="AC1903" i="3"/>
  <c r="AC1904" i="3"/>
  <c r="AC1905" i="3"/>
  <c r="AC1906" i="3"/>
  <c r="AC1907" i="3"/>
  <c r="AC1908" i="3"/>
  <c r="AC1909" i="3"/>
  <c r="AC1910" i="3"/>
  <c r="AC1911" i="3"/>
  <c r="AC1912" i="3"/>
  <c r="AC1913" i="3"/>
  <c r="AC1914" i="3"/>
  <c r="AC1915" i="3"/>
  <c r="AC1916" i="3"/>
  <c r="AC1917" i="3"/>
  <c r="AC1918" i="3"/>
  <c r="AC1919" i="3"/>
  <c r="AC1920" i="3"/>
  <c r="AC1921" i="3"/>
  <c r="AC1922" i="3"/>
  <c r="AC1923" i="3"/>
  <c r="AC1924" i="3"/>
  <c r="AC1925" i="3"/>
  <c r="AC1926" i="3"/>
  <c r="AC1927" i="3"/>
  <c r="AC1928" i="3"/>
  <c r="AC1929" i="3"/>
  <c r="AC1930" i="3"/>
  <c r="AC1931" i="3"/>
  <c r="AC1932" i="3"/>
  <c r="AC1933" i="3"/>
  <c r="AC1934" i="3"/>
  <c r="AC1935" i="3"/>
  <c r="AC1936" i="3"/>
  <c r="AC1937" i="3"/>
  <c r="AC1938" i="3"/>
  <c r="AC1939" i="3"/>
  <c r="AC1940" i="3"/>
  <c r="AC1941" i="3"/>
  <c r="AC1942" i="3"/>
  <c r="AC1943" i="3"/>
  <c r="AC1944" i="3"/>
  <c r="AC1945" i="3"/>
  <c r="AC1946" i="3"/>
  <c r="AC1947" i="3"/>
  <c r="AC1948" i="3"/>
  <c r="AC1949" i="3"/>
  <c r="AC1950" i="3"/>
  <c r="AC1951" i="3"/>
  <c r="AC1952" i="3"/>
  <c r="AC1953" i="3"/>
  <c r="AC1954" i="3"/>
  <c r="AC1955" i="3"/>
  <c r="AC1956" i="3"/>
  <c r="AC1957" i="3"/>
  <c r="AC1958" i="3"/>
  <c r="AC1959" i="3"/>
  <c r="AC1960" i="3"/>
  <c r="AC1961" i="3"/>
  <c r="AC1962" i="3"/>
  <c r="AC1963" i="3"/>
  <c r="AC1964" i="3"/>
  <c r="AC1965" i="3"/>
  <c r="AC1966" i="3"/>
  <c r="AC1967" i="3"/>
  <c r="AC1968" i="3"/>
  <c r="AC1969" i="3"/>
  <c r="AC1970" i="3"/>
  <c r="AC1971" i="3"/>
  <c r="AC1972" i="3"/>
  <c r="AC1973" i="3"/>
  <c r="AC1974" i="3"/>
  <c r="AC1975" i="3"/>
  <c r="AC1976" i="3"/>
  <c r="AC1977" i="3"/>
  <c r="AC1978" i="3"/>
  <c r="AC1979" i="3"/>
  <c r="AC1980" i="3"/>
  <c r="AC1981" i="3"/>
  <c r="AC1982" i="3"/>
  <c r="AC1983" i="3"/>
  <c r="AC1984" i="3"/>
  <c r="AC1985" i="3"/>
  <c r="AC1986" i="3"/>
  <c r="AC1987" i="3"/>
  <c r="AC1988" i="3"/>
  <c r="AC1989" i="3"/>
  <c r="AC1990" i="3"/>
  <c r="AC1991" i="3"/>
  <c r="AC1992" i="3"/>
  <c r="AC1993" i="3"/>
  <c r="AC1994" i="3"/>
  <c r="AC1995" i="3"/>
  <c r="AC1996" i="3"/>
  <c r="AC1997" i="3"/>
  <c r="AC1998" i="3"/>
  <c r="AC1999" i="3"/>
  <c r="AC2000" i="3"/>
  <c r="AC2001" i="3"/>
  <c r="AC2002" i="3"/>
  <c r="AC3" i="3"/>
  <c r="AK3" i="3" s="1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B1758" i="3"/>
  <c r="AB1759" i="3"/>
  <c r="AB1760" i="3"/>
  <c r="AB1761" i="3"/>
  <c r="AB1762" i="3"/>
  <c r="AB1763" i="3"/>
  <c r="AB1764" i="3"/>
  <c r="AB1765" i="3"/>
  <c r="AB1766" i="3"/>
  <c r="AB1767" i="3"/>
  <c r="AB1768" i="3"/>
  <c r="AB1769" i="3"/>
  <c r="AB1770" i="3"/>
  <c r="AB1771" i="3"/>
  <c r="AB1772" i="3"/>
  <c r="AB1773" i="3"/>
  <c r="AB1774" i="3"/>
  <c r="AB1775" i="3"/>
  <c r="AB1776" i="3"/>
  <c r="AB1777" i="3"/>
  <c r="AB1778" i="3"/>
  <c r="AB1779" i="3"/>
  <c r="AB1780" i="3"/>
  <c r="AB1781" i="3"/>
  <c r="AB1782" i="3"/>
  <c r="AB1783" i="3"/>
  <c r="AB1784" i="3"/>
  <c r="AB1785" i="3"/>
  <c r="AB1786" i="3"/>
  <c r="AB1787" i="3"/>
  <c r="AB1788" i="3"/>
  <c r="AB1789" i="3"/>
  <c r="AB1790" i="3"/>
  <c r="AB1791" i="3"/>
  <c r="AB1792" i="3"/>
  <c r="AB1793" i="3"/>
  <c r="AB1794" i="3"/>
  <c r="AB1795" i="3"/>
  <c r="AB1796" i="3"/>
  <c r="AB1797" i="3"/>
  <c r="AB1798" i="3"/>
  <c r="AB1799" i="3"/>
  <c r="AB1800" i="3"/>
  <c r="AB1801" i="3"/>
  <c r="AB1802" i="3"/>
  <c r="AB1803" i="3"/>
  <c r="AB1804" i="3"/>
  <c r="AB1805" i="3"/>
  <c r="AB1806" i="3"/>
  <c r="AB1807" i="3"/>
  <c r="AB1808" i="3"/>
  <c r="AB1809" i="3"/>
  <c r="AB1810" i="3"/>
  <c r="AB1811" i="3"/>
  <c r="AB1812" i="3"/>
  <c r="AB1813" i="3"/>
  <c r="AB1814" i="3"/>
  <c r="AB1815" i="3"/>
  <c r="AB1816" i="3"/>
  <c r="AB1817" i="3"/>
  <c r="AB1818" i="3"/>
  <c r="AB1819" i="3"/>
  <c r="AB1820" i="3"/>
  <c r="AB1821" i="3"/>
  <c r="AB1822" i="3"/>
  <c r="AB1823" i="3"/>
  <c r="AB1824" i="3"/>
  <c r="AB1825" i="3"/>
  <c r="AB1826" i="3"/>
  <c r="AB1827" i="3"/>
  <c r="AB1828" i="3"/>
  <c r="AB1829" i="3"/>
  <c r="AB1830" i="3"/>
  <c r="AB1831" i="3"/>
  <c r="AB1832" i="3"/>
  <c r="AB1833" i="3"/>
  <c r="AB1834" i="3"/>
  <c r="AB1835" i="3"/>
  <c r="AB1836" i="3"/>
  <c r="AB1837" i="3"/>
  <c r="AB1838" i="3"/>
  <c r="AB1839" i="3"/>
  <c r="AB1840" i="3"/>
  <c r="AB1841" i="3"/>
  <c r="AB1842" i="3"/>
  <c r="AB1843" i="3"/>
  <c r="AB1844" i="3"/>
  <c r="AB1845" i="3"/>
  <c r="AB1846" i="3"/>
  <c r="AB1847" i="3"/>
  <c r="AB1848" i="3"/>
  <c r="AB1849" i="3"/>
  <c r="AB1850" i="3"/>
  <c r="AB1851" i="3"/>
  <c r="AB1852" i="3"/>
  <c r="AB1853" i="3"/>
  <c r="AB1854" i="3"/>
  <c r="AB1855" i="3"/>
  <c r="AB1856" i="3"/>
  <c r="AB1857" i="3"/>
  <c r="AB1858" i="3"/>
  <c r="AB1859" i="3"/>
  <c r="AB1860" i="3"/>
  <c r="AB1861" i="3"/>
  <c r="AB1862" i="3"/>
  <c r="AB1863" i="3"/>
  <c r="AB1864" i="3"/>
  <c r="AB1865" i="3"/>
  <c r="AB1866" i="3"/>
  <c r="AB1867" i="3"/>
  <c r="AB1868" i="3"/>
  <c r="AB1869" i="3"/>
  <c r="AB1870" i="3"/>
  <c r="AB1871" i="3"/>
  <c r="AB1872" i="3"/>
  <c r="AB1873" i="3"/>
  <c r="AB1874" i="3"/>
  <c r="AB1875" i="3"/>
  <c r="AB1876" i="3"/>
  <c r="AB1877" i="3"/>
  <c r="AB1878" i="3"/>
  <c r="AB1879" i="3"/>
  <c r="AB1880" i="3"/>
  <c r="AB1881" i="3"/>
  <c r="AB1882" i="3"/>
  <c r="AB1883" i="3"/>
  <c r="AB1884" i="3"/>
  <c r="AB1885" i="3"/>
  <c r="AB1886" i="3"/>
  <c r="AB1887" i="3"/>
  <c r="AB1888" i="3"/>
  <c r="AB1889" i="3"/>
  <c r="AB1890" i="3"/>
  <c r="AB1891" i="3"/>
  <c r="AB1892" i="3"/>
  <c r="AB1893" i="3"/>
  <c r="AB1894" i="3"/>
  <c r="AB1895" i="3"/>
  <c r="AB1896" i="3"/>
  <c r="AB1897" i="3"/>
  <c r="AB1898" i="3"/>
  <c r="AB1899" i="3"/>
  <c r="AB1900" i="3"/>
  <c r="AB1901" i="3"/>
  <c r="AB1902" i="3"/>
  <c r="AB1903" i="3"/>
  <c r="AB1904" i="3"/>
  <c r="AB1905" i="3"/>
  <c r="AB1906" i="3"/>
  <c r="AB1907" i="3"/>
  <c r="AB1908" i="3"/>
  <c r="AB1909" i="3"/>
  <c r="AB1910" i="3"/>
  <c r="AB1911" i="3"/>
  <c r="AB1912" i="3"/>
  <c r="AB1913" i="3"/>
  <c r="AB1914" i="3"/>
  <c r="AB1915" i="3"/>
  <c r="AB1916" i="3"/>
  <c r="AB1917" i="3"/>
  <c r="AB1918" i="3"/>
  <c r="AB1919" i="3"/>
  <c r="AB1920" i="3"/>
  <c r="AB1921" i="3"/>
  <c r="AB1922" i="3"/>
  <c r="AB1923" i="3"/>
  <c r="AB1924" i="3"/>
  <c r="AB1925" i="3"/>
  <c r="AB1926" i="3"/>
  <c r="AB1927" i="3"/>
  <c r="AB1928" i="3"/>
  <c r="AB1929" i="3"/>
  <c r="AB1930" i="3"/>
  <c r="AB1931" i="3"/>
  <c r="AB1932" i="3"/>
  <c r="AB1933" i="3"/>
  <c r="AB1934" i="3"/>
  <c r="AB1935" i="3"/>
  <c r="AB1936" i="3"/>
  <c r="AB1937" i="3"/>
  <c r="AB1938" i="3"/>
  <c r="AB1939" i="3"/>
  <c r="AB1940" i="3"/>
  <c r="AB1941" i="3"/>
  <c r="AB1942" i="3"/>
  <c r="AB1943" i="3"/>
  <c r="AB1944" i="3"/>
  <c r="AB1945" i="3"/>
  <c r="AB1946" i="3"/>
  <c r="AB1947" i="3"/>
  <c r="AB1948" i="3"/>
  <c r="AB1949" i="3"/>
  <c r="AB1950" i="3"/>
  <c r="AB1951" i="3"/>
  <c r="AB1952" i="3"/>
  <c r="AB1953" i="3"/>
  <c r="AB1954" i="3"/>
  <c r="AB1955" i="3"/>
  <c r="AB1956" i="3"/>
  <c r="AB1957" i="3"/>
  <c r="AB1958" i="3"/>
  <c r="AB1959" i="3"/>
  <c r="AB1960" i="3"/>
  <c r="AB1961" i="3"/>
  <c r="AB1962" i="3"/>
  <c r="AB1963" i="3"/>
  <c r="AB1964" i="3"/>
  <c r="AB1965" i="3"/>
  <c r="AB1966" i="3"/>
  <c r="AB1967" i="3"/>
  <c r="AB1968" i="3"/>
  <c r="AB1969" i="3"/>
  <c r="AB1970" i="3"/>
  <c r="AB1971" i="3"/>
  <c r="AB1972" i="3"/>
  <c r="AB1973" i="3"/>
  <c r="AB1974" i="3"/>
  <c r="AB1975" i="3"/>
  <c r="AB1976" i="3"/>
  <c r="AB1977" i="3"/>
  <c r="AB1978" i="3"/>
  <c r="AB1979" i="3"/>
  <c r="AB1980" i="3"/>
  <c r="AB1981" i="3"/>
  <c r="AB1982" i="3"/>
  <c r="AB1983" i="3"/>
  <c r="AB1984" i="3"/>
  <c r="AB1985" i="3"/>
  <c r="AB1986" i="3"/>
  <c r="AB1987" i="3"/>
  <c r="AB1988" i="3"/>
  <c r="AB1989" i="3"/>
  <c r="AB1990" i="3"/>
  <c r="AB1991" i="3"/>
  <c r="AB1992" i="3"/>
  <c r="AB1993" i="3"/>
  <c r="AB1994" i="3"/>
  <c r="AB1995" i="3"/>
  <c r="AB1996" i="3"/>
  <c r="AB1997" i="3"/>
  <c r="AB1998" i="3"/>
  <c r="AB1999" i="3"/>
  <c r="AB2000" i="3"/>
  <c r="AB2001" i="3"/>
  <c r="AB2002" i="3"/>
  <c r="AB3" i="3"/>
  <c r="Y3" i="3" l="1"/>
  <c r="W53" i="3" l="1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3" i="3"/>
  <c r="N4" i="3" l="1"/>
  <c r="W4" i="3" s="1"/>
  <c r="N5" i="3"/>
  <c r="W5" i="3" s="1"/>
  <c r="N6" i="3"/>
  <c r="W6" i="3" s="1"/>
  <c r="N7" i="3"/>
  <c r="W7" i="3" s="1"/>
  <c r="N8" i="3"/>
  <c r="W8" i="3" s="1"/>
  <c r="N9" i="3"/>
  <c r="W9" i="3" s="1"/>
  <c r="N10" i="3"/>
  <c r="W10" i="3" s="1"/>
  <c r="N11" i="3"/>
  <c r="W11" i="3" s="1"/>
  <c r="N12" i="3"/>
  <c r="W12" i="3" s="1"/>
  <c r="N13" i="3"/>
  <c r="W13" i="3" s="1"/>
  <c r="N14" i="3"/>
  <c r="W14" i="3" s="1"/>
  <c r="N15" i="3"/>
  <c r="W15" i="3" s="1"/>
  <c r="N16" i="3"/>
  <c r="W16" i="3" s="1"/>
  <c r="N17" i="3"/>
  <c r="W17" i="3" s="1"/>
  <c r="N18" i="3"/>
  <c r="W18" i="3" s="1"/>
  <c r="N19" i="3"/>
  <c r="W19" i="3" s="1"/>
  <c r="N20" i="3"/>
  <c r="W20" i="3" s="1"/>
  <c r="N21" i="3"/>
  <c r="W21" i="3" s="1"/>
  <c r="N22" i="3"/>
  <c r="W22" i="3" s="1"/>
  <c r="N23" i="3"/>
  <c r="W23" i="3" s="1"/>
  <c r="N24" i="3"/>
  <c r="W24" i="3" s="1"/>
  <c r="N25" i="3"/>
  <c r="W25" i="3" s="1"/>
  <c r="N26" i="3"/>
  <c r="W26" i="3" s="1"/>
  <c r="N27" i="3"/>
  <c r="W27" i="3" s="1"/>
  <c r="N28" i="3"/>
  <c r="W28" i="3" s="1"/>
  <c r="N29" i="3"/>
  <c r="W29" i="3" s="1"/>
  <c r="N30" i="3"/>
  <c r="W30" i="3" s="1"/>
  <c r="N31" i="3"/>
  <c r="W31" i="3" s="1"/>
  <c r="N32" i="3"/>
  <c r="W32" i="3" s="1"/>
  <c r="N33" i="3"/>
  <c r="W33" i="3" s="1"/>
  <c r="N34" i="3"/>
  <c r="W34" i="3" s="1"/>
  <c r="N35" i="3"/>
  <c r="W35" i="3" s="1"/>
  <c r="N36" i="3"/>
  <c r="W36" i="3" s="1"/>
  <c r="N37" i="3"/>
  <c r="W37" i="3" s="1"/>
  <c r="N38" i="3"/>
  <c r="W38" i="3" s="1"/>
  <c r="N39" i="3"/>
  <c r="W39" i="3" s="1"/>
  <c r="N40" i="3"/>
  <c r="W40" i="3" s="1"/>
  <c r="N41" i="3"/>
  <c r="W41" i="3" s="1"/>
  <c r="N42" i="3"/>
  <c r="W42" i="3" s="1"/>
  <c r="N43" i="3"/>
  <c r="W43" i="3" s="1"/>
  <c r="N44" i="3"/>
  <c r="W44" i="3" s="1"/>
  <c r="N45" i="3"/>
  <c r="W45" i="3" s="1"/>
  <c r="N46" i="3"/>
  <c r="W46" i="3" s="1"/>
  <c r="N47" i="3"/>
  <c r="W47" i="3" s="1"/>
  <c r="N48" i="3"/>
  <c r="W48" i="3" s="1"/>
  <c r="N49" i="3"/>
  <c r="W49" i="3" s="1"/>
  <c r="N50" i="3"/>
  <c r="W50" i="3" s="1"/>
  <c r="N51" i="3"/>
  <c r="W51" i="3" s="1"/>
  <c r="N52" i="3"/>
  <c r="W52" i="3" s="1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3" i="3"/>
  <c r="W3" i="3" s="1"/>
  <c r="M4" i="3" l="1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3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3" i="3"/>
  <c r="Z3" i="3" s="1"/>
  <c r="D4" i="3"/>
  <c r="D5" i="3"/>
  <c r="D6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3" i="3"/>
  <c r="AN18" i="3" l="1"/>
  <c r="AP18" i="3"/>
  <c r="AO18" i="3"/>
  <c r="AN43" i="3"/>
  <c r="AO43" i="3"/>
  <c r="AP43" i="3"/>
  <c r="AP30" i="3"/>
  <c r="AN30" i="3"/>
  <c r="AO30" i="3"/>
  <c r="AP35" i="3"/>
  <c r="AO35" i="3"/>
  <c r="AN35" i="3"/>
  <c r="AO39" i="3"/>
  <c r="AP39" i="3"/>
  <c r="AN39" i="3"/>
  <c r="AN2117" i="3"/>
  <c r="AO2117" i="3"/>
  <c r="AP2117" i="3"/>
  <c r="AP2299" i="3"/>
  <c r="AN2299" i="3"/>
  <c r="AO2299" i="3"/>
  <c r="AN2203" i="3"/>
  <c r="AP2203" i="3"/>
  <c r="AO2203" i="3"/>
  <c r="AN2107" i="3"/>
  <c r="AP2107" i="3"/>
  <c r="AO2107" i="3"/>
  <c r="AN1923" i="3"/>
  <c r="AO1923" i="3"/>
  <c r="AP1923" i="3"/>
  <c r="AN1795" i="3"/>
  <c r="AO1795" i="3"/>
  <c r="AP1795" i="3"/>
  <c r="AN2133" i="3"/>
  <c r="AO2133" i="3"/>
  <c r="AP2133" i="3"/>
  <c r="AN2281" i="3"/>
  <c r="AP2281" i="3"/>
  <c r="AO2281" i="3"/>
  <c r="AN2185" i="3"/>
  <c r="AP2185" i="3"/>
  <c r="AO2185" i="3"/>
  <c r="AN2079" i="3"/>
  <c r="AP2079" i="3"/>
  <c r="AO2079" i="3"/>
  <c r="AN2015" i="3"/>
  <c r="AP2015" i="3"/>
  <c r="AO2015" i="3"/>
  <c r="AN2293" i="3"/>
  <c r="AP2293" i="3"/>
  <c r="AO2293" i="3"/>
  <c r="AN1911" i="3"/>
  <c r="AO1911" i="3"/>
  <c r="AP1911" i="3"/>
  <c r="AN2295" i="3"/>
  <c r="AP2295" i="3"/>
  <c r="AO2295" i="3"/>
  <c r="AN2231" i="3"/>
  <c r="AO2231" i="3"/>
  <c r="AP2231" i="3"/>
  <c r="AN2135" i="3"/>
  <c r="AO2135" i="3"/>
  <c r="AP2135" i="3"/>
  <c r="AN1979" i="3"/>
  <c r="AP1979" i="3"/>
  <c r="AO1979" i="3"/>
  <c r="AN2093" i="3"/>
  <c r="AP2093" i="3"/>
  <c r="AO2093" i="3"/>
  <c r="AN2045" i="3"/>
  <c r="AO2045" i="3"/>
  <c r="AP2045" i="3"/>
  <c r="AN1997" i="3"/>
  <c r="AP1997" i="3"/>
  <c r="AO1997" i="3"/>
  <c r="AP1933" i="3"/>
  <c r="AO1933" i="3"/>
  <c r="AN1933" i="3"/>
  <c r="AN1885" i="3"/>
  <c r="AP1885" i="3"/>
  <c r="AO1885" i="3"/>
  <c r="AN1821" i="3"/>
  <c r="AP1821" i="3"/>
  <c r="AO1821" i="3"/>
  <c r="AN1767" i="3"/>
  <c r="AP1767" i="3"/>
  <c r="AO1767" i="3"/>
  <c r="AO1724" i="3"/>
  <c r="AP1724" i="3"/>
  <c r="AN1724" i="3"/>
  <c r="AP1645" i="3"/>
  <c r="AN1645" i="3"/>
  <c r="AO1645" i="3"/>
  <c r="AO1493" i="3"/>
  <c r="AP1493" i="3"/>
  <c r="AN1493" i="3"/>
  <c r="AO1365" i="3"/>
  <c r="AP1365" i="3"/>
  <c r="AN1365" i="3"/>
  <c r="AN848" i="3"/>
  <c r="AO848" i="3"/>
  <c r="AP848" i="3"/>
  <c r="AN2332" i="3"/>
  <c r="AO2332" i="3"/>
  <c r="AP2332" i="3"/>
  <c r="AN2284" i="3"/>
  <c r="AP2284" i="3"/>
  <c r="AO2284" i="3"/>
  <c r="AN2236" i="3"/>
  <c r="AO2236" i="3"/>
  <c r="AP2236" i="3"/>
  <c r="AP2188" i="3"/>
  <c r="AN2188" i="3"/>
  <c r="AO2188" i="3"/>
  <c r="AN2140" i="3"/>
  <c r="AO2140" i="3"/>
  <c r="AP2140" i="3"/>
  <c r="AN2092" i="3"/>
  <c r="AP2092" i="3"/>
  <c r="AO2092" i="3"/>
  <c r="AN2044" i="3"/>
  <c r="AP2044" i="3"/>
  <c r="AO2044" i="3"/>
  <c r="AN1996" i="3"/>
  <c r="AO1996" i="3"/>
  <c r="AP1996" i="3"/>
  <c r="AN1948" i="3"/>
  <c r="AP1948" i="3"/>
  <c r="AO1948" i="3"/>
  <c r="AO1916" i="3"/>
  <c r="AP1916" i="3"/>
  <c r="AN1916" i="3"/>
  <c r="AO1868" i="3"/>
  <c r="AP1868" i="3"/>
  <c r="AN1868" i="3"/>
  <c r="AO1804" i="3"/>
  <c r="AP1804" i="3"/>
  <c r="AN1804" i="3"/>
  <c r="AP1744" i="3"/>
  <c r="AO1744" i="3"/>
  <c r="AN1744" i="3"/>
  <c r="AP1701" i="3"/>
  <c r="AN1701" i="3"/>
  <c r="AO1701" i="3"/>
  <c r="AO1612" i="3"/>
  <c r="AP1612" i="3"/>
  <c r="AN1612" i="3"/>
  <c r="AN1425" i="3"/>
  <c r="AO1425" i="3"/>
  <c r="AP1425" i="3"/>
  <c r="AN1088" i="3"/>
  <c r="AO1088" i="3"/>
  <c r="AP1088" i="3"/>
  <c r="AN1711" i="3"/>
  <c r="AO1711" i="3"/>
  <c r="AP1711" i="3"/>
  <c r="AN1657" i="3"/>
  <c r="AO1657" i="3"/>
  <c r="AP1657" i="3"/>
  <c r="AP1453" i="3"/>
  <c r="AN1453" i="3"/>
  <c r="AO1453" i="3"/>
  <c r="AO1200" i="3"/>
  <c r="AN1200" i="3"/>
  <c r="AP1200" i="3"/>
  <c r="AO686" i="3"/>
  <c r="AP686" i="3"/>
  <c r="AN686" i="3"/>
  <c r="AN2310" i="3"/>
  <c r="AO2310" i="3"/>
  <c r="AP2310" i="3"/>
  <c r="AN2262" i="3"/>
  <c r="AO2262" i="3"/>
  <c r="AP2262" i="3"/>
  <c r="AN2214" i="3"/>
  <c r="AP2214" i="3"/>
  <c r="AO2214" i="3"/>
  <c r="AN2182" i="3"/>
  <c r="AO2182" i="3"/>
  <c r="AP2182" i="3"/>
  <c r="AN2134" i="3"/>
  <c r="AP2134" i="3"/>
  <c r="AO2134" i="3"/>
  <c r="AN2070" i="3"/>
  <c r="AO2070" i="3"/>
  <c r="AP2070" i="3"/>
  <c r="AN2006" i="3"/>
  <c r="AP2006" i="3"/>
  <c r="AO2006" i="3"/>
  <c r="AP1942" i="3"/>
  <c r="AO1942" i="3"/>
  <c r="AN1942" i="3"/>
  <c r="AN1894" i="3"/>
  <c r="AP1894" i="3"/>
  <c r="AO1894" i="3"/>
  <c r="AP1846" i="3"/>
  <c r="AN1846" i="3"/>
  <c r="AO1846" i="3"/>
  <c r="AN1798" i="3"/>
  <c r="AO1798" i="3"/>
  <c r="AP1798" i="3"/>
  <c r="AN1736" i="3"/>
  <c r="AP1736" i="3"/>
  <c r="AO1736" i="3"/>
  <c r="AN1664" i="3"/>
  <c r="AO1664" i="3"/>
  <c r="AP1664" i="3"/>
  <c r="AN1593" i="3"/>
  <c r="AO1593" i="3"/>
  <c r="AP1593" i="3"/>
  <c r="AN1465" i="3"/>
  <c r="AO1465" i="3"/>
  <c r="AP1465" i="3"/>
  <c r="AO1248" i="3"/>
  <c r="AP1248" i="3"/>
  <c r="AN1248" i="3"/>
  <c r="AN1667" i="3"/>
  <c r="AO1667" i="3"/>
  <c r="AP1667" i="3"/>
  <c r="AN1635" i="3"/>
  <c r="AO1635" i="3"/>
  <c r="AP1635" i="3"/>
  <c r="AN1587" i="3"/>
  <c r="AP1587" i="3"/>
  <c r="AO1587" i="3"/>
  <c r="AN1523" i="3"/>
  <c r="AP1523" i="3"/>
  <c r="AO1523" i="3"/>
  <c r="AN1475" i="3"/>
  <c r="AO1475" i="3"/>
  <c r="AP1475" i="3"/>
  <c r="AP1427" i="3"/>
  <c r="AO1427" i="3"/>
  <c r="AN1427" i="3"/>
  <c r="AN1379" i="3"/>
  <c r="AO1379" i="3"/>
  <c r="AP1379" i="3"/>
  <c r="AN1331" i="3"/>
  <c r="AP1331" i="3"/>
  <c r="AO1331" i="3"/>
  <c r="AN1283" i="3"/>
  <c r="AP1283" i="3"/>
  <c r="AO1283" i="3"/>
  <c r="AN1096" i="3"/>
  <c r="AO1096" i="3"/>
  <c r="AP1096" i="3"/>
  <c r="AN904" i="3"/>
  <c r="AO904" i="3"/>
  <c r="AP904" i="3"/>
  <c r="AN526" i="3"/>
  <c r="AP526" i="3"/>
  <c r="AO526" i="3"/>
  <c r="AN1754" i="3"/>
  <c r="AP1754" i="3"/>
  <c r="AO1754" i="3"/>
  <c r="AP1706" i="3"/>
  <c r="AN1706" i="3"/>
  <c r="AO1706" i="3"/>
  <c r="AN1658" i="3"/>
  <c r="AO1658" i="3"/>
  <c r="AP1658" i="3"/>
  <c r="AN1626" i="3"/>
  <c r="AO1626" i="3"/>
  <c r="AP1626" i="3"/>
  <c r="AN1562" i="3"/>
  <c r="AO1562" i="3"/>
  <c r="AP1562" i="3"/>
  <c r="AN1530" i="3"/>
  <c r="AO1530" i="3"/>
  <c r="AP1530" i="3"/>
  <c r="AN1498" i="3"/>
  <c r="AO1498" i="3"/>
  <c r="AP1498" i="3"/>
  <c r="AP1450" i="3"/>
  <c r="AN1450" i="3"/>
  <c r="AO1450" i="3"/>
  <c r="AN1402" i="3"/>
  <c r="AO1402" i="3"/>
  <c r="AP1402" i="3"/>
  <c r="AP1354" i="3"/>
  <c r="AN1354" i="3"/>
  <c r="AO1354" i="3"/>
  <c r="AO1306" i="3"/>
  <c r="AN1306" i="3"/>
  <c r="AP1306" i="3"/>
  <c r="AN1124" i="3"/>
  <c r="AO1124" i="3"/>
  <c r="AP1124" i="3"/>
  <c r="AN932" i="3"/>
  <c r="AO932" i="3"/>
  <c r="AP932" i="3"/>
  <c r="AN740" i="3"/>
  <c r="AO740" i="3"/>
  <c r="AP740" i="3"/>
  <c r="AN1592" i="3"/>
  <c r="AP1592" i="3"/>
  <c r="AO1592" i="3"/>
  <c r="AN1544" i="3"/>
  <c r="AO1544" i="3"/>
  <c r="AP1544" i="3"/>
  <c r="AN1496" i="3"/>
  <c r="AP1496" i="3"/>
  <c r="AO1496" i="3"/>
  <c r="AN1448" i="3"/>
  <c r="AO1448" i="3"/>
  <c r="AP1448" i="3"/>
  <c r="AN1416" i="3"/>
  <c r="AO1416" i="3"/>
  <c r="AP1416" i="3"/>
  <c r="AN1368" i="3"/>
  <c r="AP1368" i="3"/>
  <c r="AO1368" i="3"/>
  <c r="AN1320" i="3"/>
  <c r="AP1320" i="3"/>
  <c r="AO1320" i="3"/>
  <c r="AN1244" i="3"/>
  <c r="AO1244" i="3"/>
  <c r="AP1244" i="3"/>
  <c r="AN1052" i="3"/>
  <c r="AO1052" i="3"/>
  <c r="AP1052" i="3"/>
  <c r="AN860" i="3"/>
  <c r="AO860" i="3"/>
  <c r="AP860" i="3"/>
  <c r="AN606" i="3"/>
  <c r="AO606" i="3"/>
  <c r="AP606" i="3"/>
  <c r="AN1266" i="3"/>
  <c r="AP1266" i="3"/>
  <c r="AO1266" i="3"/>
  <c r="AN1218" i="3"/>
  <c r="AO1218" i="3"/>
  <c r="AP1218" i="3"/>
  <c r="AP1202" i="3"/>
  <c r="AO1202" i="3"/>
  <c r="AN1202" i="3"/>
  <c r="AO1154" i="3"/>
  <c r="AP1154" i="3"/>
  <c r="AN1154" i="3"/>
  <c r="AO1106" i="3"/>
  <c r="AP1106" i="3"/>
  <c r="AN1106" i="3"/>
  <c r="AO1058" i="3"/>
  <c r="AP1058" i="3"/>
  <c r="AN1058" i="3"/>
  <c r="AN994" i="3"/>
  <c r="AO994" i="3"/>
  <c r="AP994" i="3"/>
  <c r="AN978" i="3"/>
  <c r="AO978" i="3"/>
  <c r="AP978" i="3"/>
  <c r="AN930" i="3"/>
  <c r="AO930" i="3"/>
  <c r="AP930" i="3"/>
  <c r="AP882" i="3"/>
  <c r="AN882" i="3"/>
  <c r="AO882" i="3"/>
  <c r="AO834" i="3"/>
  <c r="AP834" i="3"/>
  <c r="AN834" i="3"/>
  <c r="AN802" i="3"/>
  <c r="AO802" i="3"/>
  <c r="AP802" i="3"/>
  <c r="AN722" i="3"/>
  <c r="AO722" i="3"/>
  <c r="AP722" i="3"/>
  <c r="AN690" i="3"/>
  <c r="AO690" i="3"/>
  <c r="AP690" i="3"/>
  <c r="AP502" i="3"/>
  <c r="AO502" i="3"/>
  <c r="AN502" i="3"/>
  <c r="AO1269" i="3"/>
  <c r="AN1269" i="3"/>
  <c r="AP1269" i="3"/>
  <c r="AN1237" i="3"/>
  <c r="AP1237" i="3"/>
  <c r="AO1237" i="3"/>
  <c r="AN1189" i="3"/>
  <c r="AO1189" i="3"/>
  <c r="AP1189" i="3"/>
  <c r="AN1141" i="3"/>
  <c r="AO1141" i="3"/>
  <c r="AP1141" i="3"/>
  <c r="AO1077" i="3"/>
  <c r="AP1077" i="3"/>
  <c r="AN1077" i="3"/>
  <c r="AN1029" i="3"/>
  <c r="AO1029" i="3"/>
  <c r="AP1029" i="3"/>
  <c r="AN981" i="3"/>
  <c r="AO981" i="3"/>
  <c r="AP981" i="3"/>
  <c r="AN917" i="3"/>
  <c r="AO917" i="3"/>
  <c r="AP917" i="3"/>
  <c r="AN869" i="3"/>
  <c r="AP869" i="3"/>
  <c r="AO869" i="3"/>
  <c r="AN821" i="3"/>
  <c r="AO821" i="3"/>
  <c r="AP821" i="3"/>
  <c r="AN773" i="3"/>
  <c r="AP773" i="3"/>
  <c r="AO773" i="3"/>
  <c r="AN725" i="3"/>
  <c r="AO725" i="3"/>
  <c r="AP725" i="3"/>
  <c r="AO514" i="3"/>
  <c r="AP514" i="3"/>
  <c r="AN514" i="3"/>
  <c r="AN1275" i="3"/>
  <c r="AP1275" i="3"/>
  <c r="AO1275" i="3"/>
  <c r="AO1227" i="3"/>
  <c r="AP1227" i="3"/>
  <c r="AN1227" i="3"/>
  <c r="AN1195" i="3"/>
  <c r="AP1195" i="3"/>
  <c r="AO1195" i="3"/>
  <c r="AN1147" i="3"/>
  <c r="AO1147" i="3"/>
  <c r="AP1147" i="3"/>
  <c r="AN1099" i="3"/>
  <c r="AO1099" i="3"/>
  <c r="AP1099" i="3"/>
  <c r="AN1051" i="3"/>
  <c r="AP1051" i="3"/>
  <c r="AO1051" i="3"/>
  <c r="AN1003" i="3"/>
  <c r="AO1003" i="3"/>
  <c r="AP1003" i="3"/>
  <c r="AN955" i="3"/>
  <c r="AP955" i="3"/>
  <c r="AO955" i="3"/>
  <c r="AN907" i="3"/>
  <c r="AO907" i="3"/>
  <c r="AP907" i="3"/>
  <c r="AN859" i="3"/>
  <c r="AP859" i="3"/>
  <c r="AO859" i="3"/>
  <c r="AN811" i="3"/>
  <c r="AO811" i="3"/>
  <c r="AP811" i="3"/>
  <c r="AN747" i="3"/>
  <c r="AO747" i="3"/>
  <c r="AP747" i="3"/>
  <c r="AN699" i="3"/>
  <c r="AP699" i="3"/>
  <c r="AO699" i="3"/>
  <c r="AP538" i="3"/>
  <c r="AO538" i="3"/>
  <c r="AN538" i="3"/>
  <c r="AN688" i="3"/>
  <c r="AO688" i="3"/>
  <c r="AP688" i="3"/>
  <c r="AN640" i="3"/>
  <c r="AO640" i="3"/>
  <c r="AP640" i="3"/>
  <c r="AN592" i="3"/>
  <c r="AP592" i="3"/>
  <c r="AO592" i="3"/>
  <c r="AN544" i="3"/>
  <c r="AO544" i="3"/>
  <c r="AP544" i="3"/>
  <c r="AN496" i="3"/>
  <c r="AO496" i="3"/>
  <c r="AP496" i="3"/>
  <c r="AN464" i="3"/>
  <c r="AO464" i="3"/>
  <c r="AP464" i="3"/>
  <c r="AN374" i="3"/>
  <c r="AO374" i="3"/>
  <c r="AP374" i="3"/>
  <c r="AN683" i="3"/>
  <c r="AO683" i="3"/>
  <c r="AP683" i="3"/>
  <c r="AN619" i="3"/>
  <c r="AP619" i="3"/>
  <c r="AO619" i="3"/>
  <c r="AN587" i="3"/>
  <c r="AP587" i="3"/>
  <c r="AO587" i="3"/>
  <c r="AN539" i="3"/>
  <c r="AP539" i="3"/>
  <c r="AO539" i="3"/>
  <c r="AN491" i="3"/>
  <c r="AP491" i="3"/>
  <c r="AO491" i="3"/>
  <c r="AN443" i="3"/>
  <c r="AP443" i="3"/>
  <c r="AO443" i="3"/>
  <c r="AN273" i="3"/>
  <c r="AP273" i="3"/>
  <c r="AO273" i="3"/>
  <c r="AN102" i="3"/>
  <c r="AO102" i="3"/>
  <c r="AP102" i="3"/>
  <c r="AN653" i="3"/>
  <c r="AO653" i="3"/>
  <c r="AP653" i="3"/>
  <c r="AN605" i="3"/>
  <c r="AP605" i="3"/>
  <c r="AO605" i="3"/>
  <c r="AN557" i="3"/>
  <c r="AP557" i="3"/>
  <c r="AO557" i="3"/>
  <c r="AN509" i="3"/>
  <c r="AP509" i="3"/>
  <c r="AO509" i="3"/>
  <c r="AN461" i="3"/>
  <c r="AP461" i="3"/>
  <c r="AO461" i="3"/>
  <c r="AN362" i="3"/>
  <c r="AO362" i="3"/>
  <c r="AP362" i="3"/>
  <c r="AN198" i="3"/>
  <c r="AO198" i="3"/>
  <c r="AP198" i="3"/>
  <c r="AO408" i="3"/>
  <c r="AN408" i="3"/>
  <c r="AP408" i="3"/>
  <c r="AN360" i="3"/>
  <c r="AO360" i="3"/>
  <c r="AP360" i="3"/>
  <c r="AN302" i="3"/>
  <c r="AP302" i="3"/>
  <c r="AO302" i="3"/>
  <c r="AN259" i="3"/>
  <c r="AP259" i="3"/>
  <c r="AO259" i="3"/>
  <c r="AN195" i="3"/>
  <c r="AP195" i="3"/>
  <c r="AO195" i="3"/>
  <c r="AN153" i="3"/>
  <c r="AO153" i="3"/>
  <c r="AP153" i="3"/>
  <c r="AN110" i="3"/>
  <c r="AO110" i="3"/>
  <c r="AP110" i="3"/>
  <c r="AN419" i="3"/>
  <c r="AP419" i="3"/>
  <c r="AO419" i="3"/>
  <c r="AN387" i="3"/>
  <c r="AP387" i="3"/>
  <c r="AO387" i="3"/>
  <c r="AN371" i="3"/>
  <c r="AP371" i="3"/>
  <c r="AO371" i="3"/>
  <c r="AN338" i="3"/>
  <c r="AO338" i="3"/>
  <c r="AP338" i="3"/>
  <c r="AN274" i="3"/>
  <c r="AP274" i="3"/>
  <c r="AO274" i="3"/>
  <c r="AN231" i="3"/>
  <c r="AP231" i="3"/>
  <c r="AO231" i="3"/>
  <c r="AN189" i="3"/>
  <c r="AO189" i="3"/>
  <c r="AP189" i="3"/>
  <c r="AN146" i="3"/>
  <c r="AO146" i="3"/>
  <c r="AP146" i="3"/>
  <c r="AN103" i="3"/>
  <c r="AO103" i="3"/>
  <c r="AP103" i="3"/>
  <c r="AN61" i="3"/>
  <c r="AP61" i="3"/>
  <c r="AO61" i="3"/>
  <c r="AN409" i="3"/>
  <c r="AP409" i="3"/>
  <c r="AO409" i="3"/>
  <c r="AN377" i="3"/>
  <c r="AO377" i="3"/>
  <c r="AP377" i="3"/>
  <c r="AN345" i="3"/>
  <c r="AP345" i="3"/>
  <c r="AO345" i="3"/>
  <c r="AN303" i="3"/>
  <c r="AP303" i="3"/>
  <c r="AO303" i="3"/>
  <c r="AN261" i="3"/>
  <c r="AP261" i="3"/>
  <c r="AO261" i="3"/>
  <c r="AN218" i="3"/>
  <c r="AP218" i="3"/>
  <c r="AO218" i="3"/>
  <c r="AN175" i="3"/>
  <c r="AO175" i="3"/>
  <c r="AP175" i="3"/>
  <c r="AN111" i="3"/>
  <c r="AO111" i="3"/>
  <c r="AP111" i="3"/>
  <c r="AN69" i="3"/>
  <c r="AO69" i="3"/>
  <c r="AP69" i="3"/>
  <c r="AN324" i="3"/>
  <c r="AO324" i="3"/>
  <c r="AP324" i="3"/>
  <c r="AN276" i="3"/>
  <c r="AO276" i="3"/>
  <c r="AP276" i="3"/>
  <c r="AN244" i="3"/>
  <c r="AO244" i="3"/>
  <c r="AP244" i="3"/>
  <c r="AN196" i="3"/>
  <c r="AO196" i="3"/>
  <c r="AP196" i="3"/>
  <c r="AN164" i="3"/>
  <c r="AO164" i="3"/>
  <c r="AP164" i="3"/>
  <c r="AN132" i="3"/>
  <c r="AO132" i="3"/>
  <c r="AP132" i="3"/>
  <c r="AN100" i="3"/>
  <c r="AO100" i="3"/>
  <c r="AP100" i="3"/>
  <c r="AN68" i="3"/>
  <c r="AO68" i="3"/>
  <c r="AP68" i="3"/>
  <c r="AP12" i="3"/>
  <c r="AN12" i="3"/>
  <c r="AO12" i="3"/>
  <c r="AO34" i="3"/>
  <c r="AP34" i="3"/>
  <c r="AN34" i="3"/>
  <c r="AP4" i="3"/>
  <c r="AN4" i="3"/>
  <c r="AO4" i="3"/>
  <c r="AP16" i="3"/>
  <c r="AN16" i="3"/>
  <c r="AO16" i="3"/>
  <c r="AN9" i="3"/>
  <c r="AP9" i="3"/>
  <c r="AO9" i="3"/>
  <c r="AO42" i="3"/>
  <c r="AP42" i="3"/>
  <c r="AN42" i="3"/>
  <c r="AN20" i="3"/>
  <c r="AO20" i="3"/>
  <c r="AP20" i="3"/>
  <c r="AO8" i="3"/>
  <c r="AN8" i="3"/>
  <c r="AP8" i="3"/>
  <c r="AO46" i="3"/>
  <c r="AP46" i="3"/>
  <c r="AN46" i="3"/>
  <c r="AN26" i="3"/>
  <c r="AO26" i="3"/>
  <c r="AP26" i="3"/>
  <c r="AN2277" i="3"/>
  <c r="AP2277" i="3"/>
  <c r="AO2277" i="3"/>
  <c r="AN2189" i="3"/>
  <c r="AP2189" i="3"/>
  <c r="AO2189" i="3"/>
  <c r="AN2087" i="3"/>
  <c r="AP2087" i="3"/>
  <c r="AO2087" i="3"/>
  <c r="AN1863" i="3"/>
  <c r="AP1863" i="3"/>
  <c r="AO1863" i="3"/>
  <c r="AP2355" i="3"/>
  <c r="AN2355" i="3"/>
  <c r="AO2355" i="3"/>
  <c r="AP2323" i="3"/>
  <c r="AN2323" i="3"/>
  <c r="AO2323" i="3"/>
  <c r="AP2291" i="3"/>
  <c r="AN2291" i="3"/>
  <c r="AO2291" i="3"/>
  <c r="AP2259" i="3"/>
  <c r="AN2259" i="3"/>
  <c r="AO2259" i="3"/>
  <c r="AN2227" i="3"/>
  <c r="AP2227" i="3"/>
  <c r="AO2227" i="3"/>
  <c r="AN2195" i="3"/>
  <c r="AP2195" i="3"/>
  <c r="AO2195" i="3"/>
  <c r="AN2163" i="3"/>
  <c r="AP2163" i="3"/>
  <c r="AO2163" i="3"/>
  <c r="AN2131" i="3"/>
  <c r="AP2131" i="3"/>
  <c r="AO2131" i="3"/>
  <c r="AN2099" i="3"/>
  <c r="AP2099" i="3"/>
  <c r="AO2099" i="3"/>
  <c r="AN2035" i="3"/>
  <c r="AO2035" i="3"/>
  <c r="AP2035" i="3"/>
  <c r="AN1971" i="3"/>
  <c r="AP1971" i="3"/>
  <c r="AO1971" i="3"/>
  <c r="AN1907" i="3"/>
  <c r="AP1907" i="3"/>
  <c r="AO1907" i="3"/>
  <c r="AN1843" i="3"/>
  <c r="AP1843" i="3"/>
  <c r="AO1843" i="3"/>
  <c r="AN1775" i="3"/>
  <c r="AO1775" i="3"/>
  <c r="AP1775" i="3"/>
  <c r="AN2309" i="3"/>
  <c r="AP2309" i="3"/>
  <c r="AO2309" i="3"/>
  <c r="AN2205" i="3"/>
  <c r="AO2205" i="3"/>
  <c r="AP2205" i="3"/>
  <c r="AN2109" i="3"/>
  <c r="AO2109" i="3"/>
  <c r="AP2109" i="3"/>
  <c r="AN1943" i="3"/>
  <c r="AP1943" i="3"/>
  <c r="AO1943" i="3"/>
  <c r="AO1737" i="3"/>
  <c r="AP1737" i="3"/>
  <c r="AN1737" i="3"/>
  <c r="AN2337" i="3"/>
  <c r="AP2337" i="3"/>
  <c r="AO2337" i="3"/>
  <c r="AN2305" i="3"/>
  <c r="AO2305" i="3"/>
  <c r="AP2305" i="3"/>
  <c r="AN2273" i="3"/>
  <c r="AO2273" i="3"/>
  <c r="AP2273" i="3"/>
  <c r="AN2241" i="3"/>
  <c r="AP2241" i="3"/>
  <c r="AO2241" i="3"/>
  <c r="AN2209" i="3"/>
  <c r="AP2209" i="3"/>
  <c r="AO2209" i="3"/>
  <c r="AN2177" i="3"/>
  <c r="AP2177" i="3"/>
  <c r="AO2177" i="3"/>
  <c r="AN2145" i="3"/>
  <c r="AO2145" i="3"/>
  <c r="AP2145" i="3"/>
  <c r="AN2113" i="3"/>
  <c r="AO2113" i="3"/>
  <c r="AP2113" i="3"/>
  <c r="AN2063" i="3"/>
  <c r="AO2063" i="3"/>
  <c r="AP2063" i="3"/>
  <c r="AN1999" i="3"/>
  <c r="AO1999" i="3"/>
  <c r="AP1999" i="3"/>
  <c r="AN1935" i="3"/>
  <c r="AO1935" i="3"/>
  <c r="AP1935" i="3"/>
  <c r="AN1871" i="3"/>
  <c r="AO1871" i="3"/>
  <c r="AP1871" i="3"/>
  <c r="AN1807" i="3"/>
  <c r="AO1807" i="3"/>
  <c r="AP1807" i="3"/>
  <c r="AN2365" i="3"/>
  <c r="AP2365" i="3"/>
  <c r="AO2365" i="3"/>
  <c r="AN2269" i="3"/>
  <c r="AP2269" i="3"/>
  <c r="AO2269" i="3"/>
  <c r="AN2173" i="3"/>
  <c r="AO2173" i="3"/>
  <c r="AP2173" i="3"/>
  <c r="AN2055" i="3"/>
  <c r="AP2055" i="3"/>
  <c r="AO2055" i="3"/>
  <c r="AN1879" i="3"/>
  <c r="AP1879" i="3"/>
  <c r="AO1879" i="3"/>
  <c r="AN2351" i="3"/>
  <c r="AP2351" i="3"/>
  <c r="AO2351" i="3"/>
  <c r="AN2319" i="3"/>
  <c r="AP2319" i="3"/>
  <c r="AO2319" i="3"/>
  <c r="AN2287" i="3"/>
  <c r="AP2287" i="3"/>
  <c r="AO2287" i="3"/>
  <c r="AN2255" i="3"/>
  <c r="AP2255" i="3"/>
  <c r="AO2255" i="3"/>
  <c r="AN2223" i="3"/>
  <c r="AO2223" i="3"/>
  <c r="AP2223" i="3"/>
  <c r="AN2191" i="3"/>
  <c r="AO2191" i="3"/>
  <c r="AP2191" i="3"/>
  <c r="AN2159" i="3"/>
  <c r="AP2159" i="3"/>
  <c r="AO2159" i="3"/>
  <c r="AN2127" i="3"/>
  <c r="AO2127" i="3"/>
  <c r="AP2127" i="3"/>
  <c r="AN2091" i="3"/>
  <c r="AO2091" i="3"/>
  <c r="AP2091" i="3"/>
  <c r="AN2027" i="3"/>
  <c r="AP2027" i="3"/>
  <c r="AO2027" i="3"/>
  <c r="AN1963" i="3"/>
  <c r="AO1963" i="3"/>
  <c r="AP1963" i="3"/>
  <c r="AN1899" i="3"/>
  <c r="AO1899" i="3"/>
  <c r="AP1899" i="3"/>
  <c r="AN1835" i="3"/>
  <c r="AO1835" i="3"/>
  <c r="AP1835" i="3"/>
  <c r="AN1764" i="3"/>
  <c r="AP1764" i="3"/>
  <c r="AO1764" i="3"/>
  <c r="AN2089" i="3"/>
  <c r="AP2089" i="3"/>
  <c r="AO2089" i="3"/>
  <c r="AN2073" i="3"/>
  <c r="AO2073" i="3"/>
  <c r="AP2073" i="3"/>
  <c r="AN2057" i="3"/>
  <c r="AP2057" i="3"/>
  <c r="AO2057" i="3"/>
  <c r="AN2041" i="3"/>
  <c r="AO2041" i="3"/>
  <c r="AP2041" i="3"/>
  <c r="AN2025" i="3"/>
  <c r="AO2025" i="3"/>
  <c r="AP2025" i="3"/>
  <c r="AN2009" i="3"/>
  <c r="AP2009" i="3"/>
  <c r="AO2009" i="3"/>
  <c r="AO1993" i="3"/>
  <c r="AN1993" i="3"/>
  <c r="AP1993" i="3"/>
  <c r="AO1977" i="3"/>
  <c r="AN1977" i="3"/>
  <c r="AP1977" i="3"/>
  <c r="AO1961" i="3"/>
  <c r="AN1961" i="3"/>
  <c r="AP1961" i="3"/>
  <c r="AP1945" i="3"/>
  <c r="AN1945" i="3"/>
  <c r="AO1945" i="3"/>
  <c r="AO1929" i="3"/>
  <c r="AP1929" i="3"/>
  <c r="AN1929" i="3"/>
  <c r="AO1913" i="3"/>
  <c r="AP1913" i="3"/>
  <c r="AN1913" i="3"/>
  <c r="AO1897" i="3"/>
  <c r="AN1897" i="3"/>
  <c r="AP1897" i="3"/>
  <c r="AN1881" i="3"/>
  <c r="AP1881" i="3"/>
  <c r="AO1881" i="3"/>
  <c r="AO1865" i="3"/>
  <c r="AP1865" i="3"/>
  <c r="AN1865" i="3"/>
  <c r="AO1849" i="3"/>
  <c r="AP1849" i="3"/>
  <c r="AN1849" i="3"/>
  <c r="AO1833" i="3"/>
  <c r="AN1833" i="3"/>
  <c r="AP1833" i="3"/>
  <c r="AP1817" i="3"/>
  <c r="AN1817" i="3"/>
  <c r="AO1817" i="3"/>
  <c r="AO1801" i="3"/>
  <c r="AP1801" i="3"/>
  <c r="AN1801" i="3"/>
  <c r="AN1783" i="3"/>
  <c r="AO1783" i="3"/>
  <c r="AP1783" i="3"/>
  <c r="AO1761" i="3"/>
  <c r="AN1761" i="3"/>
  <c r="AP1761" i="3"/>
  <c r="AO1740" i="3"/>
  <c r="AP1740" i="3"/>
  <c r="AN1740" i="3"/>
  <c r="AN1719" i="3"/>
  <c r="AO1719" i="3"/>
  <c r="AP1719" i="3"/>
  <c r="AO1697" i="3"/>
  <c r="AP1697" i="3"/>
  <c r="AN1697" i="3"/>
  <c r="AN1669" i="3"/>
  <c r="AO1669" i="3"/>
  <c r="AP1669" i="3"/>
  <c r="AN1637" i="3"/>
  <c r="AO1637" i="3"/>
  <c r="AP1637" i="3"/>
  <c r="AN1605" i="3"/>
  <c r="AO1605" i="3"/>
  <c r="AP1605" i="3"/>
  <c r="AN1541" i="3"/>
  <c r="AO1541" i="3"/>
  <c r="AP1541" i="3"/>
  <c r="AN1477" i="3"/>
  <c r="AO1477" i="3"/>
  <c r="AP1477" i="3"/>
  <c r="AN1413" i="3"/>
  <c r="AO1413" i="3"/>
  <c r="AP1413" i="3"/>
  <c r="AO1349" i="3"/>
  <c r="AN1349" i="3"/>
  <c r="AP1349" i="3"/>
  <c r="AO1285" i="3"/>
  <c r="AN1285" i="3"/>
  <c r="AP1285" i="3"/>
  <c r="AN1040" i="3"/>
  <c r="AO1040" i="3"/>
  <c r="AP1040" i="3"/>
  <c r="AN784" i="3"/>
  <c r="AO784" i="3"/>
  <c r="AP784" i="3"/>
  <c r="AO2360" i="3"/>
  <c r="AN2360" i="3"/>
  <c r="AP2360" i="3"/>
  <c r="AO2344" i="3"/>
  <c r="AN2344" i="3"/>
  <c r="AP2344" i="3"/>
  <c r="AO2328" i="3"/>
  <c r="AN2328" i="3"/>
  <c r="AP2328" i="3"/>
  <c r="AN2312" i="3"/>
  <c r="AO2312" i="3"/>
  <c r="AP2312" i="3"/>
  <c r="AO2296" i="3"/>
  <c r="AN2296" i="3"/>
  <c r="AP2296" i="3"/>
  <c r="AN2280" i="3"/>
  <c r="AO2280" i="3"/>
  <c r="AP2280" i="3"/>
  <c r="AO2264" i="3"/>
  <c r="AN2264" i="3"/>
  <c r="AP2264" i="3"/>
  <c r="AN2248" i="3"/>
  <c r="AO2248" i="3"/>
  <c r="AP2248" i="3"/>
  <c r="AN2232" i="3"/>
  <c r="AO2232" i="3"/>
  <c r="AP2232" i="3"/>
  <c r="AN2216" i="3"/>
  <c r="AP2216" i="3"/>
  <c r="AO2216" i="3"/>
  <c r="AN2200" i="3"/>
  <c r="AO2200" i="3"/>
  <c r="AP2200" i="3"/>
  <c r="AN2184" i="3"/>
  <c r="AP2184" i="3"/>
  <c r="AO2184" i="3"/>
  <c r="AN2168" i="3"/>
  <c r="AP2168" i="3"/>
  <c r="AO2168" i="3"/>
  <c r="AN2152" i="3"/>
  <c r="AO2152" i="3"/>
  <c r="AP2152" i="3"/>
  <c r="AN2136" i="3"/>
  <c r="AP2136" i="3"/>
  <c r="AO2136" i="3"/>
  <c r="AN2120" i="3"/>
  <c r="AO2120" i="3"/>
  <c r="AP2120" i="3"/>
  <c r="AN2104" i="3"/>
  <c r="AO2104" i="3"/>
  <c r="AP2104" i="3"/>
  <c r="AN2088" i="3"/>
  <c r="AP2088" i="3"/>
  <c r="AO2088" i="3"/>
  <c r="AN2072" i="3"/>
  <c r="AO2072" i="3"/>
  <c r="AP2072" i="3"/>
  <c r="AN2056" i="3"/>
  <c r="AP2056" i="3"/>
  <c r="AO2056" i="3"/>
  <c r="AN2040" i="3"/>
  <c r="AO2040" i="3"/>
  <c r="AP2040" i="3"/>
  <c r="AN2024" i="3"/>
  <c r="AP2024" i="3"/>
  <c r="AO2024" i="3"/>
  <c r="AN2008" i="3"/>
  <c r="AO2008" i="3"/>
  <c r="AP2008" i="3"/>
  <c r="AN1992" i="3"/>
  <c r="AP1992" i="3"/>
  <c r="AO1992" i="3"/>
  <c r="AN1976" i="3"/>
  <c r="AP1976" i="3"/>
  <c r="AO1976" i="3"/>
  <c r="AN1960" i="3"/>
  <c r="AO1960" i="3"/>
  <c r="AP1960" i="3"/>
  <c r="AN1944" i="3"/>
  <c r="AP1944" i="3"/>
  <c r="AO1944" i="3"/>
  <c r="AN1928" i="3"/>
  <c r="AO1928" i="3"/>
  <c r="AP1928" i="3"/>
  <c r="AN1912" i="3"/>
  <c r="AP1912" i="3"/>
  <c r="AO1912" i="3"/>
  <c r="AN1896" i="3"/>
  <c r="AO1896" i="3"/>
  <c r="AP1896" i="3"/>
  <c r="AN1880" i="3"/>
  <c r="AP1880" i="3"/>
  <c r="AO1880" i="3"/>
  <c r="AN1864" i="3"/>
  <c r="AP1864" i="3"/>
  <c r="AO1864" i="3"/>
  <c r="AN1848" i="3"/>
  <c r="AP1848" i="3"/>
  <c r="AO1848" i="3"/>
  <c r="AN1832" i="3"/>
  <c r="AO1832" i="3"/>
  <c r="AP1832" i="3"/>
  <c r="AN1816" i="3"/>
  <c r="AP1816" i="3"/>
  <c r="AO1816" i="3"/>
  <c r="AN1800" i="3"/>
  <c r="AP1800" i="3"/>
  <c r="AO1800" i="3"/>
  <c r="AO1781" i="3"/>
  <c r="AN1781" i="3"/>
  <c r="AP1781" i="3"/>
  <c r="AN1760" i="3"/>
  <c r="AP1760" i="3"/>
  <c r="AO1760" i="3"/>
  <c r="AN1739" i="3"/>
  <c r="AO1739" i="3"/>
  <c r="AP1739" i="3"/>
  <c r="AO1717" i="3"/>
  <c r="AN1717" i="3"/>
  <c r="AP1717" i="3"/>
  <c r="AN1696" i="3"/>
  <c r="AO1696" i="3"/>
  <c r="AP1696" i="3"/>
  <c r="AN1668" i="3"/>
  <c r="AP1668" i="3"/>
  <c r="AO1668" i="3"/>
  <c r="AN1636" i="3"/>
  <c r="AP1636" i="3"/>
  <c r="AO1636" i="3"/>
  <c r="AO1601" i="3"/>
  <c r="AP1601" i="3"/>
  <c r="AN1601" i="3"/>
  <c r="AO1537" i="3"/>
  <c r="AP1537" i="3"/>
  <c r="AN1537" i="3"/>
  <c r="AO1473" i="3"/>
  <c r="AP1473" i="3"/>
  <c r="AN1473" i="3"/>
  <c r="AO1409" i="3"/>
  <c r="AP1409" i="3"/>
  <c r="AN1409" i="3"/>
  <c r="AO1345" i="3"/>
  <c r="AP1345" i="3"/>
  <c r="AN1345" i="3"/>
  <c r="AN1280" i="3"/>
  <c r="AP1280" i="3"/>
  <c r="AO1280" i="3"/>
  <c r="AN1024" i="3"/>
  <c r="AP1024" i="3"/>
  <c r="AO1024" i="3"/>
  <c r="AN768" i="3"/>
  <c r="AP768" i="3"/>
  <c r="AO768" i="3"/>
  <c r="AO1727" i="3"/>
  <c r="AP1727" i="3"/>
  <c r="AN1727" i="3"/>
  <c r="AO1705" i="3"/>
  <c r="AN1705" i="3"/>
  <c r="AP1705" i="3"/>
  <c r="AN1681" i="3"/>
  <c r="AO1681" i="3"/>
  <c r="AP1681" i="3"/>
  <c r="AN1649" i="3"/>
  <c r="AO1649" i="3"/>
  <c r="AP1649" i="3"/>
  <c r="AN1617" i="3"/>
  <c r="AO1617" i="3"/>
  <c r="AP1617" i="3"/>
  <c r="AN1565" i="3"/>
  <c r="AO1565" i="3"/>
  <c r="AP1565" i="3"/>
  <c r="AN1501" i="3"/>
  <c r="AO1501" i="3"/>
  <c r="AP1501" i="3"/>
  <c r="AN1437" i="3"/>
  <c r="AO1437" i="3"/>
  <c r="AP1437" i="3"/>
  <c r="AN1373" i="3"/>
  <c r="AO1373" i="3"/>
  <c r="AP1373" i="3"/>
  <c r="AP1309" i="3"/>
  <c r="AN1309" i="3"/>
  <c r="AO1309" i="3"/>
  <c r="AN1136" i="3"/>
  <c r="AO1136" i="3"/>
  <c r="AP1136" i="3"/>
  <c r="AN880" i="3"/>
  <c r="AO880" i="3"/>
  <c r="AP880" i="3"/>
  <c r="AP427" i="3"/>
  <c r="AO427" i="3"/>
  <c r="AN427" i="3"/>
  <c r="AN2354" i="3"/>
  <c r="AO2354" i="3"/>
  <c r="AP2354" i="3"/>
  <c r="AN2338" i="3"/>
  <c r="AP2338" i="3"/>
  <c r="AO2338" i="3"/>
  <c r="AN2322" i="3"/>
  <c r="AO2322" i="3"/>
  <c r="AP2322" i="3"/>
  <c r="AN2306" i="3"/>
  <c r="AO2306" i="3"/>
  <c r="AP2306" i="3"/>
  <c r="AN2290" i="3"/>
  <c r="AO2290" i="3"/>
  <c r="AP2290" i="3"/>
  <c r="AN2274" i="3"/>
  <c r="AP2274" i="3"/>
  <c r="AO2274" i="3"/>
  <c r="AN2258" i="3"/>
  <c r="AO2258" i="3"/>
  <c r="AP2258" i="3"/>
  <c r="AN2242" i="3"/>
  <c r="AO2242" i="3"/>
  <c r="AP2242" i="3"/>
  <c r="AN2226" i="3"/>
  <c r="AO2226" i="3"/>
  <c r="AP2226" i="3"/>
  <c r="AO2210" i="3"/>
  <c r="AN2210" i="3"/>
  <c r="AP2210" i="3"/>
  <c r="AO2194" i="3"/>
  <c r="AN2194" i="3"/>
  <c r="AP2194" i="3"/>
  <c r="AN2178" i="3"/>
  <c r="AP2178" i="3"/>
  <c r="AO2178" i="3"/>
  <c r="AN2162" i="3"/>
  <c r="AO2162" i="3"/>
  <c r="AP2162" i="3"/>
  <c r="AN2146" i="3"/>
  <c r="AO2146" i="3"/>
  <c r="AP2146" i="3"/>
  <c r="AN2130" i="3"/>
  <c r="AO2130" i="3"/>
  <c r="AP2130" i="3"/>
  <c r="AN2114" i="3"/>
  <c r="AO2114" i="3"/>
  <c r="AP2114" i="3"/>
  <c r="AN2098" i="3"/>
  <c r="AP2098" i="3"/>
  <c r="AO2098" i="3"/>
  <c r="AN2082" i="3"/>
  <c r="AO2082" i="3"/>
  <c r="AP2082" i="3"/>
  <c r="AN2066" i="3"/>
  <c r="AO2066" i="3"/>
  <c r="AP2066" i="3"/>
  <c r="AN2050" i="3"/>
  <c r="AP2050" i="3"/>
  <c r="AO2050" i="3"/>
  <c r="AN2034" i="3"/>
  <c r="AP2034" i="3"/>
  <c r="AO2034" i="3"/>
  <c r="AN2018" i="3"/>
  <c r="AP2018" i="3"/>
  <c r="AO2018" i="3"/>
  <c r="AP2002" i="3"/>
  <c r="AN2002" i="3"/>
  <c r="AO2002" i="3"/>
  <c r="AN1986" i="3"/>
  <c r="AP1986" i="3"/>
  <c r="AO1986" i="3"/>
  <c r="AN1970" i="3"/>
  <c r="AP1970" i="3"/>
  <c r="AO1970" i="3"/>
  <c r="AP1954" i="3"/>
  <c r="AO1954" i="3"/>
  <c r="AN1954" i="3"/>
  <c r="AN1938" i="3"/>
  <c r="AO1938" i="3"/>
  <c r="AP1938" i="3"/>
  <c r="AP1922" i="3"/>
  <c r="AN1922" i="3"/>
  <c r="AO1922" i="3"/>
  <c r="AN1906" i="3"/>
  <c r="AP1906" i="3"/>
  <c r="AO1906" i="3"/>
  <c r="AP1890" i="3"/>
  <c r="AO1890" i="3"/>
  <c r="AN1890" i="3"/>
  <c r="AN1874" i="3"/>
  <c r="AO1874" i="3"/>
  <c r="AP1874" i="3"/>
  <c r="AP1858" i="3"/>
  <c r="AN1858" i="3"/>
  <c r="AO1858" i="3"/>
  <c r="AN1842" i="3"/>
  <c r="AP1842" i="3"/>
  <c r="AO1842" i="3"/>
  <c r="AP1826" i="3"/>
  <c r="AO1826" i="3"/>
  <c r="AN1826" i="3"/>
  <c r="AN1810" i="3"/>
  <c r="AO1810" i="3"/>
  <c r="AP1810" i="3"/>
  <c r="AP1794" i="3"/>
  <c r="AN1794" i="3"/>
  <c r="AO1794" i="3"/>
  <c r="AP1773" i="3"/>
  <c r="AN1773" i="3"/>
  <c r="AO1773" i="3"/>
  <c r="AN1752" i="3"/>
  <c r="AP1752" i="3"/>
  <c r="AO1752" i="3"/>
  <c r="AN1731" i="3"/>
  <c r="AO1731" i="3"/>
  <c r="AP1731" i="3"/>
  <c r="AP1709" i="3"/>
  <c r="AN1709" i="3"/>
  <c r="AO1709" i="3"/>
  <c r="AN1688" i="3"/>
  <c r="AP1688" i="3"/>
  <c r="AO1688" i="3"/>
  <c r="AN1656" i="3"/>
  <c r="AP1656" i="3"/>
  <c r="AO1656" i="3"/>
  <c r="AN1624" i="3"/>
  <c r="AP1624" i="3"/>
  <c r="AO1624" i="3"/>
  <c r="AO1577" i="3"/>
  <c r="AP1577" i="3"/>
  <c r="AN1577" i="3"/>
  <c r="AO1513" i="3"/>
  <c r="AP1513" i="3"/>
  <c r="AN1513" i="3"/>
  <c r="AO1449" i="3"/>
  <c r="AP1449" i="3"/>
  <c r="AN1449" i="3"/>
  <c r="AO1385" i="3"/>
  <c r="AP1385" i="3"/>
  <c r="AN1385" i="3"/>
  <c r="AO1321" i="3"/>
  <c r="AP1321" i="3"/>
  <c r="AN1321" i="3"/>
  <c r="AN1184" i="3"/>
  <c r="AO1184" i="3"/>
  <c r="AP1184" i="3"/>
  <c r="AO928" i="3"/>
  <c r="AP928" i="3"/>
  <c r="AN928" i="3"/>
  <c r="AN622" i="3"/>
  <c r="AP622" i="3"/>
  <c r="AO622" i="3"/>
  <c r="AN1679" i="3"/>
  <c r="AO1679" i="3"/>
  <c r="AP1679" i="3"/>
  <c r="AN1663" i="3"/>
  <c r="AO1663" i="3"/>
  <c r="AP1663" i="3"/>
  <c r="AN1647" i="3"/>
  <c r="AO1647" i="3"/>
  <c r="AP1647" i="3"/>
  <c r="AN1631" i="3"/>
  <c r="AO1631" i="3"/>
  <c r="AP1631" i="3"/>
  <c r="AN1615" i="3"/>
  <c r="AO1615" i="3"/>
  <c r="AP1615" i="3"/>
  <c r="AN1599" i="3"/>
  <c r="AO1599" i="3"/>
  <c r="AP1599" i="3"/>
  <c r="AN1583" i="3"/>
  <c r="AO1583" i="3"/>
  <c r="AP1583" i="3"/>
  <c r="AN1567" i="3"/>
  <c r="AO1567" i="3"/>
  <c r="AP1567" i="3"/>
  <c r="AN1551" i="3"/>
  <c r="AO1551" i="3"/>
  <c r="AP1551" i="3"/>
  <c r="AN1535" i="3"/>
  <c r="AO1535" i="3"/>
  <c r="AP1535" i="3"/>
  <c r="AN1519" i="3"/>
  <c r="AO1519" i="3"/>
  <c r="AP1519" i="3"/>
  <c r="AN1503" i="3"/>
  <c r="AO1503" i="3"/>
  <c r="AP1503" i="3"/>
  <c r="AN1487" i="3"/>
  <c r="AO1487" i="3"/>
  <c r="AP1487" i="3"/>
  <c r="AN1471" i="3"/>
  <c r="AO1471" i="3"/>
  <c r="AP1471" i="3"/>
  <c r="AN1455" i="3"/>
  <c r="AO1455" i="3"/>
  <c r="AP1455" i="3"/>
  <c r="AN1439" i="3"/>
  <c r="AO1439" i="3"/>
  <c r="AP1439" i="3"/>
  <c r="AN1423" i="3"/>
  <c r="AO1423" i="3"/>
  <c r="AP1423" i="3"/>
  <c r="AN1407" i="3"/>
  <c r="AO1407" i="3"/>
  <c r="AP1407" i="3"/>
  <c r="AN1391" i="3"/>
  <c r="AO1391" i="3"/>
  <c r="AP1391" i="3"/>
  <c r="AN1375" i="3"/>
  <c r="AO1375" i="3"/>
  <c r="AP1375" i="3"/>
  <c r="AN1359" i="3"/>
  <c r="AO1359" i="3"/>
  <c r="AP1359" i="3"/>
  <c r="AN1343" i="3"/>
  <c r="AO1343" i="3"/>
  <c r="AP1343" i="3"/>
  <c r="AN1327" i="3"/>
  <c r="AO1327" i="3"/>
  <c r="AP1327" i="3"/>
  <c r="AN1311" i="3"/>
  <c r="AO1311" i="3"/>
  <c r="AP1311" i="3"/>
  <c r="AN1295" i="3"/>
  <c r="AP1295" i="3"/>
  <c r="AO1295" i="3"/>
  <c r="AN1272" i="3"/>
  <c r="AP1272" i="3"/>
  <c r="AO1272" i="3"/>
  <c r="AN1208" i="3"/>
  <c r="AO1208" i="3"/>
  <c r="AP1208" i="3"/>
  <c r="AN1144" i="3"/>
  <c r="AO1144" i="3"/>
  <c r="AP1144" i="3"/>
  <c r="AN1080" i="3"/>
  <c r="AP1080" i="3"/>
  <c r="AO1080" i="3"/>
  <c r="AN1016" i="3"/>
  <c r="AO1016" i="3"/>
  <c r="AP1016" i="3"/>
  <c r="AN952" i="3"/>
  <c r="AO952" i="3"/>
  <c r="AP952" i="3"/>
  <c r="AN888" i="3"/>
  <c r="AO888" i="3"/>
  <c r="AP888" i="3"/>
  <c r="AN824" i="3"/>
  <c r="AO824" i="3"/>
  <c r="AP824" i="3"/>
  <c r="AN760" i="3"/>
  <c r="AO760" i="3"/>
  <c r="AP760" i="3"/>
  <c r="AN696" i="3"/>
  <c r="AO696" i="3"/>
  <c r="AP696" i="3"/>
  <c r="AN462" i="3"/>
  <c r="AO462" i="3"/>
  <c r="AP462" i="3"/>
  <c r="AP1782" i="3"/>
  <c r="AN1782" i="3"/>
  <c r="AO1782" i="3"/>
  <c r="AN1766" i="3"/>
  <c r="AP1766" i="3"/>
  <c r="AO1766" i="3"/>
  <c r="AP1750" i="3"/>
  <c r="AO1750" i="3"/>
  <c r="AN1750" i="3"/>
  <c r="AN1734" i="3"/>
  <c r="AO1734" i="3"/>
  <c r="AP1734" i="3"/>
  <c r="AP1718" i="3"/>
  <c r="AN1718" i="3"/>
  <c r="AO1718" i="3"/>
  <c r="AN1702" i="3"/>
  <c r="AO1702" i="3"/>
  <c r="AP1702" i="3"/>
  <c r="AP1686" i="3"/>
  <c r="AN1686" i="3"/>
  <c r="AO1686" i="3"/>
  <c r="AN1670" i="3"/>
  <c r="AO1670" i="3"/>
  <c r="AP1670" i="3"/>
  <c r="AP1654" i="3"/>
  <c r="AN1654" i="3"/>
  <c r="AO1654" i="3"/>
  <c r="AN1638" i="3"/>
  <c r="AO1638" i="3"/>
  <c r="AP1638" i="3"/>
  <c r="AP1622" i="3"/>
  <c r="AN1622" i="3"/>
  <c r="AO1622" i="3"/>
  <c r="AN1606" i="3"/>
  <c r="AO1606" i="3"/>
  <c r="AP1606" i="3"/>
  <c r="AP1590" i="3"/>
  <c r="AN1590" i="3"/>
  <c r="AO1590" i="3"/>
  <c r="AN1574" i="3"/>
  <c r="AO1574" i="3"/>
  <c r="AP1574" i="3"/>
  <c r="AP1558" i="3"/>
  <c r="AN1558" i="3"/>
  <c r="AO1558" i="3"/>
  <c r="AN1542" i="3"/>
  <c r="AO1542" i="3"/>
  <c r="AP1542" i="3"/>
  <c r="AP1526" i="3"/>
  <c r="AN1526" i="3"/>
  <c r="AO1526" i="3"/>
  <c r="AN1510" i="3"/>
  <c r="AO1510" i="3"/>
  <c r="AP1510" i="3"/>
  <c r="AP1494" i="3"/>
  <c r="AN1494" i="3"/>
  <c r="AO1494" i="3"/>
  <c r="AN1478" i="3"/>
  <c r="AO1478" i="3"/>
  <c r="AP1478" i="3"/>
  <c r="AP1462" i="3"/>
  <c r="AN1462" i="3"/>
  <c r="AO1462" i="3"/>
  <c r="AN1446" i="3"/>
  <c r="AO1446" i="3"/>
  <c r="AP1446" i="3"/>
  <c r="AP1430" i="3"/>
  <c r="AN1430" i="3"/>
  <c r="AO1430" i="3"/>
  <c r="AN1414" i="3"/>
  <c r="AO1414" i="3"/>
  <c r="AP1414" i="3"/>
  <c r="AP1398" i="3"/>
  <c r="AN1398" i="3"/>
  <c r="AO1398" i="3"/>
  <c r="AN1382" i="3"/>
  <c r="AO1382" i="3"/>
  <c r="AP1382" i="3"/>
  <c r="AP1366" i="3"/>
  <c r="AN1366" i="3"/>
  <c r="AO1366" i="3"/>
  <c r="AP1350" i="3"/>
  <c r="AN1350" i="3"/>
  <c r="AO1350" i="3"/>
  <c r="AN1334" i="3"/>
  <c r="AP1334" i="3"/>
  <c r="AO1334" i="3"/>
  <c r="AP1318" i="3"/>
  <c r="AN1318" i="3"/>
  <c r="AO1318" i="3"/>
  <c r="AO1302" i="3"/>
  <c r="AP1302" i="3"/>
  <c r="AN1302" i="3"/>
  <c r="AP1286" i="3"/>
  <c r="AN1286" i="3"/>
  <c r="AO1286" i="3"/>
  <c r="AN1236" i="3"/>
  <c r="AP1236" i="3"/>
  <c r="AO1236" i="3"/>
  <c r="AN1172" i="3"/>
  <c r="AO1172" i="3"/>
  <c r="AP1172" i="3"/>
  <c r="AN1108" i="3"/>
  <c r="AO1108" i="3"/>
  <c r="AP1108" i="3"/>
  <c r="AN1044" i="3"/>
  <c r="AO1044" i="3"/>
  <c r="AP1044" i="3"/>
  <c r="AN980" i="3"/>
  <c r="AO980" i="3"/>
  <c r="AP980" i="3"/>
  <c r="AN916" i="3"/>
  <c r="AP916" i="3"/>
  <c r="AO916" i="3"/>
  <c r="AN852" i="3"/>
  <c r="AO852" i="3"/>
  <c r="AP852" i="3"/>
  <c r="AN788" i="3"/>
  <c r="AP788" i="3"/>
  <c r="AO788" i="3"/>
  <c r="AN724" i="3"/>
  <c r="AO724" i="3"/>
  <c r="AP724" i="3"/>
  <c r="AN574" i="3"/>
  <c r="AO574" i="3"/>
  <c r="AP574" i="3"/>
  <c r="AN1604" i="3"/>
  <c r="AP1604" i="3"/>
  <c r="AO1604" i="3"/>
  <c r="AN1588" i="3"/>
  <c r="AO1588" i="3"/>
  <c r="AP1588" i="3"/>
  <c r="AN1572" i="3"/>
  <c r="AP1572" i="3"/>
  <c r="AO1572" i="3"/>
  <c r="AN1556" i="3"/>
  <c r="AO1556" i="3"/>
  <c r="AP1556" i="3"/>
  <c r="AN1540" i="3"/>
  <c r="AP1540" i="3"/>
  <c r="AO1540" i="3"/>
  <c r="AN1524" i="3"/>
  <c r="AO1524" i="3"/>
  <c r="AP1524" i="3"/>
  <c r="AN1508" i="3"/>
  <c r="AP1508" i="3"/>
  <c r="AO1508" i="3"/>
  <c r="AN1492" i="3"/>
  <c r="AO1492" i="3"/>
  <c r="AP1492" i="3"/>
  <c r="AN1476" i="3"/>
  <c r="AP1476" i="3"/>
  <c r="AO1476" i="3"/>
  <c r="AN1460" i="3"/>
  <c r="AO1460" i="3"/>
  <c r="AP1460" i="3"/>
  <c r="AN1444" i="3"/>
  <c r="AP1444" i="3"/>
  <c r="AO1444" i="3"/>
  <c r="AN1428" i="3"/>
  <c r="AO1428" i="3"/>
  <c r="AP1428" i="3"/>
  <c r="AN1412" i="3"/>
  <c r="AP1412" i="3"/>
  <c r="AO1412" i="3"/>
  <c r="AN1396" i="3"/>
  <c r="AO1396" i="3"/>
  <c r="AP1396" i="3"/>
  <c r="AN1380" i="3"/>
  <c r="AP1380" i="3"/>
  <c r="AO1380" i="3"/>
  <c r="AN1364" i="3"/>
  <c r="AO1364" i="3"/>
  <c r="AP1364" i="3"/>
  <c r="AN1348" i="3"/>
  <c r="AP1348" i="3"/>
  <c r="AO1348" i="3"/>
  <c r="AN1332" i="3"/>
  <c r="AP1332" i="3"/>
  <c r="AO1332" i="3"/>
  <c r="AN1316" i="3"/>
  <c r="AP1316" i="3"/>
  <c r="AO1316" i="3"/>
  <c r="AN1300" i="3"/>
  <c r="AO1300" i="3"/>
  <c r="AP1300" i="3"/>
  <c r="AN1284" i="3"/>
  <c r="AO1284" i="3"/>
  <c r="AP1284" i="3"/>
  <c r="AN1228" i="3"/>
  <c r="AO1228" i="3"/>
  <c r="AP1228" i="3"/>
  <c r="AN1164" i="3"/>
  <c r="AP1164" i="3"/>
  <c r="AO1164" i="3"/>
  <c r="AN1100" i="3"/>
  <c r="AO1100" i="3"/>
  <c r="AP1100" i="3"/>
  <c r="AN1036" i="3"/>
  <c r="AP1036" i="3"/>
  <c r="AO1036" i="3"/>
  <c r="AN972" i="3"/>
  <c r="AP972" i="3"/>
  <c r="AO972" i="3"/>
  <c r="AN908" i="3"/>
  <c r="AO908" i="3"/>
  <c r="AP908" i="3"/>
  <c r="AN844" i="3"/>
  <c r="AP844" i="3"/>
  <c r="AO844" i="3"/>
  <c r="AN780" i="3"/>
  <c r="AO780" i="3"/>
  <c r="AP780" i="3"/>
  <c r="AN716" i="3"/>
  <c r="AP716" i="3"/>
  <c r="AO716" i="3"/>
  <c r="AN542" i="3"/>
  <c r="AP542" i="3"/>
  <c r="AO542" i="3"/>
  <c r="AP1278" i="3"/>
  <c r="AO1278" i="3"/>
  <c r="AN1278" i="3"/>
  <c r="AP1262" i="3"/>
  <c r="AN1262" i="3"/>
  <c r="AO1262" i="3"/>
  <c r="AP1246" i="3"/>
  <c r="AO1246" i="3"/>
  <c r="AN1246" i="3"/>
  <c r="AN1230" i="3"/>
  <c r="AP1230" i="3"/>
  <c r="AO1230" i="3"/>
  <c r="AP1214" i="3"/>
  <c r="AN1214" i="3"/>
  <c r="AO1214" i="3"/>
  <c r="AN1198" i="3"/>
  <c r="AO1198" i="3"/>
  <c r="AP1198" i="3"/>
  <c r="AO1182" i="3"/>
  <c r="AN1182" i="3"/>
  <c r="AP1182" i="3"/>
  <c r="AP1166" i="3"/>
  <c r="AO1166" i="3"/>
  <c r="AN1166" i="3"/>
  <c r="AP1150" i="3"/>
  <c r="AO1150" i="3"/>
  <c r="AN1150" i="3"/>
  <c r="AO1134" i="3"/>
  <c r="AP1134" i="3"/>
  <c r="AN1134" i="3"/>
  <c r="AP1118" i="3"/>
  <c r="AO1118" i="3"/>
  <c r="AN1118" i="3"/>
  <c r="AP1102" i="3"/>
  <c r="AN1102" i="3"/>
  <c r="AO1102" i="3"/>
  <c r="AN1086" i="3"/>
  <c r="AO1086" i="3"/>
  <c r="AP1086" i="3"/>
  <c r="AP1070" i="3"/>
  <c r="AN1070" i="3"/>
  <c r="AO1070" i="3"/>
  <c r="AN1054" i="3"/>
  <c r="AO1054" i="3"/>
  <c r="AP1054" i="3"/>
  <c r="AO1038" i="3"/>
  <c r="AP1038" i="3"/>
  <c r="AN1038" i="3"/>
  <c r="AP1022" i="3"/>
  <c r="AN1022" i="3"/>
  <c r="AO1022" i="3"/>
  <c r="AO1006" i="3"/>
  <c r="AP1006" i="3"/>
  <c r="AN1006" i="3"/>
  <c r="AP990" i="3"/>
  <c r="AN990" i="3"/>
  <c r="AO990" i="3"/>
  <c r="AN974" i="3"/>
  <c r="AO974" i="3"/>
  <c r="AP974" i="3"/>
  <c r="AP958" i="3"/>
  <c r="AN958" i="3"/>
  <c r="AO958" i="3"/>
  <c r="AO942" i="3"/>
  <c r="AP942" i="3"/>
  <c r="AN942" i="3"/>
  <c r="AP926" i="3"/>
  <c r="AN926" i="3"/>
  <c r="AO926" i="3"/>
  <c r="AN910" i="3"/>
  <c r="AO910" i="3"/>
  <c r="AP910" i="3"/>
  <c r="AP894" i="3"/>
  <c r="AN894" i="3"/>
  <c r="AO894" i="3"/>
  <c r="AO878" i="3"/>
  <c r="AP878" i="3"/>
  <c r="AN878" i="3"/>
  <c r="AP862" i="3"/>
  <c r="AN862" i="3"/>
  <c r="AO862" i="3"/>
  <c r="AN846" i="3"/>
  <c r="AO846" i="3"/>
  <c r="AP846" i="3"/>
  <c r="AP830" i="3"/>
  <c r="AN830" i="3"/>
  <c r="AO830" i="3"/>
  <c r="AO814" i="3"/>
  <c r="AP814" i="3"/>
  <c r="AN814" i="3"/>
  <c r="AP798" i="3"/>
  <c r="AN798" i="3"/>
  <c r="AO798" i="3"/>
  <c r="AN782" i="3"/>
  <c r="AO782" i="3"/>
  <c r="AP782" i="3"/>
  <c r="AP766" i="3"/>
  <c r="AN766" i="3"/>
  <c r="AO766" i="3"/>
  <c r="AO750" i="3"/>
  <c r="AP750" i="3"/>
  <c r="AN750" i="3"/>
  <c r="AP734" i="3"/>
  <c r="AN734" i="3"/>
  <c r="AO734" i="3"/>
  <c r="AN718" i="3"/>
  <c r="AO718" i="3"/>
  <c r="AP718" i="3"/>
  <c r="AP702" i="3"/>
  <c r="AN702" i="3"/>
  <c r="AO702" i="3"/>
  <c r="AN678" i="3"/>
  <c r="AO678" i="3"/>
  <c r="AP678" i="3"/>
  <c r="AO614" i="3"/>
  <c r="AP614" i="3"/>
  <c r="AN614" i="3"/>
  <c r="AO550" i="3"/>
  <c r="AP550" i="3"/>
  <c r="AN550" i="3"/>
  <c r="AP486" i="3"/>
  <c r="AO486" i="3"/>
  <c r="AN486" i="3"/>
  <c r="AO398" i="3"/>
  <c r="AP398" i="3"/>
  <c r="AN398" i="3"/>
  <c r="AN75" i="3"/>
  <c r="AO75" i="3"/>
  <c r="AP75" i="3"/>
  <c r="AN1265" i="3"/>
  <c r="AP1265" i="3"/>
  <c r="AO1265" i="3"/>
  <c r="AP1249" i="3"/>
  <c r="AO1249" i="3"/>
  <c r="AN1249" i="3"/>
  <c r="AO1233" i="3"/>
  <c r="AN1233" i="3"/>
  <c r="AP1233" i="3"/>
  <c r="AO1217" i="3"/>
  <c r="AP1217" i="3"/>
  <c r="AN1217" i="3"/>
  <c r="AN1201" i="3"/>
  <c r="AO1201" i="3"/>
  <c r="AP1201" i="3"/>
  <c r="AN1185" i="3"/>
  <c r="AP1185" i="3"/>
  <c r="AO1185" i="3"/>
  <c r="AN1169" i="3"/>
  <c r="AP1169" i="3"/>
  <c r="AO1169" i="3"/>
  <c r="AN1153" i="3"/>
  <c r="AO1153" i="3"/>
  <c r="AP1153" i="3"/>
  <c r="AO1137" i="3"/>
  <c r="AP1137" i="3"/>
  <c r="AN1137" i="3"/>
  <c r="AN1121" i="3"/>
  <c r="AP1121" i="3"/>
  <c r="AO1121" i="3"/>
  <c r="AN1105" i="3"/>
  <c r="AO1105" i="3"/>
  <c r="AP1105" i="3"/>
  <c r="AN1089" i="3"/>
  <c r="AO1089" i="3"/>
  <c r="AP1089" i="3"/>
  <c r="AN1073" i="3"/>
  <c r="AO1073" i="3"/>
  <c r="AP1073" i="3"/>
  <c r="AN1057" i="3"/>
  <c r="AO1057" i="3"/>
  <c r="AP1057" i="3"/>
  <c r="AP1041" i="3"/>
  <c r="AN1041" i="3"/>
  <c r="AO1041" i="3"/>
  <c r="AN1025" i="3"/>
  <c r="AO1025" i="3"/>
  <c r="AP1025" i="3"/>
  <c r="AO1009" i="3"/>
  <c r="AP1009" i="3"/>
  <c r="AN1009" i="3"/>
  <c r="AN993" i="3"/>
  <c r="AO993" i="3"/>
  <c r="AP993" i="3"/>
  <c r="AN977" i="3"/>
  <c r="AP977" i="3"/>
  <c r="AO977" i="3"/>
  <c r="AN961" i="3"/>
  <c r="AO961" i="3"/>
  <c r="AP961" i="3"/>
  <c r="AN945" i="3"/>
  <c r="AP945" i="3"/>
  <c r="AO945" i="3"/>
  <c r="AN929" i="3"/>
  <c r="AO929" i="3"/>
  <c r="AP929" i="3"/>
  <c r="AO913" i="3"/>
  <c r="AP913" i="3"/>
  <c r="AN913" i="3"/>
  <c r="AN897" i="3"/>
  <c r="AO897" i="3"/>
  <c r="AP897" i="3"/>
  <c r="AO881" i="3"/>
  <c r="AP881" i="3"/>
  <c r="AN881" i="3"/>
  <c r="AN865" i="3"/>
  <c r="AO865" i="3"/>
  <c r="AP865" i="3"/>
  <c r="AN849" i="3"/>
  <c r="AP849" i="3"/>
  <c r="AO849" i="3"/>
  <c r="AN833" i="3"/>
  <c r="AO833" i="3"/>
  <c r="AP833" i="3"/>
  <c r="AN817" i="3"/>
  <c r="AP817" i="3"/>
  <c r="AO817" i="3"/>
  <c r="AN801" i="3"/>
  <c r="AO801" i="3"/>
  <c r="AP801" i="3"/>
  <c r="AO785" i="3"/>
  <c r="AP785" i="3"/>
  <c r="AN785" i="3"/>
  <c r="AN769" i="3"/>
  <c r="AO769" i="3"/>
  <c r="AP769" i="3"/>
  <c r="AO753" i="3"/>
  <c r="AP753" i="3"/>
  <c r="AN753" i="3"/>
  <c r="AN737" i="3"/>
  <c r="AO737" i="3"/>
  <c r="AP737" i="3"/>
  <c r="AN721" i="3"/>
  <c r="AP721" i="3"/>
  <c r="AO721" i="3"/>
  <c r="AN705" i="3"/>
  <c r="AO705" i="3"/>
  <c r="AP705" i="3"/>
  <c r="AN687" i="3"/>
  <c r="AO687" i="3"/>
  <c r="AP687" i="3"/>
  <c r="AN626" i="3"/>
  <c r="AO626" i="3"/>
  <c r="AP626" i="3"/>
  <c r="AN562" i="3"/>
  <c r="AO562" i="3"/>
  <c r="AP562" i="3"/>
  <c r="AO498" i="3"/>
  <c r="AP498" i="3"/>
  <c r="AN498" i="3"/>
  <c r="AP434" i="3"/>
  <c r="AO434" i="3"/>
  <c r="AN434" i="3"/>
  <c r="AN139" i="3"/>
  <c r="AP139" i="3"/>
  <c r="AO139" i="3"/>
  <c r="AN1271" i="3"/>
  <c r="AO1271" i="3"/>
  <c r="AP1271" i="3"/>
  <c r="AN1255" i="3"/>
  <c r="AO1255" i="3"/>
  <c r="AP1255" i="3"/>
  <c r="AN1239" i="3"/>
  <c r="AP1239" i="3"/>
  <c r="AO1239" i="3"/>
  <c r="AN1223" i="3"/>
  <c r="AO1223" i="3"/>
  <c r="AP1223" i="3"/>
  <c r="AN1207" i="3"/>
  <c r="AO1207" i="3"/>
  <c r="AP1207" i="3"/>
  <c r="AN1191" i="3"/>
  <c r="AO1191" i="3"/>
  <c r="AP1191" i="3"/>
  <c r="AN1175" i="3"/>
  <c r="AP1175" i="3"/>
  <c r="AO1175" i="3"/>
  <c r="AN1159" i="3"/>
  <c r="AP1159" i="3"/>
  <c r="AO1159" i="3"/>
  <c r="AN1143" i="3"/>
  <c r="AP1143" i="3"/>
  <c r="AO1143" i="3"/>
  <c r="AN1127" i="3"/>
  <c r="AO1127" i="3"/>
  <c r="AP1127" i="3"/>
  <c r="AN1111" i="3"/>
  <c r="AP1111" i="3"/>
  <c r="AO1111" i="3"/>
  <c r="AN1095" i="3"/>
  <c r="AP1095" i="3"/>
  <c r="AO1095" i="3"/>
  <c r="AN1079" i="3"/>
  <c r="AO1079" i="3"/>
  <c r="AP1079" i="3"/>
  <c r="AN1063" i="3"/>
  <c r="AP1063" i="3"/>
  <c r="AO1063" i="3"/>
  <c r="AN1047" i="3"/>
  <c r="AO1047" i="3"/>
  <c r="AP1047" i="3"/>
  <c r="AN1031" i="3"/>
  <c r="AP1031" i="3"/>
  <c r="AO1031" i="3"/>
  <c r="AN1015" i="3"/>
  <c r="AO1015" i="3"/>
  <c r="AP1015" i="3"/>
  <c r="AN999" i="3"/>
  <c r="AO999" i="3"/>
  <c r="AP999" i="3"/>
  <c r="AN983" i="3"/>
  <c r="AO983" i="3"/>
  <c r="AP983" i="3"/>
  <c r="AN967" i="3"/>
  <c r="AO967" i="3"/>
  <c r="AP967" i="3"/>
  <c r="AN951" i="3"/>
  <c r="AO951" i="3"/>
  <c r="AP951" i="3"/>
  <c r="AN935" i="3"/>
  <c r="AO935" i="3"/>
  <c r="AP935" i="3"/>
  <c r="AN919" i="3"/>
  <c r="AO919" i="3"/>
  <c r="AP919" i="3"/>
  <c r="AN903" i="3"/>
  <c r="AO903" i="3"/>
  <c r="AP903" i="3"/>
  <c r="AN887" i="3"/>
  <c r="AO887" i="3"/>
  <c r="AP887" i="3"/>
  <c r="AN871" i="3"/>
  <c r="AO871" i="3"/>
  <c r="AP871" i="3"/>
  <c r="AN855" i="3"/>
  <c r="AO855" i="3"/>
  <c r="AP855" i="3"/>
  <c r="AN839" i="3"/>
  <c r="AO839" i="3"/>
  <c r="AP839" i="3"/>
  <c r="AN823" i="3"/>
  <c r="AO823" i="3"/>
  <c r="AP823" i="3"/>
  <c r="AN807" i="3"/>
  <c r="AO807" i="3"/>
  <c r="AP807" i="3"/>
  <c r="AN791" i="3"/>
  <c r="AO791" i="3"/>
  <c r="AP791" i="3"/>
  <c r="AN775" i="3"/>
  <c r="AO775" i="3"/>
  <c r="AP775" i="3"/>
  <c r="AN759" i="3"/>
  <c r="AO759" i="3"/>
  <c r="AP759" i="3"/>
  <c r="AN743" i="3"/>
  <c r="AO743" i="3"/>
  <c r="AP743" i="3"/>
  <c r="AO727" i="3"/>
  <c r="AP727" i="3"/>
  <c r="AN727" i="3"/>
  <c r="AN711" i="3"/>
  <c r="AO711" i="3"/>
  <c r="AP711" i="3"/>
  <c r="AN695" i="3"/>
  <c r="AO695" i="3"/>
  <c r="AP695" i="3"/>
  <c r="AN650" i="3"/>
  <c r="AP650" i="3"/>
  <c r="AO650" i="3"/>
  <c r="AN586" i="3"/>
  <c r="AO586" i="3"/>
  <c r="AP586" i="3"/>
  <c r="AP522" i="3"/>
  <c r="AO522" i="3"/>
  <c r="AN522" i="3"/>
  <c r="AN458" i="3"/>
  <c r="AP458" i="3"/>
  <c r="AO458" i="3"/>
  <c r="AN267" i="3"/>
  <c r="AP267" i="3"/>
  <c r="AO267" i="3"/>
  <c r="AN684" i="3"/>
  <c r="AP684" i="3"/>
  <c r="AO684" i="3"/>
  <c r="AN668" i="3"/>
  <c r="AO668" i="3"/>
  <c r="AP668" i="3"/>
  <c r="AN652" i="3"/>
  <c r="AO652" i="3"/>
  <c r="AP652" i="3"/>
  <c r="AN636" i="3"/>
  <c r="AO636" i="3"/>
  <c r="AP636" i="3"/>
  <c r="AN620" i="3"/>
  <c r="AO620" i="3"/>
  <c r="AP620" i="3"/>
  <c r="AN604" i="3"/>
  <c r="AP604" i="3"/>
  <c r="AO604" i="3"/>
  <c r="AN588" i="3"/>
  <c r="AO588" i="3"/>
  <c r="AP588" i="3"/>
  <c r="AN572" i="3"/>
  <c r="AP572" i="3"/>
  <c r="AO572" i="3"/>
  <c r="AN556" i="3"/>
  <c r="AO556" i="3"/>
  <c r="AP556" i="3"/>
  <c r="AN540" i="3"/>
  <c r="AO540" i="3"/>
  <c r="AP540" i="3"/>
  <c r="AN524" i="3"/>
  <c r="AO524" i="3"/>
  <c r="AP524" i="3"/>
  <c r="AN508" i="3"/>
  <c r="AO508" i="3"/>
  <c r="AP508" i="3"/>
  <c r="AN492" i="3"/>
  <c r="AO492" i="3"/>
  <c r="AP492" i="3"/>
  <c r="AN476" i="3"/>
  <c r="AO476" i="3"/>
  <c r="AP476" i="3"/>
  <c r="AO460" i="3"/>
  <c r="AN460" i="3"/>
  <c r="AP460" i="3"/>
  <c r="AN444" i="3"/>
  <c r="AO444" i="3"/>
  <c r="AP444" i="3"/>
  <c r="AN422" i="3"/>
  <c r="AP422" i="3"/>
  <c r="AO422" i="3"/>
  <c r="AN358" i="3"/>
  <c r="AO358" i="3"/>
  <c r="AP358" i="3"/>
  <c r="AN278" i="3"/>
  <c r="AP278" i="3"/>
  <c r="AO278" i="3"/>
  <c r="AN193" i="3"/>
  <c r="AP193" i="3"/>
  <c r="AO193" i="3"/>
  <c r="AN107" i="3"/>
  <c r="AP107" i="3"/>
  <c r="AO107" i="3"/>
  <c r="AN679" i="3"/>
  <c r="AO679" i="3"/>
  <c r="AP679" i="3"/>
  <c r="AN663" i="3"/>
  <c r="AO663" i="3"/>
  <c r="AP663" i="3"/>
  <c r="AN647" i="3"/>
  <c r="AP647" i="3"/>
  <c r="AO647" i="3"/>
  <c r="AN631" i="3"/>
  <c r="AO631" i="3"/>
  <c r="AP631" i="3"/>
  <c r="AN615" i="3"/>
  <c r="AP615" i="3"/>
  <c r="AO615" i="3"/>
  <c r="AN599" i="3"/>
  <c r="AO599" i="3"/>
  <c r="AP599" i="3"/>
  <c r="AN583" i="3"/>
  <c r="AP583" i="3"/>
  <c r="AO583" i="3"/>
  <c r="AN567" i="3"/>
  <c r="AO567" i="3"/>
  <c r="AP567" i="3"/>
  <c r="AN551" i="3"/>
  <c r="AP551" i="3"/>
  <c r="AO551" i="3"/>
  <c r="AN535" i="3"/>
  <c r="AP535" i="3"/>
  <c r="AO535" i="3"/>
  <c r="AN519" i="3"/>
  <c r="AP519" i="3"/>
  <c r="AO519" i="3"/>
  <c r="AN503" i="3"/>
  <c r="AP503" i="3"/>
  <c r="AO503" i="3"/>
  <c r="AN487" i="3"/>
  <c r="AP487" i="3"/>
  <c r="AO487" i="3"/>
  <c r="AN471" i="3"/>
  <c r="AP471" i="3"/>
  <c r="AO471" i="3"/>
  <c r="AP455" i="3"/>
  <c r="AN455" i="3"/>
  <c r="AO455" i="3"/>
  <c r="AN439" i="3"/>
  <c r="AP439" i="3"/>
  <c r="AO439" i="3"/>
  <c r="AP402" i="3"/>
  <c r="AO402" i="3"/>
  <c r="AN402" i="3"/>
  <c r="AP337" i="3"/>
  <c r="AN337" i="3"/>
  <c r="AO337" i="3"/>
  <c r="AN251" i="3"/>
  <c r="AP251" i="3"/>
  <c r="AO251" i="3"/>
  <c r="AN166" i="3"/>
  <c r="AO166" i="3"/>
  <c r="AP166" i="3"/>
  <c r="AN81" i="3"/>
  <c r="AO81" i="3"/>
  <c r="AP81" i="3"/>
  <c r="AN681" i="3"/>
  <c r="AO681" i="3"/>
  <c r="AP681" i="3"/>
  <c r="AP665" i="3"/>
  <c r="AN665" i="3"/>
  <c r="AO665" i="3"/>
  <c r="AP649" i="3"/>
  <c r="AO649" i="3"/>
  <c r="AN649" i="3"/>
  <c r="AN633" i="3"/>
  <c r="AO633" i="3"/>
  <c r="AP633" i="3"/>
  <c r="AN617" i="3"/>
  <c r="AP617" i="3"/>
  <c r="AO617" i="3"/>
  <c r="AN601" i="3"/>
  <c r="AO601" i="3"/>
  <c r="AP601" i="3"/>
  <c r="AN585" i="3"/>
  <c r="AP585" i="3"/>
  <c r="AO585" i="3"/>
  <c r="AN569" i="3"/>
  <c r="AO569" i="3"/>
  <c r="AP569" i="3"/>
  <c r="AN553" i="3"/>
  <c r="AO553" i="3"/>
  <c r="AP553" i="3"/>
  <c r="AN537" i="3"/>
  <c r="AO537" i="3"/>
  <c r="AP537" i="3"/>
  <c r="AO521" i="3"/>
  <c r="AP521" i="3"/>
  <c r="AN521" i="3"/>
  <c r="AN505" i="3"/>
  <c r="AP505" i="3"/>
  <c r="AO505" i="3"/>
  <c r="AN489" i="3"/>
  <c r="AP489" i="3"/>
  <c r="AO489" i="3"/>
  <c r="AN473" i="3"/>
  <c r="AP473" i="3"/>
  <c r="AO473" i="3"/>
  <c r="AN457" i="3"/>
  <c r="AP457" i="3"/>
  <c r="AO457" i="3"/>
  <c r="AN441" i="3"/>
  <c r="AO441" i="3"/>
  <c r="AP441" i="3"/>
  <c r="AN410" i="3"/>
  <c r="AO410" i="3"/>
  <c r="AP410" i="3"/>
  <c r="AN346" i="3"/>
  <c r="AO346" i="3"/>
  <c r="AP346" i="3"/>
  <c r="AN262" i="3"/>
  <c r="AP262" i="3"/>
  <c r="AO262" i="3"/>
  <c r="AN177" i="3"/>
  <c r="AO177" i="3"/>
  <c r="AP177" i="3"/>
  <c r="AN91" i="3"/>
  <c r="AO91" i="3"/>
  <c r="AP91" i="3"/>
  <c r="AN420" i="3"/>
  <c r="AO420" i="3"/>
  <c r="AP420" i="3"/>
  <c r="AN404" i="3"/>
  <c r="AO404" i="3"/>
  <c r="AP404" i="3"/>
  <c r="AN388" i="3"/>
  <c r="AO388" i="3"/>
  <c r="AP388" i="3"/>
  <c r="AN372" i="3"/>
  <c r="AO372" i="3"/>
  <c r="AP372" i="3"/>
  <c r="AN356" i="3"/>
  <c r="AO356" i="3"/>
  <c r="AP356" i="3"/>
  <c r="AN339" i="3"/>
  <c r="AO339" i="3"/>
  <c r="AP339" i="3"/>
  <c r="AN318" i="3"/>
  <c r="AO318" i="3"/>
  <c r="AP318" i="3"/>
  <c r="AN297" i="3"/>
  <c r="AP297" i="3"/>
  <c r="AO297" i="3"/>
  <c r="AN275" i="3"/>
  <c r="AO275" i="3"/>
  <c r="AP275" i="3"/>
  <c r="AN254" i="3"/>
  <c r="AP254" i="3"/>
  <c r="AO254" i="3"/>
  <c r="AN233" i="3"/>
  <c r="AP233" i="3"/>
  <c r="AO233" i="3"/>
  <c r="AN211" i="3"/>
  <c r="AP211" i="3"/>
  <c r="AO211" i="3"/>
  <c r="AN190" i="3"/>
  <c r="AO190" i="3"/>
  <c r="AP190" i="3"/>
  <c r="AN169" i="3"/>
  <c r="AP169" i="3"/>
  <c r="AO169" i="3"/>
  <c r="AN147" i="3"/>
  <c r="AP147" i="3"/>
  <c r="AO147" i="3"/>
  <c r="AN126" i="3"/>
  <c r="AO126" i="3"/>
  <c r="AP126" i="3"/>
  <c r="AN105" i="3"/>
  <c r="AP105" i="3"/>
  <c r="AO105" i="3"/>
  <c r="AN83" i="3"/>
  <c r="AP83" i="3"/>
  <c r="AO83" i="3"/>
  <c r="AO62" i="3"/>
  <c r="AP62" i="3"/>
  <c r="AN62" i="3"/>
  <c r="AN415" i="3"/>
  <c r="AP415" i="3"/>
  <c r="AO415" i="3"/>
  <c r="AN399" i="3"/>
  <c r="AP399" i="3"/>
  <c r="AO399" i="3"/>
  <c r="AN383" i="3"/>
  <c r="AP383" i="3"/>
  <c r="AO383" i="3"/>
  <c r="AN367" i="3"/>
  <c r="AP367" i="3"/>
  <c r="AO367" i="3"/>
  <c r="AN351" i="3"/>
  <c r="AP351" i="3"/>
  <c r="AO351" i="3"/>
  <c r="AN333" i="3"/>
  <c r="AO333" i="3"/>
  <c r="AP333" i="3"/>
  <c r="AN311" i="3"/>
  <c r="AP311" i="3"/>
  <c r="AO311" i="3"/>
  <c r="AN290" i="3"/>
  <c r="AP290" i="3"/>
  <c r="AO290" i="3"/>
  <c r="AN269" i="3"/>
  <c r="AP269" i="3"/>
  <c r="AO269" i="3"/>
  <c r="AN247" i="3"/>
  <c r="AP247" i="3"/>
  <c r="AO247" i="3"/>
  <c r="AN226" i="3"/>
  <c r="AP226" i="3"/>
  <c r="AO226" i="3"/>
  <c r="AN205" i="3"/>
  <c r="AO205" i="3"/>
  <c r="AP205" i="3"/>
  <c r="AN183" i="3"/>
  <c r="AP183" i="3"/>
  <c r="AO183" i="3"/>
  <c r="AN162" i="3"/>
  <c r="AO162" i="3"/>
  <c r="AP162" i="3"/>
  <c r="AN141" i="3"/>
  <c r="AO141" i="3"/>
  <c r="AP141" i="3"/>
  <c r="AN119" i="3"/>
  <c r="AP119" i="3"/>
  <c r="AO119" i="3"/>
  <c r="AN98" i="3"/>
  <c r="AO98" i="3"/>
  <c r="AP98" i="3"/>
  <c r="AN77" i="3"/>
  <c r="AO77" i="3"/>
  <c r="AP77" i="3"/>
  <c r="AN55" i="3"/>
  <c r="AO55" i="3"/>
  <c r="AP55" i="3"/>
  <c r="AN421" i="3"/>
  <c r="AP421" i="3"/>
  <c r="AO421" i="3"/>
  <c r="AN405" i="3"/>
  <c r="AP405" i="3"/>
  <c r="AO405" i="3"/>
  <c r="AN389" i="3"/>
  <c r="AP389" i="3"/>
  <c r="AO389" i="3"/>
  <c r="AN373" i="3"/>
  <c r="AO373" i="3"/>
  <c r="AP373" i="3"/>
  <c r="AN357" i="3"/>
  <c r="AO357" i="3"/>
  <c r="AP357" i="3"/>
  <c r="AN341" i="3"/>
  <c r="AP341" i="3"/>
  <c r="AO341" i="3"/>
  <c r="AP319" i="3"/>
  <c r="AN319" i="3"/>
  <c r="AO319" i="3"/>
  <c r="AN298" i="3"/>
  <c r="AP298" i="3"/>
  <c r="AO298" i="3"/>
  <c r="AN277" i="3"/>
  <c r="AP277" i="3"/>
  <c r="AO277" i="3"/>
  <c r="AN255" i="3"/>
  <c r="AP255" i="3"/>
  <c r="AO255" i="3"/>
  <c r="AN234" i="3"/>
  <c r="AO234" i="3"/>
  <c r="AP234" i="3"/>
  <c r="AN213" i="3"/>
  <c r="AO213" i="3"/>
  <c r="AP213" i="3"/>
  <c r="AN191" i="3"/>
  <c r="AO191" i="3"/>
  <c r="AP191" i="3"/>
  <c r="AN170" i="3"/>
  <c r="AO170" i="3"/>
  <c r="AP170" i="3"/>
  <c r="AN149" i="3"/>
  <c r="AO149" i="3"/>
  <c r="AP149" i="3"/>
  <c r="AN127" i="3"/>
  <c r="AO127" i="3"/>
  <c r="AP127" i="3"/>
  <c r="AN106" i="3"/>
  <c r="AO106" i="3"/>
  <c r="AP106" i="3"/>
  <c r="AN85" i="3"/>
  <c r="AO85" i="3"/>
  <c r="AP85" i="3"/>
  <c r="AN63" i="3"/>
  <c r="AO63" i="3"/>
  <c r="AP63" i="3"/>
  <c r="AN336" i="3"/>
  <c r="AO336" i="3"/>
  <c r="AP336" i="3"/>
  <c r="AN320" i="3"/>
  <c r="AO320" i="3"/>
  <c r="AP320" i="3"/>
  <c r="AN304" i="3"/>
  <c r="AO304" i="3"/>
  <c r="AP304" i="3"/>
  <c r="AN288" i="3"/>
  <c r="AO288" i="3"/>
  <c r="AP288" i="3"/>
  <c r="AN272" i="3"/>
  <c r="AO272" i="3"/>
  <c r="AP272" i="3"/>
  <c r="AO256" i="3"/>
  <c r="AN256" i="3"/>
  <c r="AP256" i="3"/>
  <c r="AN240" i="3"/>
  <c r="AO240" i="3"/>
  <c r="AP240" i="3"/>
  <c r="AN224" i="3"/>
  <c r="AO224" i="3"/>
  <c r="AP224" i="3"/>
  <c r="AN208" i="3"/>
  <c r="AO208" i="3"/>
  <c r="AP208" i="3"/>
  <c r="AN192" i="3"/>
  <c r="AO192" i="3"/>
  <c r="AP192" i="3"/>
  <c r="AN176" i="3"/>
  <c r="AO176" i="3"/>
  <c r="AP176" i="3"/>
  <c r="AN160" i="3"/>
  <c r="AO160" i="3"/>
  <c r="AP160" i="3"/>
  <c r="AN144" i="3"/>
  <c r="AO144" i="3"/>
  <c r="AP144" i="3"/>
  <c r="AN128" i="3"/>
  <c r="AO128" i="3"/>
  <c r="AP128" i="3"/>
  <c r="AN112" i="3"/>
  <c r="AO112" i="3"/>
  <c r="AP112" i="3"/>
  <c r="AN96" i="3"/>
  <c r="AO96" i="3"/>
  <c r="AP96" i="3"/>
  <c r="AN80" i="3"/>
  <c r="AO80" i="3"/>
  <c r="AP80" i="3"/>
  <c r="AN64" i="3"/>
  <c r="AO64" i="3"/>
  <c r="AP64" i="3"/>
  <c r="AN51" i="3"/>
  <c r="AO51" i="3"/>
  <c r="AP51" i="3"/>
  <c r="AP19" i="3"/>
  <c r="AO19" i="3"/>
  <c r="AN19" i="3"/>
  <c r="AN47" i="3"/>
  <c r="AO47" i="3"/>
  <c r="AP47" i="3"/>
  <c r="AN49" i="3"/>
  <c r="AP49" i="3"/>
  <c r="AO49" i="3"/>
  <c r="AN2213" i="3"/>
  <c r="AP2213" i="3"/>
  <c r="AO2213" i="3"/>
  <c r="AP2363" i="3"/>
  <c r="AN2363" i="3"/>
  <c r="AO2363" i="3"/>
  <c r="AP2267" i="3"/>
  <c r="AN2267" i="3"/>
  <c r="AO2267" i="3"/>
  <c r="AN2171" i="3"/>
  <c r="AP2171" i="3"/>
  <c r="AO2171" i="3"/>
  <c r="AN2051" i="3"/>
  <c r="AO2051" i="3"/>
  <c r="AP2051" i="3"/>
  <c r="AN1859" i="3"/>
  <c r="AO1859" i="3"/>
  <c r="AP1859" i="3"/>
  <c r="AN2333" i="3"/>
  <c r="AP2333" i="3"/>
  <c r="AO2333" i="3"/>
  <c r="AN1991" i="3"/>
  <c r="AO1991" i="3"/>
  <c r="AP1991" i="3"/>
  <c r="AN2345" i="3"/>
  <c r="AP2345" i="3"/>
  <c r="AO2345" i="3"/>
  <c r="AN2249" i="3"/>
  <c r="AP2249" i="3"/>
  <c r="AO2249" i="3"/>
  <c r="AN2121" i="3"/>
  <c r="AP2121" i="3"/>
  <c r="AO2121" i="3"/>
  <c r="AN1887" i="3"/>
  <c r="AP1887" i="3"/>
  <c r="AO1887" i="3"/>
  <c r="AN1823" i="3"/>
  <c r="AP1823" i="3"/>
  <c r="AO1823" i="3"/>
  <c r="AN2197" i="3"/>
  <c r="AP2197" i="3"/>
  <c r="AO2197" i="3"/>
  <c r="AN2359" i="3"/>
  <c r="AP2359" i="3"/>
  <c r="AO2359" i="3"/>
  <c r="AN2263" i="3"/>
  <c r="AP2263" i="3"/>
  <c r="AO2263" i="3"/>
  <c r="AN2167" i="3"/>
  <c r="AO2167" i="3"/>
  <c r="AP2167" i="3"/>
  <c r="AN2043" i="3"/>
  <c r="AO2043" i="3"/>
  <c r="AP2043" i="3"/>
  <c r="AN1851" i="3"/>
  <c r="AP1851" i="3"/>
  <c r="AO1851" i="3"/>
  <c r="AN2077" i="3"/>
  <c r="AO2077" i="3"/>
  <c r="AP2077" i="3"/>
  <c r="AN2029" i="3"/>
  <c r="AP2029" i="3"/>
  <c r="AO2029" i="3"/>
  <c r="AP1981" i="3"/>
  <c r="AN1981" i="3"/>
  <c r="AO1981" i="3"/>
  <c r="AN1949" i="3"/>
  <c r="AP1949" i="3"/>
  <c r="AO1949" i="3"/>
  <c r="AP1901" i="3"/>
  <c r="AN1901" i="3"/>
  <c r="AO1901" i="3"/>
  <c r="AN1853" i="3"/>
  <c r="AO1853" i="3"/>
  <c r="AP1853" i="3"/>
  <c r="AP1805" i="3"/>
  <c r="AO1805" i="3"/>
  <c r="AN1805" i="3"/>
  <c r="AN1745" i="3"/>
  <c r="AO1745" i="3"/>
  <c r="AP1745" i="3"/>
  <c r="AP1677" i="3"/>
  <c r="AN1677" i="3"/>
  <c r="AO1677" i="3"/>
  <c r="AO1557" i="3"/>
  <c r="AP1557" i="3"/>
  <c r="AN1557" i="3"/>
  <c r="AP1301" i="3"/>
  <c r="AN1301" i="3"/>
  <c r="AO1301" i="3"/>
  <c r="AN2364" i="3"/>
  <c r="AO2364" i="3"/>
  <c r="AP2364" i="3"/>
  <c r="AN2316" i="3"/>
  <c r="AO2316" i="3"/>
  <c r="AP2316" i="3"/>
  <c r="AN2268" i="3"/>
  <c r="AO2268" i="3"/>
  <c r="AP2268" i="3"/>
  <c r="AP2204" i="3"/>
  <c r="AN2204" i="3"/>
  <c r="AO2204" i="3"/>
  <c r="AN2156" i="3"/>
  <c r="AP2156" i="3"/>
  <c r="AO2156" i="3"/>
  <c r="AN2108" i="3"/>
  <c r="AO2108" i="3"/>
  <c r="AP2108" i="3"/>
  <c r="AN2076" i="3"/>
  <c r="AO2076" i="3"/>
  <c r="AP2076" i="3"/>
  <c r="AN2028" i="3"/>
  <c r="AO2028" i="3"/>
  <c r="AP2028" i="3"/>
  <c r="AO1980" i="3"/>
  <c r="AN1980" i="3"/>
  <c r="AP1980" i="3"/>
  <c r="AO1932" i="3"/>
  <c r="AP1932" i="3"/>
  <c r="AN1932" i="3"/>
  <c r="AP1884" i="3"/>
  <c r="AN1884" i="3"/>
  <c r="AO1884" i="3"/>
  <c r="AO1836" i="3"/>
  <c r="AN1836" i="3"/>
  <c r="AP1836" i="3"/>
  <c r="AN1787" i="3"/>
  <c r="AP1787" i="3"/>
  <c r="AO1787" i="3"/>
  <c r="AN1723" i="3"/>
  <c r="AP1723" i="3"/>
  <c r="AO1723" i="3"/>
  <c r="AO1644" i="3"/>
  <c r="AP1644" i="3"/>
  <c r="AN1644" i="3"/>
  <c r="AN1489" i="3"/>
  <c r="AO1489" i="3"/>
  <c r="AP1489" i="3"/>
  <c r="AN1297" i="3"/>
  <c r="AP1297" i="3"/>
  <c r="AO1297" i="3"/>
  <c r="AN832" i="3"/>
  <c r="AP832" i="3"/>
  <c r="AO832" i="3"/>
  <c r="AN1689" i="3"/>
  <c r="AO1689" i="3"/>
  <c r="AP1689" i="3"/>
  <c r="AP1581" i="3"/>
  <c r="AN1581" i="3"/>
  <c r="AO1581" i="3"/>
  <c r="AP1389" i="3"/>
  <c r="AN1389" i="3"/>
  <c r="AO1389" i="3"/>
  <c r="AN944" i="3"/>
  <c r="AO944" i="3"/>
  <c r="AP944" i="3"/>
  <c r="AN2342" i="3"/>
  <c r="AO2342" i="3"/>
  <c r="AP2342" i="3"/>
  <c r="AN2294" i="3"/>
  <c r="AO2294" i="3"/>
  <c r="AP2294" i="3"/>
  <c r="AN2246" i="3"/>
  <c r="AO2246" i="3"/>
  <c r="AP2246" i="3"/>
  <c r="AN2198" i="3"/>
  <c r="AP2198" i="3"/>
  <c r="AO2198" i="3"/>
  <c r="AN2150" i="3"/>
  <c r="AO2150" i="3"/>
  <c r="AP2150" i="3"/>
  <c r="AN2118" i="3"/>
  <c r="AO2118" i="3"/>
  <c r="AP2118" i="3"/>
  <c r="AN2086" i="3"/>
  <c r="AP2086" i="3"/>
  <c r="AO2086" i="3"/>
  <c r="AN2038" i="3"/>
  <c r="AO2038" i="3"/>
  <c r="AP2038" i="3"/>
  <c r="AP1990" i="3"/>
  <c r="AN1990" i="3"/>
  <c r="AO1990" i="3"/>
  <c r="AP1974" i="3"/>
  <c r="AN1974" i="3"/>
  <c r="AO1974" i="3"/>
  <c r="AN1926" i="3"/>
  <c r="AO1926" i="3"/>
  <c r="AP1926" i="3"/>
  <c r="AN1862" i="3"/>
  <c r="AO1862" i="3"/>
  <c r="AP1862" i="3"/>
  <c r="AP1814" i="3"/>
  <c r="AN1814" i="3"/>
  <c r="AO1814" i="3"/>
  <c r="AN1779" i="3"/>
  <c r="AP1779" i="3"/>
  <c r="AO1779" i="3"/>
  <c r="AN1715" i="3"/>
  <c r="AP1715" i="3"/>
  <c r="AO1715" i="3"/>
  <c r="AN1632" i="3"/>
  <c r="AO1632" i="3"/>
  <c r="AP1632" i="3"/>
  <c r="AN1401" i="3"/>
  <c r="AO1401" i="3"/>
  <c r="AP1401" i="3"/>
  <c r="AO992" i="3"/>
  <c r="AP992" i="3"/>
  <c r="AN992" i="3"/>
  <c r="AN1683" i="3"/>
  <c r="AP1683" i="3"/>
  <c r="AO1683" i="3"/>
  <c r="AN1651" i="3"/>
  <c r="AP1651" i="3"/>
  <c r="AO1651" i="3"/>
  <c r="AN1603" i="3"/>
  <c r="AO1603" i="3"/>
  <c r="AP1603" i="3"/>
  <c r="AN1555" i="3"/>
  <c r="AP1555" i="3"/>
  <c r="AO1555" i="3"/>
  <c r="AN1539" i="3"/>
  <c r="AO1539" i="3"/>
  <c r="AP1539" i="3"/>
  <c r="AN1491" i="3"/>
  <c r="AP1491" i="3"/>
  <c r="AO1491" i="3"/>
  <c r="AN1443" i="3"/>
  <c r="AO1443" i="3"/>
  <c r="AP1443" i="3"/>
  <c r="AN1395" i="3"/>
  <c r="AP1395" i="3"/>
  <c r="AO1395" i="3"/>
  <c r="AN1347" i="3"/>
  <c r="AP1347" i="3"/>
  <c r="AO1347" i="3"/>
  <c r="AN1299" i="3"/>
  <c r="AO1299" i="3"/>
  <c r="AP1299" i="3"/>
  <c r="AN1160" i="3"/>
  <c r="AO1160" i="3"/>
  <c r="AP1160" i="3"/>
  <c r="AN1032" i="3"/>
  <c r="AO1032" i="3"/>
  <c r="AP1032" i="3"/>
  <c r="AN840" i="3"/>
  <c r="AO840" i="3"/>
  <c r="AP840" i="3"/>
  <c r="AN712" i="3"/>
  <c r="AO712" i="3"/>
  <c r="AP712" i="3"/>
  <c r="AN1786" i="3"/>
  <c r="AO1786" i="3"/>
  <c r="AP1786" i="3"/>
  <c r="AP1738" i="3"/>
  <c r="AO1738" i="3"/>
  <c r="AN1738" i="3"/>
  <c r="AN1690" i="3"/>
  <c r="AO1690" i="3"/>
  <c r="AP1690" i="3"/>
  <c r="AP1642" i="3"/>
  <c r="AN1642" i="3"/>
  <c r="AO1642" i="3"/>
  <c r="AN1594" i="3"/>
  <c r="AO1594" i="3"/>
  <c r="AP1594" i="3"/>
  <c r="AP1546" i="3"/>
  <c r="AN1546" i="3"/>
  <c r="AO1546" i="3"/>
  <c r="AP1482" i="3"/>
  <c r="AN1482" i="3"/>
  <c r="AO1482" i="3"/>
  <c r="AN1434" i="3"/>
  <c r="AO1434" i="3"/>
  <c r="AP1434" i="3"/>
  <c r="AP1386" i="3"/>
  <c r="AN1386" i="3"/>
  <c r="AO1386" i="3"/>
  <c r="AP1338" i="3"/>
  <c r="AN1338" i="3"/>
  <c r="AO1338" i="3"/>
  <c r="AN1252" i="3"/>
  <c r="AP1252" i="3"/>
  <c r="AO1252" i="3"/>
  <c r="AN1060" i="3"/>
  <c r="AO1060" i="3"/>
  <c r="AP1060" i="3"/>
  <c r="AN868" i="3"/>
  <c r="AO868" i="3"/>
  <c r="AP868" i="3"/>
  <c r="AN638" i="3"/>
  <c r="AO638" i="3"/>
  <c r="AP638" i="3"/>
  <c r="AN203" i="3"/>
  <c r="AO203" i="3"/>
  <c r="AP203" i="3"/>
  <c r="AN1560" i="3"/>
  <c r="AP1560" i="3"/>
  <c r="AO1560" i="3"/>
  <c r="AN1512" i="3"/>
  <c r="AO1512" i="3"/>
  <c r="AP1512" i="3"/>
  <c r="AN1464" i="3"/>
  <c r="AP1464" i="3"/>
  <c r="AO1464" i="3"/>
  <c r="AN1400" i="3"/>
  <c r="AP1400" i="3"/>
  <c r="AO1400" i="3"/>
  <c r="AN1336" i="3"/>
  <c r="AP1336" i="3"/>
  <c r="AO1336" i="3"/>
  <c r="AN1288" i="3"/>
  <c r="AP1288" i="3"/>
  <c r="AO1288" i="3"/>
  <c r="AN1116" i="3"/>
  <c r="AO1116" i="3"/>
  <c r="AP1116" i="3"/>
  <c r="AN988" i="3"/>
  <c r="AO988" i="3"/>
  <c r="AP988" i="3"/>
  <c r="AN796" i="3"/>
  <c r="AO796" i="3"/>
  <c r="AP796" i="3"/>
  <c r="AN1282" i="3"/>
  <c r="AP1282" i="3"/>
  <c r="AO1282" i="3"/>
  <c r="AP1234" i="3"/>
  <c r="AN1234" i="3"/>
  <c r="AO1234" i="3"/>
  <c r="AN1170" i="3"/>
  <c r="AO1170" i="3"/>
  <c r="AP1170" i="3"/>
  <c r="AN1122" i="3"/>
  <c r="AO1122" i="3"/>
  <c r="AP1122" i="3"/>
  <c r="AN1074" i="3"/>
  <c r="AO1074" i="3"/>
  <c r="AP1074" i="3"/>
  <c r="AO1026" i="3"/>
  <c r="AP1026" i="3"/>
  <c r="AN1026" i="3"/>
  <c r="AN946" i="3"/>
  <c r="AO946" i="3"/>
  <c r="AP946" i="3"/>
  <c r="AN898" i="3"/>
  <c r="AO898" i="3"/>
  <c r="AP898" i="3"/>
  <c r="AN850" i="3"/>
  <c r="AO850" i="3"/>
  <c r="AP850" i="3"/>
  <c r="AP786" i="3"/>
  <c r="AN786" i="3"/>
  <c r="AO786" i="3"/>
  <c r="AP754" i="3"/>
  <c r="AN754" i="3"/>
  <c r="AO754" i="3"/>
  <c r="AO706" i="3"/>
  <c r="AP706" i="3"/>
  <c r="AN706" i="3"/>
  <c r="AN566" i="3"/>
  <c r="AP566" i="3"/>
  <c r="AO566" i="3"/>
  <c r="AN161" i="3"/>
  <c r="AP161" i="3"/>
  <c r="AO161" i="3"/>
  <c r="AN1221" i="3"/>
  <c r="AP1221" i="3"/>
  <c r="AO1221" i="3"/>
  <c r="AN1173" i="3"/>
  <c r="AO1173" i="3"/>
  <c r="AP1173" i="3"/>
  <c r="AN1157" i="3"/>
  <c r="AP1157" i="3"/>
  <c r="AO1157" i="3"/>
  <c r="AN1109" i="3"/>
  <c r="AO1109" i="3"/>
  <c r="AP1109" i="3"/>
  <c r="AN1061" i="3"/>
  <c r="AO1061" i="3"/>
  <c r="AP1061" i="3"/>
  <c r="AN1013" i="3"/>
  <c r="AO1013" i="3"/>
  <c r="AP1013" i="3"/>
  <c r="AP965" i="3"/>
  <c r="AN965" i="3"/>
  <c r="AO965" i="3"/>
  <c r="AN933" i="3"/>
  <c r="AP933" i="3"/>
  <c r="AO933" i="3"/>
  <c r="AN885" i="3"/>
  <c r="AO885" i="3"/>
  <c r="AP885" i="3"/>
  <c r="AN853" i="3"/>
  <c r="AO853" i="3"/>
  <c r="AP853" i="3"/>
  <c r="AN805" i="3"/>
  <c r="AP805" i="3"/>
  <c r="AO805" i="3"/>
  <c r="AN757" i="3"/>
  <c r="AO757" i="3"/>
  <c r="AP757" i="3"/>
  <c r="AP709" i="3"/>
  <c r="AN709" i="3"/>
  <c r="AO709" i="3"/>
  <c r="AN578" i="3"/>
  <c r="AP578" i="3"/>
  <c r="AO578" i="3"/>
  <c r="AO450" i="3"/>
  <c r="AP450" i="3"/>
  <c r="AN450" i="3"/>
  <c r="AN1259" i="3"/>
  <c r="AP1259" i="3"/>
  <c r="AO1259" i="3"/>
  <c r="AN1211" i="3"/>
  <c r="AO1211" i="3"/>
  <c r="AP1211" i="3"/>
  <c r="AN1163" i="3"/>
  <c r="AO1163" i="3"/>
  <c r="AP1163" i="3"/>
  <c r="AN1131" i="3"/>
  <c r="AO1131" i="3"/>
  <c r="AP1131" i="3"/>
  <c r="AN1083" i="3"/>
  <c r="AO1083" i="3"/>
  <c r="AP1083" i="3"/>
  <c r="AN1019" i="3"/>
  <c r="AO1019" i="3"/>
  <c r="AP1019" i="3"/>
  <c r="AN971" i="3"/>
  <c r="AO971" i="3"/>
  <c r="AP971" i="3"/>
  <c r="AN923" i="3"/>
  <c r="AO923" i="3"/>
  <c r="AP923" i="3"/>
  <c r="AN843" i="3"/>
  <c r="AO843" i="3"/>
  <c r="AP843" i="3"/>
  <c r="AN795" i="3"/>
  <c r="AO795" i="3"/>
  <c r="AP795" i="3"/>
  <c r="AN763" i="3"/>
  <c r="AO763" i="3"/>
  <c r="AP763" i="3"/>
  <c r="AN715" i="3"/>
  <c r="AO715" i="3"/>
  <c r="AP715" i="3"/>
  <c r="AP602" i="3"/>
  <c r="AO602" i="3"/>
  <c r="AN602" i="3"/>
  <c r="AO350" i="3"/>
  <c r="AN350" i="3"/>
  <c r="AP350" i="3"/>
  <c r="AN656" i="3"/>
  <c r="AO656" i="3"/>
  <c r="AP656" i="3"/>
  <c r="AN608" i="3"/>
  <c r="AP608" i="3"/>
  <c r="AO608" i="3"/>
  <c r="AN576" i="3"/>
  <c r="AO576" i="3"/>
  <c r="AP576" i="3"/>
  <c r="AN528" i="3"/>
  <c r="AO528" i="3"/>
  <c r="AP528" i="3"/>
  <c r="AN480" i="3"/>
  <c r="AO480" i="3"/>
  <c r="AP480" i="3"/>
  <c r="AN431" i="3"/>
  <c r="AP431" i="3"/>
  <c r="AO431" i="3"/>
  <c r="AN214" i="3"/>
  <c r="AO214" i="3"/>
  <c r="AP214" i="3"/>
  <c r="AN667" i="3"/>
  <c r="AO667" i="3"/>
  <c r="AP667" i="3"/>
  <c r="AN635" i="3"/>
  <c r="AP635" i="3"/>
  <c r="AO635" i="3"/>
  <c r="AO571" i="3"/>
  <c r="AN571" i="3"/>
  <c r="AP571" i="3"/>
  <c r="AP523" i="3"/>
  <c r="AN523" i="3"/>
  <c r="AO523" i="3"/>
  <c r="AP475" i="3"/>
  <c r="AN475" i="3"/>
  <c r="AO475" i="3"/>
  <c r="AP418" i="3"/>
  <c r="AO418" i="3"/>
  <c r="AN418" i="3"/>
  <c r="AN187" i="3"/>
  <c r="AP187" i="3"/>
  <c r="AO187" i="3"/>
  <c r="AN669" i="3"/>
  <c r="AO669" i="3"/>
  <c r="AP669" i="3"/>
  <c r="AN637" i="3"/>
  <c r="AP637" i="3"/>
  <c r="AO637" i="3"/>
  <c r="AO589" i="3"/>
  <c r="AP589" i="3"/>
  <c r="AN589" i="3"/>
  <c r="AN525" i="3"/>
  <c r="AP525" i="3"/>
  <c r="AO525" i="3"/>
  <c r="AN477" i="3"/>
  <c r="AP477" i="3"/>
  <c r="AO477" i="3"/>
  <c r="AN445" i="3"/>
  <c r="AO445" i="3"/>
  <c r="AP445" i="3"/>
  <c r="AN283" i="3"/>
  <c r="AP283" i="3"/>
  <c r="AO283" i="3"/>
  <c r="AO424" i="3"/>
  <c r="AN424" i="3"/>
  <c r="AP424" i="3"/>
  <c r="AN376" i="3"/>
  <c r="AO376" i="3"/>
  <c r="AP376" i="3"/>
  <c r="AN344" i="3"/>
  <c r="AO344" i="3"/>
  <c r="AP344" i="3"/>
  <c r="AN281" i="3"/>
  <c r="AP281" i="3"/>
  <c r="AO281" i="3"/>
  <c r="AN217" i="3"/>
  <c r="AP217" i="3"/>
  <c r="AO217" i="3"/>
  <c r="AN174" i="3"/>
  <c r="AO174" i="3"/>
  <c r="AP174" i="3"/>
  <c r="AN131" i="3"/>
  <c r="AP131" i="3"/>
  <c r="AO131" i="3"/>
  <c r="AN67" i="3"/>
  <c r="AO67" i="3"/>
  <c r="AP67" i="3"/>
  <c r="AP403" i="3"/>
  <c r="AN403" i="3"/>
  <c r="AO403" i="3"/>
  <c r="AN355" i="3"/>
  <c r="AO355" i="3"/>
  <c r="AP355" i="3"/>
  <c r="AN317" i="3"/>
  <c r="AP317" i="3"/>
  <c r="AO317" i="3"/>
  <c r="AN295" i="3"/>
  <c r="AP295" i="3"/>
  <c r="AO295" i="3"/>
  <c r="AN253" i="3"/>
  <c r="AP253" i="3"/>
  <c r="AO253" i="3"/>
  <c r="AN210" i="3"/>
  <c r="AO210" i="3"/>
  <c r="AP210" i="3"/>
  <c r="AN167" i="3"/>
  <c r="AO167" i="3"/>
  <c r="AP167" i="3"/>
  <c r="AN125" i="3"/>
  <c r="AO125" i="3"/>
  <c r="AP125" i="3"/>
  <c r="AN82" i="3"/>
  <c r="AO82" i="3"/>
  <c r="AP82" i="3"/>
  <c r="AN425" i="3"/>
  <c r="AP425" i="3"/>
  <c r="AO425" i="3"/>
  <c r="AN393" i="3"/>
  <c r="AP393" i="3"/>
  <c r="AO393" i="3"/>
  <c r="AN361" i="3"/>
  <c r="AP361" i="3"/>
  <c r="AO361" i="3"/>
  <c r="AN325" i="3"/>
  <c r="AP325" i="3"/>
  <c r="AO325" i="3"/>
  <c r="AN282" i="3"/>
  <c r="AO282" i="3"/>
  <c r="AP282" i="3"/>
  <c r="AN239" i="3"/>
  <c r="AP239" i="3"/>
  <c r="AO239" i="3"/>
  <c r="AN197" i="3"/>
  <c r="AO197" i="3"/>
  <c r="AP197" i="3"/>
  <c r="AN154" i="3"/>
  <c r="AO154" i="3"/>
  <c r="AP154" i="3"/>
  <c r="AN133" i="3"/>
  <c r="AO133" i="3"/>
  <c r="AP133" i="3"/>
  <c r="AN90" i="3"/>
  <c r="AO90" i="3"/>
  <c r="AP90" i="3"/>
  <c r="AN340" i="3"/>
  <c r="AP340" i="3"/>
  <c r="AO340" i="3"/>
  <c r="AN308" i="3"/>
  <c r="AO308" i="3"/>
  <c r="AP308" i="3"/>
  <c r="AN292" i="3"/>
  <c r="AO292" i="3"/>
  <c r="AP292" i="3"/>
  <c r="AN260" i="3"/>
  <c r="AO260" i="3"/>
  <c r="AP260" i="3"/>
  <c r="AN228" i="3"/>
  <c r="AO228" i="3"/>
  <c r="AP228" i="3"/>
  <c r="AN180" i="3"/>
  <c r="AO180" i="3"/>
  <c r="AP180" i="3"/>
  <c r="AN148" i="3"/>
  <c r="AP148" i="3"/>
  <c r="AO148" i="3"/>
  <c r="AN116" i="3"/>
  <c r="AO116" i="3"/>
  <c r="AP116" i="3"/>
  <c r="AN84" i="3"/>
  <c r="AO84" i="3"/>
  <c r="AP84" i="3"/>
  <c r="AN29" i="3"/>
  <c r="AO29" i="3"/>
  <c r="AP29" i="3"/>
  <c r="AN5" i="3"/>
  <c r="AO5" i="3"/>
  <c r="AP5" i="3"/>
  <c r="AO22" i="3"/>
  <c r="AN22" i="3"/>
  <c r="AP22" i="3"/>
  <c r="AN28" i="3"/>
  <c r="AO28" i="3"/>
  <c r="AP28" i="3"/>
  <c r="AN21" i="3"/>
  <c r="AO21" i="3"/>
  <c r="AP21" i="3"/>
  <c r="AN11" i="3"/>
  <c r="AO11" i="3"/>
  <c r="AP11" i="3"/>
  <c r="AP38" i="3"/>
  <c r="AN38" i="3"/>
  <c r="AO38" i="3"/>
  <c r="AO32" i="3"/>
  <c r="AP32" i="3"/>
  <c r="AN32" i="3"/>
  <c r="AN25" i="3"/>
  <c r="AP25" i="3"/>
  <c r="AO25" i="3"/>
  <c r="AO15" i="3"/>
  <c r="AP15" i="3"/>
  <c r="AN15" i="3"/>
  <c r="AN36" i="3"/>
  <c r="AP36" i="3"/>
  <c r="AO36" i="3"/>
  <c r="AN24" i="3"/>
  <c r="AP24" i="3"/>
  <c r="AO24" i="3"/>
  <c r="AN17" i="3"/>
  <c r="AP17" i="3"/>
  <c r="AO17" i="3"/>
  <c r="AP7" i="3"/>
  <c r="AO7" i="3"/>
  <c r="AN7" i="3"/>
  <c r="AN2349" i="3"/>
  <c r="AP2349" i="3"/>
  <c r="AO2349" i="3"/>
  <c r="AN2261" i="3"/>
  <c r="AP2261" i="3"/>
  <c r="AO2261" i="3"/>
  <c r="AN2165" i="3"/>
  <c r="AP2165" i="3"/>
  <c r="AO2165" i="3"/>
  <c r="AN2039" i="3"/>
  <c r="AP2039" i="3"/>
  <c r="AO2039" i="3"/>
  <c r="AN1815" i="3"/>
  <c r="AP1815" i="3"/>
  <c r="AO1815" i="3"/>
  <c r="AP2347" i="3"/>
  <c r="AN2347" i="3"/>
  <c r="AO2347" i="3"/>
  <c r="AP2315" i="3"/>
  <c r="AN2315" i="3"/>
  <c r="AO2315" i="3"/>
  <c r="AP2283" i="3"/>
  <c r="AN2283" i="3"/>
  <c r="AO2283" i="3"/>
  <c r="AP2251" i="3"/>
  <c r="AN2251" i="3"/>
  <c r="AO2251" i="3"/>
  <c r="AN2219" i="3"/>
  <c r="AP2219" i="3"/>
  <c r="AO2219" i="3"/>
  <c r="AN2187" i="3"/>
  <c r="AP2187" i="3"/>
  <c r="AO2187" i="3"/>
  <c r="AN2155" i="3"/>
  <c r="AP2155" i="3"/>
  <c r="AO2155" i="3"/>
  <c r="AN2123" i="3"/>
  <c r="AP2123" i="3"/>
  <c r="AO2123" i="3"/>
  <c r="AN2083" i="3"/>
  <c r="AP2083" i="3"/>
  <c r="AO2083" i="3"/>
  <c r="AN2019" i="3"/>
  <c r="AO2019" i="3"/>
  <c r="AP2019" i="3"/>
  <c r="AN1955" i="3"/>
  <c r="AP1955" i="3"/>
  <c r="AO1955" i="3"/>
  <c r="AN1891" i="3"/>
  <c r="AP1891" i="3"/>
  <c r="AO1891" i="3"/>
  <c r="AN1827" i="3"/>
  <c r="AP1827" i="3"/>
  <c r="AO1827" i="3"/>
  <c r="AN1753" i="3"/>
  <c r="AP1753" i="3"/>
  <c r="AO1753" i="3"/>
  <c r="AN2285" i="3"/>
  <c r="AP2285" i="3"/>
  <c r="AO2285" i="3"/>
  <c r="AN2181" i="3"/>
  <c r="AP2181" i="3"/>
  <c r="AO2181" i="3"/>
  <c r="AN2071" i="3"/>
  <c r="AP2071" i="3"/>
  <c r="AO2071" i="3"/>
  <c r="AN1895" i="3"/>
  <c r="AP1895" i="3"/>
  <c r="AO1895" i="3"/>
  <c r="AN2361" i="3"/>
  <c r="AP2361" i="3"/>
  <c r="AO2361" i="3"/>
  <c r="AN2329" i="3"/>
  <c r="AO2329" i="3"/>
  <c r="AP2329" i="3"/>
  <c r="AN2297" i="3"/>
  <c r="AP2297" i="3"/>
  <c r="AO2297" i="3"/>
  <c r="AN2265" i="3"/>
  <c r="AP2265" i="3"/>
  <c r="AO2265" i="3"/>
  <c r="AN2233" i="3"/>
  <c r="AP2233" i="3"/>
  <c r="AO2233" i="3"/>
  <c r="AN2201" i="3"/>
  <c r="AP2201" i="3"/>
  <c r="AO2201" i="3"/>
  <c r="AN2169" i="3"/>
  <c r="AP2169" i="3"/>
  <c r="AO2169" i="3"/>
  <c r="AN2137" i="3"/>
  <c r="AP2137" i="3"/>
  <c r="AO2137" i="3"/>
  <c r="AN2105" i="3"/>
  <c r="AP2105" i="3"/>
  <c r="AO2105" i="3"/>
  <c r="AN2047" i="3"/>
  <c r="AP2047" i="3"/>
  <c r="AO2047" i="3"/>
  <c r="AN1983" i="3"/>
  <c r="AO1983" i="3"/>
  <c r="AP1983" i="3"/>
  <c r="AN1919" i="3"/>
  <c r="AO1919" i="3"/>
  <c r="AP1919" i="3"/>
  <c r="AN1855" i="3"/>
  <c r="AO1855" i="3"/>
  <c r="AP1855" i="3"/>
  <c r="AN1791" i="3"/>
  <c r="AO1791" i="3"/>
  <c r="AP1791" i="3"/>
  <c r="AN2341" i="3"/>
  <c r="AP2341" i="3"/>
  <c r="AO2341" i="3"/>
  <c r="AN2245" i="3"/>
  <c r="AP2245" i="3"/>
  <c r="AO2245" i="3"/>
  <c r="AN2149" i="3"/>
  <c r="AO2149" i="3"/>
  <c r="AP2149" i="3"/>
  <c r="AN2007" i="3"/>
  <c r="AP2007" i="3"/>
  <c r="AO2007" i="3"/>
  <c r="AN1831" i="3"/>
  <c r="AP1831" i="3"/>
  <c r="AO1831" i="3"/>
  <c r="AN2343" i="3"/>
  <c r="AP2343" i="3"/>
  <c r="AO2343" i="3"/>
  <c r="AN2311" i="3"/>
  <c r="AP2311" i="3"/>
  <c r="AO2311" i="3"/>
  <c r="AN2279" i="3"/>
  <c r="AP2279" i="3"/>
  <c r="AO2279" i="3"/>
  <c r="AN2247" i="3"/>
  <c r="AP2247" i="3"/>
  <c r="AO2247" i="3"/>
  <c r="AN2215" i="3"/>
  <c r="AP2215" i="3"/>
  <c r="AO2215" i="3"/>
  <c r="AN2183" i="3"/>
  <c r="AP2183" i="3"/>
  <c r="AO2183" i="3"/>
  <c r="AN2151" i="3"/>
  <c r="AO2151" i="3"/>
  <c r="AP2151" i="3"/>
  <c r="AN2119" i="3"/>
  <c r="AO2119" i="3"/>
  <c r="AP2119" i="3"/>
  <c r="AN2075" i="3"/>
  <c r="AO2075" i="3"/>
  <c r="AP2075" i="3"/>
  <c r="AN2011" i="3"/>
  <c r="AO2011" i="3"/>
  <c r="AP2011" i="3"/>
  <c r="AN1947" i="3"/>
  <c r="AP1947" i="3"/>
  <c r="AO1947" i="3"/>
  <c r="AN1883" i="3"/>
  <c r="AP1883" i="3"/>
  <c r="AO1883" i="3"/>
  <c r="AN1819" i="3"/>
  <c r="AP1819" i="3"/>
  <c r="AO1819" i="3"/>
  <c r="AN1743" i="3"/>
  <c r="AO1743" i="3"/>
  <c r="AP1743" i="3"/>
  <c r="AN2085" i="3"/>
  <c r="AO2085" i="3"/>
  <c r="AP2085" i="3"/>
  <c r="AN2069" i="3"/>
  <c r="AO2069" i="3"/>
  <c r="AP2069" i="3"/>
  <c r="AN2053" i="3"/>
  <c r="AO2053" i="3"/>
  <c r="AP2053" i="3"/>
  <c r="AN2037" i="3"/>
  <c r="AO2037" i="3"/>
  <c r="AP2037" i="3"/>
  <c r="AN2021" i="3"/>
  <c r="AO2021" i="3"/>
  <c r="AP2021" i="3"/>
  <c r="AN2005" i="3"/>
  <c r="AP2005" i="3"/>
  <c r="AO2005" i="3"/>
  <c r="AO1989" i="3"/>
  <c r="AN1989" i="3"/>
  <c r="AP1989" i="3"/>
  <c r="AO1973" i="3"/>
  <c r="AN1973" i="3"/>
  <c r="AP1973" i="3"/>
  <c r="AP1957" i="3"/>
  <c r="AN1957" i="3"/>
  <c r="AO1957" i="3"/>
  <c r="AO1941" i="3"/>
  <c r="AP1941" i="3"/>
  <c r="AN1941" i="3"/>
  <c r="AO1925" i="3"/>
  <c r="AP1925" i="3"/>
  <c r="AN1925" i="3"/>
  <c r="AO1909" i="3"/>
  <c r="AN1909" i="3"/>
  <c r="AP1909" i="3"/>
  <c r="AN1893" i="3"/>
  <c r="AO1893" i="3"/>
  <c r="AP1893" i="3"/>
  <c r="AO1877" i="3"/>
  <c r="AN1877" i="3"/>
  <c r="AP1877" i="3"/>
  <c r="AO1861" i="3"/>
  <c r="AP1861" i="3"/>
  <c r="AN1861" i="3"/>
  <c r="AO1845" i="3"/>
  <c r="AN1845" i="3"/>
  <c r="AP1845" i="3"/>
  <c r="AP1829" i="3"/>
  <c r="AN1829" i="3"/>
  <c r="AO1829" i="3"/>
  <c r="AO1813" i="3"/>
  <c r="AP1813" i="3"/>
  <c r="AN1813" i="3"/>
  <c r="AO1797" i="3"/>
  <c r="AP1797" i="3"/>
  <c r="AN1797" i="3"/>
  <c r="AN1777" i="3"/>
  <c r="AP1777" i="3"/>
  <c r="AO1777" i="3"/>
  <c r="AP1756" i="3"/>
  <c r="AN1756" i="3"/>
  <c r="AO1756" i="3"/>
  <c r="AN1735" i="3"/>
  <c r="AP1735" i="3"/>
  <c r="AO1735" i="3"/>
  <c r="AP1713" i="3"/>
  <c r="AN1713" i="3"/>
  <c r="AO1713" i="3"/>
  <c r="AN1692" i="3"/>
  <c r="AO1692" i="3"/>
  <c r="AP1692" i="3"/>
  <c r="AN1661" i="3"/>
  <c r="AO1661" i="3"/>
  <c r="AP1661" i="3"/>
  <c r="AN1629" i="3"/>
  <c r="AO1629" i="3"/>
  <c r="AP1629" i="3"/>
  <c r="AO1589" i="3"/>
  <c r="AP1589" i="3"/>
  <c r="AN1589" i="3"/>
  <c r="AO1525" i="3"/>
  <c r="AP1525" i="3"/>
  <c r="AN1525" i="3"/>
  <c r="AO1461" i="3"/>
  <c r="AP1461" i="3"/>
  <c r="AN1461" i="3"/>
  <c r="AO1397" i="3"/>
  <c r="AP1397" i="3"/>
  <c r="AN1397" i="3"/>
  <c r="AO1333" i="3"/>
  <c r="AP1333" i="3"/>
  <c r="AN1333" i="3"/>
  <c r="AN1232" i="3"/>
  <c r="AO1232" i="3"/>
  <c r="AP1232" i="3"/>
  <c r="AN976" i="3"/>
  <c r="AO976" i="3"/>
  <c r="AP976" i="3"/>
  <c r="AN720" i="3"/>
  <c r="AO720" i="3"/>
  <c r="AP720" i="3"/>
  <c r="AN2356" i="3"/>
  <c r="AO2356" i="3"/>
  <c r="AP2356" i="3"/>
  <c r="AN2340" i="3"/>
  <c r="AO2340" i="3"/>
  <c r="AP2340" i="3"/>
  <c r="AN2324" i="3"/>
  <c r="AP2324" i="3"/>
  <c r="AO2324" i="3"/>
  <c r="AN2308" i="3"/>
  <c r="AO2308" i="3"/>
  <c r="AP2308" i="3"/>
  <c r="AN2292" i="3"/>
  <c r="AP2292" i="3"/>
  <c r="AO2292" i="3"/>
  <c r="AN2276" i="3"/>
  <c r="AO2276" i="3"/>
  <c r="AP2276" i="3"/>
  <c r="AN2260" i="3"/>
  <c r="AP2260" i="3"/>
  <c r="AO2260" i="3"/>
  <c r="AN2244" i="3"/>
  <c r="AP2244" i="3"/>
  <c r="AO2244" i="3"/>
  <c r="AN2228" i="3"/>
  <c r="AO2228" i="3"/>
  <c r="AP2228" i="3"/>
  <c r="AO2212" i="3"/>
  <c r="AN2212" i="3"/>
  <c r="AP2212" i="3"/>
  <c r="AP2196" i="3"/>
  <c r="AN2196" i="3"/>
  <c r="AO2196" i="3"/>
  <c r="AP2180" i="3"/>
  <c r="AN2180" i="3"/>
  <c r="AO2180" i="3"/>
  <c r="AN2164" i="3"/>
  <c r="AO2164" i="3"/>
  <c r="AP2164" i="3"/>
  <c r="AN2148" i="3"/>
  <c r="AO2148" i="3"/>
  <c r="AP2148" i="3"/>
  <c r="AN2132" i="3"/>
  <c r="AO2132" i="3"/>
  <c r="AP2132" i="3"/>
  <c r="AN2116" i="3"/>
  <c r="AO2116" i="3"/>
  <c r="AP2116" i="3"/>
  <c r="AN2100" i="3"/>
  <c r="AP2100" i="3"/>
  <c r="AO2100" i="3"/>
  <c r="AN2084" i="3"/>
  <c r="AO2084" i="3"/>
  <c r="AP2084" i="3"/>
  <c r="AN2068" i="3"/>
  <c r="AO2068" i="3"/>
  <c r="AP2068" i="3"/>
  <c r="AN2052" i="3"/>
  <c r="AO2052" i="3"/>
  <c r="AP2052" i="3"/>
  <c r="AN2036" i="3"/>
  <c r="AP2036" i="3"/>
  <c r="AO2036" i="3"/>
  <c r="AN2020" i="3"/>
  <c r="AO2020" i="3"/>
  <c r="AP2020" i="3"/>
  <c r="AN2004" i="3"/>
  <c r="AO2004" i="3"/>
  <c r="AP2004" i="3"/>
  <c r="AN1988" i="3"/>
  <c r="AO1988" i="3"/>
  <c r="AP1988" i="3"/>
  <c r="AN1972" i="3"/>
  <c r="AO1972" i="3"/>
  <c r="AP1972" i="3"/>
  <c r="AN1956" i="3"/>
  <c r="AP1956" i="3"/>
  <c r="AO1956" i="3"/>
  <c r="AN1940" i="3"/>
  <c r="AO1940" i="3"/>
  <c r="AP1940" i="3"/>
  <c r="AN1924" i="3"/>
  <c r="AP1924" i="3"/>
  <c r="AO1924" i="3"/>
  <c r="AN1908" i="3"/>
  <c r="AO1908" i="3"/>
  <c r="AP1908" i="3"/>
  <c r="AN1892" i="3"/>
  <c r="AP1892" i="3"/>
  <c r="AO1892" i="3"/>
  <c r="AN1876" i="3"/>
  <c r="AP1876" i="3"/>
  <c r="AO1876" i="3"/>
  <c r="AN1860" i="3"/>
  <c r="AP1860" i="3"/>
  <c r="AO1860" i="3"/>
  <c r="AN1844" i="3"/>
  <c r="AO1844" i="3"/>
  <c r="AP1844" i="3"/>
  <c r="AN1828" i="3"/>
  <c r="AP1828" i="3"/>
  <c r="AO1828" i="3"/>
  <c r="AN1812" i="3"/>
  <c r="AP1812" i="3"/>
  <c r="AO1812" i="3"/>
  <c r="AN1796" i="3"/>
  <c r="AP1796" i="3"/>
  <c r="AO1796" i="3"/>
  <c r="AP1776" i="3"/>
  <c r="AN1776" i="3"/>
  <c r="AO1776" i="3"/>
  <c r="AN1755" i="3"/>
  <c r="AP1755" i="3"/>
  <c r="AO1755" i="3"/>
  <c r="AO1733" i="3"/>
  <c r="AP1733" i="3"/>
  <c r="AN1733" i="3"/>
  <c r="AP1712" i="3"/>
  <c r="AN1712" i="3"/>
  <c r="AO1712" i="3"/>
  <c r="AN1691" i="3"/>
  <c r="AP1691" i="3"/>
  <c r="AO1691" i="3"/>
  <c r="AN1660" i="3"/>
  <c r="AO1660" i="3"/>
  <c r="AP1660" i="3"/>
  <c r="AN1628" i="3"/>
  <c r="AO1628" i="3"/>
  <c r="AP1628" i="3"/>
  <c r="AN1585" i="3"/>
  <c r="AO1585" i="3"/>
  <c r="AP1585" i="3"/>
  <c r="AN1521" i="3"/>
  <c r="AO1521" i="3"/>
  <c r="AP1521" i="3"/>
  <c r="AN1457" i="3"/>
  <c r="AO1457" i="3"/>
  <c r="AP1457" i="3"/>
  <c r="AN1393" i="3"/>
  <c r="AO1393" i="3"/>
  <c r="AP1393" i="3"/>
  <c r="AO1329" i="3"/>
  <c r="AN1329" i="3"/>
  <c r="AP1329" i="3"/>
  <c r="AN1216" i="3"/>
  <c r="AP1216" i="3"/>
  <c r="AO1216" i="3"/>
  <c r="AN960" i="3"/>
  <c r="AP960" i="3"/>
  <c r="AO960" i="3"/>
  <c r="AN704" i="3"/>
  <c r="AP704" i="3"/>
  <c r="AO704" i="3"/>
  <c r="AO1721" i="3"/>
  <c r="AP1721" i="3"/>
  <c r="AN1721" i="3"/>
  <c r="AN1700" i="3"/>
  <c r="AP1700" i="3"/>
  <c r="AO1700" i="3"/>
  <c r="AO1673" i="3"/>
  <c r="AP1673" i="3"/>
  <c r="AN1673" i="3"/>
  <c r="AO1641" i="3"/>
  <c r="AP1641" i="3"/>
  <c r="AN1641" i="3"/>
  <c r="AO1609" i="3"/>
  <c r="AP1609" i="3"/>
  <c r="AN1609" i="3"/>
  <c r="AP1549" i="3"/>
  <c r="AN1549" i="3"/>
  <c r="AO1549" i="3"/>
  <c r="AP1485" i="3"/>
  <c r="AN1485" i="3"/>
  <c r="AO1485" i="3"/>
  <c r="AP1421" i="3"/>
  <c r="AN1421" i="3"/>
  <c r="AO1421" i="3"/>
  <c r="AP1357" i="3"/>
  <c r="AN1357" i="3"/>
  <c r="AO1357" i="3"/>
  <c r="AO1293" i="3"/>
  <c r="AP1293" i="3"/>
  <c r="AN1293" i="3"/>
  <c r="AO1072" i="3"/>
  <c r="AP1072" i="3"/>
  <c r="AN1072" i="3"/>
  <c r="AN816" i="3"/>
  <c r="AO816" i="3"/>
  <c r="AP816" i="3"/>
  <c r="AN2366" i="3"/>
  <c r="AO2366" i="3"/>
  <c r="AP2366" i="3"/>
  <c r="AN2350" i="3"/>
  <c r="AO2350" i="3"/>
  <c r="AP2350" i="3"/>
  <c r="AN2334" i="3"/>
  <c r="AO2334" i="3"/>
  <c r="AP2334" i="3"/>
  <c r="AN2318" i="3"/>
  <c r="AO2318" i="3"/>
  <c r="AP2318" i="3"/>
  <c r="AN2302" i="3"/>
  <c r="AO2302" i="3"/>
  <c r="AP2302" i="3"/>
  <c r="AN2286" i="3"/>
  <c r="AO2286" i="3"/>
  <c r="AP2286" i="3"/>
  <c r="AN2270" i="3"/>
  <c r="AO2270" i="3"/>
  <c r="AP2270" i="3"/>
  <c r="AN2254" i="3"/>
  <c r="AO2254" i="3"/>
  <c r="AP2254" i="3"/>
  <c r="AN2238" i="3"/>
  <c r="AP2238" i="3"/>
  <c r="AO2238" i="3"/>
  <c r="AN2222" i="3"/>
  <c r="AP2222" i="3"/>
  <c r="AO2222" i="3"/>
  <c r="AN2206" i="3"/>
  <c r="AP2206" i="3"/>
  <c r="AO2206" i="3"/>
  <c r="AN2190" i="3"/>
  <c r="AP2190" i="3"/>
  <c r="AO2190" i="3"/>
  <c r="AN2174" i="3"/>
  <c r="AP2174" i="3"/>
  <c r="AO2174" i="3"/>
  <c r="AN2158" i="3"/>
  <c r="AP2158" i="3"/>
  <c r="AO2158" i="3"/>
  <c r="AN2142" i="3"/>
  <c r="AO2142" i="3"/>
  <c r="AP2142" i="3"/>
  <c r="AN2126" i="3"/>
  <c r="AO2126" i="3"/>
  <c r="AP2126" i="3"/>
  <c r="AN2110" i="3"/>
  <c r="AO2110" i="3"/>
  <c r="AP2110" i="3"/>
  <c r="AN2094" i="3"/>
  <c r="AO2094" i="3"/>
  <c r="AP2094" i="3"/>
  <c r="AN2078" i="3"/>
  <c r="AP2078" i="3"/>
  <c r="AO2078" i="3"/>
  <c r="AN2062" i="3"/>
  <c r="AP2062" i="3"/>
  <c r="AO2062" i="3"/>
  <c r="AN2046" i="3"/>
  <c r="AO2046" i="3"/>
  <c r="AP2046" i="3"/>
  <c r="AN2030" i="3"/>
  <c r="AP2030" i="3"/>
  <c r="AO2030" i="3"/>
  <c r="AN2014" i="3"/>
  <c r="AP2014" i="3"/>
  <c r="AO2014" i="3"/>
  <c r="AO1998" i="3"/>
  <c r="AN1998" i="3"/>
  <c r="AP1998" i="3"/>
  <c r="AO1982" i="3"/>
  <c r="AN1982" i="3"/>
  <c r="AP1982" i="3"/>
  <c r="AN1966" i="3"/>
  <c r="AO1966" i="3"/>
  <c r="AP1966" i="3"/>
  <c r="AO1950" i="3"/>
  <c r="AN1950" i="3"/>
  <c r="AP1950" i="3"/>
  <c r="AN1934" i="3"/>
  <c r="AO1934" i="3"/>
  <c r="AP1934" i="3"/>
  <c r="AO1918" i="3"/>
  <c r="AN1918" i="3"/>
  <c r="AP1918" i="3"/>
  <c r="AP1902" i="3"/>
  <c r="AN1902" i="3"/>
  <c r="AO1902" i="3"/>
  <c r="AO1886" i="3"/>
  <c r="AP1886" i="3"/>
  <c r="AN1886" i="3"/>
  <c r="AO1870" i="3"/>
  <c r="AP1870" i="3"/>
  <c r="AN1870" i="3"/>
  <c r="AO1854" i="3"/>
  <c r="AN1854" i="3"/>
  <c r="AP1854" i="3"/>
  <c r="AN1838" i="3"/>
  <c r="AP1838" i="3"/>
  <c r="AO1838" i="3"/>
  <c r="AO1822" i="3"/>
  <c r="AP1822" i="3"/>
  <c r="AN1822" i="3"/>
  <c r="AO1806" i="3"/>
  <c r="AP1806" i="3"/>
  <c r="AN1806" i="3"/>
  <c r="AN1789" i="3"/>
  <c r="AO1789" i="3"/>
  <c r="AP1789" i="3"/>
  <c r="AN1768" i="3"/>
  <c r="AO1768" i="3"/>
  <c r="AP1768" i="3"/>
  <c r="AN1747" i="3"/>
  <c r="AP1747" i="3"/>
  <c r="AO1747" i="3"/>
  <c r="AN1725" i="3"/>
  <c r="AO1725" i="3"/>
  <c r="AP1725" i="3"/>
  <c r="AN1704" i="3"/>
  <c r="AO1704" i="3"/>
  <c r="AP1704" i="3"/>
  <c r="AP1680" i="3"/>
  <c r="AN1680" i="3"/>
  <c r="AO1680" i="3"/>
  <c r="AP1648" i="3"/>
  <c r="AN1648" i="3"/>
  <c r="AO1648" i="3"/>
  <c r="AP1616" i="3"/>
  <c r="AN1616" i="3"/>
  <c r="AO1616" i="3"/>
  <c r="AN1561" i="3"/>
  <c r="AO1561" i="3"/>
  <c r="AP1561" i="3"/>
  <c r="AN1497" i="3"/>
  <c r="AO1497" i="3"/>
  <c r="AP1497" i="3"/>
  <c r="AN1433" i="3"/>
  <c r="AO1433" i="3"/>
  <c r="AP1433" i="3"/>
  <c r="AN1369" i="3"/>
  <c r="AO1369" i="3"/>
  <c r="AP1369" i="3"/>
  <c r="AN1305" i="3"/>
  <c r="AP1305" i="3"/>
  <c r="AO1305" i="3"/>
  <c r="AO1120" i="3"/>
  <c r="AP1120" i="3"/>
  <c r="AN1120" i="3"/>
  <c r="AO864" i="3"/>
  <c r="AP864" i="3"/>
  <c r="AN864" i="3"/>
  <c r="AN118" i="3"/>
  <c r="AO118" i="3"/>
  <c r="AP118" i="3"/>
  <c r="AN1675" i="3"/>
  <c r="AO1675" i="3"/>
  <c r="AP1675" i="3"/>
  <c r="AN1659" i="3"/>
  <c r="AP1659" i="3"/>
  <c r="AO1659" i="3"/>
  <c r="AN1643" i="3"/>
  <c r="AO1643" i="3"/>
  <c r="AP1643" i="3"/>
  <c r="AN1627" i="3"/>
  <c r="AP1627" i="3"/>
  <c r="AO1627" i="3"/>
  <c r="AN1611" i="3"/>
  <c r="AO1611" i="3"/>
  <c r="AP1611" i="3"/>
  <c r="AN1595" i="3"/>
  <c r="AP1595" i="3"/>
  <c r="AO1595" i="3"/>
  <c r="AN1579" i="3"/>
  <c r="AO1579" i="3"/>
  <c r="AP1579" i="3"/>
  <c r="AN1563" i="3"/>
  <c r="AP1563" i="3"/>
  <c r="AO1563" i="3"/>
  <c r="AN1547" i="3"/>
  <c r="AO1547" i="3"/>
  <c r="AP1547" i="3"/>
  <c r="AN1531" i="3"/>
  <c r="AP1531" i="3"/>
  <c r="AO1531" i="3"/>
  <c r="AN1515" i="3"/>
  <c r="AO1515" i="3"/>
  <c r="AP1515" i="3"/>
  <c r="AN1499" i="3"/>
  <c r="AP1499" i="3"/>
  <c r="AO1499" i="3"/>
  <c r="AN1483" i="3"/>
  <c r="AO1483" i="3"/>
  <c r="AP1483" i="3"/>
  <c r="AN1467" i="3"/>
  <c r="AP1467" i="3"/>
  <c r="AO1467" i="3"/>
  <c r="AN1451" i="3"/>
  <c r="AO1451" i="3"/>
  <c r="AP1451" i="3"/>
  <c r="AN1435" i="3"/>
  <c r="AP1435" i="3"/>
  <c r="AO1435" i="3"/>
  <c r="AN1419" i="3"/>
  <c r="AO1419" i="3"/>
  <c r="AP1419" i="3"/>
  <c r="AN1403" i="3"/>
  <c r="AP1403" i="3"/>
  <c r="AO1403" i="3"/>
  <c r="AN1387" i="3"/>
  <c r="AO1387" i="3"/>
  <c r="AP1387" i="3"/>
  <c r="AN1371" i="3"/>
  <c r="AP1371" i="3"/>
  <c r="AO1371" i="3"/>
  <c r="AN1355" i="3"/>
  <c r="AO1355" i="3"/>
  <c r="AP1355" i="3"/>
  <c r="AN1339" i="3"/>
  <c r="AP1339" i="3"/>
  <c r="AO1339" i="3"/>
  <c r="AN1323" i="3"/>
  <c r="AP1323" i="3"/>
  <c r="AO1323" i="3"/>
  <c r="AN1307" i="3"/>
  <c r="AO1307" i="3"/>
  <c r="AP1307" i="3"/>
  <c r="AN1291" i="3"/>
  <c r="AP1291" i="3"/>
  <c r="AO1291" i="3"/>
  <c r="AN1256" i="3"/>
  <c r="AP1256" i="3"/>
  <c r="AO1256" i="3"/>
  <c r="AN1192" i="3"/>
  <c r="AP1192" i="3"/>
  <c r="AO1192" i="3"/>
  <c r="AN1128" i="3"/>
  <c r="AP1128" i="3"/>
  <c r="AO1128" i="3"/>
  <c r="AN1064" i="3"/>
  <c r="AO1064" i="3"/>
  <c r="AP1064" i="3"/>
  <c r="AN1000" i="3"/>
  <c r="AO1000" i="3"/>
  <c r="AP1000" i="3"/>
  <c r="AN936" i="3"/>
  <c r="AO936" i="3"/>
  <c r="AP936" i="3"/>
  <c r="AN872" i="3"/>
  <c r="AO872" i="3"/>
  <c r="AP872" i="3"/>
  <c r="AN808" i="3"/>
  <c r="AO808" i="3"/>
  <c r="AP808" i="3"/>
  <c r="AN744" i="3"/>
  <c r="AO744" i="3"/>
  <c r="AP744" i="3"/>
  <c r="AN654" i="3"/>
  <c r="AO654" i="3"/>
  <c r="AP654" i="3"/>
  <c r="AN289" i="3"/>
  <c r="AP289" i="3"/>
  <c r="AO289" i="3"/>
  <c r="AN1778" i="3"/>
  <c r="AP1778" i="3"/>
  <c r="AO1778" i="3"/>
  <c r="AP1762" i="3"/>
  <c r="AO1762" i="3"/>
  <c r="AN1762" i="3"/>
  <c r="AN1746" i="3"/>
  <c r="AO1746" i="3"/>
  <c r="AP1746" i="3"/>
  <c r="AP1730" i="3"/>
  <c r="AN1730" i="3"/>
  <c r="AO1730" i="3"/>
  <c r="AN1714" i="3"/>
  <c r="AO1714" i="3"/>
  <c r="AP1714" i="3"/>
  <c r="AP1698" i="3"/>
  <c r="AO1698" i="3"/>
  <c r="AN1698" i="3"/>
  <c r="AN1682" i="3"/>
  <c r="AO1682" i="3"/>
  <c r="AP1682" i="3"/>
  <c r="AP1666" i="3"/>
  <c r="AN1666" i="3"/>
  <c r="AO1666" i="3"/>
  <c r="AN1650" i="3"/>
  <c r="AO1650" i="3"/>
  <c r="AP1650" i="3"/>
  <c r="AP1634" i="3"/>
  <c r="AN1634" i="3"/>
  <c r="AO1634" i="3"/>
  <c r="AN1618" i="3"/>
  <c r="AO1618" i="3"/>
  <c r="AP1618" i="3"/>
  <c r="AP1602" i="3"/>
  <c r="AN1602" i="3"/>
  <c r="AO1602" i="3"/>
  <c r="AN1586" i="3"/>
  <c r="AO1586" i="3"/>
  <c r="AP1586" i="3"/>
  <c r="AP1570" i="3"/>
  <c r="AN1570" i="3"/>
  <c r="AO1570" i="3"/>
  <c r="AN1554" i="3"/>
  <c r="AO1554" i="3"/>
  <c r="AP1554" i="3"/>
  <c r="AP1538" i="3"/>
  <c r="AN1538" i="3"/>
  <c r="AO1538" i="3"/>
  <c r="AN1522" i="3"/>
  <c r="AO1522" i="3"/>
  <c r="AP1522" i="3"/>
  <c r="AP1506" i="3"/>
  <c r="AN1506" i="3"/>
  <c r="AO1506" i="3"/>
  <c r="AN1490" i="3"/>
  <c r="AO1490" i="3"/>
  <c r="AP1490" i="3"/>
  <c r="AP1474" i="3"/>
  <c r="AN1474" i="3"/>
  <c r="AO1474" i="3"/>
  <c r="AN1458" i="3"/>
  <c r="AO1458" i="3"/>
  <c r="AP1458" i="3"/>
  <c r="AP1442" i="3"/>
  <c r="AN1442" i="3"/>
  <c r="AO1442" i="3"/>
  <c r="AN1426" i="3"/>
  <c r="AO1426" i="3"/>
  <c r="AP1426" i="3"/>
  <c r="AP1410" i="3"/>
  <c r="AN1410" i="3"/>
  <c r="AO1410" i="3"/>
  <c r="AN1394" i="3"/>
  <c r="AO1394" i="3"/>
  <c r="AP1394" i="3"/>
  <c r="AP1378" i="3"/>
  <c r="AN1378" i="3"/>
  <c r="AO1378" i="3"/>
  <c r="AN1362" i="3"/>
  <c r="AO1362" i="3"/>
  <c r="AP1362" i="3"/>
  <c r="AN1346" i="3"/>
  <c r="AP1346" i="3"/>
  <c r="AO1346" i="3"/>
  <c r="AP1330" i="3"/>
  <c r="AN1330" i="3"/>
  <c r="AO1330" i="3"/>
  <c r="AN1314" i="3"/>
  <c r="AP1314" i="3"/>
  <c r="AO1314" i="3"/>
  <c r="AO1298" i="3"/>
  <c r="AN1298" i="3"/>
  <c r="AP1298" i="3"/>
  <c r="AP1281" i="3"/>
  <c r="AN1281" i="3"/>
  <c r="AO1281" i="3"/>
  <c r="AN1220" i="3"/>
  <c r="AP1220" i="3"/>
  <c r="AO1220" i="3"/>
  <c r="AN1156" i="3"/>
  <c r="AO1156" i="3"/>
  <c r="AP1156" i="3"/>
  <c r="AN1092" i="3"/>
  <c r="AP1092" i="3"/>
  <c r="AO1092" i="3"/>
  <c r="AN1028" i="3"/>
  <c r="AO1028" i="3"/>
  <c r="AP1028" i="3"/>
  <c r="AN964" i="3"/>
  <c r="AO964" i="3"/>
  <c r="AP964" i="3"/>
  <c r="AN900" i="3"/>
  <c r="AO900" i="3"/>
  <c r="AP900" i="3"/>
  <c r="AN836" i="3"/>
  <c r="AO836" i="3"/>
  <c r="AP836" i="3"/>
  <c r="AN772" i="3"/>
  <c r="AO772" i="3"/>
  <c r="AP772" i="3"/>
  <c r="AN708" i="3"/>
  <c r="AO708" i="3"/>
  <c r="AP708" i="3"/>
  <c r="AN510" i="3"/>
  <c r="AO510" i="3"/>
  <c r="AP510" i="3"/>
  <c r="AN1600" i="3"/>
  <c r="AO1600" i="3"/>
  <c r="AP1600" i="3"/>
  <c r="AP1584" i="3"/>
  <c r="AN1584" i="3"/>
  <c r="AO1584" i="3"/>
  <c r="AN1568" i="3"/>
  <c r="AO1568" i="3"/>
  <c r="AP1568" i="3"/>
  <c r="AP1552" i="3"/>
  <c r="AN1552" i="3"/>
  <c r="AO1552" i="3"/>
  <c r="AN1536" i="3"/>
  <c r="AO1536" i="3"/>
  <c r="AP1536" i="3"/>
  <c r="AP1520" i="3"/>
  <c r="AN1520" i="3"/>
  <c r="AO1520" i="3"/>
  <c r="AN1504" i="3"/>
  <c r="AO1504" i="3"/>
  <c r="AP1504" i="3"/>
  <c r="AP1488" i="3"/>
  <c r="AN1488" i="3"/>
  <c r="AO1488" i="3"/>
  <c r="AN1472" i="3"/>
  <c r="AO1472" i="3"/>
  <c r="AP1472" i="3"/>
  <c r="AP1456" i="3"/>
  <c r="AN1456" i="3"/>
  <c r="AO1456" i="3"/>
  <c r="AN1440" i="3"/>
  <c r="AO1440" i="3"/>
  <c r="AP1440" i="3"/>
  <c r="AP1424" i="3"/>
  <c r="AN1424" i="3"/>
  <c r="AO1424" i="3"/>
  <c r="AN1408" i="3"/>
  <c r="AO1408" i="3"/>
  <c r="AP1408" i="3"/>
  <c r="AP1392" i="3"/>
  <c r="AN1392" i="3"/>
  <c r="AO1392" i="3"/>
  <c r="AN1376" i="3"/>
  <c r="AO1376" i="3"/>
  <c r="AP1376" i="3"/>
  <c r="AP1360" i="3"/>
  <c r="AN1360" i="3"/>
  <c r="AO1360" i="3"/>
  <c r="AP1344" i="3"/>
  <c r="AN1344" i="3"/>
  <c r="AO1344" i="3"/>
  <c r="AN1328" i="3"/>
  <c r="AP1328" i="3"/>
  <c r="AO1328" i="3"/>
  <c r="AP1312" i="3"/>
  <c r="AN1312" i="3"/>
  <c r="AO1312" i="3"/>
  <c r="AN1296" i="3"/>
  <c r="AP1296" i="3"/>
  <c r="AO1296" i="3"/>
  <c r="AN1276" i="3"/>
  <c r="AP1276" i="3"/>
  <c r="AO1276" i="3"/>
  <c r="AN1212" i="3"/>
  <c r="AP1212" i="3"/>
  <c r="AO1212" i="3"/>
  <c r="AN1148" i="3"/>
  <c r="AP1148" i="3"/>
  <c r="AO1148" i="3"/>
  <c r="AN1084" i="3"/>
  <c r="AO1084" i="3"/>
  <c r="AP1084" i="3"/>
  <c r="AN1020" i="3"/>
  <c r="AO1020" i="3"/>
  <c r="AP1020" i="3"/>
  <c r="AN956" i="3"/>
  <c r="AO956" i="3"/>
  <c r="AP956" i="3"/>
  <c r="AN892" i="3"/>
  <c r="AO892" i="3"/>
  <c r="AP892" i="3"/>
  <c r="AN828" i="3"/>
  <c r="AO828" i="3"/>
  <c r="AP828" i="3"/>
  <c r="AN764" i="3"/>
  <c r="AO764" i="3"/>
  <c r="AP764" i="3"/>
  <c r="AN700" i="3"/>
  <c r="AO700" i="3"/>
  <c r="AP700" i="3"/>
  <c r="AN478" i="3"/>
  <c r="AO478" i="3"/>
  <c r="AP478" i="3"/>
  <c r="AN1274" i="3"/>
  <c r="AO1274" i="3"/>
  <c r="AP1274" i="3"/>
  <c r="AN1258" i="3"/>
  <c r="AO1258" i="3"/>
  <c r="AP1258" i="3"/>
  <c r="AP1242" i="3"/>
  <c r="AN1242" i="3"/>
  <c r="AO1242" i="3"/>
  <c r="AO1226" i="3"/>
  <c r="AN1226" i="3"/>
  <c r="AP1226" i="3"/>
  <c r="AO1210" i="3"/>
  <c r="AP1210" i="3"/>
  <c r="AN1210" i="3"/>
  <c r="AO1194" i="3"/>
  <c r="AP1194" i="3"/>
  <c r="AN1194" i="3"/>
  <c r="AP1178" i="3"/>
  <c r="AO1178" i="3"/>
  <c r="AN1178" i="3"/>
  <c r="AN1162" i="3"/>
  <c r="AP1162" i="3"/>
  <c r="AO1162" i="3"/>
  <c r="AN1146" i="3"/>
  <c r="AP1146" i="3"/>
  <c r="AO1146" i="3"/>
  <c r="AP1130" i="3"/>
  <c r="AO1130" i="3"/>
  <c r="AN1130" i="3"/>
  <c r="AN1114" i="3"/>
  <c r="AO1114" i="3"/>
  <c r="AP1114" i="3"/>
  <c r="AN1098" i="3"/>
  <c r="AO1098" i="3"/>
  <c r="AP1098" i="3"/>
  <c r="AO1082" i="3"/>
  <c r="AP1082" i="3"/>
  <c r="AN1082" i="3"/>
  <c r="AN1066" i="3"/>
  <c r="AO1066" i="3"/>
  <c r="AP1066" i="3"/>
  <c r="AN1050" i="3"/>
  <c r="AO1050" i="3"/>
  <c r="AP1050" i="3"/>
  <c r="AP1034" i="3"/>
  <c r="AN1034" i="3"/>
  <c r="AO1034" i="3"/>
  <c r="AN1018" i="3"/>
  <c r="AO1018" i="3"/>
  <c r="AP1018" i="3"/>
  <c r="AP1002" i="3"/>
  <c r="AN1002" i="3"/>
  <c r="AO1002" i="3"/>
  <c r="AN986" i="3"/>
  <c r="AO986" i="3"/>
  <c r="AP986" i="3"/>
  <c r="AP970" i="3"/>
  <c r="AN970" i="3"/>
  <c r="AO970" i="3"/>
  <c r="AN954" i="3"/>
  <c r="AO954" i="3"/>
  <c r="AP954" i="3"/>
  <c r="AP938" i="3"/>
  <c r="AN938" i="3"/>
  <c r="AO938" i="3"/>
  <c r="AN922" i="3"/>
  <c r="AO922" i="3"/>
  <c r="AP922" i="3"/>
  <c r="AO906" i="3"/>
  <c r="AP906" i="3"/>
  <c r="AN906" i="3"/>
  <c r="AN890" i="3"/>
  <c r="AO890" i="3"/>
  <c r="AP890" i="3"/>
  <c r="AP874" i="3"/>
  <c r="AN874" i="3"/>
  <c r="AO874" i="3"/>
  <c r="AN858" i="3"/>
  <c r="AO858" i="3"/>
  <c r="AP858" i="3"/>
  <c r="AP842" i="3"/>
  <c r="AN842" i="3"/>
  <c r="AO842" i="3"/>
  <c r="AN826" i="3"/>
  <c r="AO826" i="3"/>
  <c r="AP826" i="3"/>
  <c r="AP810" i="3"/>
  <c r="AN810" i="3"/>
  <c r="AO810" i="3"/>
  <c r="AN794" i="3"/>
  <c r="AO794" i="3"/>
  <c r="AP794" i="3"/>
  <c r="AO778" i="3"/>
  <c r="AP778" i="3"/>
  <c r="AN778" i="3"/>
  <c r="AN762" i="3"/>
  <c r="AO762" i="3"/>
  <c r="AP762" i="3"/>
  <c r="AP746" i="3"/>
  <c r="AN746" i="3"/>
  <c r="AO746" i="3"/>
  <c r="AN730" i="3"/>
  <c r="AO730" i="3"/>
  <c r="AP730" i="3"/>
  <c r="AP714" i="3"/>
  <c r="AN714" i="3"/>
  <c r="AO714" i="3"/>
  <c r="AN698" i="3"/>
  <c r="AO698" i="3"/>
  <c r="AP698" i="3"/>
  <c r="AO662" i="3"/>
  <c r="AP662" i="3"/>
  <c r="AN662" i="3"/>
  <c r="AN598" i="3"/>
  <c r="AP598" i="3"/>
  <c r="AO598" i="3"/>
  <c r="AO534" i="3"/>
  <c r="AP534" i="3"/>
  <c r="AN534" i="3"/>
  <c r="AP470" i="3"/>
  <c r="AO470" i="3"/>
  <c r="AN470" i="3"/>
  <c r="AN331" i="3"/>
  <c r="AO331" i="3"/>
  <c r="AP331" i="3"/>
  <c r="AO1277" i="3"/>
  <c r="AP1277" i="3"/>
  <c r="AN1277" i="3"/>
  <c r="AN1261" i="3"/>
  <c r="AP1261" i="3"/>
  <c r="AO1261" i="3"/>
  <c r="AN1245" i="3"/>
  <c r="AO1245" i="3"/>
  <c r="AP1245" i="3"/>
  <c r="AN1229" i="3"/>
  <c r="AP1229" i="3"/>
  <c r="AO1229" i="3"/>
  <c r="AN1213" i="3"/>
  <c r="AO1213" i="3"/>
  <c r="AP1213" i="3"/>
  <c r="AN1197" i="3"/>
  <c r="AO1197" i="3"/>
  <c r="AP1197" i="3"/>
  <c r="AN1181" i="3"/>
  <c r="AO1181" i="3"/>
  <c r="AP1181" i="3"/>
  <c r="AN1165" i="3"/>
  <c r="AO1165" i="3"/>
  <c r="AP1165" i="3"/>
  <c r="AN1149" i="3"/>
  <c r="AO1149" i="3"/>
  <c r="AP1149" i="3"/>
  <c r="AN1133" i="3"/>
  <c r="AO1133" i="3"/>
  <c r="AP1133" i="3"/>
  <c r="AN1117" i="3"/>
  <c r="AO1117" i="3"/>
  <c r="AP1117" i="3"/>
  <c r="AN1101" i="3"/>
  <c r="AO1101" i="3"/>
  <c r="AP1101" i="3"/>
  <c r="AP1085" i="3"/>
  <c r="AN1085" i="3"/>
  <c r="AO1085" i="3"/>
  <c r="AN1069" i="3"/>
  <c r="AO1069" i="3"/>
  <c r="AP1069" i="3"/>
  <c r="AN1053" i="3"/>
  <c r="AP1053" i="3"/>
  <c r="AO1053" i="3"/>
  <c r="AN1037" i="3"/>
  <c r="AO1037" i="3"/>
  <c r="AP1037" i="3"/>
  <c r="AN1021" i="3"/>
  <c r="AO1021" i="3"/>
  <c r="AP1021" i="3"/>
  <c r="AN1005" i="3"/>
  <c r="AO1005" i="3"/>
  <c r="AP1005" i="3"/>
  <c r="AO989" i="3"/>
  <c r="AP989" i="3"/>
  <c r="AN989" i="3"/>
  <c r="AN973" i="3"/>
  <c r="AO973" i="3"/>
  <c r="AP973" i="3"/>
  <c r="AO957" i="3"/>
  <c r="AP957" i="3"/>
  <c r="AN957" i="3"/>
  <c r="AN941" i="3"/>
  <c r="AO941" i="3"/>
  <c r="AP941" i="3"/>
  <c r="AN925" i="3"/>
  <c r="AO925" i="3"/>
  <c r="AP925" i="3"/>
  <c r="AN909" i="3"/>
  <c r="AO909" i="3"/>
  <c r="AP909" i="3"/>
  <c r="AN893" i="3"/>
  <c r="AO893" i="3"/>
  <c r="AP893" i="3"/>
  <c r="AN877" i="3"/>
  <c r="AO877" i="3"/>
  <c r="AP877" i="3"/>
  <c r="AO861" i="3"/>
  <c r="AP861" i="3"/>
  <c r="AN861" i="3"/>
  <c r="AN845" i="3"/>
  <c r="AO845" i="3"/>
  <c r="AP845" i="3"/>
  <c r="AO829" i="3"/>
  <c r="AP829" i="3"/>
  <c r="AN829" i="3"/>
  <c r="AN813" i="3"/>
  <c r="AO813" i="3"/>
  <c r="AP813" i="3"/>
  <c r="AN797" i="3"/>
  <c r="AO797" i="3"/>
  <c r="AP797" i="3"/>
  <c r="AN781" i="3"/>
  <c r="AO781" i="3"/>
  <c r="AP781" i="3"/>
  <c r="AN765" i="3"/>
  <c r="AO765" i="3"/>
  <c r="AP765" i="3"/>
  <c r="AN749" i="3"/>
  <c r="AO749" i="3"/>
  <c r="AP749" i="3"/>
  <c r="AO733" i="3"/>
  <c r="AP733" i="3"/>
  <c r="AN733" i="3"/>
  <c r="AN717" i="3"/>
  <c r="AO717" i="3"/>
  <c r="AP717" i="3"/>
  <c r="AO701" i="3"/>
  <c r="AP701" i="3"/>
  <c r="AN701" i="3"/>
  <c r="AN674" i="3"/>
  <c r="AO674" i="3"/>
  <c r="AP674" i="3"/>
  <c r="AP610" i="3"/>
  <c r="AO610" i="3"/>
  <c r="AN610" i="3"/>
  <c r="AN546" i="3"/>
  <c r="AO546" i="3"/>
  <c r="AP546" i="3"/>
  <c r="AO482" i="3"/>
  <c r="AP482" i="3"/>
  <c r="AN482" i="3"/>
  <c r="AP382" i="3"/>
  <c r="AN382" i="3"/>
  <c r="AO382" i="3"/>
  <c r="AN54" i="3"/>
  <c r="AO54" i="3"/>
  <c r="AP54" i="3"/>
  <c r="AN1267" i="3"/>
  <c r="AP1267" i="3"/>
  <c r="AO1267" i="3"/>
  <c r="AN1251" i="3"/>
  <c r="AO1251" i="3"/>
  <c r="AP1251" i="3"/>
  <c r="AN1235" i="3"/>
  <c r="AO1235" i="3"/>
  <c r="AP1235" i="3"/>
  <c r="AN1219" i="3"/>
  <c r="AP1219" i="3"/>
  <c r="AO1219" i="3"/>
  <c r="AN1203" i="3"/>
  <c r="AP1203" i="3"/>
  <c r="AO1203" i="3"/>
  <c r="AN1187" i="3"/>
  <c r="AO1187" i="3"/>
  <c r="AP1187" i="3"/>
  <c r="AN1171" i="3"/>
  <c r="AP1171" i="3"/>
  <c r="AO1171" i="3"/>
  <c r="AN1155" i="3"/>
  <c r="AP1155" i="3"/>
  <c r="AO1155" i="3"/>
  <c r="AN1139" i="3"/>
  <c r="AO1139" i="3"/>
  <c r="AP1139" i="3"/>
  <c r="AN1123" i="3"/>
  <c r="AP1123" i="3"/>
  <c r="AO1123" i="3"/>
  <c r="AN1107" i="3"/>
  <c r="AO1107" i="3"/>
  <c r="AP1107" i="3"/>
  <c r="AN1091" i="3"/>
  <c r="AO1091" i="3"/>
  <c r="AP1091" i="3"/>
  <c r="AN1075" i="3"/>
  <c r="AP1075" i="3"/>
  <c r="AO1075" i="3"/>
  <c r="AN1059" i="3"/>
  <c r="AO1059" i="3"/>
  <c r="AP1059" i="3"/>
  <c r="AN1043" i="3"/>
  <c r="AO1043" i="3"/>
  <c r="AP1043" i="3"/>
  <c r="AO1027" i="3"/>
  <c r="AP1027" i="3"/>
  <c r="AN1027" i="3"/>
  <c r="AN1011" i="3"/>
  <c r="AO1011" i="3"/>
  <c r="AP1011" i="3"/>
  <c r="AN995" i="3"/>
  <c r="AP995" i="3"/>
  <c r="AO995" i="3"/>
  <c r="AN979" i="3"/>
  <c r="AO979" i="3"/>
  <c r="AP979" i="3"/>
  <c r="AN963" i="3"/>
  <c r="AO963" i="3"/>
  <c r="AP963" i="3"/>
  <c r="AN947" i="3"/>
  <c r="AO947" i="3"/>
  <c r="AP947" i="3"/>
  <c r="AN931" i="3"/>
  <c r="AP931" i="3"/>
  <c r="AO931" i="3"/>
  <c r="AN915" i="3"/>
  <c r="AO915" i="3"/>
  <c r="AP915" i="3"/>
  <c r="AN899" i="3"/>
  <c r="AP899" i="3"/>
  <c r="AO899" i="3"/>
  <c r="AN883" i="3"/>
  <c r="AO883" i="3"/>
  <c r="AP883" i="3"/>
  <c r="AN867" i="3"/>
  <c r="AP867" i="3"/>
  <c r="AO867" i="3"/>
  <c r="AN851" i="3"/>
  <c r="AO851" i="3"/>
  <c r="AP851" i="3"/>
  <c r="AN835" i="3"/>
  <c r="AO835" i="3"/>
  <c r="AP835" i="3"/>
  <c r="AN819" i="3"/>
  <c r="AO819" i="3"/>
  <c r="AP819" i="3"/>
  <c r="AN803" i="3"/>
  <c r="AP803" i="3"/>
  <c r="AO803" i="3"/>
  <c r="AN787" i="3"/>
  <c r="AO787" i="3"/>
  <c r="AP787" i="3"/>
  <c r="AN771" i="3"/>
  <c r="AP771" i="3"/>
  <c r="AO771" i="3"/>
  <c r="AN755" i="3"/>
  <c r="AO755" i="3"/>
  <c r="AP755" i="3"/>
  <c r="AN739" i="3"/>
  <c r="AP739" i="3"/>
  <c r="AO739" i="3"/>
  <c r="AN723" i="3"/>
  <c r="AO723" i="3"/>
  <c r="AP723" i="3"/>
  <c r="AN707" i="3"/>
  <c r="AO707" i="3"/>
  <c r="AP707" i="3"/>
  <c r="AN691" i="3"/>
  <c r="AO691" i="3"/>
  <c r="AP691" i="3"/>
  <c r="AO634" i="3"/>
  <c r="AP634" i="3"/>
  <c r="AN634" i="3"/>
  <c r="AP570" i="3"/>
  <c r="AO570" i="3"/>
  <c r="AN570" i="3"/>
  <c r="AN506" i="3"/>
  <c r="AP506" i="3"/>
  <c r="AO506" i="3"/>
  <c r="AO442" i="3"/>
  <c r="AP442" i="3"/>
  <c r="AN442" i="3"/>
  <c r="AN182" i="3"/>
  <c r="AO182" i="3"/>
  <c r="AP182" i="3"/>
  <c r="AN680" i="3"/>
  <c r="AO680" i="3"/>
  <c r="AP680" i="3"/>
  <c r="AN664" i="3"/>
  <c r="AO664" i="3"/>
  <c r="AP664" i="3"/>
  <c r="AN648" i="3"/>
  <c r="AO648" i="3"/>
  <c r="AP648" i="3"/>
  <c r="AN632" i="3"/>
  <c r="AP632" i="3"/>
  <c r="AO632" i="3"/>
  <c r="AN616" i="3"/>
  <c r="AO616" i="3"/>
  <c r="AP616" i="3"/>
  <c r="AN600" i="3"/>
  <c r="AP600" i="3"/>
  <c r="AO600" i="3"/>
  <c r="AN584" i="3"/>
  <c r="AO584" i="3"/>
  <c r="AP584" i="3"/>
  <c r="AN568" i="3"/>
  <c r="AP568" i="3"/>
  <c r="AO568" i="3"/>
  <c r="AN552" i="3"/>
  <c r="AO552" i="3"/>
  <c r="AP552" i="3"/>
  <c r="AN536" i="3"/>
  <c r="AO536" i="3"/>
  <c r="AP536" i="3"/>
  <c r="AN520" i="3"/>
  <c r="AO520" i="3"/>
  <c r="AP520" i="3"/>
  <c r="AN504" i="3"/>
  <c r="AO504" i="3"/>
  <c r="AP504" i="3"/>
  <c r="AN488" i="3"/>
  <c r="AO488" i="3"/>
  <c r="AP488" i="3"/>
  <c r="AN472" i="3"/>
  <c r="AO472" i="3"/>
  <c r="AP472" i="3"/>
  <c r="AN456" i="3"/>
  <c r="AO456" i="3"/>
  <c r="AP456" i="3"/>
  <c r="AN440" i="3"/>
  <c r="AO440" i="3"/>
  <c r="AP440" i="3"/>
  <c r="AN406" i="3"/>
  <c r="AP406" i="3"/>
  <c r="AO406" i="3"/>
  <c r="AN342" i="3"/>
  <c r="AO342" i="3"/>
  <c r="AP342" i="3"/>
  <c r="AN257" i="3"/>
  <c r="AP257" i="3"/>
  <c r="AO257" i="3"/>
  <c r="AN171" i="3"/>
  <c r="AO171" i="3"/>
  <c r="AP171" i="3"/>
  <c r="AN86" i="3"/>
  <c r="AO86" i="3"/>
  <c r="AP86" i="3"/>
  <c r="AN675" i="3"/>
  <c r="AP675" i="3"/>
  <c r="AO675" i="3"/>
  <c r="AN659" i="3"/>
  <c r="AO659" i="3"/>
  <c r="AP659" i="3"/>
  <c r="AN643" i="3"/>
  <c r="AO643" i="3"/>
  <c r="AP643" i="3"/>
  <c r="AP627" i="3"/>
  <c r="AO627" i="3"/>
  <c r="AN627" i="3"/>
  <c r="AN611" i="3"/>
  <c r="AO611" i="3"/>
  <c r="AP611" i="3"/>
  <c r="AN595" i="3"/>
  <c r="AP595" i="3"/>
  <c r="AO595" i="3"/>
  <c r="AN579" i="3"/>
  <c r="AO579" i="3"/>
  <c r="AP579" i="3"/>
  <c r="AN563" i="3"/>
  <c r="AP563" i="3"/>
  <c r="AO563" i="3"/>
  <c r="AN547" i="3"/>
  <c r="AP547" i="3"/>
  <c r="AO547" i="3"/>
  <c r="AN531" i="3"/>
  <c r="AP531" i="3"/>
  <c r="AO531" i="3"/>
  <c r="AN515" i="3"/>
  <c r="AP515" i="3"/>
  <c r="AO515" i="3"/>
  <c r="AN499" i="3"/>
  <c r="AP499" i="3"/>
  <c r="AO499" i="3"/>
  <c r="AN483" i="3"/>
  <c r="AP483" i="3"/>
  <c r="AO483" i="3"/>
  <c r="AN467" i="3"/>
  <c r="AP467" i="3"/>
  <c r="AO467" i="3"/>
  <c r="AN451" i="3"/>
  <c r="AP451" i="3"/>
  <c r="AO451" i="3"/>
  <c r="AN435" i="3"/>
  <c r="AP435" i="3"/>
  <c r="AO435" i="3"/>
  <c r="AN386" i="3"/>
  <c r="AO386" i="3"/>
  <c r="AP386" i="3"/>
  <c r="AN315" i="3"/>
  <c r="AO315" i="3"/>
  <c r="AP315" i="3"/>
  <c r="AN230" i="3"/>
  <c r="AP230" i="3"/>
  <c r="AO230" i="3"/>
  <c r="AN145" i="3"/>
  <c r="AO145" i="3"/>
  <c r="AP145" i="3"/>
  <c r="AN59" i="3"/>
  <c r="AO59" i="3"/>
  <c r="AP59" i="3"/>
  <c r="AN677" i="3"/>
  <c r="AP677" i="3"/>
  <c r="AO677" i="3"/>
  <c r="AN661" i="3"/>
  <c r="AO661" i="3"/>
  <c r="AP661" i="3"/>
  <c r="AN645" i="3"/>
  <c r="AO645" i="3"/>
  <c r="AP645" i="3"/>
  <c r="AN629" i="3"/>
  <c r="AP629" i="3"/>
  <c r="AO629" i="3"/>
  <c r="AN613" i="3"/>
  <c r="AO613" i="3"/>
  <c r="AP613" i="3"/>
  <c r="AP597" i="3"/>
  <c r="AO597" i="3"/>
  <c r="AN597" i="3"/>
  <c r="AN581" i="3"/>
  <c r="AO581" i="3"/>
  <c r="AP581" i="3"/>
  <c r="AP565" i="3"/>
  <c r="AO565" i="3"/>
  <c r="AN565" i="3"/>
  <c r="AN549" i="3"/>
  <c r="AO549" i="3"/>
  <c r="AP549" i="3"/>
  <c r="AN533" i="3"/>
  <c r="AO533" i="3"/>
  <c r="AP533" i="3"/>
  <c r="AN517" i="3"/>
  <c r="AO517" i="3"/>
  <c r="AP517" i="3"/>
  <c r="AN501" i="3"/>
  <c r="AO501" i="3"/>
  <c r="AP501" i="3"/>
  <c r="AN485" i="3"/>
  <c r="AO485" i="3"/>
  <c r="AP485" i="3"/>
  <c r="AN469" i="3"/>
  <c r="AO469" i="3"/>
  <c r="AP469" i="3"/>
  <c r="AN453" i="3"/>
  <c r="AO453" i="3"/>
  <c r="AP453" i="3"/>
  <c r="AN437" i="3"/>
  <c r="AO437" i="3"/>
  <c r="AP437" i="3"/>
  <c r="AN394" i="3"/>
  <c r="AO394" i="3"/>
  <c r="AP394" i="3"/>
  <c r="AO326" i="3"/>
  <c r="AN326" i="3"/>
  <c r="AP326" i="3"/>
  <c r="AN241" i="3"/>
  <c r="AP241" i="3"/>
  <c r="AO241" i="3"/>
  <c r="AN155" i="3"/>
  <c r="AO155" i="3"/>
  <c r="AP155" i="3"/>
  <c r="AN70" i="3"/>
  <c r="AO70" i="3"/>
  <c r="AP70" i="3"/>
  <c r="AN416" i="3"/>
  <c r="AO416" i="3"/>
  <c r="AP416" i="3"/>
  <c r="AN400" i="3"/>
  <c r="AO400" i="3"/>
  <c r="AP400" i="3"/>
  <c r="AO384" i="3"/>
  <c r="AN384" i="3"/>
  <c r="AP384" i="3"/>
  <c r="AN368" i="3"/>
  <c r="AO368" i="3"/>
  <c r="AP368" i="3"/>
  <c r="AN352" i="3"/>
  <c r="AO352" i="3"/>
  <c r="AP352" i="3"/>
  <c r="AN334" i="3"/>
  <c r="AO334" i="3"/>
  <c r="AP334" i="3"/>
  <c r="AN313" i="3"/>
  <c r="AP313" i="3"/>
  <c r="AO313" i="3"/>
  <c r="AN291" i="3"/>
  <c r="AP291" i="3"/>
  <c r="AO291" i="3"/>
  <c r="AN270" i="3"/>
  <c r="AP270" i="3"/>
  <c r="AO270" i="3"/>
  <c r="AN249" i="3"/>
  <c r="AP249" i="3"/>
  <c r="AO249" i="3"/>
  <c r="AO227" i="3"/>
  <c r="AP227" i="3"/>
  <c r="AN227" i="3"/>
  <c r="AN206" i="3"/>
  <c r="AO206" i="3"/>
  <c r="AP206" i="3"/>
  <c r="AN185" i="3"/>
  <c r="AO185" i="3"/>
  <c r="AP185" i="3"/>
  <c r="AN163" i="3"/>
  <c r="AP163" i="3"/>
  <c r="AO163" i="3"/>
  <c r="AN142" i="3"/>
  <c r="AO142" i="3"/>
  <c r="AP142" i="3"/>
  <c r="AN121" i="3"/>
  <c r="AO121" i="3"/>
  <c r="AP121" i="3"/>
  <c r="AN99" i="3"/>
  <c r="AP99" i="3"/>
  <c r="AO99" i="3"/>
  <c r="AP78" i="3"/>
  <c r="AN78" i="3"/>
  <c r="AO78" i="3"/>
  <c r="AN57" i="3"/>
  <c r="AO57" i="3"/>
  <c r="AP57" i="3"/>
  <c r="AN411" i="3"/>
  <c r="AP411" i="3"/>
  <c r="AO411" i="3"/>
  <c r="AN395" i="3"/>
  <c r="AP395" i="3"/>
  <c r="AO395" i="3"/>
  <c r="AN379" i="3"/>
  <c r="AP379" i="3"/>
  <c r="AO379" i="3"/>
  <c r="AN363" i="3"/>
  <c r="AO363" i="3"/>
  <c r="AP363" i="3"/>
  <c r="AP347" i="3"/>
  <c r="AN347" i="3"/>
  <c r="AO347" i="3"/>
  <c r="AP327" i="3"/>
  <c r="AN327" i="3"/>
  <c r="AO327" i="3"/>
  <c r="AN306" i="3"/>
  <c r="AO306" i="3"/>
  <c r="AP306" i="3"/>
  <c r="AN285" i="3"/>
  <c r="AP285" i="3"/>
  <c r="AO285" i="3"/>
  <c r="AN263" i="3"/>
  <c r="AP263" i="3"/>
  <c r="AO263" i="3"/>
  <c r="AN242" i="3"/>
  <c r="AP242" i="3"/>
  <c r="AO242" i="3"/>
  <c r="AN221" i="3"/>
  <c r="AP221" i="3"/>
  <c r="AO221" i="3"/>
  <c r="AN199" i="3"/>
  <c r="AO199" i="3"/>
  <c r="AP199" i="3"/>
  <c r="AN178" i="3"/>
  <c r="AO178" i="3"/>
  <c r="AP178" i="3"/>
  <c r="AN157" i="3"/>
  <c r="AO157" i="3"/>
  <c r="AP157" i="3"/>
  <c r="AN135" i="3"/>
  <c r="AO135" i="3"/>
  <c r="AP135" i="3"/>
  <c r="AN114" i="3"/>
  <c r="AO114" i="3"/>
  <c r="AP114" i="3"/>
  <c r="AN93" i="3"/>
  <c r="AO93" i="3"/>
  <c r="AP93" i="3"/>
  <c r="AP71" i="3"/>
  <c r="AN71" i="3"/>
  <c r="AO71" i="3"/>
  <c r="AN433" i="3"/>
  <c r="AO433" i="3"/>
  <c r="AP433" i="3"/>
  <c r="AN417" i="3"/>
  <c r="AO417" i="3"/>
  <c r="AP417" i="3"/>
  <c r="AN401" i="3"/>
  <c r="AO401" i="3"/>
  <c r="AP401" i="3"/>
  <c r="AN385" i="3"/>
  <c r="AP385" i="3"/>
  <c r="AO385" i="3"/>
  <c r="AN369" i="3"/>
  <c r="AP369" i="3"/>
  <c r="AO369" i="3"/>
  <c r="AP353" i="3"/>
  <c r="AN353" i="3"/>
  <c r="AO353" i="3"/>
  <c r="AN335" i="3"/>
  <c r="AP335" i="3"/>
  <c r="AO335" i="3"/>
  <c r="AN314" i="3"/>
  <c r="AO314" i="3"/>
  <c r="AP314" i="3"/>
  <c r="AN293" i="3"/>
  <c r="AP293" i="3"/>
  <c r="AO293" i="3"/>
  <c r="AN271" i="3"/>
  <c r="AP271" i="3"/>
  <c r="AO271" i="3"/>
  <c r="AN250" i="3"/>
  <c r="AO250" i="3"/>
  <c r="AP250" i="3"/>
  <c r="AN229" i="3"/>
  <c r="AP229" i="3"/>
  <c r="AO229" i="3"/>
  <c r="AN207" i="3"/>
  <c r="AO207" i="3"/>
  <c r="AP207" i="3"/>
  <c r="AN186" i="3"/>
  <c r="AO186" i="3"/>
  <c r="AP186" i="3"/>
  <c r="AN165" i="3"/>
  <c r="AO165" i="3"/>
  <c r="AP165" i="3"/>
  <c r="AN143" i="3"/>
  <c r="AO143" i="3"/>
  <c r="AP143" i="3"/>
  <c r="AN122" i="3"/>
  <c r="AO122" i="3"/>
  <c r="AP122" i="3"/>
  <c r="AN101" i="3"/>
  <c r="AO101" i="3"/>
  <c r="AP101" i="3"/>
  <c r="AN79" i="3"/>
  <c r="AO79" i="3"/>
  <c r="AP79" i="3"/>
  <c r="AP58" i="3"/>
  <c r="AN58" i="3"/>
  <c r="AO58" i="3"/>
  <c r="AO332" i="3"/>
  <c r="AP332" i="3"/>
  <c r="AN332" i="3"/>
  <c r="AN316" i="3"/>
  <c r="AP316" i="3"/>
  <c r="AO316" i="3"/>
  <c r="AN300" i="3"/>
  <c r="AO300" i="3"/>
  <c r="AP300" i="3"/>
  <c r="AO284" i="3"/>
  <c r="AN284" i="3"/>
  <c r="AP284" i="3"/>
  <c r="AN268" i="3"/>
  <c r="AO268" i="3"/>
  <c r="AP268" i="3"/>
  <c r="AN252" i="3"/>
  <c r="AO252" i="3"/>
  <c r="AP252" i="3"/>
  <c r="AN236" i="3"/>
  <c r="AO236" i="3"/>
  <c r="AP236" i="3"/>
  <c r="AN220" i="3"/>
  <c r="AO220" i="3"/>
  <c r="AP220" i="3"/>
  <c r="AN204" i="3"/>
  <c r="AP204" i="3"/>
  <c r="AO204" i="3"/>
  <c r="AN188" i="3"/>
  <c r="AP188" i="3"/>
  <c r="AO188" i="3"/>
  <c r="AN172" i="3"/>
  <c r="AP172" i="3"/>
  <c r="AO172" i="3"/>
  <c r="AN156" i="3"/>
  <c r="AP156" i="3"/>
  <c r="AO156" i="3"/>
  <c r="AN140" i="3"/>
  <c r="AP140" i="3"/>
  <c r="AO140" i="3"/>
  <c r="AP124" i="3"/>
  <c r="AN124" i="3"/>
  <c r="AO124" i="3"/>
  <c r="AN108" i="3"/>
  <c r="AP108" i="3"/>
  <c r="AO108" i="3"/>
  <c r="AN92" i="3"/>
  <c r="AP92" i="3"/>
  <c r="AO92" i="3"/>
  <c r="AN76" i="3"/>
  <c r="AO76" i="3"/>
  <c r="AP76" i="3"/>
  <c r="AN60" i="3"/>
  <c r="AO60" i="3"/>
  <c r="AP60" i="3"/>
  <c r="AN52" i="3"/>
  <c r="AO52" i="3"/>
  <c r="AP52" i="3"/>
  <c r="AN6" i="3"/>
  <c r="AO6" i="3"/>
  <c r="AP6" i="3"/>
  <c r="AP14" i="3"/>
  <c r="AO14" i="3"/>
  <c r="AN14" i="3"/>
  <c r="AP10" i="3"/>
  <c r="AN10" i="3"/>
  <c r="AO10" i="3"/>
  <c r="AN2301" i="3"/>
  <c r="AP2301" i="3"/>
  <c r="AO2301" i="3"/>
  <c r="AP1927" i="3"/>
  <c r="AO1927" i="3"/>
  <c r="AN1927" i="3"/>
  <c r="AP2331" i="3"/>
  <c r="AN2331" i="3"/>
  <c r="AO2331" i="3"/>
  <c r="AN2235" i="3"/>
  <c r="AP2235" i="3"/>
  <c r="AO2235" i="3"/>
  <c r="AN2139" i="3"/>
  <c r="AP2139" i="3"/>
  <c r="AO2139" i="3"/>
  <c r="AN1987" i="3"/>
  <c r="AP1987" i="3"/>
  <c r="AO1987" i="3"/>
  <c r="AN2229" i="3"/>
  <c r="AP2229" i="3"/>
  <c r="AO2229" i="3"/>
  <c r="AN1799" i="3"/>
  <c r="AP1799" i="3"/>
  <c r="AO1799" i="3"/>
  <c r="AN2313" i="3"/>
  <c r="AP2313" i="3"/>
  <c r="AO2313" i="3"/>
  <c r="AN2217" i="3"/>
  <c r="AP2217" i="3"/>
  <c r="AO2217" i="3"/>
  <c r="AP2153" i="3"/>
  <c r="AN2153" i="3"/>
  <c r="AO2153" i="3"/>
  <c r="AN1951" i="3"/>
  <c r="AP1951" i="3"/>
  <c r="AO1951" i="3"/>
  <c r="AN1748" i="3"/>
  <c r="AP1748" i="3"/>
  <c r="AO1748" i="3"/>
  <c r="AN2101" i="3"/>
  <c r="AP2101" i="3"/>
  <c r="AO2101" i="3"/>
  <c r="AN2327" i="3"/>
  <c r="AP2327" i="3"/>
  <c r="AO2327" i="3"/>
  <c r="AN2199" i="3"/>
  <c r="AO2199" i="3"/>
  <c r="AP2199" i="3"/>
  <c r="AN2103" i="3"/>
  <c r="AP2103" i="3"/>
  <c r="AO2103" i="3"/>
  <c r="AN1915" i="3"/>
  <c r="AP1915" i="3"/>
  <c r="AO1915" i="3"/>
  <c r="AO1785" i="3"/>
  <c r="AP1785" i="3"/>
  <c r="AN1785" i="3"/>
  <c r="AN2061" i="3"/>
  <c r="AP2061" i="3"/>
  <c r="AO2061" i="3"/>
  <c r="AN2013" i="3"/>
  <c r="AO2013" i="3"/>
  <c r="AP2013" i="3"/>
  <c r="AP1965" i="3"/>
  <c r="AN1965" i="3"/>
  <c r="AO1965" i="3"/>
  <c r="AN1917" i="3"/>
  <c r="AO1917" i="3"/>
  <c r="AP1917" i="3"/>
  <c r="AP1869" i="3"/>
  <c r="AN1869" i="3"/>
  <c r="AO1869" i="3"/>
  <c r="AP1837" i="3"/>
  <c r="AN1837" i="3"/>
  <c r="AO1837" i="3"/>
  <c r="AO1788" i="3"/>
  <c r="AN1788" i="3"/>
  <c r="AP1788" i="3"/>
  <c r="AN1703" i="3"/>
  <c r="AP1703" i="3"/>
  <c r="AO1703" i="3"/>
  <c r="AP1613" i="3"/>
  <c r="AN1613" i="3"/>
  <c r="AO1613" i="3"/>
  <c r="AO1429" i="3"/>
  <c r="AP1429" i="3"/>
  <c r="AN1429" i="3"/>
  <c r="AN1104" i="3"/>
  <c r="AP1104" i="3"/>
  <c r="AO1104" i="3"/>
  <c r="AN2348" i="3"/>
  <c r="AO2348" i="3"/>
  <c r="AP2348" i="3"/>
  <c r="AN2300" i="3"/>
  <c r="AO2300" i="3"/>
  <c r="AP2300" i="3"/>
  <c r="AN2252" i="3"/>
  <c r="AP2252" i="3"/>
  <c r="AO2252" i="3"/>
  <c r="AN2220" i="3"/>
  <c r="AP2220" i="3"/>
  <c r="AO2220" i="3"/>
  <c r="AN2172" i="3"/>
  <c r="AO2172" i="3"/>
  <c r="AP2172" i="3"/>
  <c r="AN2124" i="3"/>
  <c r="AP2124" i="3"/>
  <c r="AO2124" i="3"/>
  <c r="AN2060" i="3"/>
  <c r="AP2060" i="3"/>
  <c r="AO2060" i="3"/>
  <c r="AN2012" i="3"/>
  <c r="AO2012" i="3"/>
  <c r="AP2012" i="3"/>
  <c r="AO1964" i="3"/>
  <c r="AN1964" i="3"/>
  <c r="AP1964" i="3"/>
  <c r="AO1900" i="3"/>
  <c r="AN1900" i="3"/>
  <c r="AP1900" i="3"/>
  <c r="AO1852" i="3"/>
  <c r="AP1852" i="3"/>
  <c r="AN1852" i="3"/>
  <c r="AN1820" i="3"/>
  <c r="AP1820" i="3"/>
  <c r="AO1820" i="3"/>
  <c r="AN1765" i="3"/>
  <c r="AP1765" i="3"/>
  <c r="AO1765" i="3"/>
  <c r="AO1676" i="3"/>
  <c r="AP1676" i="3"/>
  <c r="AN1676" i="3"/>
  <c r="AN1553" i="3"/>
  <c r="AO1553" i="3"/>
  <c r="AP1553" i="3"/>
  <c r="AN1361" i="3"/>
  <c r="AO1361" i="3"/>
  <c r="AP1361" i="3"/>
  <c r="AN1732" i="3"/>
  <c r="AP1732" i="3"/>
  <c r="AO1732" i="3"/>
  <c r="AN1625" i="3"/>
  <c r="AO1625" i="3"/>
  <c r="AP1625" i="3"/>
  <c r="AP1517" i="3"/>
  <c r="AN1517" i="3"/>
  <c r="AO1517" i="3"/>
  <c r="AN1325" i="3"/>
  <c r="AP1325" i="3"/>
  <c r="AO1325" i="3"/>
  <c r="AN2358" i="3"/>
  <c r="AO2358" i="3"/>
  <c r="AP2358" i="3"/>
  <c r="AO2326" i="3"/>
  <c r="AN2326" i="3"/>
  <c r="AP2326" i="3"/>
  <c r="AN2278" i="3"/>
  <c r="AO2278" i="3"/>
  <c r="AP2278" i="3"/>
  <c r="AN2230" i="3"/>
  <c r="AO2230" i="3"/>
  <c r="AP2230" i="3"/>
  <c r="AN2166" i="3"/>
  <c r="AO2166" i="3"/>
  <c r="AP2166" i="3"/>
  <c r="AN2102" i="3"/>
  <c r="AO2102" i="3"/>
  <c r="AP2102" i="3"/>
  <c r="AN2054" i="3"/>
  <c r="AP2054" i="3"/>
  <c r="AO2054" i="3"/>
  <c r="AN2022" i="3"/>
  <c r="AO2022" i="3"/>
  <c r="AP2022" i="3"/>
  <c r="AN1958" i="3"/>
  <c r="AP1958" i="3"/>
  <c r="AO1958" i="3"/>
  <c r="AP1910" i="3"/>
  <c r="AN1910" i="3"/>
  <c r="AO1910" i="3"/>
  <c r="AP1878" i="3"/>
  <c r="AO1878" i="3"/>
  <c r="AN1878" i="3"/>
  <c r="AN1830" i="3"/>
  <c r="AP1830" i="3"/>
  <c r="AO1830" i="3"/>
  <c r="AN1757" i="3"/>
  <c r="AP1757" i="3"/>
  <c r="AO1757" i="3"/>
  <c r="AN1693" i="3"/>
  <c r="AO1693" i="3"/>
  <c r="AP1693" i="3"/>
  <c r="AN1529" i="3"/>
  <c r="AO1529" i="3"/>
  <c r="AP1529" i="3"/>
  <c r="AO1337" i="3"/>
  <c r="AN1337" i="3"/>
  <c r="AP1337" i="3"/>
  <c r="AO736" i="3"/>
  <c r="AP736" i="3"/>
  <c r="AN736" i="3"/>
  <c r="AN1619" i="3"/>
  <c r="AP1619" i="3"/>
  <c r="AO1619" i="3"/>
  <c r="AN1571" i="3"/>
  <c r="AO1571" i="3"/>
  <c r="AP1571" i="3"/>
  <c r="AN1507" i="3"/>
  <c r="AO1507" i="3"/>
  <c r="AP1507" i="3"/>
  <c r="AN1459" i="3"/>
  <c r="AP1459" i="3"/>
  <c r="AO1459" i="3"/>
  <c r="AN1411" i="3"/>
  <c r="AO1411" i="3"/>
  <c r="AP1411" i="3"/>
  <c r="AN1363" i="3"/>
  <c r="AP1363" i="3"/>
  <c r="AO1363" i="3"/>
  <c r="AN1315" i="3"/>
  <c r="AP1315" i="3"/>
  <c r="AO1315" i="3"/>
  <c r="AN1224" i="3"/>
  <c r="AO1224" i="3"/>
  <c r="AP1224" i="3"/>
  <c r="AN968" i="3"/>
  <c r="AO968" i="3"/>
  <c r="AP968" i="3"/>
  <c r="AN776" i="3"/>
  <c r="AO776" i="3"/>
  <c r="AP776" i="3"/>
  <c r="AP1770" i="3"/>
  <c r="AN1770" i="3"/>
  <c r="AO1770" i="3"/>
  <c r="AN1722" i="3"/>
  <c r="AO1722" i="3"/>
  <c r="AP1722" i="3"/>
  <c r="AP1674" i="3"/>
  <c r="AN1674" i="3"/>
  <c r="AO1674" i="3"/>
  <c r="AP1610" i="3"/>
  <c r="AN1610" i="3"/>
  <c r="AO1610" i="3"/>
  <c r="AP1578" i="3"/>
  <c r="AN1578" i="3"/>
  <c r="AO1578" i="3"/>
  <c r="AP1514" i="3"/>
  <c r="AN1514" i="3"/>
  <c r="AO1514" i="3"/>
  <c r="AN1466" i="3"/>
  <c r="AO1466" i="3"/>
  <c r="AP1466" i="3"/>
  <c r="AP1418" i="3"/>
  <c r="AN1418" i="3"/>
  <c r="AO1418" i="3"/>
  <c r="AN1370" i="3"/>
  <c r="AO1370" i="3"/>
  <c r="AP1370" i="3"/>
  <c r="AN1322" i="3"/>
  <c r="AP1322" i="3"/>
  <c r="AO1322" i="3"/>
  <c r="AN1290" i="3"/>
  <c r="AO1290" i="3"/>
  <c r="AP1290" i="3"/>
  <c r="AN1188" i="3"/>
  <c r="AP1188" i="3"/>
  <c r="AO1188" i="3"/>
  <c r="AN996" i="3"/>
  <c r="AO996" i="3"/>
  <c r="AP996" i="3"/>
  <c r="AN804" i="3"/>
  <c r="AO804" i="3"/>
  <c r="AP804" i="3"/>
  <c r="AN1576" i="3"/>
  <c r="AO1576" i="3"/>
  <c r="AP1576" i="3"/>
  <c r="AN1528" i="3"/>
  <c r="AP1528" i="3"/>
  <c r="AO1528" i="3"/>
  <c r="AN1480" i="3"/>
  <c r="AO1480" i="3"/>
  <c r="AP1480" i="3"/>
  <c r="AN1432" i="3"/>
  <c r="AP1432" i="3"/>
  <c r="AO1432" i="3"/>
  <c r="AN1384" i="3"/>
  <c r="AO1384" i="3"/>
  <c r="AP1384" i="3"/>
  <c r="AN1352" i="3"/>
  <c r="AP1352" i="3"/>
  <c r="AO1352" i="3"/>
  <c r="AN1304" i="3"/>
  <c r="AO1304" i="3"/>
  <c r="AP1304" i="3"/>
  <c r="AN1180" i="3"/>
  <c r="AP1180" i="3"/>
  <c r="AO1180" i="3"/>
  <c r="AN924" i="3"/>
  <c r="AO924" i="3"/>
  <c r="AP924" i="3"/>
  <c r="AN732" i="3"/>
  <c r="AO732" i="3"/>
  <c r="AP732" i="3"/>
  <c r="AO1250" i="3"/>
  <c r="AP1250" i="3"/>
  <c r="AN1250" i="3"/>
  <c r="AO1186" i="3"/>
  <c r="AN1186" i="3"/>
  <c r="AP1186" i="3"/>
  <c r="AP1138" i="3"/>
  <c r="AO1138" i="3"/>
  <c r="AN1138" i="3"/>
  <c r="AP1090" i="3"/>
  <c r="AN1090" i="3"/>
  <c r="AO1090" i="3"/>
  <c r="AN1042" i="3"/>
  <c r="AO1042" i="3"/>
  <c r="AP1042" i="3"/>
  <c r="AP1010" i="3"/>
  <c r="AN1010" i="3"/>
  <c r="AO1010" i="3"/>
  <c r="AO962" i="3"/>
  <c r="AP962" i="3"/>
  <c r="AN962" i="3"/>
  <c r="AP914" i="3"/>
  <c r="AN914" i="3"/>
  <c r="AO914" i="3"/>
  <c r="AN866" i="3"/>
  <c r="AO866" i="3"/>
  <c r="AP866" i="3"/>
  <c r="AN818" i="3"/>
  <c r="AO818" i="3"/>
  <c r="AP818" i="3"/>
  <c r="AN770" i="3"/>
  <c r="AO770" i="3"/>
  <c r="AP770" i="3"/>
  <c r="AN738" i="3"/>
  <c r="AO738" i="3"/>
  <c r="AP738" i="3"/>
  <c r="AN630" i="3"/>
  <c r="AP630" i="3"/>
  <c r="AO630" i="3"/>
  <c r="AO438" i="3"/>
  <c r="AP438" i="3"/>
  <c r="AN438" i="3"/>
  <c r="AN1253" i="3"/>
  <c r="AO1253" i="3"/>
  <c r="AP1253" i="3"/>
  <c r="AN1205" i="3"/>
  <c r="AO1205" i="3"/>
  <c r="AP1205" i="3"/>
  <c r="AN1125" i="3"/>
  <c r="AP1125" i="3"/>
  <c r="AO1125" i="3"/>
  <c r="AN1093" i="3"/>
  <c r="AO1093" i="3"/>
  <c r="AP1093" i="3"/>
  <c r="AN1045" i="3"/>
  <c r="AO1045" i="3"/>
  <c r="AP1045" i="3"/>
  <c r="AN997" i="3"/>
  <c r="AP997" i="3"/>
  <c r="AO997" i="3"/>
  <c r="AN949" i="3"/>
  <c r="AO949" i="3"/>
  <c r="AP949" i="3"/>
  <c r="AN901" i="3"/>
  <c r="AP901" i="3"/>
  <c r="AO901" i="3"/>
  <c r="AP837" i="3"/>
  <c r="AN837" i="3"/>
  <c r="AO837" i="3"/>
  <c r="AN789" i="3"/>
  <c r="AO789" i="3"/>
  <c r="AP789" i="3"/>
  <c r="AN741" i="3"/>
  <c r="AP741" i="3"/>
  <c r="AO741" i="3"/>
  <c r="AN693" i="3"/>
  <c r="AO693" i="3"/>
  <c r="AP693" i="3"/>
  <c r="AP642" i="3"/>
  <c r="AO642" i="3"/>
  <c r="AN642" i="3"/>
  <c r="AN225" i="3"/>
  <c r="AP225" i="3"/>
  <c r="AO225" i="3"/>
  <c r="AN1243" i="3"/>
  <c r="AO1243" i="3"/>
  <c r="AP1243" i="3"/>
  <c r="AN1179" i="3"/>
  <c r="AP1179" i="3"/>
  <c r="AO1179" i="3"/>
  <c r="AN1115" i="3"/>
  <c r="AO1115" i="3"/>
  <c r="AP1115" i="3"/>
  <c r="AN1067" i="3"/>
  <c r="AO1067" i="3"/>
  <c r="AP1067" i="3"/>
  <c r="AN1035" i="3"/>
  <c r="AO1035" i="3"/>
  <c r="AP1035" i="3"/>
  <c r="AN987" i="3"/>
  <c r="AP987" i="3"/>
  <c r="AO987" i="3"/>
  <c r="AN939" i="3"/>
  <c r="AO939" i="3"/>
  <c r="AP939" i="3"/>
  <c r="AN891" i="3"/>
  <c r="AO891" i="3"/>
  <c r="AP891" i="3"/>
  <c r="AN875" i="3"/>
  <c r="AO875" i="3"/>
  <c r="AP875" i="3"/>
  <c r="AP827" i="3"/>
  <c r="AO827" i="3"/>
  <c r="AN827" i="3"/>
  <c r="AN779" i="3"/>
  <c r="AO779" i="3"/>
  <c r="AP779" i="3"/>
  <c r="AN731" i="3"/>
  <c r="AP731" i="3"/>
  <c r="AO731" i="3"/>
  <c r="AN666" i="3"/>
  <c r="AO666" i="3"/>
  <c r="AP666" i="3"/>
  <c r="AN474" i="3"/>
  <c r="AP474" i="3"/>
  <c r="AO474" i="3"/>
  <c r="AO672" i="3"/>
  <c r="AP672" i="3"/>
  <c r="AN672" i="3"/>
  <c r="AP624" i="3"/>
  <c r="AO624" i="3"/>
  <c r="AN624" i="3"/>
  <c r="AN560" i="3"/>
  <c r="AO560" i="3"/>
  <c r="AP560" i="3"/>
  <c r="AN512" i="3"/>
  <c r="AO512" i="3"/>
  <c r="AP512" i="3"/>
  <c r="AN448" i="3"/>
  <c r="AO448" i="3"/>
  <c r="AP448" i="3"/>
  <c r="AN299" i="3"/>
  <c r="AP299" i="3"/>
  <c r="AO299" i="3"/>
  <c r="AN129" i="3"/>
  <c r="AO129" i="3"/>
  <c r="AP129" i="3"/>
  <c r="AN651" i="3"/>
  <c r="AO651" i="3"/>
  <c r="AP651" i="3"/>
  <c r="AO603" i="3"/>
  <c r="AN603" i="3"/>
  <c r="AP603" i="3"/>
  <c r="AN555" i="3"/>
  <c r="AP555" i="3"/>
  <c r="AO555" i="3"/>
  <c r="AN507" i="3"/>
  <c r="AP507" i="3"/>
  <c r="AO507" i="3"/>
  <c r="AN459" i="3"/>
  <c r="AP459" i="3"/>
  <c r="AO459" i="3"/>
  <c r="AN354" i="3"/>
  <c r="AO354" i="3"/>
  <c r="AP354" i="3"/>
  <c r="AN685" i="3"/>
  <c r="AO685" i="3"/>
  <c r="AP685" i="3"/>
  <c r="AN621" i="3"/>
  <c r="AP621" i="3"/>
  <c r="AO621" i="3"/>
  <c r="AN573" i="3"/>
  <c r="AP573" i="3"/>
  <c r="AO573" i="3"/>
  <c r="AN541" i="3"/>
  <c r="AP541" i="3"/>
  <c r="AO541" i="3"/>
  <c r="AN493" i="3"/>
  <c r="AP493" i="3"/>
  <c r="AO493" i="3"/>
  <c r="AN426" i="3"/>
  <c r="AO426" i="3"/>
  <c r="AP426" i="3"/>
  <c r="AN113" i="3"/>
  <c r="AP113" i="3"/>
  <c r="AO113" i="3"/>
  <c r="AN392" i="3"/>
  <c r="AO392" i="3"/>
  <c r="AP392" i="3"/>
  <c r="AN323" i="3"/>
  <c r="AO323" i="3"/>
  <c r="AP323" i="3"/>
  <c r="AN238" i="3"/>
  <c r="AP238" i="3"/>
  <c r="AO238" i="3"/>
  <c r="AN89" i="3"/>
  <c r="AO89" i="3"/>
  <c r="AP89" i="3"/>
  <c r="AN212" i="3"/>
  <c r="AO212" i="3"/>
  <c r="AP212" i="3"/>
  <c r="AO50" i="3"/>
  <c r="AP50" i="3"/>
  <c r="AN50" i="3"/>
  <c r="AN44" i="3"/>
  <c r="AO44" i="3"/>
  <c r="AP44" i="3"/>
  <c r="AN37" i="3"/>
  <c r="AO37" i="3"/>
  <c r="AP37" i="3"/>
  <c r="AP27" i="3"/>
  <c r="AN27" i="3"/>
  <c r="AO27" i="3"/>
  <c r="AN45" i="3"/>
  <c r="AO45" i="3"/>
  <c r="AP45" i="3"/>
  <c r="AN48" i="3"/>
  <c r="AO48" i="3"/>
  <c r="AP48" i="3"/>
  <c r="AN41" i="3"/>
  <c r="AO41" i="3"/>
  <c r="AP41" i="3"/>
  <c r="AN31" i="3"/>
  <c r="AO31" i="3"/>
  <c r="AP31" i="3"/>
  <c r="AN13" i="3"/>
  <c r="AP13" i="3"/>
  <c r="AO13" i="3"/>
  <c r="AN40" i="3"/>
  <c r="AP40" i="3"/>
  <c r="AO40" i="3"/>
  <c r="AP33" i="3"/>
  <c r="AO33" i="3"/>
  <c r="AN33" i="3"/>
  <c r="AO23" i="3"/>
  <c r="AP23" i="3"/>
  <c r="AN23" i="3"/>
  <c r="AN2325" i="3"/>
  <c r="AP2325" i="3"/>
  <c r="AO2325" i="3"/>
  <c r="AP2237" i="3"/>
  <c r="AN2237" i="3"/>
  <c r="AO2237" i="3"/>
  <c r="AN2141" i="3"/>
  <c r="AO2141" i="3"/>
  <c r="AP2141" i="3"/>
  <c r="AN1975" i="3"/>
  <c r="AO1975" i="3"/>
  <c r="AP1975" i="3"/>
  <c r="AN1759" i="3"/>
  <c r="AP1759" i="3"/>
  <c r="AO1759" i="3"/>
  <c r="AP2339" i="3"/>
  <c r="AN2339" i="3"/>
  <c r="AO2339" i="3"/>
  <c r="AP2307" i="3"/>
  <c r="AN2307" i="3"/>
  <c r="AO2307" i="3"/>
  <c r="AP2275" i="3"/>
  <c r="AN2275" i="3"/>
  <c r="AO2275" i="3"/>
  <c r="AP2243" i="3"/>
  <c r="AN2243" i="3"/>
  <c r="AO2243" i="3"/>
  <c r="AN2211" i="3"/>
  <c r="AP2211" i="3"/>
  <c r="AO2211" i="3"/>
  <c r="AN2179" i="3"/>
  <c r="AP2179" i="3"/>
  <c r="AO2179" i="3"/>
  <c r="AN2147" i="3"/>
  <c r="AO2147" i="3"/>
  <c r="AP2147" i="3"/>
  <c r="AN2115" i="3"/>
  <c r="AO2115" i="3"/>
  <c r="AP2115" i="3"/>
  <c r="AN2067" i="3"/>
  <c r="AP2067" i="3"/>
  <c r="AO2067" i="3"/>
  <c r="AN2003" i="3"/>
  <c r="AP2003" i="3"/>
  <c r="AO2003" i="3"/>
  <c r="AN1939" i="3"/>
  <c r="AP1939" i="3"/>
  <c r="AO1939" i="3"/>
  <c r="AN1875" i="3"/>
  <c r="AP1875" i="3"/>
  <c r="AO1875" i="3"/>
  <c r="AN1811" i="3"/>
  <c r="AP1811" i="3"/>
  <c r="AO1811" i="3"/>
  <c r="AN2357" i="3"/>
  <c r="AP2357" i="3"/>
  <c r="AO2357" i="3"/>
  <c r="AN2253" i="3"/>
  <c r="AP2253" i="3"/>
  <c r="AO2253" i="3"/>
  <c r="AN2157" i="3"/>
  <c r="AO2157" i="3"/>
  <c r="AP2157" i="3"/>
  <c r="AN2023" i="3"/>
  <c r="AP2023" i="3"/>
  <c r="AO2023" i="3"/>
  <c r="AN1847" i="3"/>
  <c r="AO1847" i="3"/>
  <c r="AP1847" i="3"/>
  <c r="AN2353" i="3"/>
  <c r="AO2353" i="3"/>
  <c r="AP2353" i="3"/>
  <c r="AN2321" i="3"/>
  <c r="AP2321" i="3"/>
  <c r="AO2321" i="3"/>
  <c r="AN2289" i="3"/>
  <c r="AO2289" i="3"/>
  <c r="AP2289" i="3"/>
  <c r="AN2257" i="3"/>
  <c r="AO2257" i="3"/>
  <c r="AP2257" i="3"/>
  <c r="AN2225" i="3"/>
  <c r="AO2225" i="3"/>
  <c r="AP2225" i="3"/>
  <c r="AN2193" i="3"/>
  <c r="AO2193" i="3"/>
  <c r="AP2193" i="3"/>
  <c r="AN2161" i="3"/>
  <c r="AO2161" i="3"/>
  <c r="AP2161" i="3"/>
  <c r="AN2129" i="3"/>
  <c r="AP2129" i="3"/>
  <c r="AO2129" i="3"/>
  <c r="AN2095" i="3"/>
  <c r="AO2095" i="3"/>
  <c r="AP2095" i="3"/>
  <c r="AN2031" i="3"/>
  <c r="AP2031" i="3"/>
  <c r="AO2031" i="3"/>
  <c r="AN1967" i="3"/>
  <c r="AO1967" i="3"/>
  <c r="AP1967" i="3"/>
  <c r="AN1903" i="3"/>
  <c r="AO1903" i="3"/>
  <c r="AP1903" i="3"/>
  <c r="AN1839" i="3"/>
  <c r="AO1839" i="3"/>
  <c r="AP1839" i="3"/>
  <c r="AO1769" i="3"/>
  <c r="AN1769" i="3"/>
  <c r="AP1769" i="3"/>
  <c r="AN2317" i="3"/>
  <c r="AP2317" i="3"/>
  <c r="AO2317" i="3"/>
  <c r="AP2221" i="3"/>
  <c r="AN2221" i="3"/>
  <c r="AO2221" i="3"/>
  <c r="AN2125" i="3"/>
  <c r="AO2125" i="3"/>
  <c r="AP2125" i="3"/>
  <c r="AN1959" i="3"/>
  <c r="AP1959" i="3"/>
  <c r="AO1959" i="3"/>
  <c r="AN1780" i="3"/>
  <c r="AO1780" i="3"/>
  <c r="AP1780" i="3"/>
  <c r="AN2335" i="3"/>
  <c r="AP2335" i="3"/>
  <c r="AO2335" i="3"/>
  <c r="AN2303" i="3"/>
  <c r="AP2303" i="3"/>
  <c r="AO2303" i="3"/>
  <c r="AN2271" i="3"/>
  <c r="AP2271" i="3"/>
  <c r="AO2271" i="3"/>
  <c r="AN2239" i="3"/>
  <c r="AO2239" i="3"/>
  <c r="AP2239" i="3"/>
  <c r="AN2207" i="3"/>
  <c r="AO2207" i="3"/>
  <c r="AP2207" i="3"/>
  <c r="AN2175" i="3"/>
  <c r="AO2175" i="3"/>
  <c r="AP2175" i="3"/>
  <c r="AN2143" i="3"/>
  <c r="AO2143" i="3"/>
  <c r="AP2143" i="3"/>
  <c r="AN2111" i="3"/>
  <c r="AO2111" i="3"/>
  <c r="AP2111" i="3"/>
  <c r="AN2059" i="3"/>
  <c r="AP2059" i="3"/>
  <c r="AO2059" i="3"/>
  <c r="AN1995" i="3"/>
  <c r="AP1995" i="3"/>
  <c r="AO1995" i="3"/>
  <c r="AN1931" i="3"/>
  <c r="AP1931" i="3"/>
  <c r="AO1931" i="3"/>
  <c r="AN1867" i="3"/>
  <c r="AP1867" i="3"/>
  <c r="AO1867" i="3"/>
  <c r="AN1803" i="3"/>
  <c r="AP1803" i="3"/>
  <c r="AO1803" i="3"/>
  <c r="AN2097" i="3"/>
  <c r="AP2097" i="3"/>
  <c r="AO2097" i="3"/>
  <c r="AN2081" i="3"/>
  <c r="AP2081" i="3"/>
  <c r="AO2081" i="3"/>
  <c r="AN2065" i="3"/>
  <c r="AO2065" i="3"/>
  <c r="AP2065" i="3"/>
  <c r="AN2049" i="3"/>
  <c r="AP2049" i="3"/>
  <c r="AO2049" i="3"/>
  <c r="AN2033" i="3"/>
  <c r="AO2033" i="3"/>
  <c r="AP2033" i="3"/>
  <c r="AN2017" i="3"/>
  <c r="AP2017" i="3"/>
  <c r="AO2017" i="3"/>
  <c r="AO2001" i="3"/>
  <c r="AN2001" i="3"/>
  <c r="AP2001" i="3"/>
  <c r="AO1985" i="3"/>
  <c r="AP1985" i="3"/>
  <c r="AN1985" i="3"/>
  <c r="AP1969" i="3"/>
  <c r="AN1969" i="3"/>
  <c r="AO1969" i="3"/>
  <c r="AO1953" i="3"/>
  <c r="AP1953" i="3"/>
  <c r="AN1953" i="3"/>
  <c r="AO1937" i="3"/>
  <c r="AP1937" i="3"/>
  <c r="AN1937" i="3"/>
  <c r="AO1921" i="3"/>
  <c r="AN1921" i="3"/>
  <c r="AP1921" i="3"/>
  <c r="AN1905" i="3"/>
  <c r="AP1905" i="3"/>
  <c r="AO1905" i="3"/>
  <c r="AO1889" i="3"/>
  <c r="AP1889" i="3"/>
  <c r="AN1889" i="3"/>
  <c r="AO1873" i="3"/>
  <c r="AP1873" i="3"/>
  <c r="AN1873" i="3"/>
  <c r="AO1857" i="3"/>
  <c r="AN1857" i="3"/>
  <c r="AP1857" i="3"/>
  <c r="AP1841" i="3"/>
  <c r="AN1841" i="3"/>
  <c r="AO1841" i="3"/>
  <c r="AO1825" i="3"/>
  <c r="AP1825" i="3"/>
  <c r="AN1825" i="3"/>
  <c r="AO1809" i="3"/>
  <c r="AN1809" i="3"/>
  <c r="AP1809" i="3"/>
  <c r="AO1793" i="3"/>
  <c r="AN1793" i="3"/>
  <c r="AP1793" i="3"/>
  <c r="AO1772" i="3"/>
  <c r="AN1772" i="3"/>
  <c r="AP1772" i="3"/>
  <c r="AN1751" i="3"/>
  <c r="AP1751" i="3"/>
  <c r="AO1751" i="3"/>
  <c r="AO1729" i="3"/>
  <c r="AN1729" i="3"/>
  <c r="AP1729" i="3"/>
  <c r="AO1708" i="3"/>
  <c r="AN1708" i="3"/>
  <c r="AP1708" i="3"/>
  <c r="AO1685" i="3"/>
  <c r="AP1685" i="3"/>
  <c r="AN1685" i="3"/>
  <c r="AO1653" i="3"/>
  <c r="AP1653" i="3"/>
  <c r="AN1653" i="3"/>
  <c r="AO1621" i="3"/>
  <c r="AP1621" i="3"/>
  <c r="AN1621" i="3"/>
  <c r="AN1573" i="3"/>
  <c r="AO1573" i="3"/>
  <c r="AP1573" i="3"/>
  <c r="AN1509" i="3"/>
  <c r="AO1509" i="3"/>
  <c r="AP1509" i="3"/>
  <c r="AN1445" i="3"/>
  <c r="AO1445" i="3"/>
  <c r="AP1445" i="3"/>
  <c r="AN1381" i="3"/>
  <c r="AO1381" i="3"/>
  <c r="AP1381" i="3"/>
  <c r="AO1317" i="3"/>
  <c r="AN1317" i="3"/>
  <c r="AP1317" i="3"/>
  <c r="AN1168" i="3"/>
  <c r="AP1168" i="3"/>
  <c r="AO1168" i="3"/>
  <c r="AN912" i="3"/>
  <c r="AO912" i="3"/>
  <c r="AP912" i="3"/>
  <c r="AN558" i="3"/>
  <c r="AP558" i="3"/>
  <c r="AO558" i="3"/>
  <c r="AN2352" i="3"/>
  <c r="AO2352" i="3"/>
  <c r="AP2352" i="3"/>
  <c r="AO2336" i="3"/>
  <c r="AN2336" i="3"/>
  <c r="AP2336" i="3"/>
  <c r="AN2320" i="3"/>
  <c r="AO2320" i="3"/>
  <c r="AP2320" i="3"/>
  <c r="AO2304" i="3"/>
  <c r="AN2304" i="3"/>
  <c r="AP2304" i="3"/>
  <c r="AO2288" i="3"/>
  <c r="AN2288" i="3"/>
  <c r="AP2288" i="3"/>
  <c r="AO2272" i="3"/>
  <c r="AN2272" i="3"/>
  <c r="AP2272" i="3"/>
  <c r="AO2256" i="3"/>
  <c r="AN2256" i="3"/>
  <c r="AP2256" i="3"/>
  <c r="AN2240" i="3"/>
  <c r="AO2240" i="3"/>
  <c r="AP2240" i="3"/>
  <c r="AP2224" i="3"/>
  <c r="AO2224" i="3"/>
  <c r="AN2224" i="3"/>
  <c r="AN2208" i="3"/>
  <c r="AO2208" i="3"/>
  <c r="AP2208" i="3"/>
  <c r="AN2192" i="3"/>
  <c r="AO2192" i="3"/>
  <c r="AP2192" i="3"/>
  <c r="AN2176" i="3"/>
  <c r="AP2176" i="3"/>
  <c r="AO2176" i="3"/>
  <c r="AN2160" i="3"/>
  <c r="AO2160" i="3"/>
  <c r="AP2160" i="3"/>
  <c r="AN2144" i="3"/>
  <c r="AO2144" i="3"/>
  <c r="AP2144" i="3"/>
  <c r="AN2128" i="3"/>
  <c r="AO2128" i="3"/>
  <c r="AP2128" i="3"/>
  <c r="AN2112" i="3"/>
  <c r="AO2112" i="3"/>
  <c r="AP2112" i="3"/>
  <c r="AN2096" i="3"/>
  <c r="AO2096" i="3"/>
  <c r="AP2096" i="3"/>
  <c r="AN2080" i="3"/>
  <c r="AP2080" i="3"/>
  <c r="AO2080" i="3"/>
  <c r="AN2064" i="3"/>
  <c r="AP2064" i="3"/>
  <c r="AO2064" i="3"/>
  <c r="AN2048" i="3"/>
  <c r="AP2048" i="3"/>
  <c r="AO2048" i="3"/>
  <c r="AN2032" i="3"/>
  <c r="AO2032" i="3"/>
  <c r="AP2032" i="3"/>
  <c r="AN2016" i="3"/>
  <c r="AO2016" i="3"/>
  <c r="AP2016" i="3"/>
  <c r="AN2000" i="3"/>
  <c r="AO2000" i="3"/>
  <c r="AP2000" i="3"/>
  <c r="AP1984" i="3"/>
  <c r="AN1984" i="3"/>
  <c r="AO1984" i="3"/>
  <c r="AP1968" i="3"/>
  <c r="AN1968" i="3"/>
  <c r="AO1968" i="3"/>
  <c r="AN1952" i="3"/>
  <c r="AP1952" i="3"/>
  <c r="AO1952" i="3"/>
  <c r="AP1936" i="3"/>
  <c r="AO1936" i="3"/>
  <c r="AN1936" i="3"/>
  <c r="AN1920" i="3"/>
  <c r="AO1920" i="3"/>
  <c r="AP1920" i="3"/>
  <c r="AP1904" i="3"/>
  <c r="AN1904" i="3"/>
  <c r="AO1904" i="3"/>
  <c r="AN1888" i="3"/>
  <c r="AP1888" i="3"/>
  <c r="AO1888" i="3"/>
  <c r="AP1872" i="3"/>
  <c r="AO1872" i="3"/>
  <c r="AN1872" i="3"/>
  <c r="AN1856" i="3"/>
  <c r="AO1856" i="3"/>
  <c r="AP1856" i="3"/>
  <c r="AP1840" i="3"/>
  <c r="AN1840" i="3"/>
  <c r="AO1840" i="3"/>
  <c r="AN1824" i="3"/>
  <c r="AO1824" i="3"/>
  <c r="AP1824" i="3"/>
  <c r="AP1808" i="3"/>
  <c r="AN1808" i="3"/>
  <c r="AO1808" i="3"/>
  <c r="AN1792" i="3"/>
  <c r="AO1792" i="3"/>
  <c r="AP1792" i="3"/>
  <c r="AN1771" i="3"/>
  <c r="AO1771" i="3"/>
  <c r="AP1771" i="3"/>
  <c r="AO1749" i="3"/>
  <c r="AN1749" i="3"/>
  <c r="AP1749" i="3"/>
  <c r="AN1728" i="3"/>
  <c r="AO1728" i="3"/>
  <c r="AP1728" i="3"/>
  <c r="AN1707" i="3"/>
  <c r="AO1707" i="3"/>
  <c r="AP1707" i="3"/>
  <c r="AN1684" i="3"/>
  <c r="AO1684" i="3"/>
  <c r="AP1684" i="3"/>
  <c r="AN1652" i="3"/>
  <c r="AO1652" i="3"/>
  <c r="AP1652" i="3"/>
  <c r="AN1620" i="3"/>
  <c r="AO1620" i="3"/>
  <c r="AP1620" i="3"/>
  <c r="AO1569" i="3"/>
  <c r="AP1569" i="3"/>
  <c r="AN1569" i="3"/>
  <c r="AO1505" i="3"/>
  <c r="AP1505" i="3"/>
  <c r="AN1505" i="3"/>
  <c r="AO1441" i="3"/>
  <c r="AP1441" i="3"/>
  <c r="AN1441" i="3"/>
  <c r="AO1377" i="3"/>
  <c r="AP1377" i="3"/>
  <c r="AN1377" i="3"/>
  <c r="AO1313" i="3"/>
  <c r="AP1313" i="3"/>
  <c r="AN1313" i="3"/>
  <c r="AN1152" i="3"/>
  <c r="AP1152" i="3"/>
  <c r="AO1152" i="3"/>
  <c r="AN896" i="3"/>
  <c r="AP896" i="3"/>
  <c r="AO896" i="3"/>
  <c r="AN494" i="3"/>
  <c r="AO494" i="3"/>
  <c r="AP494" i="3"/>
  <c r="AN1716" i="3"/>
  <c r="AO1716" i="3"/>
  <c r="AP1716" i="3"/>
  <c r="AN1695" i="3"/>
  <c r="AO1695" i="3"/>
  <c r="AP1695" i="3"/>
  <c r="AO1665" i="3"/>
  <c r="AP1665" i="3"/>
  <c r="AN1665" i="3"/>
  <c r="AO1633" i="3"/>
  <c r="AP1633" i="3"/>
  <c r="AN1633" i="3"/>
  <c r="AN1597" i="3"/>
  <c r="AO1597" i="3"/>
  <c r="AP1597" i="3"/>
  <c r="AN1533" i="3"/>
  <c r="AO1533" i="3"/>
  <c r="AP1533" i="3"/>
  <c r="AN1469" i="3"/>
  <c r="AO1469" i="3"/>
  <c r="AP1469" i="3"/>
  <c r="AN1405" i="3"/>
  <c r="AO1405" i="3"/>
  <c r="AP1405" i="3"/>
  <c r="AP1341" i="3"/>
  <c r="AN1341" i="3"/>
  <c r="AO1341" i="3"/>
  <c r="AP1264" i="3"/>
  <c r="AN1264" i="3"/>
  <c r="AO1264" i="3"/>
  <c r="AN1008" i="3"/>
  <c r="AO1008" i="3"/>
  <c r="AP1008" i="3"/>
  <c r="AN752" i="3"/>
  <c r="AO752" i="3"/>
  <c r="AP752" i="3"/>
  <c r="AN2362" i="3"/>
  <c r="AO2362" i="3"/>
  <c r="AP2362" i="3"/>
  <c r="AN2346" i="3"/>
  <c r="AO2346" i="3"/>
  <c r="AP2346" i="3"/>
  <c r="AN2330" i="3"/>
  <c r="AO2330" i="3"/>
  <c r="AP2330" i="3"/>
  <c r="AN2314" i="3"/>
  <c r="AP2314" i="3"/>
  <c r="AO2314" i="3"/>
  <c r="AN2298" i="3"/>
  <c r="AP2298" i="3"/>
  <c r="AO2298" i="3"/>
  <c r="AN2282" i="3"/>
  <c r="AP2282" i="3"/>
  <c r="AO2282" i="3"/>
  <c r="AN2266" i="3"/>
  <c r="AO2266" i="3"/>
  <c r="AP2266" i="3"/>
  <c r="AN2250" i="3"/>
  <c r="AP2250" i="3"/>
  <c r="AO2250" i="3"/>
  <c r="AN2234" i="3"/>
  <c r="AP2234" i="3"/>
  <c r="AO2234" i="3"/>
  <c r="AN2218" i="3"/>
  <c r="AO2218" i="3"/>
  <c r="AP2218" i="3"/>
  <c r="AO2202" i="3"/>
  <c r="AN2202" i="3"/>
  <c r="AP2202" i="3"/>
  <c r="AO2186" i="3"/>
  <c r="AN2186" i="3"/>
  <c r="AP2186" i="3"/>
  <c r="AP2170" i="3"/>
  <c r="AN2170" i="3"/>
  <c r="AO2170" i="3"/>
  <c r="AN2154" i="3"/>
  <c r="AP2154" i="3"/>
  <c r="AO2154" i="3"/>
  <c r="AN2138" i="3"/>
  <c r="AO2138" i="3"/>
  <c r="AP2138" i="3"/>
  <c r="AN2122" i="3"/>
  <c r="AP2122" i="3"/>
  <c r="AO2122" i="3"/>
  <c r="AN2106" i="3"/>
  <c r="AO2106" i="3"/>
  <c r="AP2106" i="3"/>
  <c r="AN2090" i="3"/>
  <c r="AP2090" i="3"/>
  <c r="AO2090" i="3"/>
  <c r="AN2074" i="3"/>
  <c r="AO2074" i="3"/>
  <c r="AP2074" i="3"/>
  <c r="AN2058" i="3"/>
  <c r="AO2058" i="3"/>
  <c r="AP2058" i="3"/>
  <c r="AN2042" i="3"/>
  <c r="AP2042" i="3"/>
  <c r="AO2042" i="3"/>
  <c r="AN2026" i="3"/>
  <c r="AP2026" i="3"/>
  <c r="AO2026" i="3"/>
  <c r="AN2010" i="3"/>
  <c r="AP2010" i="3"/>
  <c r="AO2010" i="3"/>
  <c r="AN1994" i="3"/>
  <c r="AP1994" i="3"/>
  <c r="AO1994" i="3"/>
  <c r="AN1978" i="3"/>
  <c r="AO1978" i="3"/>
  <c r="AP1978" i="3"/>
  <c r="AP1962" i="3"/>
  <c r="AN1962" i="3"/>
  <c r="AO1962" i="3"/>
  <c r="AN1946" i="3"/>
  <c r="AO1946" i="3"/>
  <c r="AP1946" i="3"/>
  <c r="AP1930" i="3"/>
  <c r="AO1930" i="3"/>
  <c r="AN1930" i="3"/>
  <c r="AN1914" i="3"/>
  <c r="AO1914" i="3"/>
  <c r="AP1914" i="3"/>
  <c r="AP1898" i="3"/>
  <c r="AN1898" i="3"/>
  <c r="AO1898" i="3"/>
  <c r="AN1882" i="3"/>
  <c r="AP1882" i="3"/>
  <c r="AO1882" i="3"/>
  <c r="AP1866" i="3"/>
  <c r="AO1866" i="3"/>
  <c r="AN1866" i="3"/>
  <c r="AN1850" i="3"/>
  <c r="AO1850" i="3"/>
  <c r="AP1850" i="3"/>
  <c r="AP1834" i="3"/>
  <c r="AN1834" i="3"/>
  <c r="AO1834" i="3"/>
  <c r="AN1818" i="3"/>
  <c r="AO1818" i="3"/>
  <c r="AP1818" i="3"/>
  <c r="AP1802" i="3"/>
  <c r="AN1802" i="3"/>
  <c r="AO1802" i="3"/>
  <c r="AN1784" i="3"/>
  <c r="AP1784" i="3"/>
  <c r="AO1784" i="3"/>
  <c r="AN1763" i="3"/>
  <c r="AP1763" i="3"/>
  <c r="AO1763" i="3"/>
  <c r="AP1741" i="3"/>
  <c r="AO1741" i="3"/>
  <c r="AN1741" i="3"/>
  <c r="AN1720" i="3"/>
  <c r="AP1720" i="3"/>
  <c r="AO1720" i="3"/>
  <c r="AN1699" i="3"/>
  <c r="AP1699" i="3"/>
  <c r="AO1699" i="3"/>
  <c r="AN1672" i="3"/>
  <c r="AO1672" i="3"/>
  <c r="AP1672" i="3"/>
  <c r="AN1640" i="3"/>
  <c r="AO1640" i="3"/>
  <c r="AP1640" i="3"/>
  <c r="AN1608" i="3"/>
  <c r="AO1608" i="3"/>
  <c r="AP1608" i="3"/>
  <c r="AO1545" i="3"/>
  <c r="AP1545" i="3"/>
  <c r="AN1545" i="3"/>
  <c r="AO1481" i="3"/>
  <c r="AP1481" i="3"/>
  <c r="AN1481" i="3"/>
  <c r="AO1417" i="3"/>
  <c r="AP1417" i="3"/>
  <c r="AN1417" i="3"/>
  <c r="AO1353" i="3"/>
  <c r="AP1353" i="3"/>
  <c r="AN1353" i="3"/>
  <c r="AO1289" i="3"/>
  <c r="AP1289" i="3"/>
  <c r="AN1289" i="3"/>
  <c r="AP1056" i="3"/>
  <c r="AN1056" i="3"/>
  <c r="AO1056" i="3"/>
  <c r="AO800" i="3"/>
  <c r="AP800" i="3"/>
  <c r="AN800" i="3"/>
  <c r="AN1687" i="3"/>
  <c r="AO1687" i="3"/>
  <c r="AP1687" i="3"/>
  <c r="AN1671" i="3"/>
  <c r="AP1671" i="3"/>
  <c r="AO1671" i="3"/>
  <c r="AN1655" i="3"/>
  <c r="AO1655" i="3"/>
  <c r="AP1655" i="3"/>
  <c r="AN1639" i="3"/>
  <c r="AP1639" i="3"/>
  <c r="AO1639" i="3"/>
  <c r="AN1623" i="3"/>
  <c r="AO1623" i="3"/>
  <c r="AP1623" i="3"/>
  <c r="AN1607" i="3"/>
  <c r="AP1607" i="3"/>
  <c r="AO1607" i="3"/>
  <c r="AN1591" i="3"/>
  <c r="AO1591" i="3"/>
  <c r="AP1591" i="3"/>
  <c r="AN1575" i="3"/>
  <c r="AP1575" i="3"/>
  <c r="AO1575" i="3"/>
  <c r="AN1559" i="3"/>
  <c r="AO1559" i="3"/>
  <c r="AP1559" i="3"/>
  <c r="AN1543" i="3"/>
  <c r="AP1543" i="3"/>
  <c r="AO1543" i="3"/>
  <c r="AN1527" i="3"/>
  <c r="AO1527" i="3"/>
  <c r="AP1527" i="3"/>
  <c r="AN1511" i="3"/>
  <c r="AP1511" i="3"/>
  <c r="AO1511" i="3"/>
  <c r="AN1495" i="3"/>
  <c r="AO1495" i="3"/>
  <c r="AP1495" i="3"/>
  <c r="AN1479" i="3"/>
  <c r="AP1479" i="3"/>
  <c r="AO1479" i="3"/>
  <c r="AN1463" i="3"/>
  <c r="AO1463" i="3"/>
  <c r="AP1463" i="3"/>
  <c r="AN1447" i="3"/>
  <c r="AP1447" i="3"/>
  <c r="AO1447" i="3"/>
  <c r="AN1431" i="3"/>
  <c r="AO1431" i="3"/>
  <c r="AP1431" i="3"/>
  <c r="AN1415" i="3"/>
  <c r="AP1415" i="3"/>
  <c r="AO1415" i="3"/>
  <c r="AN1399" i="3"/>
  <c r="AO1399" i="3"/>
  <c r="AP1399" i="3"/>
  <c r="AN1383" i="3"/>
  <c r="AP1383" i="3"/>
  <c r="AO1383" i="3"/>
  <c r="AN1367" i="3"/>
  <c r="AO1367" i="3"/>
  <c r="AP1367" i="3"/>
  <c r="AN1351" i="3"/>
  <c r="AP1351" i="3"/>
  <c r="AO1351" i="3"/>
  <c r="AN1335" i="3"/>
  <c r="AP1335" i="3"/>
  <c r="AO1335" i="3"/>
  <c r="AN1319" i="3"/>
  <c r="AP1319" i="3"/>
  <c r="AO1319" i="3"/>
  <c r="AN1303" i="3"/>
  <c r="AO1303" i="3"/>
  <c r="AP1303" i="3"/>
  <c r="AN1287" i="3"/>
  <c r="AO1287" i="3"/>
  <c r="AP1287" i="3"/>
  <c r="AN1240" i="3"/>
  <c r="AO1240" i="3"/>
  <c r="AP1240" i="3"/>
  <c r="AN1176" i="3"/>
  <c r="AP1176" i="3"/>
  <c r="AO1176" i="3"/>
  <c r="AN1112" i="3"/>
  <c r="AO1112" i="3"/>
  <c r="AP1112" i="3"/>
  <c r="AN1048" i="3"/>
  <c r="AP1048" i="3"/>
  <c r="AO1048" i="3"/>
  <c r="AN984" i="3"/>
  <c r="AO984" i="3"/>
  <c r="AP984" i="3"/>
  <c r="AN920" i="3"/>
  <c r="AO920" i="3"/>
  <c r="AP920" i="3"/>
  <c r="AN856" i="3"/>
  <c r="AO856" i="3"/>
  <c r="AP856" i="3"/>
  <c r="AN792" i="3"/>
  <c r="AO792" i="3"/>
  <c r="AP792" i="3"/>
  <c r="AN728" i="3"/>
  <c r="AO728" i="3"/>
  <c r="AP728" i="3"/>
  <c r="AP590" i="3"/>
  <c r="AO590" i="3"/>
  <c r="AN590" i="3"/>
  <c r="AO1790" i="3"/>
  <c r="AN1790" i="3"/>
  <c r="AP1790" i="3"/>
  <c r="AP1774" i="3"/>
  <c r="AN1774" i="3"/>
  <c r="AO1774" i="3"/>
  <c r="AO1758" i="3"/>
  <c r="AP1758" i="3"/>
  <c r="AN1758" i="3"/>
  <c r="AO1742" i="3"/>
  <c r="AP1742" i="3"/>
  <c r="AN1742" i="3"/>
  <c r="AO1726" i="3"/>
  <c r="AN1726" i="3"/>
  <c r="AP1726" i="3"/>
  <c r="AN1710" i="3"/>
  <c r="AP1710" i="3"/>
  <c r="AO1710" i="3"/>
  <c r="AO1694" i="3"/>
  <c r="AP1694" i="3"/>
  <c r="AN1694" i="3"/>
  <c r="AN1678" i="3"/>
  <c r="AO1678" i="3"/>
  <c r="AP1678" i="3"/>
  <c r="AO1662" i="3"/>
  <c r="AP1662" i="3"/>
  <c r="AN1662" i="3"/>
  <c r="AN1646" i="3"/>
  <c r="AO1646" i="3"/>
  <c r="AP1646" i="3"/>
  <c r="AO1630" i="3"/>
  <c r="AP1630" i="3"/>
  <c r="AN1630" i="3"/>
  <c r="AN1614" i="3"/>
  <c r="AO1614" i="3"/>
  <c r="AP1614" i="3"/>
  <c r="AO1598" i="3"/>
  <c r="AP1598" i="3"/>
  <c r="AN1598" i="3"/>
  <c r="AN1582" i="3"/>
  <c r="AO1582" i="3"/>
  <c r="AP1582" i="3"/>
  <c r="AO1566" i="3"/>
  <c r="AP1566" i="3"/>
  <c r="AN1566" i="3"/>
  <c r="AN1550" i="3"/>
  <c r="AO1550" i="3"/>
  <c r="AP1550" i="3"/>
  <c r="AO1534" i="3"/>
  <c r="AP1534" i="3"/>
  <c r="AN1534" i="3"/>
  <c r="AN1518" i="3"/>
  <c r="AO1518" i="3"/>
  <c r="AP1518" i="3"/>
  <c r="AO1502" i="3"/>
  <c r="AP1502" i="3"/>
  <c r="AN1502" i="3"/>
  <c r="AN1486" i="3"/>
  <c r="AO1486" i="3"/>
  <c r="AP1486" i="3"/>
  <c r="AO1470" i="3"/>
  <c r="AP1470" i="3"/>
  <c r="AN1470" i="3"/>
  <c r="AN1454" i="3"/>
  <c r="AO1454" i="3"/>
  <c r="AP1454" i="3"/>
  <c r="AO1438" i="3"/>
  <c r="AP1438" i="3"/>
  <c r="AN1438" i="3"/>
  <c r="AN1422" i="3"/>
  <c r="AO1422" i="3"/>
  <c r="AP1422" i="3"/>
  <c r="AO1406" i="3"/>
  <c r="AP1406" i="3"/>
  <c r="AN1406" i="3"/>
  <c r="AN1390" i="3"/>
  <c r="AO1390" i="3"/>
  <c r="AP1390" i="3"/>
  <c r="AO1374" i="3"/>
  <c r="AP1374" i="3"/>
  <c r="AN1374" i="3"/>
  <c r="AN1358" i="3"/>
  <c r="AO1358" i="3"/>
  <c r="AP1358" i="3"/>
  <c r="AO1342" i="3"/>
  <c r="AP1342" i="3"/>
  <c r="AN1342" i="3"/>
  <c r="AO1326" i="3"/>
  <c r="AN1326" i="3"/>
  <c r="AP1326" i="3"/>
  <c r="AO1310" i="3"/>
  <c r="AP1310" i="3"/>
  <c r="AN1310" i="3"/>
  <c r="AP1294" i="3"/>
  <c r="AO1294" i="3"/>
  <c r="AN1294" i="3"/>
  <c r="AN1268" i="3"/>
  <c r="AO1268" i="3"/>
  <c r="AP1268" i="3"/>
  <c r="AN1204" i="3"/>
  <c r="AP1204" i="3"/>
  <c r="AO1204" i="3"/>
  <c r="AN1140" i="3"/>
  <c r="AP1140" i="3"/>
  <c r="AO1140" i="3"/>
  <c r="AN1076" i="3"/>
  <c r="AO1076" i="3"/>
  <c r="AP1076" i="3"/>
  <c r="AN1012" i="3"/>
  <c r="AP1012" i="3"/>
  <c r="AO1012" i="3"/>
  <c r="AN948" i="3"/>
  <c r="AO948" i="3"/>
  <c r="AP948" i="3"/>
  <c r="AN884" i="3"/>
  <c r="AP884" i="3"/>
  <c r="AO884" i="3"/>
  <c r="AN820" i="3"/>
  <c r="AO820" i="3"/>
  <c r="AP820" i="3"/>
  <c r="AN756" i="3"/>
  <c r="AP756" i="3"/>
  <c r="AO756" i="3"/>
  <c r="AN692" i="3"/>
  <c r="AO692" i="3"/>
  <c r="AP692" i="3"/>
  <c r="AO446" i="3"/>
  <c r="AP446" i="3"/>
  <c r="AN446" i="3"/>
  <c r="AN1596" i="3"/>
  <c r="AO1596" i="3"/>
  <c r="AP1596" i="3"/>
  <c r="AO1580" i="3"/>
  <c r="AP1580" i="3"/>
  <c r="AN1580" i="3"/>
  <c r="AN1564" i="3"/>
  <c r="AO1564" i="3"/>
  <c r="AP1564" i="3"/>
  <c r="AO1548" i="3"/>
  <c r="AP1548" i="3"/>
  <c r="AN1548" i="3"/>
  <c r="AN1532" i="3"/>
  <c r="AO1532" i="3"/>
  <c r="AP1532" i="3"/>
  <c r="AO1516" i="3"/>
  <c r="AP1516" i="3"/>
  <c r="AN1516" i="3"/>
  <c r="AN1500" i="3"/>
  <c r="AO1500" i="3"/>
  <c r="AP1500" i="3"/>
  <c r="AO1484" i="3"/>
  <c r="AP1484" i="3"/>
  <c r="AN1484" i="3"/>
  <c r="AN1468" i="3"/>
  <c r="AO1468" i="3"/>
  <c r="AP1468" i="3"/>
  <c r="AO1452" i="3"/>
  <c r="AP1452" i="3"/>
  <c r="AN1452" i="3"/>
  <c r="AN1436" i="3"/>
  <c r="AO1436" i="3"/>
  <c r="AP1436" i="3"/>
  <c r="AO1420" i="3"/>
  <c r="AP1420" i="3"/>
  <c r="AN1420" i="3"/>
  <c r="AN1404" i="3"/>
  <c r="AO1404" i="3"/>
  <c r="AP1404" i="3"/>
  <c r="AO1388" i="3"/>
  <c r="AP1388" i="3"/>
  <c r="AN1388" i="3"/>
  <c r="AN1372" i="3"/>
  <c r="AO1372" i="3"/>
  <c r="AP1372" i="3"/>
  <c r="AO1356" i="3"/>
  <c r="AP1356" i="3"/>
  <c r="AN1356" i="3"/>
  <c r="AO1340" i="3"/>
  <c r="AN1340" i="3"/>
  <c r="AP1340" i="3"/>
  <c r="AO1324" i="3"/>
  <c r="AP1324" i="3"/>
  <c r="AN1324" i="3"/>
  <c r="AN1308" i="3"/>
  <c r="AO1308" i="3"/>
  <c r="AP1308" i="3"/>
  <c r="AN1292" i="3"/>
  <c r="AP1292" i="3"/>
  <c r="AO1292" i="3"/>
  <c r="AN1260" i="3"/>
  <c r="AP1260" i="3"/>
  <c r="AO1260" i="3"/>
  <c r="AN1196" i="3"/>
  <c r="AO1196" i="3"/>
  <c r="AP1196" i="3"/>
  <c r="AN1132" i="3"/>
  <c r="AP1132" i="3"/>
  <c r="AO1132" i="3"/>
  <c r="AN1068" i="3"/>
  <c r="AO1068" i="3"/>
  <c r="AP1068" i="3"/>
  <c r="AN1004" i="3"/>
  <c r="AP1004" i="3"/>
  <c r="AO1004" i="3"/>
  <c r="AN940" i="3"/>
  <c r="AP940" i="3"/>
  <c r="AO940" i="3"/>
  <c r="AN876" i="3"/>
  <c r="AP876" i="3"/>
  <c r="AO876" i="3"/>
  <c r="AN812" i="3"/>
  <c r="AP812" i="3"/>
  <c r="AO812" i="3"/>
  <c r="AN748" i="3"/>
  <c r="AP748" i="3"/>
  <c r="AO748" i="3"/>
  <c r="AP670" i="3"/>
  <c r="AN670" i="3"/>
  <c r="AO670" i="3"/>
  <c r="AO366" i="3"/>
  <c r="AN366" i="3"/>
  <c r="AP366" i="3"/>
  <c r="AP1270" i="3"/>
  <c r="AN1270" i="3"/>
  <c r="AO1270" i="3"/>
  <c r="AP1254" i="3"/>
  <c r="AN1254" i="3"/>
  <c r="AO1254" i="3"/>
  <c r="AO1238" i="3"/>
  <c r="AP1238" i="3"/>
  <c r="AN1238" i="3"/>
  <c r="AP1222" i="3"/>
  <c r="AN1222" i="3"/>
  <c r="AO1222" i="3"/>
  <c r="AO1206" i="3"/>
  <c r="AN1206" i="3"/>
  <c r="AP1206" i="3"/>
  <c r="AP1190" i="3"/>
  <c r="AN1190" i="3"/>
  <c r="AO1190" i="3"/>
  <c r="AN1174" i="3"/>
  <c r="AO1174" i="3"/>
  <c r="AP1174" i="3"/>
  <c r="AN1158" i="3"/>
  <c r="AO1158" i="3"/>
  <c r="AP1158" i="3"/>
  <c r="AO1142" i="3"/>
  <c r="AP1142" i="3"/>
  <c r="AN1142" i="3"/>
  <c r="AN1126" i="3"/>
  <c r="AP1126" i="3"/>
  <c r="AO1126" i="3"/>
  <c r="AN1110" i="3"/>
  <c r="AO1110" i="3"/>
  <c r="AP1110" i="3"/>
  <c r="AN1094" i="3"/>
  <c r="AO1094" i="3"/>
  <c r="AP1094" i="3"/>
  <c r="AP1078" i="3"/>
  <c r="AN1078" i="3"/>
  <c r="AO1078" i="3"/>
  <c r="AN1062" i="3"/>
  <c r="AO1062" i="3"/>
  <c r="AP1062" i="3"/>
  <c r="AP1046" i="3"/>
  <c r="AN1046" i="3"/>
  <c r="AO1046" i="3"/>
  <c r="AN1030" i="3"/>
  <c r="AO1030" i="3"/>
  <c r="AP1030" i="3"/>
  <c r="AO1014" i="3"/>
  <c r="AP1014" i="3"/>
  <c r="AN1014" i="3"/>
  <c r="AN998" i="3"/>
  <c r="AO998" i="3"/>
  <c r="AP998" i="3"/>
  <c r="AO982" i="3"/>
  <c r="AP982" i="3"/>
  <c r="AN982" i="3"/>
  <c r="AN966" i="3"/>
  <c r="AO966" i="3"/>
  <c r="AP966" i="3"/>
  <c r="AO950" i="3"/>
  <c r="AP950" i="3"/>
  <c r="AN950" i="3"/>
  <c r="AN934" i="3"/>
  <c r="AO934" i="3"/>
  <c r="AP934" i="3"/>
  <c r="AO918" i="3"/>
  <c r="AP918" i="3"/>
  <c r="AN918" i="3"/>
  <c r="AN902" i="3"/>
  <c r="AO902" i="3"/>
  <c r="AP902" i="3"/>
  <c r="AO886" i="3"/>
  <c r="AP886" i="3"/>
  <c r="AN886" i="3"/>
  <c r="AN870" i="3"/>
  <c r="AO870" i="3"/>
  <c r="AP870" i="3"/>
  <c r="AO854" i="3"/>
  <c r="AP854" i="3"/>
  <c r="AN854" i="3"/>
  <c r="AN838" i="3"/>
  <c r="AO838" i="3"/>
  <c r="AP838" i="3"/>
  <c r="AO822" i="3"/>
  <c r="AP822" i="3"/>
  <c r="AN822" i="3"/>
  <c r="AN806" i="3"/>
  <c r="AO806" i="3"/>
  <c r="AP806" i="3"/>
  <c r="AO790" i="3"/>
  <c r="AP790" i="3"/>
  <c r="AN790" i="3"/>
  <c r="AN774" i="3"/>
  <c r="AO774" i="3"/>
  <c r="AP774" i="3"/>
  <c r="AO758" i="3"/>
  <c r="AP758" i="3"/>
  <c r="AN758" i="3"/>
  <c r="AN742" i="3"/>
  <c r="AO742" i="3"/>
  <c r="AP742" i="3"/>
  <c r="AO726" i="3"/>
  <c r="AP726" i="3"/>
  <c r="AN726" i="3"/>
  <c r="AN710" i="3"/>
  <c r="AO710" i="3"/>
  <c r="AP710" i="3"/>
  <c r="AO694" i="3"/>
  <c r="AP694" i="3"/>
  <c r="AN694" i="3"/>
  <c r="AO646" i="3"/>
  <c r="AP646" i="3"/>
  <c r="AN646" i="3"/>
  <c r="AO582" i="3"/>
  <c r="AP582" i="3"/>
  <c r="AN582" i="3"/>
  <c r="AO518" i="3"/>
  <c r="AP518" i="3"/>
  <c r="AN518" i="3"/>
  <c r="AP454" i="3"/>
  <c r="AO454" i="3"/>
  <c r="AN454" i="3"/>
  <c r="AN246" i="3"/>
  <c r="AP246" i="3"/>
  <c r="AO246" i="3"/>
  <c r="AO1273" i="3"/>
  <c r="AN1273" i="3"/>
  <c r="AP1273" i="3"/>
  <c r="AO1257" i="3"/>
  <c r="AP1257" i="3"/>
  <c r="AN1257" i="3"/>
  <c r="AP1241" i="3"/>
  <c r="AN1241" i="3"/>
  <c r="AO1241" i="3"/>
  <c r="AN1225" i="3"/>
  <c r="AO1225" i="3"/>
  <c r="AP1225" i="3"/>
  <c r="AP1209" i="3"/>
  <c r="AO1209" i="3"/>
  <c r="AN1209" i="3"/>
  <c r="AN1193" i="3"/>
  <c r="AP1193" i="3"/>
  <c r="AO1193" i="3"/>
  <c r="AO1177" i="3"/>
  <c r="AP1177" i="3"/>
  <c r="AN1177" i="3"/>
  <c r="AN1161" i="3"/>
  <c r="AP1161" i="3"/>
  <c r="AO1161" i="3"/>
  <c r="AP1145" i="3"/>
  <c r="AO1145" i="3"/>
  <c r="AN1145" i="3"/>
  <c r="AN1129" i="3"/>
  <c r="AO1129" i="3"/>
  <c r="AP1129" i="3"/>
  <c r="AN1113" i="3"/>
  <c r="AP1113" i="3"/>
  <c r="AO1113" i="3"/>
  <c r="AN1097" i="3"/>
  <c r="AP1097" i="3"/>
  <c r="AO1097" i="3"/>
  <c r="AN1081" i="3"/>
  <c r="AO1081" i="3"/>
  <c r="AP1081" i="3"/>
  <c r="AN1065" i="3"/>
  <c r="AP1065" i="3"/>
  <c r="AO1065" i="3"/>
  <c r="AN1049" i="3"/>
  <c r="AO1049" i="3"/>
  <c r="AP1049" i="3"/>
  <c r="AO1033" i="3"/>
  <c r="AP1033" i="3"/>
  <c r="AN1033" i="3"/>
  <c r="AP1017" i="3"/>
  <c r="AN1017" i="3"/>
  <c r="AO1017" i="3"/>
  <c r="AN1001" i="3"/>
  <c r="AO1001" i="3"/>
  <c r="AP1001" i="3"/>
  <c r="AN985" i="3"/>
  <c r="AO985" i="3"/>
  <c r="AP985" i="3"/>
  <c r="AN969" i="3"/>
  <c r="AO969" i="3"/>
  <c r="AP969" i="3"/>
  <c r="AN953" i="3"/>
  <c r="AO953" i="3"/>
  <c r="AP953" i="3"/>
  <c r="AN937" i="3"/>
  <c r="AO937" i="3"/>
  <c r="AP937" i="3"/>
  <c r="AP921" i="3"/>
  <c r="AN921" i="3"/>
  <c r="AO921" i="3"/>
  <c r="AN905" i="3"/>
  <c r="AO905" i="3"/>
  <c r="AP905" i="3"/>
  <c r="AP889" i="3"/>
  <c r="AN889" i="3"/>
  <c r="AO889" i="3"/>
  <c r="AN873" i="3"/>
  <c r="AO873" i="3"/>
  <c r="AP873" i="3"/>
  <c r="AN857" i="3"/>
  <c r="AO857" i="3"/>
  <c r="AP857" i="3"/>
  <c r="AN841" i="3"/>
  <c r="AO841" i="3"/>
  <c r="AP841" i="3"/>
  <c r="AN825" i="3"/>
  <c r="AO825" i="3"/>
  <c r="AP825" i="3"/>
  <c r="AN809" i="3"/>
  <c r="AO809" i="3"/>
  <c r="AP809" i="3"/>
  <c r="AP793" i="3"/>
  <c r="AN793" i="3"/>
  <c r="AO793" i="3"/>
  <c r="AN777" i="3"/>
  <c r="AO777" i="3"/>
  <c r="AP777" i="3"/>
  <c r="AP761" i="3"/>
  <c r="AN761" i="3"/>
  <c r="AO761" i="3"/>
  <c r="AN745" i="3"/>
  <c r="AO745" i="3"/>
  <c r="AP745" i="3"/>
  <c r="AN729" i="3"/>
  <c r="AO729" i="3"/>
  <c r="AP729" i="3"/>
  <c r="AN713" i="3"/>
  <c r="AO713" i="3"/>
  <c r="AP713" i="3"/>
  <c r="AN697" i="3"/>
  <c r="AO697" i="3"/>
  <c r="AP697" i="3"/>
  <c r="AP658" i="3"/>
  <c r="AN658" i="3"/>
  <c r="AO658" i="3"/>
  <c r="AO594" i="3"/>
  <c r="AP594" i="3"/>
  <c r="AN594" i="3"/>
  <c r="AN530" i="3"/>
  <c r="AO530" i="3"/>
  <c r="AP530" i="3"/>
  <c r="AO466" i="3"/>
  <c r="AP466" i="3"/>
  <c r="AN466" i="3"/>
  <c r="AN310" i="3"/>
  <c r="AP310" i="3"/>
  <c r="AO310" i="3"/>
  <c r="AN1279" i="3"/>
  <c r="AP1279" i="3"/>
  <c r="AO1279" i="3"/>
  <c r="AN1263" i="3"/>
  <c r="AO1263" i="3"/>
  <c r="AP1263" i="3"/>
  <c r="AN1247" i="3"/>
  <c r="AP1247" i="3"/>
  <c r="AO1247" i="3"/>
  <c r="AN1231" i="3"/>
  <c r="AP1231" i="3"/>
  <c r="AO1231" i="3"/>
  <c r="AN1215" i="3"/>
  <c r="AO1215" i="3"/>
  <c r="AP1215" i="3"/>
  <c r="AN1199" i="3"/>
  <c r="AP1199" i="3"/>
  <c r="AO1199" i="3"/>
  <c r="AN1183" i="3"/>
  <c r="AO1183" i="3"/>
  <c r="AP1183" i="3"/>
  <c r="AN1167" i="3"/>
  <c r="AO1167" i="3"/>
  <c r="AP1167" i="3"/>
  <c r="AN1151" i="3"/>
  <c r="AO1151" i="3"/>
  <c r="AP1151" i="3"/>
  <c r="AN1135" i="3"/>
  <c r="AP1135" i="3"/>
  <c r="AO1135" i="3"/>
  <c r="AN1119" i="3"/>
  <c r="AO1119" i="3"/>
  <c r="AP1119" i="3"/>
  <c r="AN1103" i="3"/>
  <c r="AO1103" i="3"/>
  <c r="AP1103" i="3"/>
  <c r="AN1087" i="3"/>
  <c r="AO1087" i="3"/>
  <c r="AP1087" i="3"/>
  <c r="AN1071" i="3"/>
  <c r="AO1071" i="3"/>
  <c r="AP1071" i="3"/>
  <c r="AN1055" i="3"/>
  <c r="AO1055" i="3"/>
  <c r="AP1055" i="3"/>
  <c r="AN1039" i="3"/>
  <c r="AO1039" i="3"/>
  <c r="AP1039" i="3"/>
  <c r="AN1023" i="3"/>
  <c r="AO1023" i="3"/>
  <c r="AP1023" i="3"/>
  <c r="AN1007" i="3"/>
  <c r="AO1007" i="3"/>
  <c r="AP1007" i="3"/>
  <c r="AN991" i="3"/>
  <c r="AO991" i="3"/>
  <c r="AP991" i="3"/>
  <c r="AN975" i="3"/>
  <c r="AP975" i="3"/>
  <c r="AO975" i="3"/>
  <c r="AN959" i="3"/>
  <c r="AO959" i="3"/>
  <c r="AP959" i="3"/>
  <c r="AN943" i="3"/>
  <c r="AO943" i="3"/>
  <c r="AP943" i="3"/>
  <c r="AN927" i="3"/>
  <c r="AO927" i="3"/>
  <c r="AP927" i="3"/>
  <c r="AN911" i="3"/>
  <c r="AP911" i="3"/>
  <c r="AO911" i="3"/>
  <c r="AN895" i="3"/>
  <c r="AO895" i="3"/>
  <c r="AP895" i="3"/>
  <c r="AN879" i="3"/>
  <c r="AO879" i="3"/>
  <c r="AP879" i="3"/>
  <c r="AN863" i="3"/>
  <c r="AO863" i="3"/>
  <c r="AP863" i="3"/>
  <c r="AN847" i="3"/>
  <c r="AP847" i="3"/>
  <c r="AO847" i="3"/>
  <c r="AN831" i="3"/>
  <c r="AO831" i="3"/>
  <c r="AP831" i="3"/>
  <c r="AN815" i="3"/>
  <c r="AO815" i="3"/>
  <c r="AP815" i="3"/>
  <c r="AN799" i="3"/>
  <c r="AO799" i="3"/>
  <c r="AP799" i="3"/>
  <c r="AN783" i="3"/>
  <c r="AP783" i="3"/>
  <c r="AO783" i="3"/>
  <c r="AN767" i="3"/>
  <c r="AO767" i="3"/>
  <c r="AP767" i="3"/>
  <c r="AN751" i="3"/>
  <c r="AO751" i="3"/>
  <c r="AP751" i="3"/>
  <c r="AN735" i="3"/>
  <c r="AO735" i="3"/>
  <c r="AP735" i="3"/>
  <c r="AN719" i="3"/>
  <c r="AP719" i="3"/>
  <c r="AO719" i="3"/>
  <c r="AN703" i="3"/>
  <c r="AO703" i="3"/>
  <c r="AP703" i="3"/>
  <c r="AP682" i="3"/>
  <c r="AN682" i="3"/>
  <c r="AO682" i="3"/>
  <c r="AN618" i="3"/>
  <c r="AO618" i="3"/>
  <c r="AP618" i="3"/>
  <c r="AP554" i="3"/>
  <c r="AO554" i="3"/>
  <c r="AN554" i="3"/>
  <c r="AN490" i="3"/>
  <c r="AP490" i="3"/>
  <c r="AO490" i="3"/>
  <c r="AO414" i="3"/>
  <c r="AP414" i="3"/>
  <c r="AN414" i="3"/>
  <c r="AN97" i="3"/>
  <c r="AP97" i="3"/>
  <c r="AO97" i="3"/>
  <c r="AN676" i="3"/>
  <c r="AO676" i="3"/>
  <c r="AP676" i="3"/>
  <c r="AN660" i="3"/>
  <c r="AP660" i="3"/>
  <c r="AO660" i="3"/>
  <c r="AN644" i="3"/>
  <c r="AP644" i="3"/>
  <c r="AO644" i="3"/>
  <c r="AN628" i="3"/>
  <c r="AO628" i="3"/>
  <c r="AP628" i="3"/>
  <c r="AN612" i="3"/>
  <c r="AP612" i="3"/>
  <c r="AO612" i="3"/>
  <c r="AO596" i="3"/>
  <c r="AP596" i="3"/>
  <c r="AN596" i="3"/>
  <c r="AN580" i="3"/>
  <c r="AP580" i="3"/>
  <c r="AO580" i="3"/>
  <c r="AN564" i="3"/>
  <c r="AO564" i="3"/>
  <c r="AP564" i="3"/>
  <c r="AN548" i="3"/>
  <c r="AO548" i="3"/>
  <c r="AP548" i="3"/>
  <c r="AN532" i="3"/>
  <c r="AO532" i="3"/>
  <c r="AP532" i="3"/>
  <c r="AO516" i="3"/>
  <c r="AN516" i="3"/>
  <c r="AP516" i="3"/>
  <c r="AN500" i="3"/>
  <c r="AO500" i="3"/>
  <c r="AP500" i="3"/>
  <c r="AN484" i="3"/>
  <c r="AO484" i="3"/>
  <c r="AP484" i="3"/>
  <c r="AN468" i="3"/>
  <c r="AO468" i="3"/>
  <c r="AP468" i="3"/>
  <c r="AN452" i="3"/>
  <c r="AO452" i="3"/>
  <c r="AP452" i="3"/>
  <c r="AO436" i="3"/>
  <c r="AN436" i="3"/>
  <c r="AP436" i="3"/>
  <c r="AN390" i="3"/>
  <c r="AP390" i="3"/>
  <c r="AO390" i="3"/>
  <c r="AN321" i="3"/>
  <c r="AP321" i="3"/>
  <c r="AO321" i="3"/>
  <c r="AN235" i="3"/>
  <c r="AP235" i="3"/>
  <c r="AO235" i="3"/>
  <c r="AN150" i="3"/>
  <c r="AO150" i="3"/>
  <c r="AP150" i="3"/>
  <c r="AN65" i="3"/>
  <c r="AO65" i="3"/>
  <c r="AP65" i="3"/>
  <c r="AN671" i="3"/>
  <c r="AO671" i="3"/>
  <c r="AP671" i="3"/>
  <c r="AN655" i="3"/>
  <c r="AP655" i="3"/>
  <c r="AO655" i="3"/>
  <c r="AN639" i="3"/>
  <c r="AP639" i="3"/>
  <c r="AO639" i="3"/>
  <c r="AO623" i="3"/>
  <c r="AP623" i="3"/>
  <c r="AN623" i="3"/>
  <c r="AP607" i="3"/>
  <c r="AN607" i="3"/>
  <c r="AO607" i="3"/>
  <c r="AN591" i="3"/>
  <c r="AO591" i="3"/>
  <c r="AP591" i="3"/>
  <c r="AN575" i="3"/>
  <c r="AP575" i="3"/>
  <c r="AO575" i="3"/>
  <c r="AN559" i="3"/>
  <c r="AP559" i="3"/>
  <c r="AO559" i="3"/>
  <c r="AN543" i="3"/>
  <c r="AP543" i="3"/>
  <c r="AO543" i="3"/>
  <c r="AP527" i="3"/>
  <c r="AN527" i="3"/>
  <c r="AO527" i="3"/>
  <c r="AN511" i="3"/>
  <c r="AP511" i="3"/>
  <c r="AO511" i="3"/>
  <c r="AN495" i="3"/>
  <c r="AP495" i="3"/>
  <c r="AO495" i="3"/>
  <c r="AN479" i="3"/>
  <c r="AP479" i="3"/>
  <c r="AO479" i="3"/>
  <c r="AN463" i="3"/>
  <c r="AP463" i="3"/>
  <c r="AO463" i="3"/>
  <c r="AN447" i="3"/>
  <c r="AP447" i="3"/>
  <c r="AO447" i="3"/>
  <c r="AO430" i="3"/>
  <c r="AP430" i="3"/>
  <c r="AN430" i="3"/>
  <c r="AN370" i="3"/>
  <c r="AO370" i="3"/>
  <c r="AP370" i="3"/>
  <c r="AN294" i="3"/>
  <c r="AP294" i="3"/>
  <c r="AO294" i="3"/>
  <c r="AN209" i="3"/>
  <c r="AP209" i="3"/>
  <c r="AO209" i="3"/>
  <c r="AN123" i="3"/>
  <c r="AO123" i="3"/>
  <c r="AP123" i="3"/>
  <c r="AN689" i="3"/>
  <c r="AP689" i="3"/>
  <c r="AO689" i="3"/>
  <c r="AN673" i="3"/>
  <c r="AO673" i="3"/>
  <c r="AP673" i="3"/>
  <c r="AO657" i="3"/>
  <c r="AP657" i="3"/>
  <c r="AN657" i="3"/>
  <c r="AO641" i="3"/>
  <c r="AP641" i="3"/>
  <c r="AN641" i="3"/>
  <c r="AN625" i="3"/>
  <c r="AP625" i="3"/>
  <c r="AO625" i="3"/>
  <c r="AN609" i="3"/>
  <c r="AO609" i="3"/>
  <c r="AP609" i="3"/>
  <c r="AN593" i="3"/>
  <c r="AO593" i="3"/>
  <c r="AP593" i="3"/>
  <c r="AP577" i="3"/>
  <c r="AN577" i="3"/>
  <c r="AO577" i="3"/>
  <c r="AN561" i="3"/>
  <c r="AP561" i="3"/>
  <c r="AO561" i="3"/>
  <c r="AN545" i="3"/>
  <c r="AP545" i="3"/>
  <c r="AO545" i="3"/>
  <c r="AN529" i="3"/>
  <c r="AP529" i="3"/>
  <c r="AO529" i="3"/>
  <c r="AN513" i="3"/>
  <c r="AO513" i="3"/>
  <c r="AP513" i="3"/>
  <c r="AN497" i="3"/>
  <c r="AO497" i="3"/>
  <c r="AP497" i="3"/>
  <c r="AN481" i="3"/>
  <c r="AO481" i="3"/>
  <c r="AP481" i="3"/>
  <c r="AN465" i="3"/>
  <c r="AO465" i="3"/>
  <c r="AP465" i="3"/>
  <c r="AN449" i="3"/>
  <c r="AO449" i="3"/>
  <c r="AP449" i="3"/>
  <c r="AN432" i="3"/>
  <c r="AO432" i="3"/>
  <c r="AP432" i="3"/>
  <c r="AO378" i="3"/>
  <c r="AP378" i="3"/>
  <c r="AN378" i="3"/>
  <c r="AN305" i="3"/>
  <c r="AP305" i="3"/>
  <c r="AO305" i="3"/>
  <c r="AN219" i="3"/>
  <c r="AP219" i="3"/>
  <c r="AO219" i="3"/>
  <c r="AN134" i="3"/>
  <c r="AO134" i="3"/>
  <c r="AP134" i="3"/>
  <c r="AN428" i="3"/>
  <c r="AO428" i="3"/>
  <c r="AP428" i="3"/>
  <c r="AN412" i="3"/>
  <c r="AO412" i="3"/>
  <c r="AP412" i="3"/>
  <c r="AN396" i="3"/>
  <c r="AO396" i="3"/>
  <c r="AP396" i="3"/>
  <c r="AN380" i="3"/>
  <c r="AO380" i="3"/>
  <c r="AP380" i="3"/>
  <c r="AO364" i="3"/>
  <c r="AP364" i="3"/>
  <c r="AN364" i="3"/>
  <c r="AN348" i="3"/>
  <c r="AO348" i="3"/>
  <c r="AP348" i="3"/>
  <c r="AN329" i="3"/>
  <c r="AP329" i="3"/>
  <c r="AO329" i="3"/>
  <c r="AN307" i="3"/>
  <c r="AP307" i="3"/>
  <c r="AO307" i="3"/>
  <c r="AN286" i="3"/>
  <c r="AP286" i="3"/>
  <c r="AO286" i="3"/>
  <c r="AN265" i="3"/>
  <c r="AP265" i="3"/>
  <c r="AO265" i="3"/>
  <c r="AN243" i="3"/>
  <c r="AP243" i="3"/>
  <c r="AO243" i="3"/>
  <c r="AN222" i="3"/>
  <c r="AP222" i="3"/>
  <c r="AO222" i="3"/>
  <c r="AN201" i="3"/>
  <c r="AO201" i="3"/>
  <c r="AP201" i="3"/>
  <c r="AN179" i="3"/>
  <c r="AP179" i="3"/>
  <c r="AO179" i="3"/>
  <c r="AN158" i="3"/>
  <c r="AO158" i="3"/>
  <c r="AP158" i="3"/>
  <c r="AN137" i="3"/>
  <c r="AP137" i="3"/>
  <c r="AO137" i="3"/>
  <c r="AN115" i="3"/>
  <c r="AP115" i="3"/>
  <c r="AO115" i="3"/>
  <c r="AN94" i="3"/>
  <c r="AO94" i="3"/>
  <c r="AP94" i="3"/>
  <c r="AN73" i="3"/>
  <c r="AP73" i="3"/>
  <c r="AO73" i="3"/>
  <c r="AN423" i="3"/>
  <c r="AP423" i="3"/>
  <c r="AO423" i="3"/>
  <c r="AN407" i="3"/>
  <c r="AP407" i="3"/>
  <c r="AO407" i="3"/>
  <c r="AN391" i="3"/>
  <c r="AP391" i="3"/>
  <c r="AO391" i="3"/>
  <c r="AN375" i="3"/>
  <c r="AP375" i="3"/>
  <c r="AO375" i="3"/>
  <c r="AP359" i="3"/>
  <c r="AN359" i="3"/>
  <c r="AO359" i="3"/>
  <c r="AN343" i="3"/>
  <c r="AP343" i="3"/>
  <c r="AO343" i="3"/>
  <c r="AN322" i="3"/>
  <c r="AO322" i="3"/>
  <c r="AP322" i="3"/>
  <c r="AN301" i="3"/>
  <c r="AP301" i="3"/>
  <c r="AO301" i="3"/>
  <c r="AN279" i="3"/>
  <c r="AP279" i="3"/>
  <c r="AO279" i="3"/>
  <c r="AN258" i="3"/>
  <c r="AO258" i="3"/>
  <c r="AP258" i="3"/>
  <c r="AN237" i="3"/>
  <c r="AP237" i="3"/>
  <c r="AO237" i="3"/>
  <c r="AN215" i="3"/>
  <c r="AP215" i="3"/>
  <c r="AO215" i="3"/>
  <c r="AN194" i="3"/>
  <c r="AO194" i="3"/>
  <c r="AP194" i="3"/>
  <c r="AN173" i="3"/>
  <c r="AO173" i="3"/>
  <c r="AP173" i="3"/>
  <c r="AN151" i="3"/>
  <c r="AO151" i="3"/>
  <c r="AP151" i="3"/>
  <c r="AN130" i="3"/>
  <c r="AO130" i="3"/>
  <c r="AP130" i="3"/>
  <c r="AN109" i="3"/>
  <c r="AO109" i="3"/>
  <c r="AP109" i="3"/>
  <c r="AN87" i="3"/>
  <c r="AO87" i="3"/>
  <c r="AP87" i="3"/>
  <c r="AP66" i="3"/>
  <c r="AN66" i="3"/>
  <c r="AO66" i="3"/>
  <c r="AN429" i="3"/>
  <c r="AO429" i="3"/>
  <c r="AP429" i="3"/>
  <c r="AN413" i="3"/>
  <c r="AO413" i="3"/>
  <c r="AP413" i="3"/>
  <c r="AN397" i="3"/>
  <c r="AO397" i="3"/>
  <c r="AP397" i="3"/>
  <c r="AN381" i="3"/>
  <c r="AO381" i="3"/>
  <c r="AP381" i="3"/>
  <c r="AN365" i="3"/>
  <c r="AP365" i="3"/>
  <c r="AO365" i="3"/>
  <c r="AN349" i="3"/>
  <c r="AP349" i="3"/>
  <c r="AO349" i="3"/>
  <c r="AN330" i="3"/>
  <c r="AO330" i="3"/>
  <c r="AP330" i="3"/>
  <c r="AN309" i="3"/>
  <c r="AP309" i="3"/>
  <c r="AO309" i="3"/>
  <c r="AN287" i="3"/>
  <c r="AP287" i="3"/>
  <c r="AO287" i="3"/>
  <c r="AN266" i="3"/>
  <c r="AP266" i="3"/>
  <c r="AO266" i="3"/>
  <c r="AN245" i="3"/>
  <c r="AP245" i="3"/>
  <c r="AO245" i="3"/>
  <c r="AN223" i="3"/>
  <c r="AP223" i="3"/>
  <c r="AO223" i="3"/>
  <c r="AN202" i="3"/>
  <c r="AO202" i="3"/>
  <c r="AP202" i="3"/>
  <c r="AN181" i="3"/>
  <c r="AO181" i="3"/>
  <c r="AP181" i="3"/>
  <c r="AO159" i="3"/>
  <c r="AN159" i="3"/>
  <c r="AP159" i="3"/>
  <c r="AN138" i="3"/>
  <c r="AO138" i="3"/>
  <c r="AP138" i="3"/>
  <c r="AN117" i="3"/>
  <c r="AO117" i="3"/>
  <c r="AP117" i="3"/>
  <c r="AN95" i="3"/>
  <c r="AO95" i="3"/>
  <c r="AP95" i="3"/>
  <c r="AN74" i="3"/>
  <c r="AO74" i="3"/>
  <c r="AP74" i="3"/>
  <c r="AN53" i="3"/>
  <c r="AP53" i="3"/>
  <c r="AO53" i="3"/>
  <c r="AN328" i="3"/>
  <c r="AO328" i="3"/>
  <c r="AP328" i="3"/>
  <c r="AN312" i="3"/>
  <c r="AO312" i="3"/>
  <c r="AP312" i="3"/>
  <c r="AN296" i="3"/>
  <c r="AO296" i="3"/>
  <c r="AP296" i="3"/>
  <c r="AN280" i="3"/>
  <c r="AO280" i="3"/>
  <c r="AP280" i="3"/>
  <c r="AN264" i="3"/>
  <c r="AO264" i="3"/>
  <c r="AP264" i="3"/>
  <c r="AN248" i="3"/>
  <c r="AO248" i="3"/>
  <c r="AP248" i="3"/>
  <c r="AN232" i="3"/>
  <c r="AO232" i="3"/>
  <c r="AP232" i="3"/>
  <c r="AN216" i="3"/>
  <c r="AO216" i="3"/>
  <c r="AP216" i="3"/>
  <c r="AN200" i="3"/>
  <c r="AO200" i="3"/>
  <c r="AP200" i="3"/>
  <c r="AN184" i="3"/>
  <c r="AO184" i="3"/>
  <c r="AP184" i="3"/>
  <c r="AN168" i="3"/>
  <c r="AO168" i="3"/>
  <c r="AP168" i="3"/>
  <c r="AN152" i="3"/>
  <c r="AO152" i="3"/>
  <c r="AP152" i="3"/>
  <c r="AN136" i="3"/>
  <c r="AO136" i="3"/>
  <c r="AP136" i="3"/>
  <c r="AN120" i="3"/>
  <c r="AO120" i="3"/>
  <c r="AP120" i="3"/>
  <c r="AN104" i="3"/>
  <c r="AO104" i="3"/>
  <c r="AP104" i="3"/>
  <c r="AN88" i="3"/>
  <c r="AO88" i="3"/>
  <c r="AP88" i="3"/>
  <c r="AN72" i="3"/>
  <c r="AO72" i="3"/>
  <c r="AP72" i="3"/>
  <c r="AN56" i="3"/>
  <c r="AO56" i="3"/>
  <c r="AP56" i="3"/>
</calcChain>
</file>

<file path=xl/sharedStrings.xml><?xml version="1.0" encoding="utf-8"?>
<sst xmlns="http://schemas.openxmlformats.org/spreadsheetml/2006/main" count="183" uniqueCount="137">
  <si>
    <t>主键</t>
  </si>
  <si>
    <t>公式说明</t>
  </si>
  <si>
    <t>公式表达式</t>
  </si>
  <si>
    <t>int</t>
  </si>
  <si>
    <t>string</t>
  </si>
  <si>
    <t>id</t>
  </si>
  <si>
    <t>type</t>
  </si>
  <si>
    <t>prefabpath</t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</si>
  <si>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r>
      <rPr>
        <sz val="10"/>
        <rFont val="宋体"/>
        <family val="3"/>
        <charset val="134"/>
      </rPr>
      <t>时间</t>
    </r>
  </si>
  <si>
    <t>停售消耗基数</t>
  </si>
  <si>
    <t>BUFF加成</t>
  </si>
  <si>
    <t>观光CD时间</t>
  </si>
  <si>
    <t>动物栏展示每分钟观光游客数量</t>
  </si>
  <si>
    <t>动物栏开启展示收益</t>
  </si>
  <si>
    <t>每分钟产出计算</t>
  </si>
  <si>
    <t>等级段进度</t>
  </si>
  <si>
    <t>动物数量</t>
  </si>
  <si>
    <t>动物价格</t>
  </si>
  <si>
    <t>动物升级消耗</t>
  </si>
  <si>
    <t>轮船游客数量</t>
  </si>
  <si>
    <t>用途</t>
    <phoneticPr fontId="7" type="noConversion"/>
  </si>
  <si>
    <t>售票口收费口增加价格</t>
    <phoneticPr fontId="7" type="noConversion"/>
  </si>
  <si>
    <t>每分钟招揽游客升级消耗</t>
    <phoneticPr fontId="7" type="noConversion"/>
  </si>
  <si>
    <t>UI:停车场,停车位数量</t>
    <phoneticPr fontId="7" type="noConversion"/>
  </si>
  <si>
    <t>停车场停车位数量最大位置</t>
    <phoneticPr fontId="7" type="noConversion"/>
  </si>
  <si>
    <t>停车位数量最大位置消耗</t>
    <phoneticPr fontId="7" type="noConversion"/>
  </si>
  <si>
    <t>停车场利润提升</t>
    <phoneticPr fontId="7" type="noConversion"/>
  </si>
  <si>
    <t>停车场利润升级消耗</t>
    <phoneticPr fontId="7" type="noConversion"/>
  </si>
  <si>
    <t>每分钟购票顾客升级消耗</t>
    <phoneticPr fontId="7" type="noConversion"/>
  </si>
  <si>
    <t>售票口数量</t>
    <phoneticPr fontId="7" type="noConversion"/>
  </si>
  <si>
    <t>售票口门票价格升级消耗</t>
    <phoneticPr fontId="7" type="noConversion"/>
  </si>
  <si>
    <t>动物栏产出基数</t>
    <phoneticPr fontId="7" type="noConversion"/>
  </si>
  <si>
    <t>动物栏门票价格</t>
    <phoneticPr fontId="7" type="noConversion"/>
  </si>
  <si>
    <t>动物栏门票价格升级消耗</t>
    <phoneticPr fontId="7" type="noConversion"/>
  </si>
  <si>
    <t>动物栏观光点数</t>
    <phoneticPr fontId="7" type="noConversion"/>
  </si>
  <si>
    <t>动物栏观光点开启消耗</t>
    <phoneticPr fontId="7" type="noConversion"/>
  </si>
  <si>
    <t>动物栏观光速率</t>
    <phoneticPr fontId="7" type="noConversion"/>
  </si>
  <si>
    <t>动物栏速率升级消耗</t>
    <phoneticPr fontId="7" type="noConversion"/>
  </si>
  <si>
    <t>地面停车位数量</t>
    <phoneticPr fontId="7" type="noConversion"/>
  </si>
  <si>
    <t>售票口每分钟购票顾客（全）</t>
    <phoneticPr fontId="7" type="noConversion"/>
  </si>
  <si>
    <t>售票口每分钟购票顾客（单）</t>
    <phoneticPr fontId="7" type="noConversion"/>
  </si>
  <si>
    <t xml:space="preserve">UI:停车场,每分钟招揽游客 </t>
    <phoneticPr fontId="7" type="noConversion"/>
  </si>
  <si>
    <t>程序计算地面停车位用</t>
    <phoneticPr fontId="7" type="noConversion"/>
  </si>
  <si>
    <t>UI:停车场,利润提升</t>
    <phoneticPr fontId="7" type="noConversion"/>
  </si>
  <si>
    <t>UI:停车场,停车场利润升级消耗</t>
    <phoneticPr fontId="7" type="noConversion"/>
  </si>
  <si>
    <t>UI售票口 每分钟购票顾客</t>
    <phoneticPr fontId="7" type="noConversion"/>
  </si>
  <si>
    <r>
      <t>Y=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）……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售票口收费速度（</t>
    </r>
    <r>
      <rPr>
        <sz val="10"/>
        <rFont val="Arial"/>
        <family val="2"/>
      </rPr>
      <t>8</t>
    </r>
    <r>
      <rPr>
        <sz val="10"/>
        <rFont val="宋体"/>
        <family val="3"/>
        <charset val="134"/>
      </rPr>
      <t>）</t>
    </r>
    <phoneticPr fontId="7" type="noConversion"/>
  </si>
  <si>
    <t>UI售票口 售票口数量</t>
    <phoneticPr fontId="7" type="noConversion"/>
  </si>
  <si>
    <t>UI售票口 门票价格</t>
    <phoneticPr fontId="7" type="noConversion"/>
  </si>
  <si>
    <t>UI:售票口 升级消耗</t>
    <phoneticPr fontId="7" type="noConversion"/>
  </si>
  <si>
    <r>
      <t>Y=60/</t>
    </r>
    <r>
      <rPr>
        <sz val="10"/>
        <rFont val="宋体"/>
        <family val="3"/>
        <charset val="134"/>
      </rPr>
      <t>售票口每分钟购票顾客（单）</t>
    </r>
    <phoneticPr fontId="7" type="noConversion"/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</si>
  <si>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</si>
  <si>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观光点数量</t>
    </r>
    <phoneticPr fontId="7" type="noConversion"/>
  </si>
  <si>
    <r>
      <rPr>
        <sz val="10"/>
        <rFont val="Arial"/>
        <family val="2"/>
      </rPr>
      <t>Y=60/</t>
    </r>
    <r>
      <rPr>
        <sz val="10"/>
        <rFont val="宋体"/>
        <family val="3"/>
        <charset val="134"/>
      </rPr>
      <t>观光速率</t>
    </r>
    <phoneticPr fontId="7" type="noConversion"/>
  </si>
  <si>
    <r>
      <rPr>
        <sz val="10"/>
        <rFont val="宋体"/>
        <family val="3"/>
        <charset val="134"/>
      </rPr>
      <t>观光</t>
    </r>
    <r>
      <rPr>
        <sz val="10"/>
        <rFont val="Arial"/>
        <family val="2"/>
      </rPr>
      <t>CD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</si>
  <si>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</t>
    </r>
    <phoneticPr fontId="7" type="noConversion"/>
  </si>
  <si>
    <r>
      <t>UI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每分钟观光数量</t>
    </r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</si>
  <si>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初始产出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观光速率</t>
    </r>
    <phoneticPr fontId="7" type="noConversion"/>
  </si>
  <si>
    <r>
      <t>UI:</t>
    </r>
    <r>
      <rPr>
        <sz val="10"/>
        <rFont val="宋体"/>
        <family val="3"/>
        <charset val="134"/>
      </rPr>
      <t>动物栏开启提示收益</t>
    </r>
    <r>
      <rPr>
        <sz val="10"/>
        <rFont val="Arial"/>
        <family val="2"/>
      </rPr>
      <t xml:space="preserve">   </t>
    </r>
    <r>
      <rPr>
        <sz val="10"/>
        <rFont val="宋体"/>
        <family val="3"/>
        <charset val="134"/>
      </rPr>
      <t>需要增加</t>
    </r>
    <r>
      <rPr>
        <sz val="10"/>
        <rFont val="Arial"/>
        <family val="2"/>
      </rPr>
      <t xml:space="preserve"> /</t>
    </r>
    <r>
      <rPr>
        <sz val="10"/>
        <rFont val="宋体"/>
        <family val="3"/>
        <charset val="134"/>
      </rPr>
      <t>分钟</t>
    </r>
    <phoneticPr fontId="7" type="noConversion"/>
  </si>
  <si>
    <r>
      <rPr>
        <sz val="10"/>
        <rFont val="宋体"/>
        <family val="3"/>
        <charset val="134"/>
      </rPr>
      <t>每分钟动物栏基础收益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动物栏产出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（停车场来人速度，售票口收费速度（全），观光速率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观光点数）
每分钟售票口基础收益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售票口票价</t>
    </r>
    <r>
      <rPr>
        <sz val="10"/>
        <rFont val="Arial"/>
        <family val="2"/>
      </rPr>
      <t>*min</t>
    </r>
    <r>
      <rPr>
        <sz val="10"/>
        <rFont val="宋体"/>
        <family val="3"/>
        <charset val="134"/>
      </rPr>
      <t>（停车场来人速度，售票口收费速度（全））
每分钟产出计算</t>
    </r>
    <r>
      <rPr>
        <sz val="10"/>
        <rFont val="Arial"/>
        <family val="2"/>
      </rPr>
      <t>=</t>
    </r>
    <r>
      <rPr>
        <sz val="10"/>
        <rFont val="宋体"/>
        <family val="3"/>
        <charset val="134"/>
      </rPr>
      <t>每分钟动物栏基础收益和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每分钟售票口基础收益</t>
    </r>
    <phoneticPr fontId="7" type="noConversion"/>
  </si>
  <si>
    <t>左上角每分钟产出计算，离线收益计算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</si>
  <si>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（等级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（等级段上限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等级段下限）</t>
    </r>
    <phoneticPr fontId="7" type="noConversion"/>
  </si>
  <si>
    <r>
      <rPr>
        <sz val="10"/>
        <rFont val="宋体"/>
        <family val="3"/>
        <charset val="134"/>
      </rPr>
      <t>等级段进度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计算</t>
    </r>
    <phoneticPr fontId="7" type="noConversion"/>
  </si>
  <si>
    <r>
      <rPr>
        <sz val="10"/>
        <rFont val="Arial"/>
        <family val="2"/>
      </rPr>
      <t>Y=1+min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+min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int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lv/150</t>
    </r>
    <r>
      <rPr>
        <sz val="10"/>
        <rFont val="宋体"/>
        <family val="3"/>
        <charset val="134"/>
      </rPr>
      <t>）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</si>
  <si>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宋体"/>
        <family val="3"/>
        <charset val="134"/>
      </rPr>
      <t>没用了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待删</t>
    </r>
    <phoneticPr fontId="7" type="noConversion"/>
  </si>
  <si>
    <r>
      <rPr>
        <sz val="10"/>
        <rFont val="Arial"/>
        <family val="2"/>
      </rPr>
      <t>Y=base*1.06^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lvsum-1</t>
    </r>
    <r>
      <rPr>
        <sz val="10"/>
        <rFont val="宋体"/>
        <family val="3"/>
        <charset val="134"/>
      </rPr>
      <t>）</t>
    </r>
    <phoneticPr fontId="7" type="noConversion"/>
  </si>
  <si>
    <t>待改</t>
    <phoneticPr fontId="7" type="noConversion"/>
  </si>
  <si>
    <r>
      <rPr>
        <sz val="10"/>
        <rFont val="Arial"/>
        <family val="2"/>
      </rPr>
      <t>Y=base*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>/500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</si>
  <si>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宋体"/>
        <family val="3"/>
        <charset val="134"/>
      </rPr>
      <t>轮船事件</t>
    </r>
    <r>
      <rPr>
        <sz val="10"/>
        <rFont val="Arial"/>
        <family val="2"/>
      </rPr>
      <t xml:space="preserve">  </t>
    </r>
    <r>
      <rPr>
        <sz val="10"/>
        <rFont val="宋体"/>
        <family val="3"/>
        <charset val="134"/>
      </rPr>
      <t>根据</t>
    </r>
    <r>
      <rPr>
        <sz val="10"/>
        <rFont val="Arial"/>
        <family val="2"/>
      </rPr>
      <t>base</t>
    </r>
    <r>
      <rPr>
        <sz val="10"/>
        <rFont val="宋体"/>
        <family val="3"/>
        <charset val="134"/>
      </rPr>
      <t>随机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后展示到界面</t>
    </r>
    <r>
      <rPr>
        <sz val="10"/>
        <rFont val="Arial"/>
        <family val="2"/>
      </rPr>
      <t xml:space="preserve">  </t>
    </r>
    <phoneticPr fontId="7" type="noConversion"/>
  </si>
  <si>
    <t>Y=base+lv-1</t>
    <phoneticPr fontId="7" type="noConversion"/>
  </si>
  <si>
    <t xml:space="preserve"> </t>
    <phoneticPr fontId="7" type="noConversion"/>
  </si>
  <si>
    <t>动物加成</t>
    <phoneticPr fontId="7" type="noConversion"/>
  </si>
  <si>
    <t>等级系数为小数值</t>
    <phoneticPr fontId="7" type="noConversion"/>
  </si>
  <si>
    <t>加成预期</t>
    <phoneticPr fontId="7" type="noConversion"/>
  </si>
  <si>
    <t>停车场每分钟招揽游客速度</t>
    <phoneticPr fontId="7" type="noConversion"/>
  </si>
  <si>
    <t>来客速度期望等级</t>
    <phoneticPr fontId="7" type="noConversion"/>
  </si>
  <si>
    <t>停车位数期望等级</t>
    <phoneticPr fontId="7" type="noConversion"/>
  </si>
  <si>
    <t>进客速度期望等级</t>
    <phoneticPr fontId="7" type="noConversion"/>
  </si>
  <si>
    <t>利润提升期望等级</t>
    <phoneticPr fontId="7" type="noConversion"/>
  </si>
  <si>
    <t>门票升级期望等级</t>
    <phoneticPr fontId="7" type="noConversion"/>
  </si>
  <si>
    <t>观光点期望等级</t>
    <phoneticPr fontId="7" type="noConversion"/>
  </si>
  <si>
    <t>动物栏门票期望等级</t>
    <phoneticPr fontId="7" type="noConversion"/>
  </si>
  <si>
    <t>动物栏速率期望等级</t>
    <phoneticPr fontId="7" type="noConversion"/>
  </si>
  <si>
    <t>动物消耗基数</t>
    <phoneticPr fontId="7" type="noConversion"/>
  </si>
  <si>
    <t>已有</t>
    <phoneticPr fontId="7" type="noConversion"/>
  </si>
  <si>
    <t>Y=spacebase+lv*6</t>
    <phoneticPr fontId="7" type="noConversion"/>
  </si>
  <si>
    <r>
      <t>Y=min（spacebase</t>
    </r>
    <r>
      <rPr>
        <sz val="10"/>
        <rFont val="Arial"/>
        <family val="2"/>
      </rPr>
      <t>+lv*6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48</t>
    </r>
    <r>
      <rPr>
        <sz val="10"/>
        <rFont val="宋体"/>
        <family val="3"/>
        <charset val="134"/>
      </rPr>
      <t>）</t>
    </r>
    <phoneticPr fontId="7" type="noConversion"/>
  </si>
  <si>
    <t>Y=touristbase+lv*1</t>
    <phoneticPr fontId="7" type="noConversion"/>
  </si>
  <si>
    <t>Y=touristcastbase*停售消耗基数【来客速度期望等级】*加成预期【来客速度期望等级】</t>
    <phoneticPr fontId="7" type="noConversion"/>
  </si>
  <si>
    <r>
      <t>Y=depletebase*停售消耗基数【利润提升期望等级】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加成预期【利润提升期望等级】</t>
    </r>
    <phoneticPr fontId="7" type="noConversion"/>
  </si>
  <si>
    <t>y=speedbase+lv*0.1</t>
    <phoneticPr fontId="7" type="noConversion"/>
  </si>
  <si>
    <t>Y=number</t>
    <phoneticPr fontId="7" type="noConversion"/>
  </si>
  <si>
    <t>Y=depbase*停售消耗基数【门票升级期望等级】*加成预期【门票升级期望等级】</t>
    <phoneticPr fontId="7" type="noConversion"/>
  </si>
  <si>
    <t>Y=base+A3-1</t>
  </si>
  <si>
    <t>停车位数量最大位置消耗</t>
    <phoneticPr fontId="7" type="noConversion"/>
  </si>
  <si>
    <t>每分钟购票顾客升级消耗【第一个】</t>
    <phoneticPr fontId="7" type="noConversion"/>
  </si>
  <si>
    <r>
      <rPr>
        <sz val="10"/>
        <rFont val="宋体"/>
        <family val="3"/>
        <charset val="134"/>
      </rPr>
      <t>售票口</t>
    </r>
    <r>
      <rPr>
        <sz val="10"/>
        <rFont val="Arial"/>
        <family val="2"/>
      </rPr>
      <t>CD</t>
    </r>
    <r>
      <rPr>
        <sz val="10"/>
        <rFont val="宋体"/>
        <family val="3"/>
        <charset val="134"/>
      </rPr>
      <t>时间【第一个】</t>
    </r>
    <phoneticPr fontId="7" type="noConversion"/>
  </si>
  <si>
    <t>停售消耗基数[全局等级]</t>
    <phoneticPr fontId="7" type="noConversion"/>
  </si>
  <si>
    <t>加成预期【全局等级】</t>
    <phoneticPr fontId="7" type="noConversion"/>
  </si>
  <si>
    <t>Y=1.07^(lv-1)</t>
    <phoneticPr fontId="7" type="noConversion"/>
  </si>
  <si>
    <t>Y=0.05*lv</t>
    <phoneticPr fontId="7" type="noConversion"/>
  </si>
  <si>
    <t>Y=watchbase+lv-1</t>
    <phoneticPr fontId="7" type="noConversion"/>
  </si>
  <si>
    <t>Y=timebase+（lv-1）*timebase/20</t>
    <phoneticPr fontId="7" type="noConversion"/>
  </si>
  <si>
    <t>Y=1.07^(lv-1)*IF(lv&lt;=1000,0.5*lv^1.01,0.5*1000^1.01+lv/1000)+1</t>
    <phoneticPr fontId="7" type="noConversion"/>
  </si>
  <si>
    <t>Y=lv+动物栏系数</t>
    <phoneticPr fontId="7" type="noConversion"/>
  </si>
  <si>
    <r>
      <rPr>
        <sz val="10"/>
        <rFont val="Arial"/>
        <family val="2"/>
      </rPr>
      <t>Y=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动物加成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停车场利润加成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道具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广告</t>
    </r>
    <r>
      <rPr>
        <sz val="10"/>
        <rFont val="Arial"/>
        <family val="2"/>
      </rPr>
      <t>BUFF+</t>
    </r>
    <r>
      <rPr>
        <sz val="10"/>
        <rFont val="宋体"/>
        <family val="3"/>
        <charset val="134"/>
      </rPr>
      <t>月卡</t>
    </r>
    <r>
      <rPr>
        <sz val="10"/>
        <rFont val="Arial"/>
        <family val="2"/>
      </rPr>
      <t>BUFF</t>
    </r>
    <r>
      <rPr>
        <sz val="10"/>
        <rFont val="宋体"/>
        <family val="3"/>
        <charset val="134"/>
      </rPr>
      <t>）</t>
    </r>
    <phoneticPr fontId="7" type="noConversion"/>
  </si>
  <si>
    <t>进客速度期望等级[第一个]</t>
    <phoneticPr fontId="7" type="noConversion"/>
  </si>
  <si>
    <t>Y=lvupcastbase*停售消耗基数【进客速度期望等级】*加成预期【进客速度期望等级】+lv</t>
    <phoneticPr fontId="7" type="noConversion"/>
  </si>
  <si>
    <t>Y=timeupbase*期望等级消耗基数【动物栏速率期望等级】*加成预期【动物栏速率期望等级】</t>
    <phoneticPr fontId="7" type="noConversion"/>
  </si>
  <si>
    <t>仅界面显示用</t>
    <phoneticPr fontId="7" type="noConversion"/>
  </si>
  <si>
    <r>
      <rPr>
        <sz val="10"/>
        <rFont val="宋体"/>
        <family val="3"/>
        <charset val="134"/>
      </rPr>
      <t>单个动物</t>
    </r>
    <r>
      <rPr>
        <sz val="10"/>
        <rFont val="宋体"/>
        <family val="3"/>
        <charset val="134"/>
      </rPr>
      <t>加成算法</t>
    </r>
    <phoneticPr fontId="7" type="noConversion"/>
  </si>
  <si>
    <r>
      <rPr>
        <sz val="10"/>
        <rFont val="Arial"/>
        <family val="2"/>
      </rPr>
      <t>Y=pricebase*</t>
    </r>
    <r>
      <rPr>
        <sz val="10"/>
        <rFont val="宋体"/>
        <family val="3"/>
        <charset val="134"/>
      </rPr>
      <t>动物栏产出基数</t>
    </r>
    <r>
      <rPr>
        <sz val="10"/>
        <rFont val="Arial"/>
        <family val="2"/>
      </rPr>
      <t>*BUFF</t>
    </r>
    <r>
      <rPr>
        <sz val="10"/>
        <rFont val="宋体"/>
        <family val="3"/>
        <charset val="134"/>
      </rPr>
      <t>加成</t>
    </r>
    <r>
      <rPr>
        <sz val="10"/>
        <rFont val="Arial"/>
        <family val="2"/>
      </rPr>
      <t>+MIN(5*A3,500)</t>
    </r>
    <phoneticPr fontId="7" type="noConversion"/>
  </si>
  <si>
    <r>
      <t>U</t>
    </r>
    <r>
      <rPr>
        <sz val="10"/>
        <rFont val="Arial"/>
        <family val="2"/>
      </rPr>
      <t xml:space="preserve">I </t>
    </r>
    <r>
      <rPr>
        <sz val="10"/>
        <rFont val="宋体"/>
        <family val="3"/>
        <charset val="134"/>
      </rPr>
      <t>：动物栏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门票价格，</t>
    </r>
    <r>
      <rPr>
        <sz val="10"/>
        <rFont val="Arial"/>
        <family val="2"/>
      </rPr>
      <t>+MIN(5*A3,500)</t>
    </r>
    <r>
      <rPr>
        <sz val="10"/>
        <rFont val="宋体"/>
        <family val="3"/>
        <charset val="134"/>
      </rPr>
      <t>是为了干掉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提升的情况</t>
    </r>
    <phoneticPr fontId="7" type="noConversion"/>
  </si>
  <si>
    <t>动物栏门票价格</t>
    <phoneticPr fontId="7" type="noConversion"/>
  </si>
  <si>
    <t>Y=watchupbase*期望等级消耗基数【观光点期望等级】*加成预期【观光点期望等级】</t>
    <phoneticPr fontId="7" type="noConversion"/>
  </si>
  <si>
    <t>Y=castbase*动物消耗基数*加成预期【动物栏门票期望等级】+MIN(2*A3,1)</t>
    <phoneticPr fontId="7" type="noConversion"/>
  </si>
  <si>
    <t>动物期望等级</t>
    <phoneticPr fontId="7" type="noConversion"/>
  </si>
  <si>
    <t>Y=animallvbase+Dvalue*（lv-1）</t>
    <phoneticPr fontId="7" type="noConversion"/>
  </si>
  <si>
    <t>Y=拥有的动物数量*2+动物总等级/10</t>
    <phoneticPr fontId="7" type="noConversion"/>
  </si>
  <si>
    <t>加成预期</t>
    <phoneticPr fontId="7" type="noConversion"/>
  </si>
  <si>
    <t>动物期望等级</t>
    <phoneticPr fontId="7" type="noConversion"/>
  </si>
  <si>
    <r>
      <rPr>
        <sz val="10"/>
        <rFont val="Arial"/>
        <family val="2"/>
      </rPr>
      <t>Y=2+</t>
    </r>
    <r>
      <rPr>
        <sz val="10"/>
        <rFont val="宋体"/>
        <family val="3"/>
        <charset val="134"/>
      </rPr>
      <t>（动物等级</t>
    </r>
    <r>
      <rPr>
        <sz val="10"/>
        <rFont val="Arial"/>
        <family val="2"/>
      </rPr>
      <t>-1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*10%</t>
    </r>
    <phoneticPr fontId="7" type="noConversion"/>
  </si>
  <si>
    <t>Y=(1+lv/40)*1.07^(lv-1)*IF(lv&lt;=1000,0.5*lv^1.01,0.5*1000^1.01+lv/1000)</t>
    <phoneticPr fontId="7" type="noConversion"/>
  </si>
  <si>
    <t>Y=2+MIN(LV/15*2,200)
+(IF(LV&lt;=2000,LV/(10/(1+0.015*LV)))+IF(AND(LV&gt;1000,LV&lt;=2000),(LV-1000)/(20/(10+0.01*(LV-1000))),0)+IF(LV&gt;2000,7200+(LV-2000)*(6-0.003*(LV-2000))))/10
+0.05*LV/1.6</t>
    <phoneticPr fontId="7" type="noConversion"/>
  </si>
  <si>
    <t>Y=AnimalPriceBase*动物消耗基数【动物期望等级】*加成预期【动物期望等级】</t>
    <phoneticPr fontId="7" type="noConversion"/>
  </si>
  <si>
    <r>
      <rPr>
        <sz val="10"/>
        <rFont val="Arial"/>
        <family val="2"/>
      </rPr>
      <t>Y=base*1.06^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lvsum-1</t>
    </r>
    <r>
      <rPr>
        <sz val="10"/>
        <rFont val="宋体"/>
        <family val="3"/>
        <charset val="134"/>
      </rPr>
      <t>）</t>
    </r>
    <phoneticPr fontId="7" type="noConversion"/>
  </si>
  <si>
    <r>
      <rPr>
        <sz val="10"/>
        <rFont val="Arial"/>
        <family val="2"/>
      </rPr>
      <t>Y=base*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1+</t>
    </r>
    <r>
      <rPr>
        <sz val="10"/>
        <rFont val="宋体"/>
        <family val="3"/>
        <charset val="134"/>
      </rPr>
      <t>售票口等级</t>
    </r>
    <r>
      <rPr>
        <sz val="10"/>
        <rFont val="Arial"/>
        <family val="2"/>
      </rPr>
      <t>/500</t>
    </r>
    <r>
      <rPr>
        <sz val="10"/>
        <rFont val="宋体"/>
        <family val="3"/>
        <charset val="134"/>
      </rPr>
      <t>）</t>
    </r>
    <phoneticPr fontId="7" type="noConversion"/>
  </si>
  <si>
    <t>Y=lv*1.4</t>
    <phoneticPr fontId="7" type="noConversion"/>
  </si>
  <si>
    <t>y=MAX((lv-2)*25,10)+动物栏系数</t>
    <phoneticPr fontId="7" type="noConversion"/>
  </si>
  <si>
    <t>Y=number</t>
    <phoneticPr fontId="7" type="noConversion"/>
  </si>
  <si>
    <t>Y=（MAX((lv-5),0)*(1+lvratio)+min(0.5+lv*0.1,1)*lvratio1）</t>
    <phoneticPr fontId="7" type="noConversion"/>
  </si>
  <si>
    <t>售票口门票价格</t>
    <phoneticPr fontId="7" type="noConversion"/>
  </si>
  <si>
    <t>Y=pricebase*1.07^((lv*1.4)-1)*BUFF加成</t>
    <phoneticPr fontId="7" type="noConversion"/>
  </si>
  <si>
    <t>Y=spaceupcastbase*停售消耗基数【停车位数期望等级】*加成预期【停车位数期望等级】</t>
    <phoneticPr fontId="7" type="noConversion"/>
  </si>
  <si>
    <t>Y=（MIN(lv^1.6,70)+MAX((lv-15)*20,0）)*1.4</t>
    <phoneticPr fontId="7" type="noConversion"/>
  </si>
  <si>
    <t>y=MAX((lv-1)*12，5)+动物栏系数</t>
    <phoneticPr fontId="7" type="noConversion"/>
  </si>
  <si>
    <t>Y=MIN(1+lv*0.4,10)+MIN(MAX((lv-8)*0.64,0),10)+MIN(MAX((lv-18)*1.6,0),16)+MIN(MAX((lv-28)*2.56,0),28.8)+MAX((lv-30.4)*5.36,0)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</si>
</sst>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9"/>
      <name val="Cambria"/>
      <family val="1"/>
    </font>
    <font>
      <sz val="9"/>
      <color indexed="9"/>
      <name val="微软雅黑"/>
      <family val="2"/>
      <charset val="134"/>
    </font>
    <font>
      <sz val="9"/>
      <name val="微软雅黑"/>
      <family val="2"/>
      <charset val="134"/>
    </font>
    <font>
      <sz val="1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36">
    <xf numFmtId="0" fontId="0" fillId="0" borderId="0" xfId="0" applyAlignment="1">
      <alignment vertical="center"/>
    </xf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4" fillId="2" borderId="2" xfId="0" applyNumberFormat="1" applyFont="1" applyFill="1" applyBorder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Border="1" applyAlignment="1" applyProtection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7" borderId="0" xfId="0" applyFont="1" applyFill="1" applyBorder="1" applyAlignment="1" applyProtection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7" borderId="0" xfId="0" applyFont="1" applyFill="1" applyBorder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8" fillId="5" borderId="0" xfId="0" applyFont="1" applyFill="1" applyBorder="1" applyAlignment="1" applyProtection="1">
      <alignment horizontal="center" vertical="center"/>
    </xf>
    <xf numFmtId="0" fontId="9" fillId="5" borderId="0" xfId="0" applyFont="1" applyFill="1" applyBorder="1" applyAlignment="1" applyProtection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Border="1" applyAlignment="1" applyProtection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1" fillId="9" borderId="0" xfId="0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9" borderId="0" xfId="0" applyFill="1" applyAlignment="1">
      <alignment vertical="center"/>
    </xf>
    <xf numFmtId="0" fontId="9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Alignment="1">
      <alignment vertical="center"/>
    </xf>
    <xf numFmtId="0" fontId="9" fillId="5" borderId="0" xfId="0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98735161553081729"/>
          <c:y val="0.306925808006749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Sheet1!$AU$2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Sheet1!$AU$3:$AU$2366</c:f>
              <c:numCache>
                <c:formatCode>General</c:formatCode>
                <c:ptCount val="2364"/>
                <c:pt idx="0">
                  <c:v>6.6703724291272928E-2</c:v>
                </c:pt>
                <c:pt idx="1">
                  <c:v>0.13348164627363737</c:v>
                </c:pt>
                <c:pt idx="2">
                  <c:v>0.20033388981636061</c:v>
                </c:pt>
                <c:pt idx="3">
                  <c:v>0.26726057906458794</c:v>
                </c:pt>
                <c:pt idx="4">
                  <c:v>0.33426183844011143</c:v>
                </c:pt>
                <c:pt idx="5">
                  <c:v>0.40133779264214048</c:v>
                </c:pt>
                <c:pt idx="6">
                  <c:v>0.46848856664807587</c:v>
                </c:pt>
                <c:pt idx="7">
                  <c:v>0.5357142857142857</c:v>
                </c:pt>
                <c:pt idx="8">
                  <c:v>0.60301507537688437</c:v>
                </c:pt>
                <c:pt idx="9">
                  <c:v>0.67039106145251404</c:v>
                </c:pt>
                <c:pt idx="10">
                  <c:v>0.737842370039128</c:v>
                </c:pt>
                <c:pt idx="11">
                  <c:v>0.80536912751677847</c:v>
                </c:pt>
                <c:pt idx="12">
                  <c:v>0.87297146054840513</c:v>
                </c:pt>
                <c:pt idx="13">
                  <c:v>0.94064949608062709</c:v>
                </c:pt>
                <c:pt idx="14">
                  <c:v>1.0084033613445378</c:v>
                </c:pt>
                <c:pt idx="15">
                  <c:v>1.0762331838565022</c:v>
                </c:pt>
                <c:pt idx="16">
                  <c:v>1.1441390914189569</c:v>
                </c:pt>
                <c:pt idx="17">
                  <c:v>1.2121212121212122</c:v>
                </c:pt>
                <c:pt idx="18">
                  <c:v>1.2801796743402583</c:v>
                </c:pt>
                <c:pt idx="19">
                  <c:v>1.348314606741573</c:v>
                </c:pt>
                <c:pt idx="20">
                  <c:v>1.4165261382799326</c:v>
                </c:pt>
                <c:pt idx="21">
                  <c:v>1.4848143982002251</c:v>
                </c:pt>
                <c:pt idx="22">
                  <c:v>1.5531795160382666</c:v>
                </c:pt>
                <c:pt idx="23">
                  <c:v>1.6216216216216215</c:v>
                </c:pt>
                <c:pt idx="24">
                  <c:v>1.6901408450704225</c:v>
                </c:pt>
                <c:pt idx="25">
                  <c:v>1.7587373167981961</c:v>
                </c:pt>
                <c:pt idx="26">
                  <c:v>1.8274111675126903</c:v>
                </c:pt>
                <c:pt idx="27">
                  <c:v>1.8961625282167043</c:v>
                </c:pt>
                <c:pt idx="28">
                  <c:v>1.9649915302089216</c:v>
                </c:pt>
                <c:pt idx="29">
                  <c:v>2.0338983050847457</c:v>
                </c:pt>
                <c:pt idx="30">
                  <c:v>2.1028829847371395</c:v>
                </c:pt>
                <c:pt idx="31">
                  <c:v>2.1719457013574663</c:v>
                </c:pt>
                <c:pt idx="32">
                  <c:v>2.2410865874363326</c:v>
                </c:pt>
                <c:pt idx="33">
                  <c:v>2.3103057757644394</c:v>
                </c:pt>
                <c:pt idx="34">
                  <c:v>2.3796033994334276</c:v>
                </c:pt>
                <c:pt idx="35">
                  <c:v>2.4489795918367347</c:v>
                </c:pt>
                <c:pt idx="36">
                  <c:v>2.518434486670448</c:v>
                </c:pt>
                <c:pt idx="37">
                  <c:v>2.5879682179341659</c:v>
                </c:pt>
                <c:pt idx="38">
                  <c:v>2.6575809199318567</c:v>
                </c:pt>
                <c:pt idx="39">
                  <c:v>2.7272727272727275</c:v>
                </c:pt>
                <c:pt idx="40">
                  <c:v>2.7970437748720864</c:v>
                </c:pt>
                <c:pt idx="41">
                  <c:v>2.8668941979522184</c:v>
                </c:pt>
                <c:pt idx="42">
                  <c:v>2.9368241320432555</c:v>
                </c:pt>
                <c:pt idx="43">
                  <c:v>3.0068337129840548</c:v>
                </c:pt>
                <c:pt idx="44">
                  <c:v>3.0769230769230771</c:v>
                </c:pt>
                <c:pt idx="45">
                  <c:v>3.1470923603192702</c:v>
                </c:pt>
                <c:pt idx="46">
                  <c:v>3.2173416999429549</c:v>
                </c:pt>
                <c:pt idx="47">
                  <c:v>3.2876712328767126</c:v>
                </c:pt>
                <c:pt idx="48">
                  <c:v>3.3580810965162762</c:v>
                </c:pt>
                <c:pt idx="49">
                  <c:v>3.4285714285714284</c:v>
                </c:pt>
                <c:pt idx="50">
                  <c:v>3.4991423670668955</c:v>
                </c:pt>
                <c:pt idx="51">
                  <c:v>3.5697940503432495</c:v>
                </c:pt>
                <c:pt idx="52">
                  <c:v>3.6405266170578132</c:v>
                </c:pt>
                <c:pt idx="53">
                  <c:v>3.7113402061855667</c:v>
                </c:pt>
                <c:pt idx="54">
                  <c:v>3.7822349570200573</c:v>
                </c:pt>
                <c:pt idx="55">
                  <c:v>3.8532110091743119</c:v>
                </c:pt>
                <c:pt idx="56">
                  <c:v>3.9242685025817554</c:v>
                </c:pt>
                <c:pt idx="57">
                  <c:v>3.9954075774971294</c:v>
                </c:pt>
                <c:pt idx="58">
                  <c:v>4.066628374497415</c:v>
                </c:pt>
                <c:pt idx="59">
                  <c:v>4.1379310344827589</c:v>
                </c:pt>
                <c:pt idx="60">
                  <c:v>4.2093156986774005</c:v>
                </c:pt>
                <c:pt idx="61">
                  <c:v>4.2807825086306099</c:v>
                </c:pt>
                <c:pt idx="62">
                  <c:v>4.3523316062176169</c:v>
                </c:pt>
                <c:pt idx="63">
                  <c:v>4.4239631336405534</c:v>
                </c:pt>
                <c:pt idx="64">
                  <c:v>4.4956772334293946</c:v>
                </c:pt>
                <c:pt idx="65">
                  <c:v>4.5674740484429064</c:v>
                </c:pt>
                <c:pt idx="66">
                  <c:v>4.6393537218695906</c:v>
                </c:pt>
                <c:pt idx="67">
                  <c:v>4.7113163972286376</c:v>
                </c:pt>
                <c:pt idx="68">
                  <c:v>4.7833622183708835</c:v>
                </c:pt>
                <c:pt idx="69">
                  <c:v>4.8554913294797686</c:v>
                </c:pt>
                <c:pt idx="70">
                  <c:v>4.9277038750722966</c:v>
                </c:pt>
                <c:pt idx="71">
                  <c:v>5</c:v>
                </c:pt>
                <c:pt idx="72">
                  <c:v>5.0723798494499128</c:v>
                </c:pt>
                <c:pt idx="73">
                  <c:v>5.1448435689455394</c:v>
                </c:pt>
                <c:pt idx="74">
                  <c:v>5.2173913043478262</c:v>
                </c:pt>
                <c:pt idx="75">
                  <c:v>5.2900232018561484</c:v>
                </c:pt>
                <c:pt idx="76">
                  <c:v>5.3627394080092863</c:v>
                </c:pt>
                <c:pt idx="77">
                  <c:v>5.4355400696864109</c:v>
                </c:pt>
                <c:pt idx="78">
                  <c:v>5.5084253341080762</c:v>
                </c:pt>
                <c:pt idx="79">
                  <c:v>5.5813953488372094</c:v>
                </c:pt>
                <c:pt idx="80">
                  <c:v>5.6544502617801049</c:v>
                </c:pt>
                <c:pt idx="81">
                  <c:v>5.7275902211874277</c:v>
                </c:pt>
                <c:pt idx="82">
                  <c:v>5.8008153756552128</c:v>
                </c:pt>
                <c:pt idx="83">
                  <c:v>5.8741258741258742</c:v>
                </c:pt>
                <c:pt idx="84">
                  <c:v>5.9475218658892128</c:v>
                </c:pt>
                <c:pt idx="85">
                  <c:v>6.021003500583431</c:v>
                </c:pt>
                <c:pt idx="86">
                  <c:v>6.0945709281961467</c:v>
                </c:pt>
                <c:pt idx="87">
                  <c:v>6.1682242990654199</c:v>
                </c:pt>
                <c:pt idx="88">
                  <c:v>6.2419637638807721</c:v>
                </c:pt>
                <c:pt idx="89">
                  <c:v>6.3157894736842106</c:v>
                </c:pt>
                <c:pt idx="90">
                  <c:v>6.3897015798712697</c:v>
                </c:pt>
                <c:pt idx="91">
                  <c:v>6.4637002341920375</c:v>
                </c:pt>
                <c:pt idx="92">
                  <c:v>6.5377855887521967</c:v>
                </c:pt>
                <c:pt idx="93">
                  <c:v>6.6119577960140683</c:v>
                </c:pt>
                <c:pt idx="94">
                  <c:v>6.6862170087976533</c:v>
                </c:pt>
                <c:pt idx="95">
                  <c:v>6.7605633802816909</c:v>
                </c:pt>
                <c:pt idx="96">
                  <c:v>6.834997064004698</c:v>
                </c:pt>
                <c:pt idx="97">
                  <c:v>6.9095182138660398</c:v>
                </c:pt>
                <c:pt idx="98">
                  <c:v>6.9841269841269842</c:v>
                </c:pt>
                <c:pt idx="99">
                  <c:v>7.0588235294117654</c:v>
                </c:pt>
                <c:pt idx="100">
                  <c:v>7.1336080047086519</c:v>
                </c:pt>
                <c:pt idx="101">
                  <c:v>7.2084805653710244</c:v>
                </c:pt>
                <c:pt idx="102">
                  <c:v>7.2834413671184439</c:v>
                </c:pt>
                <c:pt idx="103">
                  <c:v>7.3584905660377364</c:v>
                </c:pt>
                <c:pt idx="104">
                  <c:v>7.4336283185840708</c:v>
                </c:pt>
                <c:pt idx="105">
                  <c:v>7.5088547815820537</c:v>
                </c:pt>
                <c:pt idx="106">
                  <c:v>7.5841701122268166</c:v>
                </c:pt>
                <c:pt idx="107">
                  <c:v>7.6595744680851068</c:v>
                </c:pt>
                <c:pt idx="108">
                  <c:v>7.7350680070963929</c:v>
                </c:pt>
                <c:pt idx="109">
                  <c:v>7.8106508875739644</c:v>
                </c:pt>
                <c:pt idx="110">
                  <c:v>7.8863232682060396</c:v>
                </c:pt>
                <c:pt idx="111">
                  <c:v>7.9620853080568725</c:v>
                </c:pt>
                <c:pt idx="112">
                  <c:v>8.0379371665678718</c:v>
                </c:pt>
                <c:pt idx="113">
                  <c:v>8.1138790035587185</c:v>
                </c:pt>
                <c:pt idx="114">
                  <c:v>8.1899109792284879</c:v>
                </c:pt>
                <c:pt idx="115">
                  <c:v>8.2660332541567705</c:v>
                </c:pt>
                <c:pt idx="116">
                  <c:v>8.3422459893048124</c:v>
                </c:pt>
                <c:pt idx="117">
                  <c:v>8.418549346016647</c:v>
                </c:pt>
                <c:pt idx="118">
                  <c:v>8.494943486020226</c:v>
                </c:pt>
                <c:pt idx="119">
                  <c:v>8.5714285714285712</c:v>
                </c:pt>
                <c:pt idx="120">
                  <c:v>8.6480047647409162</c:v>
                </c:pt>
                <c:pt idx="121">
                  <c:v>8.7246722288438612</c:v>
                </c:pt>
                <c:pt idx="122">
                  <c:v>8.8014311270125223</c:v>
                </c:pt>
                <c:pt idx="123">
                  <c:v>8.878281622911695</c:v>
                </c:pt>
                <c:pt idx="124">
                  <c:v>8.9552238805970141</c:v>
                </c:pt>
                <c:pt idx="125">
                  <c:v>9.0322580645161299</c:v>
                </c:pt>
                <c:pt idx="126">
                  <c:v>9.1093843395098624</c:v>
                </c:pt>
                <c:pt idx="127">
                  <c:v>9.1866028708133971</c:v>
                </c:pt>
                <c:pt idx="128">
                  <c:v>9.2639138240574503</c:v>
                </c:pt>
                <c:pt idx="129">
                  <c:v>9.341317365269461</c:v>
                </c:pt>
                <c:pt idx="130">
                  <c:v>9.4188136608747755</c:v>
                </c:pt>
                <c:pt idx="131">
                  <c:v>9.4964028776978413</c:v>
                </c:pt>
                <c:pt idx="132">
                  <c:v>9.5740851829634082</c:v>
                </c:pt>
                <c:pt idx="133">
                  <c:v>9.6518607442977196</c:v>
                </c:pt>
                <c:pt idx="134">
                  <c:v>9.7297297297297298</c:v>
                </c:pt>
                <c:pt idx="135">
                  <c:v>9.8076923076923066</c:v>
                </c:pt>
                <c:pt idx="136">
                  <c:v>9.8857486470234512</c:v>
                </c:pt>
                <c:pt idx="137">
                  <c:v>9.9638989169675085</c:v>
                </c:pt>
                <c:pt idx="138">
                  <c:v>10.042143287176399</c:v>
                </c:pt>
                <c:pt idx="139">
                  <c:v>10.120481927710843</c:v>
                </c:pt>
                <c:pt idx="140">
                  <c:v>10.198915009041592</c:v>
                </c:pt>
                <c:pt idx="141">
                  <c:v>10.277442702050664</c:v>
                </c:pt>
                <c:pt idx="142">
                  <c:v>10.356065178032589</c:v>
                </c:pt>
                <c:pt idx="143">
                  <c:v>10.434782608695652</c:v>
                </c:pt>
                <c:pt idx="144">
                  <c:v>10.513595166163142</c:v>
                </c:pt>
                <c:pt idx="145">
                  <c:v>10.592503022974608</c:v>
                </c:pt>
                <c:pt idx="146">
                  <c:v>10.671506352087114</c:v>
                </c:pt>
                <c:pt idx="147">
                  <c:v>10.750605326876514</c:v>
                </c:pt>
                <c:pt idx="148">
                  <c:v>10.829800121138705</c:v>
                </c:pt>
                <c:pt idx="149">
                  <c:v>10.909090909090908</c:v>
                </c:pt>
                <c:pt idx="150">
                  <c:v>10.988477865372953</c:v>
                </c:pt>
                <c:pt idx="151">
                  <c:v>11.067961165048542</c:v>
                </c:pt>
                <c:pt idx="152">
                  <c:v>11.147540983606557</c:v>
                </c:pt>
                <c:pt idx="153">
                  <c:v>11.227217496962332</c:v>
                </c:pt>
                <c:pt idx="154">
                  <c:v>11.306990881458965</c:v>
                </c:pt>
                <c:pt idx="155">
                  <c:v>11.386861313868614</c:v>
                </c:pt>
                <c:pt idx="156">
                  <c:v>11.466828971393792</c:v>
                </c:pt>
                <c:pt idx="157">
                  <c:v>11.546894031668696</c:v>
                </c:pt>
                <c:pt idx="158">
                  <c:v>11.627056672760512</c:v>
                </c:pt>
                <c:pt idx="159">
                  <c:v>11.707317073170731</c:v>
                </c:pt>
                <c:pt idx="160">
                  <c:v>11.787675411836485</c:v>
                </c:pt>
                <c:pt idx="161">
                  <c:v>11.868131868131869</c:v>
                </c:pt>
                <c:pt idx="162">
                  <c:v>11.948686621869275</c:v>
                </c:pt>
                <c:pt idx="163">
                  <c:v>12.029339853300733</c:v>
                </c:pt>
                <c:pt idx="164">
                  <c:v>12.110091743119266</c:v>
                </c:pt>
                <c:pt idx="165">
                  <c:v>12.19094247246022</c:v>
                </c:pt>
                <c:pt idx="166">
                  <c:v>12.271892222902633</c:v>
                </c:pt>
                <c:pt idx="167">
                  <c:v>12.352941176470589</c:v>
                </c:pt>
                <c:pt idx="168">
                  <c:v>12.434089515634581</c:v>
                </c:pt>
                <c:pt idx="169">
                  <c:v>12.515337423312882</c:v>
                </c:pt>
                <c:pt idx="170">
                  <c:v>12.596685082872929</c:v>
                </c:pt>
                <c:pt idx="171">
                  <c:v>12.678132678132679</c:v>
                </c:pt>
                <c:pt idx="172">
                  <c:v>12.759680393362016</c:v>
                </c:pt>
                <c:pt idx="173">
                  <c:v>12.841328413284133</c:v>
                </c:pt>
                <c:pt idx="174">
                  <c:v>12.923076923076923</c:v>
                </c:pt>
                <c:pt idx="175">
                  <c:v>13.004926108374384</c:v>
                </c:pt>
                <c:pt idx="176">
                  <c:v>13.086876155268023</c:v>
                </c:pt>
                <c:pt idx="177">
                  <c:v>13.168927250308263</c:v>
                </c:pt>
                <c:pt idx="178">
                  <c:v>13.251079580505861</c:v>
                </c:pt>
                <c:pt idx="179">
                  <c:v>13.333333333333334</c:v>
                </c:pt>
                <c:pt idx="180">
                  <c:v>13.415688696726374</c:v>
                </c:pt>
                <c:pt idx="181">
                  <c:v>13.498145859085289</c:v>
                </c:pt>
                <c:pt idx="182">
                  <c:v>13.580705009276437</c:v>
                </c:pt>
                <c:pt idx="183">
                  <c:v>13.663366336633663</c:v>
                </c:pt>
                <c:pt idx="184">
                  <c:v>13.746130030959751</c:v>
                </c:pt>
                <c:pt idx="185">
                  <c:v>13.828996282527882</c:v>
                </c:pt>
                <c:pt idx="186">
                  <c:v>13.911965282083075</c:v>
                </c:pt>
                <c:pt idx="187">
                  <c:v>13.995037220843672</c:v>
                </c:pt>
                <c:pt idx="188">
                  <c:v>14.078212290502792</c:v>
                </c:pt>
                <c:pt idx="189">
                  <c:v>14.161490683229815</c:v>
                </c:pt>
                <c:pt idx="190">
                  <c:v>14.244872591671847</c:v>
                </c:pt>
                <c:pt idx="191">
                  <c:v>14.328358208955224</c:v>
                </c:pt>
                <c:pt idx="192">
                  <c:v>14.411947728686995</c:v>
                </c:pt>
                <c:pt idx="193">
                  <c:v>14.495641344956415</c:v>
                </c:pt>
                <c:pt idx="194">
                  <c:v>14.579439252336449</c:v>
                </c:pt>
                <c:pt idx="195">
                  <c:v>14.663341645885286</c:v>
                </c:pt>
                <c:pt idx="196">
                  <c:v>14.747348721147846</c:v>
                </c:pt>
                <c:pt idx="197">
                  <c:v>14.831460674157304</c:v>
                </c:pt>
                <c:pt idx="198">
                  <c:v>14.915677701436602</c:v>
                </c:pt>
                <c:pt idx="199">
                  <c:v>15</c:v>
                </c:pt>
                <c:pt idx="200">
                  <c:v>15.084427767354597</c:v>
                </c:pt>
                <c:pt idx="201">
                  <c:v>15.168961201501878</c:v>
                </c:pt>
                <c:pt idx="202">
                  <c:v>15.25360050093926</c:v>
                </c:pt>
                <c:pt idx="203">
                  <c:v>15.338345864661653</c:v>
                </c:pt>
                <c:pt idx="204">
                  <c:v>15.423197492163011</c:v>
                </c:pt>
                <c:pt idx="205">
                  <c:v>15.508155583437892</c:v>
                </c:pt>
                <c:pt idx="206">
                  <c:v>15.59322033898305</c:v>
                </c:pt>
                <c:pt idx="207">
                  <c:v>15.678391959798995</c:v>
                </c:pt>
                <c:pt idx="208">
                  <c:v>15.763670647391578</c:v>
                </c:pt>
                <c:pt idx="209">
                  <c:v>15.849056603773585</c:v>
                </c:pt>
                <c:pt idx="210">
                  <c:v>15.93455003146633</c:v>
                </c:pt>
                <c:pt idx="211">
                  <c:v>16.020151133501258</c:v>
                </c:pt>
                <c:pt idx="212">
                  <c:v>16.105860113421549</c:v>
                </c:pt>
                <c:pt idx="213">
                  <c:v>16.191677175283733</c:v>
                </c:pt>
                <c:pt idx="214">
                  <c:v>16.277602523659304</c:v>
                </c:pt>
                <c:pt idx="215">
                  <c:v>16.363636363636363</c:v>
                </c:pt>
                <c:pt idx="216">
                  <c:v>16.449778900821226</c:v>
                </c:pt>
                <c:pt idx="217">
                  <c:v>16.536030341340076</c:v>
                </c:pt>
                <c:pt idx="218">
                  <c:v>16.622390891840606</c:v>
                </c:pt>
                <c:pt idx="219">
                  <c:v>16.708860759493671</c:v>
                </c:pt>
                <c:pt idx="220">
                  <c:v>16.795440151994935</c:v>
                </c:pt>
                <c:pt idx="221">
                  <c:v>16.882129277566538</c:v>
                </c:pt>
                <c:pt idx="222">
                  <c:v>16.968928344958783</c:v>
                </c:pt>
                <c:pt idx="223">
                  <c:v>17.055837563451778</c:v>
                </c:pt>
                <c:pt idx="224">
                  <c:v>17.142857142857142</c:v>
                </c:pt>
                <c:pt idx="225">
                  <c:v>17.229987293519695</c:v>
                </c:pt>
                <c:pt idx="226">
                  <c:v>17.317228226319134</c:v>
                </c:pt>
                <c:pt idx="227">
                  <c:v>17.404580152671755</c:v>
                </c:pt>
                <c:pt idx="228">
                  <c:v>17.492043284532144</c:v>
                </c:pt>
                <c:pt idx="229">
                  <c:v>17.579617834394902</c:v>
                </c:pt>
                <c:pt idx="230">
                  <c:v>17.667304015296367</c:v>
                </c:pt>
                <c:pt idx="231">
                  <c:v>17.755102040816325</c:v>
                </c:pt>
                <c:pt idx="232">
                  <c:v>17.84301212507977</c:v>
                </c:pt>
                <c:pt idx="233">
                  <c:v>17.931034482758619</c:v>
                </c:pt>
                <c:pt idx="234">
                  <c:v>18.019169329073485</c:v>
                </c:pt>
                <c:pt idx="235">
                  <c:v>18.107416879795398</c:v>
                </c:pt>
                <c:pt idx="236">
                  <c:v>18.1957773512476</c:v>
                </c:pt>
                <c:pt idx="237">
                  <c:v>18.2842509603073</c:v>
                </c:pt>
                <c:pt idx="238">
                  <c:v>18.372837924407431</c:v>
                </c:pt>
                <c:pt idx="239">
                  <c:v>18.46153846153846</c:v>
                </c:pt>
                <c:pt idx="240">
                  <c:v>18.550352790250159</c:v>
                </c:pt>
                <c:pt idx="241">
                  <c:v>18.639281129653401</c:v>
                </c:pt>
                <c:pt idx="242">
                  <c:v>18.728323699421967</c:v>
                </c:pt>
                <c:pt idx="243">
                  <c:v>18.817480719794343</c:v>
                </c:pt>
                <c:pt idx="244">
                  <c:v>18.90675241157556</c:v>
                </c:pt>
                <c:pt idx="245">
                  <c:v>18.996138996138995</c:v>
                </c:pt>
                <c:pt idx="246">
                  <c:v>19.085640695428204</c:v>
                </c:pt>
                <c:pt idx="247">
                  <c:v>19.175257731958762</c:v>
                </c:pt>
                <c:pt idx="248">
                  <c:v>19.264990328820115</c:v>
                </c:pt>
                <c:pt idx="249">
                  <c:v>19.35483870967742</c:v>
                </c:pt>
                <c:pt idx="250">
                  <c:v>19.444803098773402</c:v>
                </c:pt>
                <c:pt idx="251">
                  <c:v>19.534883720930232</c:v>
                </c:pt>
                <c:pt idx="252">
                  <c:v>19.625080801551391</c:v>
                </c:pt>
                <c:pt idx="253">
                  <c:v>19.715394566623544</c:v>
                </c:pt>
                <c:pt idx="254">
                  <c:v>19.805825242718445</c:v>
                </c:pt>
                <c:pt idx="255">
                  <c:v>19.896373056994818</c:v>
                </c:pt>
                <c:pt idx="256">
                  <c:v>19.98703823720026</c:v>
                </c:pt>
                <c:pt idx="257">
                  <c:v>20.077821011673151</c:v>
                </c:pt>
                <c:pt idx="258">
                  <c:v>20.16872160934458</c:v>
                </c:pt>
                <c:pt idx="259">
                  <c:v>20.259740259740258</c:v>
                </c:pt>
                <c:pt idx="260">
                  <c:v>20.350877192982459</c:v>
                </c:pt>
                <c:pt idx="261">
                  <c:v>20.442132639791939</c:v>
                </c:pt>
                <c:pt idx="262">
                  <c:v>20.533506831489916</c:v>
                </c:pt>
                <c:pt idx="263">
                  <c:v>20.625</c:v>
                </c:pt>
                <c:pt idx="264">
                  <c:v>20.716612377850165</c:v>
                </c:pt>
                <c:pt idx="265">
                  <c:v>20.808344198174709</c:v>
                </c:pt>
                <c:pt idx="266">
                  <c:v>20.900195694716242</c:v>
                </c:pt>
                <c:pt idx="267">
                  <c:v>20.992167101827679</c:v>
                </c:pt>
                <c:pt idx="268">
                  <c:v>21.084258654474201</c:v>
                </c:pt>
                <c:pt idx="269">
                  <c:v>21.176470588235293</c:v>
                </c:pt>
                <c:pt idx="270">
                  <c:v>21.268803139306737</c:v>
                </c:pt>
                <c:pt idx="271">
                  <c:v>21.361256544502616</c:v>
                </c:pt>
                <c:pt idx="272">
                  <c:v>21.453831041257367</c:v>
                </c:pt>
                <c:pt idx="273">
                  <c:v>21.546526867627787</c:v>
                </c:pt>
                <c:pt idx="274">
                  <c:v>21.639344262295079</c:v>
                </c:pt>
                <c:pt idx="275">
                  <c:v>21.73228346456693</c:v>
                </c:pt>
                <c:pt idx="276">
                  <c:v>21.825344714379515</c:v>
                </c:pt>
                <c:pt idx="277">
                  <c:v>21.918528252299605</c:v>
                </c:pt>
                <c:pt idx="278">
                  <c:v>22.011834319526628</c:v>
                </c:pt>
                <c:pt idx="279">
                  <c:v>22.105263157894736</c:v>
                </c:pt>
                <c:pt idx="280">
                  <c:v>22.198815009874917</c:v>
                </c:pt>
                <c:pt idx="281">
                  <c:v>22.292490118577074</c:v>
                </c:pt>
                <c:pt idx="282">
                  <c:v>22.386288727752145</c:v>
                </c:pt>
                <c:pt idx="283">
                  <c:v>22.480211081794195</c:v>
                </c:pt>
                <c:pt idx="284">
                  <c:v>22.574257425742573</c:v>
                </c:pt>
                <c:pt idx="285">
                  <c:v>22.668428005284014</c:v>
                </c:pt>
                <c:pt idx="286">
                  <c:v>22.762723066754791</c:v>
                </c:pt>
                <c:pt idx="287">
                  <c:v>22.857142857142858</c:v>
                </c:pt>
                <c:pt idx="288">
                  <c:v>22.951687624090006</c:v>
                </c:pt>
                <c:pt idx="289">
                  <c:v>23.046357615894038</c:v>
                </c:pt>
                <c:pt idx="290">
                  <c:v>23.141153081510936</c:v>
                </c:pt>
                <c:pt idx="291">
                  <c:v>23.23607427055703</c:v>
                </c:pt>
                <c:pt idx="292">
                  <c:v>23.331121433311214</c:v>
                </c:pt>
                <c:pt idx="293">
                  <c:v>23.426294820717128</c:v>
                </c:pt>
                <c:pt idx="294">
                  <c:v>23.521594684385384</c:v>
                </c:pt>
                <c:pt idx="295">
                  <c:v>23.617021276595747</c:v>
                </c:pt>
                <c:pt idx="296">
                  <c:v>23.712574850299401</c:v>
                </c:pt>
                <c:pt idx="297">
                  <c:v>23.808255659121173</c:v>
                </c:pt>
                <c:pt idx="298">
                  <c:v>23.90406395736176</c:v>
                </c:pt>
                <c:pt idx="299">
                  <c:v>24</c:v>
                </c:pt>
                <c:pt idx="300">
                  <c:v>24.096064042695129</c:v>
                </c:pt>
                <c:pt idx="301">
                  <c:v>24.192256341789051</c:v>
                </c:pt>
                <c:pt idx="302">
                  <c:v>24.288577154308619</c:v>
                </c:pt>
                <c:pt idx="303">
                  <c:v>24.385026737967916</c:v>
                </c:pt>
                <c:pt idx="304">
                  <c:v>24.481605351170568</c:v>
                </c:pt>
                <c:pt idx="305">
                  <c:v>24.578313253012048</c:v>
                </c:pt>
                <c:pt idx="306">
                  <c:v>24.675150703281982</c:v>
                </c:pt>
                <c:pt idx="307">
                  <c:v>24.772117962466488</c:v>
                </c:pt>
                <c:pt idx="308">
                  <c:v>24.8692152917505</c:v>
                </c:pt>
                <c:pt idx="309">
                  <c:v>24.966442953020135</c:v>
                </c:pt>
                <c:pt idx="310">
                  <c:v>25.063801208865009</c:v>
                </c:pt>
                <c:pt idx="311">
                  <c:v>25.161290322580644</c:v>
                </c:pt>
                <c:pt idx="312">
                  <c:v>25.258910558170815</c:v>
                </c:pt>
                <c:pt idx="313">
                  <c:v>25.356662180349932</c:v>
                </c:pt>
                <c:pt idx="314">
                  <c:v>25.454545454545453</c:v>
                </c:pt>
                <c:pt idx="315">
                  <c:v>25.552560646900268</c:v>
                </c:pt>
                <c:pt idx="316">
                  <c:v>25.650708024275115</c:v>
                </c:pt>
                <c:pt idx="317">
                  <c:v>25.748987854251013</c:v>
                </c:pt>
                <c:pt idx="318">
                  <c:v>25.847400405131669</c:v>
                </c:pt>
                <c:pt idx="319">
                  <c:v>25.945945945945944</c:v>
                </c:pt>
                <c:pt idx="320">
                  <c:v>26.044624746450307</c:v>
                </c:pt>
                <c:pt idx="321">
                  <c:v>26.14343707713126</c:v>
                </c:pt>
                <c:pt idx="322">
                  <c:v>26.242383209207855</c:v>
                </c:pt>
                <c:pt idx="323">
                  <c:v>26.341463414634145</c:v>
                </c:pt>
                <c:pt idx="324">
                  <c:v>26.440677966101696</c:v>
                </c:pt>
                <c:pt idx="325">
                  <c:v>26.540027137042063</c:v>
                </c:pt>
                <c:pt idx="326">
                  <c:v>26.639511201629325</c:v>
                </c:pt>
                <c:pt idx="327">
                  <c:v>26.739130434782609</c:v>
                </c:pt>
                <c:pt idx="328">
                  <c:v>26.838885112168594</c:v>
                </c:pt>
                <c:pt idx="329">
                  <c:v>26.938775510204081</c:v>
                </c:pt>
                <c:pt idx="330">
                  <c:v>27.038801906058541</c:v>
                </c:pt>
                <c:pt idx="331">
                  <c:v>27.138964577656672</c:v>
                </c:pt>
                <c:pt idx="332">
                  <c:v>27.239263803680981</c:v>
                </c:pt>
                <c:pt idx="333">
                  <c:v>27.339699863574353</c:v>
                </c:pt>
                <c:pt idx="334">
                  <c:v>27.44027303754266</c:v>
                </c:pt>
                <c:pt idx="335">
                  <c:v>27.540983606557379</c:v>
                </c:pt>
                <c:pt idx="336">
                  <c:v>27.64183185235817</c:v>
                </c:pt>
                <c:pt idx="337">
                  <c:v>27.742818057455541</c:v>
                </c:pt>
                <c:pt idx="338">
                  <c:v>27.843942505133469</c:v>
                </c:pt>
                <c:pt idx="339">
                  <c:v>27.945205479452056</c:v>
                </c:pt>
                <c:pt idx="340">
                  <c:v>28.04660726525017</c:v>
                </c:pt>
                <c:pt idx="341">
                  <c:v>28.148148148148149</c:v>
                </c:pt>
                <c:pt idx="342">
                  <c:v>28.24982841455045</c:v>
                </c:pt>
                <c:pt idx="343">
                  <c:v>28.351648351648354</c:v>
                </c:pt>
                <c:pt idx="344">
                  <c:v>28.453608247422679</c:v>
                </c:pt>
                <c:pt idx="345">
                  <c:v>28.55570839064649</c:v>
                </c:pt>
                <c:pt idx="346">
                  <c:v>28.657949070887817</c:v>
                </c:pt>
                <c:pt idx="347">
                  <c:v>28.760330578512399</c:v>
                </c:pt>
                <c:pt idx="348">
                  <c:v>28.862853204686424</c:v>
                </c:pt>
                <c:pt idx="349">
                  <c:v>28.96551724137931</c:v>
                </c:pt>
                <c:pt idx="350">
                  <c:v>29.06832298136646</c:v>
                </c:pt>
                <c:pt idx="351">
                  <c:v>29.171270718232044</c:v>
                </c:pt>
                <c:pt idx="352">
                  <c:v>29.274360746371801</c:v>
                </c:pt>
                <c:pt idx="353">
                  <c:v>29.377593360995849</c:v>
                </c:pt>
                <c:pt idx="354">
                  <c:v>29.48096885813149</c:v>
                </c:pt>
                <c:pt idx="355">
                  <c:v>29.584487534626039</c:v>
                </c:pt>
                <c:pt idx="356">
                  <c:v>29.688149688149686</c:v>
                </c:pt>
                <c:pt idx="357">
                  <c:v>29.791955617198337</c:v>
                </c:pt>
                <c:pt idx="358">
                  <c:v>29.89590562109646</c:v>
                </c:pt>
                <c:pt idx="359">
                  <c:v>30</c:v>
                </c:pt>
                <c:pt idx="360">
                  <c:v>30.104239054899235</c:v>
                </c:pt>
                <c:pt idx="361">
                  <c:v>30.208623087621696</c:v>
                </c:pt>
                <c:pt idx="362">
                  <c:v>30.313152400835072</c:v>
                </c:pt>
                <c:pt idx="363">
                  <c:v>30.417827298050138</c:v>
                </c:pt>
                <c:pt idx="364">
                  <c:v>30.522648083623693</c:v>
                </c:pt>
                <c:pt idx="365">
                  <c:v>30.627615062761507</c:v>
                </c:pt>
                <c:pt idx="366">
                  <c:v>30.732728541521286</c:v>
                </c:pt>
                <c:pt idx="367">
                  <c:v>30.837988826815643</c:v>
                </c:pt>
                <c:pt idx="368">
                  <c:v>30.943396226415093</c:v>
                </c:pt>
                <c:pt idx="369">
                  <c:v>31.04895104895105</c:v>
                </c:pt>
                <c:pt idx="370">
                  <c:v>31.154653603918824</c:v>
                </c:pt>
                <c:pt idx="371">
                  <c:v>31.260504201680671</c:v>
                </c:pt>
                <c:pt idx="372">
                  <c:v>31.36650315346882</c:v>
                </c:pt>
                <c:pt idx="373">
                  <c:v>31.472650771388501</c:v>
                </c:pt>
                <c:pt idx="374">
                  <c:v>31.578947368421051</c:v>
                </c:pt>
                <c:pt idx="375">
                  <c:v>31.685393258426966</c:v>
                </c:pt>
                <c:pt idx="376">
                  <c:v>31.791988756148978</c:v>
                </c:pt>
                <c:pt idx="377">
                  <c:v>31.898734177215189</c:v>
                </c:pt>
                <c:pt idx="378">
                  <c:v>32.005629838142156</c:v>
                </c:pt>
                <c:pt idx="379">
                  <c:v>32.112676056338024</c:v>
                </c:pt>
                <c:pt idx="380">
                  <c:v>32.219873150105713</c:v>
                </c:pt>
                <c:pt idx="381">
                  <c:v>32.327221438645978</c:v>
                </c:pt>
                <c:pt idx="382">
                  <c:v>32.434721242060689</c:v>
                </c:pt>
                <c:pt idx="383">
                  <c:v>32.542372881355931</c:v>
                </c:pt>
                <c:pt idx="384">
                  <c:v>32.650176678445234</c:v>
                </c:pt>
                <c:pt idx="385">
                  <c:v>32.758132956152757</c:v>
                </c:pt>
                <c:pt idx="386">
                  <c:v>32.866242038216562</c:v>
                </c:pt>
                <c:pt idx="387">
                  <c:v>32.97450424929179</c:v>
                </c:pt>
                <c:pt idx="388">
                  <c:v>33.082919914953933</c:v>
                </c:pt>
                <c:pt idx="389">
                  <c:v>33.191489361702125</c:v>
                </c:pt>
                <c:pt idx="390">
                  <c:v>33.30021291696238</c:v>
                </c:pt>
                <c:pt idx="391">
                  <c:v>33.409090909090907</c:v>
                </c:pt>
                <c:pt idx="392">
                  <c:v>33.518123667377402</c:v>
                </c:pt>
                <c:pt idx="393">
                  <c:v>33.627311522048366</c:v>
                </c:pt>
                <c:pt idx="394">
                  <c:v>33.736654804270458</c:v>
                </c:pt>
                <c:pt idx="395">
                  <c:v>33.846153846153847</c:v>
                </c:pt>
                <c:pt idx="396">
                  <c:v>33.955808980755528</c:v>
                </c:pt>
                <c:pt idx="397">
                  <c:v>34.06562054208274</c:v>
                </c:pt>
                <c:pt idx="398">
                  <c:v>34.175588865096358</c:v>
                </c:pt>
                <c:pt idx="399">
                  <c:v>34.285714285714285</c:v>
                </c:pt>
                <c:pt idx="400">
                  <c:v>34.39599714081487</c:v>
                </c:pt>
                <c:pt idx="401">
                  <c:v>34.506437768240339</c:v>
                </c:pt>
                <c:pt idx="402">
                  <c:v>34.617036506800289</c:v>
                </c:pt>
                <c:pt idx="403">
                  <c:v>34.727793696275072</c:v>
                </c:pt>
                <c:pt idx="404">
                  <c:v>34.838709677419352</c:v>
                </c:pt>
                <c:pt idx="405">
                  <c:v>34.949784791965563</c:v>
                </c:pt>
                <c:pt idx="406">
                  <c:v>35.061019382627421</c:v>
                </c:pt>
                <c:pt idx="407">
                  <c:v>35.172413793103452</c:v>
                </c:pt>
                <c:pt idx="408">
                  <c:v>35.283968368080515</c:v>
                </c:pt>
                <c:pt idx="409">
                  <c:v>35.39568345323741</c:v>
                </c:pt>
                <c:pt idx="410">
                  <c:v>35.507559395248386</c:v>
                </c:pt>
                <c:pt idx="411">
                  <c:v>35.619596541786741</c:v>
                </c:pt>
                <c:pt idx="412">
                  <c:v>35.731795241528481</c:v>
                </c:pt>
                <c:pt idx="413">
                  <c:v>35.844155844155843</c:v>
                </c:pt>
                <c:pt idx="414">
                  <c:v>35.95667870036101</c:v>
                </c:pt>
                <c:pt idx="415">
                  <c:v>36.069364161849713</c:v>
                </c:pt>
                <c:pt idx="416">
                  <c:v>36.182212581344899</c:v>
                </c:pt>
                <c:pt idx="417">
                  <c:v>36.295224312590449</c:v>
                </c:pt>
                <c:pt idx="418">
                  <c:v>36.408399710354814</c:v>
                </c:pt>
                <c:pt idx="419">
                  <c:v>36.521739130434781</c:v>
                </c:pt>
                <c:pt idx="420">
                  <c:v>36.635242929659171</c:v>
                </c:pt>
                <c:pt idx="421">
                  <c:v>36.748911465892597</c:v>
                </c:pt>
                <c:pt idx="422">
                  <c:v>36.86274509803922</c:v>
                </c:pt>
                <c:pt idx="423">
                  <c:v>36.97674418604651</c:v>
                </c:pt>
                <c:pt idx="424">
                  <c:v>37.090909090909086</c:v>
                </c:pt>
                <c:pt idx="425">
                  <c:v>37.20524017467249</c:v>
                </c:pt>
                <c:pt idx="426">
                  <c:v>37.319737800436997</c:v>
                </c:pt>
                <c:pt idx="427">
                  <c:v>37.434402332361515</c:v>
                </c:pt>
                <c:pt idx="428">
                  <c:v>37.54923413566739</c:v>
                </c:pt>
                <c:pt idx="429">
                  <c:v>37.664233576642339</c:v>
                </c:pt>
                <c:pt idx="430">
                  <c:v>37.779401022644265</c:v>
                </c:pt>
                <c:pt idx="431">
                  <c:v>37.89473684210526</c:v>
                </c:pt>
                <c:pt idx="432">
                  <c:v>38.010241404535485</c:v>
                </c:pt>
                <c:pt idx="433">
                  <c:v>38.125915080527086</c:v>
                </c:pt>
                <c:pt idx="434">
                  <c:v>38.241758241758241</c:v>
                </c:pt>
                <c:pt idx="435">
                  <c:v>38.357771260997069</c:v>
                </c:pt>
                <c:pt idx="436">
                  <c:v>38.473954512105649</c:v>
                </c:pt>
                <c:pt idx="437">
                  <c:v>38.590308370044056</c:v>
                </c:pt>
                <c:pt idx="438">
                  <c:v>38.706833210874358</c:v>
                </c:pt>
                <c:pt idx="439">
                  <c:v>38.823529411764703</c:v>
                </c:pt>
                <c:pt idx="440">
                  <c:v>38.940397350993379</c:v>
                </c:pt>
                <c:pt idx="441">
                  <c:v>39.057437407952875</c:v>
                </c:pt>
                <c:pt idx="442">
                  <c:v>39.174649963154017</c:v>
                </c:pt>
                <c:pt idx="443">
                  <c:v>39.292035398230084</c:v>
                </c:pt>
                <c:pt idx="444">
                  <c:v>39.40959409594096</c:v>
                </c:pt>
                <c:pt idx="445">
                  <c:v>39.527326440177255</c:v>
                </c:pt>
                <c:pt idx="446">
                  <c:v>39.645232815964519</c:v>
                </c:pt>
                <c:pt idx="447">
                  <c:v>39.76331360946746</c:v>
                </c:pt>
                <c:pt idx="448">
                  <c:v>39.881569207994083</c:v>
                </c:pt>
                <c:pt idx="449">
                  <c:v>40</c:v>
                </c:pt>
                <c:pt idx="450">
                  <c:v>40.118606375092661</c:v>
                </c:pt>
                <c:pt idx="451">
                  <c:v>40.237388724035604</c:v>
                </c:pt>
                <c:pt idx="452">
                  <c:v>40.356347438752785</c:v>
                </c:pt>
                <c:pt idx="453">
                  <c:v>40.475482912332836</c:v>
                </c:pt>
                <c:pt idx="454">
                  <c:v>40.594795539033456</c:v>
                </c:pt>
                <c:pt idx="455">
                  <c:v>40.714285714285715</c:v>
                </c:pt>
                <c:pt idx="456">
                  <c:v>40.833953834698434</c:v>
                </c:pt>
                <c:pt idx="457">
                  <c:v>40.953800298062589</c:v>
                </c:pt>
                <c:pt idx="458">
                  <c:v>41.0738255033557</c:v>
                </c:pt>
                <c:pt idx="459">
                  <c:v>41.194029850746269</c:v>
                </c:pt>
                <c:pt idx="460">
                  <c:v>41.314413741598209</c:v>
                </c:pt>
                <c:pt idx="461">
                  <c:v>41.434977578475333</c:v>
                </c:pt>
                <c:pt idx="462">
                  <c:v>41.555721765145854</c:v>
                </c:pt>
                <c:pt idx="463">
                  <c:v>41.67664670658683</c:v>
                </c:pt>
                <c:pt idx="464">
                  <c:v>41.797752808988761</c:v>
                </c:pt>
                <c:pt idx="465">
                  <c:v>41.91904047976012</c:v>
                </c:pt>
                <c:pt idx="466">
                  <c:v>42.040510127531881</c:v>
                </c:pt>
                <c:pt idx="467">
                  <c:v>42.162162162162161</c:v>
                </c:pt>
                <c:pt idx="468">
                  <c:v>42.283996994740797</c:v>
                </c:pt>
                <c:pt idx="469">
                  <c:v>42.406015037593981</c:v>
                </c:pt>
                <c:pt idx="470">
                  <c:v>42.528216704288944</c:v>
                </c:pt>
                <c:pt idx="471">
                  <c:v>42.650602409638552</c:v>
                </c:pt>
                <c:pt idx="472">
                  <c:v>42.773172569706105</c:v>
                </c:pt>
                <c:pt idx="473">
                  <c:v>42.895927601809952</c:v>
                </c:pt>
                <c:pt idx="474">
                  <c:v>43.018867924528301</c:v>
                </c:pt>
                <c:pt idx="475">
                  <c:v>43.141993957703924</c:v>
                </c:pt>
                <c:pt idx="476">
                  <c:v>43.265306122448976</c:v>
                </c:pt>
                <c:pt idx="477">
                  <c:v>43.388804841149778</c:v>
                </c:pt>
                <c:pt idx="478">
                  <c:v>43.512490537471614</c:v>
                </c:pt>
                <c:pt idx="479">
                  <c:v>43.636363636363633</c:v>
                </c:pt>
                <c:pt idx="480">
                  <c:v>43.760424564063683</c:v>
                </c:pt>
                <c:pt idx="481">
                  <c:v>43.884673748103182</c:v>
                </c:pt>
                <c:pt idx="482">
                  <c:v>44.009111617312072</c:v>
                </c:pt>
                <c:pt idx="483">
                  <c:v>44.133738601823708</c:v>
                </c:pt>
                <c:pt idx="484">
                  <c:v>44.258555133079852</c:v>
                </c:pt>
                <c:pt idx="485">
                  <c:v>44.38356164383562</c:v>
                </c:pt>
                <c:pt idx="486">
                  <c:v>44.508758568164509</c:v>
                </c:pt>
                <c:pt idx="487">
                  <c:v>44.634146341463413</c:v>
                </c:pt>
                <c:pt idx="488">
                  <c:v>44.759725400457661</c:v>
                </c:pt>
                <c:pt idx="489">
                  <c:v>44.885496183206101</c:v>
                </c:pt>
                <c:pt idx="490">
                  <c:v>45.011459129106186</c:v>
                </c:pt>
                <c:pt idx="491">
                  <c:v>45.137614678899084</c:v>
                </c:pt>
                <c:pt idx="492">
                  <c:v>45.263963274674829</c:v>
                </c:pt>
                <c:pt idx="493">
                  <c:v>45.390505359877487</c:v>
                </c:pt>
                <c:pt idx="494">
                  <c:v>45.517241379310342</c:v>
                </c:pt>
                <c:pt idx="495">
                  <c:v>45.644171779141104</c:v>
                </c:pt>
                <c:pt idx="496">
                  <c:v>45.771297006907133</c:v>
                </c:pt>
                <c:pt idx="497">
                  <c:v>45.89861751152074</c:v>
                </c:pt>
                <c:pt idx="498">
                  <c:v>46.026133743274407</c:v>
                </c:pt>
                <c:pt idx="499">
                  <c:v>46.15384615384616</c:v>
                </c:pt>
                <c:pt idx="500">
                  <c:v>46.28175519630485</c:v>
                </c:pt>
                <c:pt idx="501">
                  <c:v>46.409861325115564</c:v>
                </c:pt>
                <c:pt idx="502">
                  <c:v>46.53816499614495</c:v>
                </c:pt>
                <c:pt idx="503">
                  <c:v>46.666666666666664</c:v>
                </c:pt>
                <c:pt idx="504">
                  <c:v>46.795366795366789</c:v>
                </c:pt>
                <c:pt idx="505">
                  <c:v>46.924265842349307</c:v>
                </c:pt>
                <c:pt idx="506">
                  <c:v>47.053364269141532</c:v>
                </c:pt>
                <c:pt idx="507">
                  <c:v>47.182662538699695</c:v>
                </c:pt>
                <c:pt idx="508">
                  <c:v>47.312161115414412</c:v>
                </c:pt>
                <c:pt idx="509">
                  <c:v>47.441860465116278</c:v>
                </c:pt>
                <c:pt idx="510">
                  <c:v>47.57176105508146</c:v>
                </c:pt>
                <c:pt idx="511">
                  <c:v>47.701863354037265</c:v>
                </c:pt>
                <c:pt idx="512">
                  <c:v>47.832167832167833</c:v>
                </c:pt>
                <c:pt idx="513">
                  <c:v>47.962674961119752</c:v>
                </c:pt>
                <c:pt idx="514">
                  <c:v>48.093385214007789</c:v>
                </c:pt>
                <c:pt idx="515">
                  <c:v>48.224299065420567</c:v>
                </c:pt>
                <c:pt idx="516">
                  <c:v>48.355416991426345</c:v>
                </c:pt>
                <c:pt idx="517">
                  <c:v>48.486739469578779</c:v>
                </c:pt>
                <c:pt idx="518">
                  <c:v>48.618266978922712</c:v>
                </c:pt>
                <c:pt idx="519">
                  <c:v>48.749999999999993</c:v>
                </c:pt>
                <c:pt idx="520">
                  <c:v>48.881939014855355</c:v>
                </c:pt>
                <c:pt idx="521">
                  <c:v>49.014084507042249</c:v>
                </c:pt>
                <c:pt idx="522">
                  <c:v>49.146436961628822</c:v>
                </c:pt>
                <c:pt idx="523">
                  <c:v>49.278996865203766</c:v>
                </c:pt>
                <c:pt idx="524">
                  <c:v>49.411764705882355</c:v>
                </c:pt>
                <c:pt idx="525">
                  <c:v>49.5447409733124</c:v>
                </c:pt>
                <c:pt idx="526">
                  <c:v>49.677926158680279</c:v>
                </c:pt>
                <c:pt idx="527">
                  <c:v>49.811320754716981</c:v>
                </c:pt>
                <c:pt idx="528">
                  <c:v>49.94492525570417</c:v>
                </c:pt>
                <c:pt idx="529">
                  <c:v>50.078740157480318</c:v>
                </c:pt>
                <c:pt idx="530">
                  <c:v>50.212765957446813</c:v>
                </c:pt>
                <c:pt idx="531">
                  <c:v>50.347003154574132</c:v>
                </c:pt>
                <c:pt idx="532">
                  <c:v>50.481452249408051</c:v>
                </c:pt>
                <c:pt idx="533">
                  <c:v>50.616113744075825</c:v>
                </c:pt>
                <c:pt idx="534">
                  <c:v>50.750988142292485</c:v>
                </c:pt>
                <c:pt idx="535">
                  <c:v>50.88607594936709</c:v>
                </c:pt>
                <c:pt idx="536">
                  <c:v>51.021377672209027</c:v>
                </c:pt>
                <c:pt idx="537">
                  <c:v>51.156893819334393</c:v>
                </c:pt>
                <c:pt idx="538">
                  <c:v>51.292624900872326</c:v>
                </c:pt>
                <c:pt idx="539">
                  <c:v>51.428571428571431</c:v>
                </c:pt>
                <c:pt idx="540">
                  <c:v>51.564733915806194</c:v>
                </c:pt>
                <c:pt idx="541">
                  <c:v>51.701112877583462</c:v>
                </c:pt>
                <c:pt idx="542">
                  <c:v>51.837708830548927</c:v>
                </c:pt>
                <c:pt idx="543">
                  <c:v>51.974522292993633</c:v>
                </c:pt>
                <c:pt idx="544">
                  <c:v>52.111553784860561</c:v>
                </c:pt>
                <c:pt idx="545">
                  <c:v>52.248803827751203</c:v>
                </c:pt>
                <c:pt idx="546">
                  <c:v>52.386272944932166</c:v>
                </c:pt>
                <c:pt idx="547">
                  <c:v>52.523961661341851</c:v>
                </c:pt>
                <c:pt idx="548">
                  <c:v>52.661870503597122</c:v>
                </c:pt>
                <c:pt idx="549">
                  <c:v>52.8</c:v>
                </c:pt>
                <c:pt idx="550">
                  <c:v>52.938350680544438</c:v>
                </c:pt>
                <c:pt idx="551">
                  <c:v>53.076923076923073</c:v>
                </c:pt>
                <c:pt idx="552">
                  <c:v>53.215717722534087</c:v>
                </c:pt>
                <c:pt idx="553">
                  <c:v>53.354735152487962</c:v>
                </c:pt>
                <c:pt idx="554">
                  <c:v>53.493975903614455</c:v>
                </c:pt>
                <c:pt idx="555">
                  <c:v>53.633440514469449</c:v>
                </c:pt>
                <c:pt idx="556">
                  <c:v>53.773129525341908</c:v>
                </c:pt>
                <c:pt idx="557">
                  <c:v>53.913043478260875</c:v>
                </c:pt>
                <c:pt idx="558">
                  <c:v>54.053182917002417</c:v>
                </c:pt>
                <c:pt idx="559">
                  <c:v>54.193548387096783</c:v>
                </c:pt>
                <c:pt idx="560">
                  <c:v>54.334140435835351</c:v>
                </c:pt>
                <c:pt idx="561">
                  <c:v>54.474959612277871</c:v>
                </c:pt>
                <c:pt idx="562">
                  <c:v>54.616006467259496</c:v>
                </c:pt>
                <c:pt idx="563">
                  <c:v>54.757281553398052</c:v>
                </c:pt>
                <c:pt idx="564">
                  <c:v>54.89878542510121</c:v>
                </c:pt>
                <c:pt idx="565">
                  <c:v>55.040518638573744</c:v>
                </c:pt>
                <c:pt idx="566">
                  <c:v>55.182481751824817</c:v>
                </c:pt>
                <c:pt idx="567">
                  <c:v>55.324675324675333</c:v>
                </c:pt>
                <c:pt idx="568">
                  <c:v>55.467099918765236</c:v>
                </c:pt>
                <c:pt idx="569">
                  <c:v>55.609756097560975</c:v>
                </c:pt>
                <c:pt idx="570">
                  <c:v>55.752644426362892</c:v>
                </c:pt>
                <c:pt idx="571">
                  <c:v>55.895765472312696</c:v>
                </c:pt>
                <c:pt idx="572">
                  <c:v>56.039119804400983</c:v>
                </c:pt>
                <c:pt idx="573">
                  <c:v>56.182707993474715</c:v>
                </c:pt>
                <c:pt idx="574">
                  <c:v>56.326530612244902</c:v>
                </c:pt>
                <c:pt idx="575">
                  <c:v>56.470588235294123</c:v>
                </c:pt>
                <c:pt idx="576">
                  <c:v>56.614881439084222</c:v>
                </c:pt>
                <c:pt idx="577">
                  <c:v>56.759410801963995</c:v>
                </c:pt>
                <c:pt idx="578">
                  <c:v>56.9041769041769</c:v>
                </c:pt>
                <c:pt idx="579">
                  <c:v>57.049180327868847</c:v>
                </c:pt>
                <c:pt idx="580">
                  <c:v>57.19442165709598</c:v>
                </c:pt>
                <c:pt idx="581">
                  <c:v>57.339901477832512</c:v>
                </c:pt>
                <c:pt idx="582">
                  <c:v>57.485620377978641</c:v>
                </c:pt>
                <c:pt idx="583">
                  <c:v>57.631578947368425</c:v>
                </c:pt>
                <c:pt idx="584">
                  <c:v>57.777777777777779</c:v>
                </c:pt>
                <c:pt idx="585">
                  <c:v>57.924217462932454</c:v>
                </c:pt>
                <c:pt idx="586">
                  <c:v>58.070898598516074</c:v>
                </c:pt>
                <c:pt idx="587">
                  <c:v>58.21782178217822</c:v>
                </c:pt>
                <c:pt idx="588">
                  <c:v>58.364987613542525</c:v>
                </c:pt>
                <c:pt idx="589">
                  <c:v>58.512396694214885</c:v>
                </c:pt>
                <c:pt idx="590">
                  <c:v>58.660049627791565</c:v>
                </c:pt>
                <c:pt idx="591">
                  <c:v>58.807947019867548</c:v>
                </c:pt>
                <c:pt idx="592">
                  <c:v>58.956089478044738</c:v>
                </c:pt>
                <c:pt idx="593">
                  <c:v>59.104477611940297</c:v>
                </c:pt>
                <c:pt idx="594">
                  <c:v>59.253112033195016</c:v>
                </c:pt>
                <c:pt idx="595">
                  <c:v>59.401993355481729</c:v>
                </c:pt>
                <c:pt idx="596">
                  <c:v>59.551122194513717</c:v>
                </c:pt>
                <c:pt idx="597">
                  <c:v>59.700499168053248</c:v>
                </c:pt>
                <c:pt idx="598">
                  <c:v>59.850124895920068</c:v>
                </c:pt>
                <c:pt idx="599">
                  <c:v>60</c:v>
                </c:pt>
                <c:pt idx="600">
                  <c:v>60.15012510425354</c:v>
                </c:pt>
                <c:pt idx="601">
                  <c:v>60.300500834724538</c:v>
                </c:pt>
                <c:pt idx="602">
                  <c:v>60.451127819548873</c:v>
                </c:pt>
                <c:pt idx="603">
                  <c:v>60.602006688963208</c:v>
                </c:pt>
                <c:pt idx="604">
                  <c:v>60.753138075313814</c:v>
                </c:pt>
                <c:pt idx="605">
                  <c:v>60.904522613065332</c:v>
                </c:pt>
                <c:pt idx="606">
                  <c:v>61.056160938809725</c:v>
                </c:pt>
                <c:pt idx="607">
                  <c:v>61.208053691275168</c:v>
                </c:pt>
                <c:pt idx="608">
                  <c:v>61.360201511335006</c:v>
                </c:pt>
                <c:pt idx="609">
                  <c:v>61.512605042016801</c:v>
                </c:pt>
                <c:pt idx="610">
                  <c:v>61.665264928511355</c:v>
                </c:pt>
                <c:pt idx="611">
                  <c:v>61.818181818181813</c:v>
                </c:pt>
                <c:pt idx="612">
                  <c:v>61.971356360572877</c:v>
                </c:pt>
                <c:pt idx="613">
                  <c:v>62.124789207419902</c:v>
                </c:pt>
                <c:pt idx="614">
                  <c:v>62.278481012658226</c:v>
                </c:pt>
                <c:pt idx="615">
                  <c:v>62.432432432432428</c:v>
                </c:pt>
                <c:pt idx="616">
                  <c:v>62.586644125105657</c:v>
                </c:pt>
                <c:pt idx="617">
                  <c:v>62.74111675126904</c:v>
                </c:pt>
                <c:pt idx="618">
                  <c:v>62.89585097375106</c:v>
                </c:pt>
                <c:pt idx="619">
                  <c:v>63.050847457627128</c:v>
                </c:pt>
                <c:pt idx="620">
                  <c:v>63.206106870229014</c:v>
                </c:pt>
                <c:pt idx="621">
                  <c:v>63.361629881154499</c:v>
                </c:pt>
                <c:pt idx="622">
                  <c:v>63.517417162276971</c:v>
                </c:pt>
                <c:pt idx="623">
                  <c:v>63.673469387755098</c:v>
                </c:pt>
                <c:pt idx="624">
                  <c:v>63.829787234042549</c:v>
                </c:pt>
                <c:pt idx="625">
                  <c:v>63.986371379897783</c:v>
                </c:pt>
                <c:pt idx="626">
                  <c:v>64.143222506393855</c:v>
                </c:pt>
                <c:pt idx="627">
                  <c:v>64.300341296928337</c:v>
                </c:pt>
                <c:pt idx="628">
                  <c:v>64.457728437233143</c:v>
                </c:pt>
                <c:pt idx="629">
                  <c:v>64.615384615384613</c:v>
                </c:pt>
                <c:pt idx="630">
                  <c:v>64.773310521813514</c:v>
                </c:pt>
                <c:pt idx="631">
                  <c:v>64.931506849315056</c:v>
                </c:pt>
                <c:pt idx="632">
                  <c:v>65.089974293059129</c:v>
                </c:pt>
                <c:pt idx="633">
                  <c:v>65.248713550600343</c:v>
                </c:pt>
                <c:pt idx="634">
                  <c:v>65.407725321888421</c:v>
                </c:pt>
                <c:pt idx="635">
                  <c:v>65.567010309278359</c:v>
                </c:pt>
                <c:pt idx="636">
                  <c:v>65.726569217540842</c:v>
                </c:pt>
                <c:pt idx="637">
                  <c:v>65.88640275387263</c:v>
                </c:pt>
                <c:pt idx="638">
                  <c:v>66.046511627906966</c:v>
                </c:pt>
                <c:pt idx="639">
                  <c:v>66.206896551724128</c:v>
                </c:pt>
                <c:pt idx="640">
                  <c:v>66.36755823986195</c:v>
                </c:pt>
                <c:pt idx="641">
                  <c:v>66.52849740932642</c:v>
                </c:pt>
                <c:pt idx="642">
                  <c:v>66.689714779602426</c:v>
                </c:pt>
                <c:pt idx="643">
                  <c:v>66.85121107266437</c:v>
                </c:pt>
                <c:pt idx="644">
                  <c:v>67.012987012987011</c:v>
                </c:pt>
                <c:pt idx="645">
                  <c:v>67.175043327556324</c:v>
                </c:pt>
                <c:pt idx="646">
                  <c:v>67.33738074588031</c:v>
                </c:pt>
                <c:pt idx="647">
                  <c:v>67.5</c:v>
                </c:pt>
                <c:pt idx="648">
                  <c:v>67.662901824500437</c:v>
                </c:pt>
                <c:pt idx="649">
                  <c:v>67.826086956521749</c:v>
                </c:pt>
                <c:pt idx="650">
                  <c:v>67.989556135770243</c:v>
                </c:pt>
                <c:pt idx="651">
                  <c:v>68.153310104529623</c:v>
                </c:pt>
                <c:pt idx="652">
                  <c:v>68.317349607672185</c:v>
                </c:pt>
                <c:pt idx="653">
                  <c:v>68.481675392670155</c:v>
                </c:pt>
                <c:pt idx="654">
                  <c:v>68.646288209606979</c:v>
                </c:pt>
                <c:pt idx="655">
                  <c:v>68.811188811188813</c:v>
                </c:pt>
                <c:pt idx="656">
                  <c:v>68.976377952755897</c:v>
                </c:pt>
                <c:pt idx="657">
                  <c:v>69.14185639229423</c:v>
                </c:pt>
                <c:pt idx="658">
                  <c:v>69.307624890446974</c:v>
                </c:pt>
                <c:pt idx="659">
                  <c:v>69.473684210526315</c:v>
                </c:pt>
                <c:pt idx="660">
                  <c:v>69.64003511852502</c:v>
                </c:pt>
                <c:pt idx="661">
                  <c:v>69.806678383128286</c:v>
                </c:pt>
                <c:pt idx="662">
                  <c:v>69.973614775725594</c:v>
                </c:pt>
                <c:pt idx="663">
                  <c:v>70.140845070422529</c:v>
                </c:pt>
                <c:pt idx="664">
                  <c:v>70.308370044052879</c:v>
                </c:pt>
                <c:pt idx="665">
                  <c:v>70.476190476190482</c:v>
                </c:pt>
                <c:pt idx="666">
                  <c:v>70.64430714916152</c:v>
                </c:pt>
                <c:pt idx="667">
                  <c:v>70.812720848056529</c:v>
                </c:pt>
                <c:pt idx="668">
                  <c:v>70.981432360742701</c:v>
                </c:pt>
                <c:pt idx="669">
                  <c:v>71.150442477876098</c:v>
                </c:pt>
                <c:pt idx="670">
                  <c:v>71.319751992914078</c:v>
                </c:pt>
                <c:pt idx="671">
                  <c:v>71.489361702127653</c:v>
                </c:pt>
                <c:pt idx="672">
                  <c:v>71.659272404614029</c:v>
                </c:pt>
                <c:pt idx="673">
                  <c:v>71.829484902309062</c:v>
                </c:pt>
                <c:pt idx="674">
                  <c:v>72</c:v>
                </c:pt>
                <c:pt idx="675">
                  <c:v>72.170818505338076</c:v>
                </c:pt>
                <c:pt idx="676">
                  <c:v>72.341941228851283</c:v>
                </c:pt>
                <c:pt idx="677">
                  <c:v>72.513368983957221</c:v>
                </c:pt>
                <c:pt idx="678">
                  <c:v>72.685102586975916</c:v>
                </c:pt>
                <c:pt idx="679">
                  <c:v>72.857142857142861</c:v>
                </c:pt>
                <c:pt idx="680">
                  <c:v>73.029490616621985</c:v>
                </c:pt>
                <c:pt idx="681">
                  <c:v>73.202146690518788</c:v>
                </c:pt>
                <c:pt idx="682">
                  <c:v>73.375111906893466</c:v>
                </c:pt>
                <c:pt idx="683">
                  <c:v>73.548387096774192</c:v>
                </c:pt>
                <c:pt idx="684">
                  <c:v>73.721973094170394</c:v>
                </c:pt>
                <c:pt idx="685">
                  <c:v>73.895870736086181</c:v>
                </c:pt>
                <c:pt idx="686">
                  <c:v>74.070080862533686</c:v>
                </c:pt>
                <c:pt idx="687">
                  <c:v>74.24460431654677</c:v>
                </c:pt>
                <c:pt idx="688">
                  <c:v>74.419441944194418</c:v>
                </c:pt>
                <c:pt idx="689">
                  <c:v>74.594594594594597</c:v>
                </c:pt>
                <c:pt idx="690">
                  <c:v>74.770063119927855</c:v>
                </c:pt>
                <c:pt idx="691">
                  <c:v>74.945848375451263</c:v>
                </c:pt>
                <c:pt idx="692">
                  <c:v>75.121951219512198</c:v>
                </c:pt>
                <c:pt idx="693">
                  <c:v>75.298372513562384</c:v>
                </c:pt>
                <c:pt idx="694">
                  <c:v>75.475113122171962</c:v>
                </c:pt>
                <c:pt idx="695">
                  <c:v>75.652173913043484</c:v>
                </c:pt>
                <c:pt idx="696">
                  <c:v>75.829555757026299</c:v>
                </c:pt>
                <c:pt idx="697">
                  <c:v>76.007259528130675</c:v>
                </c:pt>
                <c:pt idx="698">
                  <c:v>76.185286103542225</c:v>
                </c:pt>
                <c:pt idx="699">
                  <c:v>76.36363636363636</c:v>
                </c:pt>
                <c:pt idx="700">
                  <c:v>76.542311191992724</c:v>
                </c:pt>
                <c:pt idx="701">
                  <c:v>76.721311475409834</c:v>
                </c:pt>
                <c:pt idx="702">
                  <c:v>76.900638103919789</c:v>
                </c:pt>
                <c:pt idx="703">
                  <c:v>77.080291970802918</c:v>
                </c:pt>
                <c:pt idx="704">
                  <c:v>77.260273972602747</c:v>
                </c:pt>
                <c:pt idx="705">
                  <c:v>77.440585009140761</c:v>
                </c:pt>
                <c:pt idx="706">
                  <c:v>77.621225983531559</c:v>
                </c:pt>
                <c:pt idx="707">
                  <c:v>77.80219780219781</c:v>
                </c:pt>
                <c:pt idx="708">
                  <c:v>77.983501374885421</c:v>
                </c:pt>
                <c:pt idx="709">
                  <c:v>78.165137614678912</c:v>
                </c:pt>
                <c:pt idx="710">
                  <c:v>78.347107438016536</c:v>
                </c:pt>
                <c:pt idx="711">
                  <c:v>78.529411764705884</c:v>
                </c:pt>
                <c:pt idx="712">
                  <c:v>78.712051517939287</c:v>
                </c:pt>
                <c:pt idx="713">
                  <c:v>78.895027624309392</c:v>
                </c:pt>
                <c:pt idx="714">
                  <c:v>79.078341013824868</c:v>
                </c:pt>
                <c:pt idx="715">
                  <c:v>79.261992619926204</c:v>
                </c:pt>
                <c:pt idx="716">
                  <c:v>79.445983379501385</c:v>
                </c:pt>
                <c:pt idx="717">
                  <c:v>79.630314232902037</c:v>
                </c:pt>
                <c:pt idx="718">
                  <c:v>79.814986123959301</c:v>
                </c:pt>
                <c:pt idx="719">
                  <c:v>80</c:v>
                </c:pt>
                <c:pt idx="720">
                  <c:v>80.185356811862832</c:v>
                </c:pt>
                <c:pt idx="721">
                  <c:v>80.37105751391465</c:v>
                </c:pt>
                <c:pt idx="722">
                  <c:v>80.557103064066851</c:v>
                </c:pt>
                <c:pt idx="723">
                  <c:v>80.743494423791816</c:v>
                </c:pt>
                <c:pt idx="724">
                  <c:v>80.930232558139551</c:v>
                </c:pt>
                <c:pt idx="725">
                  <c:v>81.1173184357542</c:v>
                </c:pt>
                <c:pt idx="726">
                  <c:v>81.304753028890957</c:v>
                </c:pt>
                <c:pt idx="727">
                  <c:v>81.492537313432834</c:v>
                </c:pt>
                <c:pt idx="728">
                  <c:v>81.680672268907557</c:v>
                </c:pt>
                <c:pt idx="729">
                  <c:v>81.869158878504663</c:v>
                </c:pt>
                <c:pt idx="730">
                  <c:v>82.05799812909261</c:v>
                </c:pt>
                <c:pt idx="731">
                  <c:v>82.247191011235955</c:v>
                </c:pt>
                <c:pt idx="732">
                  <c:v>82.436738519212753</c:v>
                </c:pt>
                <c:pt idx="733">
                  <c:v>82.626641651031903</c:v>
                </c:pt>
                <c:pt idx="734">
                  <c:v>82.816901408450704</c:v>
                </c:pt>
                <c:pt idx="735">
                  <c:v>83.007518796992471</c:v>
                </c:pt>
                <c:pt idx="736">
                  <c:v>83.198494825964247</c:v>
                </c:pt>
                <c:pt idx="737">
                  <c:v>83.389830508474574</c:v>
                </c:pt>
                <c:pt idx="738">
                  <c:v>83.581526861451465</c:v>
                </c:pt>
                <c:pt idx="739">
                  <c:v>83.773584905660385</c:v>
                </c:pt>
                <c:pt idx="740">
                  <c:v>83.966005665722392</c:v>
                </c:pt>
                <c:pt idx="741">
                  <c:v>84.15879017013232</c:v>
                </c:pt>
                <c:pt idx="742">
                  <c:v>84.351939451277204</c:v>
                </c:pt>
                <c:pt idx="743">
                  <c:v>84.545454545454533</c:v>
                </c:pt>
                <c:pt idx="744">
                  <c:v>84.739336492890985</c:v>
                </c:pt>
                <c:pt idx="745">
                  <c:v>84.933586337760914</c:v>
                </c:pt>
                <c:pt idx="746">
                  <c:v>85.128205128205124</c:v>
                </c:pt>
                <c:pt idx="747">
                  <c:v>85.323193916349823</c:v>
                </c:pt>
                <c:pt idx="748">
                  <c:v>85.51855375832541</c:v>
                </c:pt>
                <c:pt idx="749">
                  <c:v>85.714285714285708</c:v>
                </c:pt>
                <c:pt idx="750">
                  <c:v>85.91039084842707</c:v>
                </c:pt>
                <c:pt idx="751">
                  <c:v>86.106870229007626</c:v>
                </c:pt>
                <c:pt idx="752">
                  <c:v>86.303724928366762</c:v>
                </c:pt>
                <c:pt idx="753">
                  <c:v>86.50095602294455</c:v>
                </c:pt>
                <c:pt idx="754">
                  <c:v>86.698564593301441</c:v>
                </c:pt>
                <c:pt idx="755">
                  <c:v>86.896551724137936</c:v>
                </c:pt>
                <c:pt idx="756">
                  <c:v>87.094918504314478</c:v>
                </c:pt>
                <c:pt idx="757">
                  <c:v>87.293666026871392</c:v>
                </c:pt>
                <c:pt idx="758">
                  <c:v>87.492795389048979</c:v>
                </c:pt>
                <c:pt idx="759">
                  <c:v>87.692307692307679</c:v>
                </c:pt>
                <c:pt idx="760">
                  <c:v>87.892204042348411</c:v>
                </c:pt>
                <c:pt idx="761">
                  <c:v>88.092485549132945</c:v>
                </c:pt>
                <c:pt idx="762">
                  <c:v>88.293153326904545</c:v>
                </c:pt>
                <c:pt idx="763">
                  <c:v>88.494208494208493</c:v>
                </c:pt>
                <c:pt idx="764">
                  <c:v>88.695652173913047</c:v>
                </c:pt>
                <c:pt idx="765">
                  <c:v>88.897485493230164</c:v>
                </c:pt>
                <c:pt idx="766">
                  <c:v>89.099709583736683</c:v>
                </c:pt>
                <c:pt idx="767">
                  <c:v>89.302325581395351</c:v>
                </c:pt>
                <c:pt idx="768">
                  <c:v>89.505334626576143</c:v>
                </c:pt>
                <c:pt idx="769">
                  <c:v>89.708737864077676</c:v>
                </c:pt>
                <c:pt idx="770">
                  <c:v>89.912536443148696</c:v>
                </c:pt>
                <c:pt idx="771">
                  <c:v>90.116731517509734</c:v>
                </c:pt>
                <c:pt idx="772">
                  <c:v>90.321324245374882</c:v>
                </c:pt>
                <c:pt idx="773">
                  <c:v>90.526315789473671</c:v>
                </c:pt>
                <c:pt idx="774">
                  <c:v>90.731707317073159</c:v>
                </c:pt>
                <c:pt idx="775">
                  <c:v>90.9375</c:v>
                </c:pt>
                <c:pt idx="776">
                  <c:v>91.143695014662754</c:v>
                </c:pt>
                <c:pt idx="777">
                  <c:v>91.350293542074368</c:v>
                </c:pt>
                <c:pt idx="778">
                  <c:v>91.557296767874632</c:v>
                </c:pt>
                <c:pt idx="779">
                  <c:v>91.764705882352942</c:v>
                </c:pt>
                <c:pt idx="780">
                  <c:v>91.972522080471052</c:v>
                </c:pt>
                <c:pt idx="781">
                  <c:v>92.180746561886039</c:v>
                </c:pt>
                <c:pt idx="782">
                  <c:v>92.389380530973455</c:v>
                </c:pt>
                <c:pt idx="783">
                  <c:v>92.598425196850386</c:v>
                </c:pt>
                <c:pt idx="784">
                  <c:v>92.807881773399032</c:v>
                </c:pt>
                <c:pt idx="785">
                  <c:v>93.017751479289942</c:v>
                </c:pt>
                <c:pt idx="786">
                  <c:v>93.228035538005926</c:v>
                </c:pt>
                <c:pt idx="787">
                  <c:v>93.43873517786561</c:v>
                </c:pt>
                <c:pt idx="788">
                  <c:v>93.649851632047472</c:v>
                </c:pt>
                <c:pt idx="789">
                  <c:v>93.861386138613852</c:v>
                </c:pt>
                <c:pt idx="790">
                  <c:v>94.073339940535192</c:v>
                </c:pt>
                <c:pt idx="791">
                  <c:v>94.285714285714278</c:v>
                </c:pt>
                <c:pt idx="792">
                  <c:v>94.498510427010928</c:v>
                </c:pt>
                <c:pt idx="793">
                  <c:v>94.711729622266404</c:v>
                </c:pt>
                <c:pt idx="794">
                  <c:v>94.925373134328353</c:v>
                </c:pt>
                <c:pt idx="795">
                  <c:v>95.139442231075691</c:v>
                </c:pt>
                <c:pt idx="796">
                  <c:v>95.353938185443653</c:v>
                </c:pt>
                <c:pt idx="797">
                  <c:v>95.568862275449106</c:v>
                </c:pt>
                <c:pt idx="798">
                  <c:v>95.784215784215789</c:v>
                </c:pt>
                <c:pt idx="799">
                  <c:v>96.000000000000014</c:v>
                </c:pt>
                <c:pt idx="800">
                  <c:v>96.216216216216225</c:v>
                </c:pt>
                <c:pt idx="801">
                  <c:v>96.432865731462925</c:v>
                </c:pt>
                <c:pt idx="802">
                  <c:v>96.649949849548648</c:v>
                </c:pt>
                <c:pt idx="803">
                  <c:v>96.867469879518069</c:v>
                </c:pt>
                <c:pt idx="804">
                  <c:v>97.085427135678373</c:v>
                </c:pt>
                <c:pt idx="805">
                  <c:v>97.303822937625753</c:v>
                </c:pt>
                <c:pt idx="806">
                  <c:v>97.522658610271904</c:v>
                </c:pt>
                <c:pt idx="807">
                  <c:v>97.741935483870975</c:v>
                </c:pt>
                <c:pt idx="808">
                  <c:v>97.961654894046418</c:v>
                </c:pt>
                <c:pt idx="809">
                  <c:v>98.181818181818187</c:v>
                </c:pt>
                <c:pt idx="810">
                  <c:v>98.40242669362992</c:v>
                </c:pt>
                <c:pt idx="811">
                  <c:v>98.623481781376512</c:v>
                </c:pt>
                <c:pt idx="812">
                  <c:v>98.844984802431611</c:v>
                </c:pt>
                <c:pt idx="813">
                  <c:v>99.066937119675458</c:v>
                </c:pt>
                <c:pt idx="814">
                  <c:v>99.289340101522853</c:v>
                </c:pt>
                <c:pt idx="815">
                  <c:v>99.512195121951223</c:v>
                </c:pt>
                <c:pt idx="816">
                  <c:v>99.735503560528997</c:v>
                </c:pt>
                <c:pt idx="817">
                  <c:v>99.959266802443992</c:v>
                </c:pt>
                <c:pt idx="818">
                  <c:v>100.1834862385321</c:v>
                </c:pt>
                <c:pt idx="819">
                  <c:v>100.40816326530611</c:v>
                </c:pt>
                <c:pt idx="820">
                  <c:v>100.63329928498467</c:v>
                </c:pt>
                <c:pt idx="821">
                  <c:v>100.85889570552146</c:v>
                </c:pt>
                <c:pt idx="822">
                  <c:v>101.08495394063461</c:v>
                </c:pt>
                <c:pt idx="823">
                  <c:v>101.31147540983608</c:v>
                </c:pt>
                <c:pt idx="824">
                  <c:v>101.53846153846153</c:v>
                </c:pt>
                <c:pt idx="825">
                  <c:v>101.7659137577002</c:v>
                </c:pt>
                <c:pt idx="826">
                  <c:v>101.99383350462486</c:v>
                </c:pt>
                <c:pt idx="827">
                  <c:v>102.22222222222223</c:v>
                </c:pt>
                <c:pt idx="828">
                  <c:v>102.45108135942327</c:v>
                </c:pt>
                <c:pt idx="829">
                  <c:v>102.68041237113404</c:v>
                </c:pt>
                <c:pt idx="830">
                  <c:v>102.91021671826627</c:v>
                </c:pt>
                <c:pt idx="831">
                  <c:v>103.14049586776859</c:v>
                </c:pt>
                <c:pt idx="832">
                  <c:v>103.3712512926577</c:v>
                </c:pt>
                <c:pt idx="833">
                  <c:v>103.60248447204968</c:v>
                </c:pt>
                <c:pt idx="834">
                  <c:v>103.8341968911917</c:v>
                </c:pt>
                <c:pt idx="835">
                  <c:v>104.06639004149378</c:v>
                </c:pt>
                <c:pt idx="836">
                  <c:v>104.29906542056074</c:v>
                </c:pt>
                <c:pt idx="837">
                  <c:v>104.53222453222455</c:v>
                </c:pt>
                <c:pt idx="838">
                  <c:v>104.76586888657648</c:v>
                </c:pt>
                <c:pt idx="839">
                  <c:v>105</c:v>
                </c:pt>
                <c:pt idx="840">
                  <c:v>105.23461939520334</c:v>
                </c:pt>
                <c:pt idx="841">
                  <c:v>105.46972860125261</c:v>
                </c:pt>
                <c:pt idx="842">
                  <c:v>105.70532915360502</c:v>
                </c:pt>
                <c:pt idx="843">
                  <c:v>105.94142259414225</c:v>
                </c:pt>
                <c:pt idx="844">
                  <c:v>106.17801047120419</c:v>
                </c:pt>
                <c:pt idx="845">
                  <c:v>106.41509433962264</c:v>
                </c:pt>
                <c:pt idx="846">
                  <c:v>106.65267576075551</c:v>
                </c:pt>
                <c:pt idx="847">
                  <c:v>106.890756302521</c:v>
                </c:pt>
                <c:pt idx="848">
                  <c:v>107.12933753943219</c:v>
                </c:pt>
                <c:pt idx="849">
                  <c:v>107.36842105263158</c:v>
                </c:pt>
                <c:pt idx="850">
                  <c:v>107.60800842992624</c:v>
                </c:pt>
                <c:pt idx="851">
                  <c:v>107.84810126582278</c:v>
                </c:pt>
                <c:pt idx="852">
                  <c:v>108.08870116156282</c:v>
                </c:pt>
                <c:pt idx="853">
                  <c:v>108.32980972515855</c:v>
                </c:pt>
                <c:pt idx="854">
                  <c:v>108.57142857142857</c:v>
                </c:pt>
                <c:pt idx="855">
                  <c:v>108.81355932203391</c:v>
                </c:pt>
                <c:pt idx="856">
                  <c:v>109.05620360551431</c:v>
                </c:pt>
                <c:pt idx="857">
                  <c:v>109.29936305732484</c:v>
                </c:pt>
                <c:pt idx="858">
                  <c:v>109.54303931987248</c:v>
                </c:pt>
                <c:pt idx="859">
                  <c:v>109.78723404255319</c:v>
                </c:pt>
                <c:pt idx="860">
                  <c:v>110.03194888178913</c:v>
                </c:pt>
                <c:pt idx="861">
                  <c:v>110.2771855010661</c:v>
                </c:pt>
                <c:pt idx="862">
                  <c:v>110.52294557097117</c:v>
                </c:pt>
                <c:pt idx="863">
                  <c:v>110.76923076923077</c:v>
                </c:pt>
                <c:pt idx="864">
                  <c:v>111.01604278074866</c:v>
                </c:pt>
                <c:pt idx="865">
                  <c:v>111.26338329764454</c:v>
                </c:pt>
                <c:pt idx="866">
                  <c:v>111.51125401929259</c:v>
                </c:pt>
                <c:pt idx="867">
                  <c:v>111.75965665236052</c:v>
                </c:pt>
                <c:pt idx="868">
                  <c:v>112.00859291084855</c:v>
                </c:pt>
                <c:pt idx="869">
                  <c:v>112.25806451612904</c:v>
                </c:pt>
                <c:pt idx="870">
                  <c:v>112.50807319698602</c:v>
                </c:pt>
                <c:pt idx="871">
                  <c:v>112.75862068965517</c:v>
                </c:pt>
                <c:pt idx="872">
                  <c:v>113.00970873786409</c:v>
                </c:pt>
                <c:pt idx="873">
                  <c:v>113.26133909287257</c:v>
                </c:pt>
                <c:pt idx="874">
                  <c:v>113.51351351351352</c:v>
                </c:pt>
                <c:pt idx="875">
                  <c:v>113.76623376623377</c:v>
                </c:pt>
                <c:pt idx="876">
                  <c:v>114.01950162513543</c:v>
                </c:pt>
                <c:pt idx="877">
                  <c:v>114.27331887201736</c:v>
                </c:pt>
                <c:pt idx="878">
                  <c:v>114.52768729641694</c:v>
                </c:pt>
                <c:pt idx="879">
                  <c:v>114.78260869565217</c:v>
                </c:pt>
                <c:pt idx="880">
                  <c:v>115.03808487486398</c:v>
                </c:pt>
                <c:pt idx="881">
                  <c:v>115.29411764705881</c:v>
                </c:pt>
                <c:pt idx="882">
                  <c:v>115.55070883315159</c:v>
                </c:pt>
                <c:pt idx="883">
                  <c:v>115.80786026200873</c:v>
                </c:pt>
                <c:pt idx="884">
                  <c:v>116.06557377049181</c:v>
                </c:pt>
                <c:pt idx="885">
                  <c:v>116.32385120350111</c:v>
                </c:pt>
                <c:pt idx="886">
                  <c:v>116.58269441401971</c:v>
                </c:pt>
                <c:pt idx="887">
                  <c:v>116.8421052631579</c:v>
                </c:pt>
                <c:pt idx="888">
                  <c:v>117.10208562019758</c:v>
                </c:pt>
                <c:pt idx="889">
                  <c:v>117.36263736263737</c:v>
                </c:pt>
                <c:pt idx="890">
                  <c:v>117.62376237623762</c:v>
                </c:pt>
                <c:pt idx="891">
                  <c:v>117.88546255506608</c:v>
                </c:pt>
                <c:pt idx="892">
                  <c:v>118.14773980154355</c:v>
                </c:pt>
                <c:pt idx="893">
                  <c:v>118.41059602649007</c:v>
                </c:pt>
                <c:pt idx="894">
                  <c:v>118.67403314917127</c:v>
                </c:pt>
                <c:pt idx="895">
                  <c:v>118.93805309734513</c:v>
                </c:pt>
                <c:pt idx="896">
                  <c:v>119.20265780730897</c:v>
                </c:pt>
                <c:pt idx="897">
                  <c:v>119.46784922394679</c:v>
                </c:pt>
                <c:pt idx="898">
                  <c:v>119.73362930077691</c:v>
                </c:pt>
                <c:pt idx="899">
                  <c:v>120</c:v>
                </c:pt>
                <c:pt idx="900">
                  <c:v>120.26696329254729</c:v>
                </c:pt>
                <c:pt idx="901">
                  <c:v>120.53452115812918</c:v>
                </c:pt>
                <c:pt idx="902">
                  <c:v>120.80267558528429</c:v>
                </c:pt>
                <c:pt idx="903">
                  <c:v>121.07142857142857</c:v>
                </c:pt>
                <c:pt idx="904">
                  <c:v>121.34078212290504</c:v>
                </c:pt>
                <c:pt idx="905">
                  <c:v>121.61073825503355</c:v>
                </c:pt>
                <c:pt idx="906">
                  <c:v>121.88129899216126</c:v>
                </c:pt>
                <c:pt idx="907">
                  <c:v>122.152466367713</c:v>
                </c:pt>
                <c:pt idx="908">
                  <c:v>122.42424242424242</c:v>
                </c:pt>
                <c:pt idx="909">
                  <c:v>122.69662921348313</c:v>
                </c:pt>
                <c:pt idx="910">
                  <c:v>122.96962879640046</c:v>
                </c:pt>
                <c:pt idx="911">
                  <c:v>123.24324324324324</c:v>
                </c:pt>
                <c:pt idx="912">
                  <c:v>123.51747463359639</c:v>
                </c:pt>
                <c:pt idx="913">
                  <c:v>123.7923250564334</c:v>
                </c:pt>
                <c:pt idx="914">
                  <c:v>124.06779661016949</c:v>
                </c:pt>
                <c:pt idx="915">
                  <c:v>124.34389140271495</c:v>
                </c:pt>
                <c:pt idx="916">
                  <c:v>124.62061155152888</c:v>
                </c:pt>
                <c:pt idx="917">
                  <c:v>124.89795918367348</c:v>
                </c:pt>
                <c:pt idx="918">
                  <c:v>125.17593643586832</c:v>
                </c:pt>
                <c:pt idx="919">
                  <c:v>125.45454545454545</c:v>
                </c:pt>
                <c:pt idx="920">
                  <c:v>125.73378839590444</c:v>
                </c:pt>
                <c:pt idx="921">
                  <c:v>126.01366742596811</c:v>
                </c:pt>
                <c:pt idx="922">
                  <c:v>126.29418472063854</c:v>
                </c:pt>
                <c:pt idx="923">
                  <c:v>126.57534246575342</c:v>
                </c:pt>
                <c:pt idx="924">
                  <c:v>126.85714285714285</c:v>
                </c:pt>
                <c:pt idx="925">
                  <c:v>127.1395881006865</c:v>
                </c:pt>
                <c:pt idx="926">
                  <c:v>127.42268041237112</c:v>
                </c:pt>
                <c:pt idx="927">
                  <c:v>127.70642201834862</c:v>
                </c:pt>
                <c:pt idx="928">
                  <c:v>127.99081515499425</c:v>
                </c:pt>
                <c:pt idx="929">
                  <c:v>128.27586206896552</c:v>
                </c:pt>
                <c:pt idx="930">
                  <c:v>128.56156501726122</c:v>
                </c:pt>
                <c:pt idx="931">
                  <c:v>128.84792626728111</c:v>
                </c:pt>
                <c:pt idx="932">
                  <c:v>129.13494809688581</c:v>
                </c:pt>
                <c:pt idx="933">
                  <c:v>129.42263279445729</c:v>
                </c:pt>
                <c:pt idx="934">
                  <c:v>129.71098265895955</c:v>
                </c:pt>
                <c:pt idx="935">
                  <c:v>130</c:v>
                </c:pt>
                <c:pt idx="936">
                  <c:v>130.28968713789109</c:v>
                </c:pt>
                <c:pt idx="937">
                  <c:v>130.58004640371229</c:v>
                </c:pt>
                <c:pt idx="938">
                  <c:v>130.87108013937282</c:v>
                </c:pt>
                <c:pt idx="939">
                  <c:v>131.16279069767441</c:v>
                </c:pt>
                <c:pt idx="940">
                  <c:v>131.45518044237485</c:v>
                </c:pt>
                <c:pt idx="941">
                  <c:v>131.74825174825173</c:v>
                </c:pt>
                <c:pt idx="942">
                  <c:v>132.04200700116687</c:v>
                </c:pt>
                <c:pt idx="943">
                  <c:v>132.33644859813083</c:v>
                </c:pt>
                <c:pt idx="944">
                  <c:v>132.63157894736841</c:v>
                </c:pt>
                <c:pt idx="945">
                  <c:v>132.92740046838409</c:v>
                </c:pt>
                <c:pt idx="946">
                  <c:v>133.22391559202813</c:v>
                </c:pt>
                <c:pt idx="947">
                  <c:v>133.52112676056339</c:v>
                </c:pt>
                <c:pt idx="948">
                  <c:v>133.81903642773207</c:v>
                </c:pt>
                <c:pt idx="949">
                  <c:v>134.11764705882354</c:v>
                </c:pt>
                <c:pt idx="950">
                  <c:v>134.41696113074204</c:v>
                </c:pt>
                <c:pt idx="951">
                  <c:v>134.71698113207549</c:v>
                </c:pt>
                <c:pt idx="952">
                  <c:v>135.01770956316412</c:v>
                </c:pt>
                <c:pt idx="953">
                  <c:v>135.31914893617022</c:v>
                </c:pt>
                <c:pt idx="954">
                  <c:v>135.62130177514791</c:v>
                </c:pt>
                <c:pt idx="955">
                  <c:v>135.92417061611374</c:v>
                </c:pt>
                <c:pt idx="956">
                  <c:v>136.22775800711744</c:v>
                </c:pt>
                <c:pt idx="957">
                  <c:v>136.53206650831353</c:v>
                </c:pt>
                <c:pt idx="958">
                  <c:v>136.83709869203329</c:v>
                </c:pt>
                <c:pt idx="959">
                  <c:v>137.14285714285714</c:v>
                </c:pt>
                <c:pt idx="960">
                  <c:v>137.44934445768772</c:v>
                </c:pt>
                <c:pt idx="961">
                  <c:v>137.7565632458234</c:v>
                </c:pt>
                <c:pt idx="962">
                  <c:v>138.06451612903226</c:v>
                </c:pt>
                <c:pt idx="963">
                  <c:v>138.3732057416268</c:v>
                </c:pt>
                <c:pt idx="964">
                  <c:v>138.68263473053892</c:v>
                </c:pt>
                <c:pt idx="965">
                  <c:v>138.99280575539569</c:v>
                </c:pt>
                <c:pt idx="966">
                  <c:v>139.30372148859544</c:v>
                </c:pt>
                <c:pt idx="967">
                  <c:v>139.61538461538461</c:v>
                </c:pt>
                <c:pt idx="968">
                  <c:v>139.92779783393502</c:v>
                </c:pt>
                <c:pt idx="969">
                  <c:v>140.24096385542171</c:v>
                </c:pt>
                <c:pt idx="970">
                  <c:v>140.55488540410133</c:v>
                </c:pt>
                <c:pt idx="971">
                  <c:v>140.86956521739128</c:v>
                </c:pt>
                <c:pt idx="972">
                  <c:v>141.18500604594919</c:v>
                </c:pt>
                <c:pt idx="973">
                  <c:v>141.50121065375305</c:v>
                </c:pt>
                <c:pt idx="974">
                  <c:v>141.81818181818181</c:v>
                </c:pt>
                <c:pt idx="975">
                  <c:v>142.13592233009709</c:v>
                </c:pt>
                <c:pt idx="976">
                  <c:v>142.45443499392468</c:v>
                </c:pt>
                <c:pt idx="977">
                  <c:v>142.77372262773724</c:v>
                </c:pt>
                <c:pt idx="978">
                  <c:v>143.0937880633374</c:v>
                </c:pt>
                <c:pt idx="979">
                  <c:v>143.41463414634146</c:v>
                </c:pt>
                <c:pt idx="980">
                  <c:v>143.73626373626374</c:v>
                </c:pt>
                <c:pt idx="981">
                  <c:v>144.05867970660148</c:v>
                </c:pt>
                <c:pt idx="982">
                  <c:v>144.38188494492044</c:v>
                </c:pt>
                <c:pt idx="983">
                  <c:v>144.70588235294116</c:v>
                </c:pt>
                <c:pt idx="984">
                  <c:v>145.03067484662577</c:v>
                </c:pt>
                <c:pt idx="985">
                  <c:v>145.35626535626537</c:v>
                </c:pt>
                <c:pt idx="986">
                  <c:v>145.68265682656826</c:v>
                </c:pt>
                <c:pt idx="987">
                  <c:v>146.00985221674875</c:v>
                </c:pt>
                <c:pt idx="988">
                  <c:v>146.33785450061654</c:v>
                </c:pt>
                <c:pt idx="989">
                  <c:v>146.66666666666666</c:v>
                </c:pt>
                <c:pt idx="990">
                  <c:v>146.99629171817057</c:v>
                </c:pt>
                <c:pt idx="991">
                  <c:v>147.32673267326734</c:v>
                </c:pt>
                <c:pt idx="992">
                  <c:v>147.65799256505576</c:v>
                </c:pt>
                <c:pt idx="993">
                  <c:v>147.99007444168734</c:v>
                </c:pt>
                <c:pt idx="994">
                  <c:v>148.3229813664596</c:v>
                </c:pt>
                <c:pt idx="995">
                  <c:v>148.65671641791047</c:v>
                </c:pt>
                <c:pt idx="996">
                  <c:v>148.99128268991282</c:v>
                </c:pt>
                <c:pt idx="997">
                  <c:v>149.32668329177056</c:v>
                </c:pt>
                <c:pt idx="998">
                  <c:v>149.6629213483146</c:v>
                </c:pt>
                <c:pt idx="999">
                  <c:v>150</c:v>
                </c:pt>
                <c:pt idx="1000">
                  <c:v>150.33792240300374</c:v>
                </c:pt>
                <c:pt idx="1001">
                  <c:v>150.6766917293233</c:v>
                </c:pt>
                <c:pt idx="1002">
                  <c:v>610.96446700507579</c:v>
                </c:pt>
                <c:pt idx="1003">
                  <c:v>614.69387755102059</c:v>
                </c:pt>
                <c:pt idx="1004">
                  <c:v>618.46153846153845</c:v>
                </c:pt>
                <c:pt idx="1005">
                  <c:v>622.26804123711327</c:v>
                </c:pt>
                <c:pt idx="1006">
                  <c:v>626.11398963730608</c:v>
                </c:pt>
                <c:pt idx="1007">
                  <c:v>630.00000000000011</c:v>
                </c:pt>
                <c:pt idx="1008">
                  <c:v>633.92670157068062</c:v>
                </c:pt>
                <c:pt idx="1009">
                  <c:v>637.89473684210498</c:v>
                </c:pt>
                <c:pt idx="1010">
                  <c:v>641.90476190476215</c:v>
                </c:pt>
                <c:pt idx="1011">
                  <c:v>645.95744680851078</c:v>
                </c:pt>
                <c:pt idx="1012">
                  <c:v>650.05347593582883</c:v>
                </c:pt>
                <c:pt idx="1013">
                  <c:v>654.19354838709648</c:v>
                </c:pt>
                <c:pt idx="1014">
                  <c:v>658.37837837837867</c:v>
                </c:pt>
                <c:pt idx="1015">
                  <c:v>662.60869565217399</c:v>
                </c:pt>
                <c:pt idx="1016">
                  <c:v>666.88524590163922</c:v>
                </c:pt>
                <c:pt idx="1017">
                  <c:v>671.20879120879079</c:v>
                </c:pt>
                <c:pt idx="1018">
                  <c:v>675.5801104972378</c:v>
                </c:pt>
                <c:pt idx="1019">
                  <c:v>680</c:v>
                </c:pt>
                <c:pt idx="1020">
                  <c:v>684.46927374301652</c:v>
                </c:pt>
                <c:pt idx="1021">
                  <c:v>688.98876404494422</c:v>
                </c:pt>
                <c:pt idx="1022">
                  <c:v>693.55932203389852</c:v>
                </c:pt>
                <c:pt idx="1023">
                  <c:v>698.18181818181813</c:v>
                </c:pt>
                <c:pt idx="1024">
                  <c:v>702.85714285714255</c:v>
                </c:pt>
                <c:pt idx="1025">
                  <c:v>707.58620689655208</c:v>
                </c:pt>
                <c:pt idx="1026">
                  <c:v>712.36994219653195</c:v>
                </c:pt>
                <c:pt idx="1027">
                  <c:v>717.20930232558123</c:v>
                </c:pt>
                <c:pt idx="1028">
                  <c:v>722.10526315789434</c:v>
                </c:pt>
                <c:pt idx="1029">
                  <c:v>727.05882352941205</c:v>
                </c:pt>
                <c:pt idx="1030">
                  <c:v>732.07100591715982</c:v>
                </c:pt>
                <c:pt idx="1031">
                  <c:v>737.142857142857</c:v>
                </c:pt>
                <c:pt idx="1032">
                  <c:v>742.27544910179597</c:v>
                </c:pt>
                <c:pt idx="1033">
                  <c:v>747.4698795180725</c:v>
                </c:pt>
                <c:pt idx="1034">
                  <c:v>752.72727272727275</c:v>
                </c:pt>
                <c:pt idx="1035">
                  <c:v>758.04878048780461</c:v>
                </c:pt>
                <c:pt idx="1036">
                  <c:v>763.4355828220863</c:v>
                </c:pt>
                <c:pt idx="1037">
                  <c:v>768.88888888888914</c:v>
                </c:pt>
                <c:pt idx="1038">
                  <c:v>774.40993788819867</c:v>
                </c:pt>
                <c:pt idx="1039">
                  <c:v>779.99999999999966</c:v>
                </c:pt>
                <c:pt idx="1040">
                  <c:v>785.66037735849102</c:v>
                </c:pt>
                <c:pt idx="1041">
                  <c:v>791.39240506329133</c:v>
                </c:pt>
                <c:pt idx="1042">
                  <c:v>797.19745222929919</c:v>
                </c:pt>
                <c:pt idx="1043">
                  <c:v>803.07692307692264</c:v>
                </c:pt>
                <c:pt idx="1044">
                  <c:v>809.03225806451655</c:v>
                </c:pt>
                <c:pt idx="1045">
                  <c:v>815.06493506493518</c:v>
                </c:pt>
                <c:pt idx="1046">
                  <c:v>821.17647058823502</c:v>
                </c:pt>
                <c:pt idx="1047">
                  <c:v>827.36842105263099</c:v>
                </c:pt>
                <c:pt idx="1048">
                  <c:v>833.64238410596056</c:v>
                </c:pt>
                <c:pt idx="1049">
                  <c:v>840</c:v>
                </c:pt>
                <c:pt idx="1050">
                  <c:v>846.44295302013393</c:v>
                </c:pt>
                <c:pt idx="1051">
                  <c:v>852.97297297297359</c:v>
                </c:pt>
                <c:pt idx="1052">
                  <c:v>859.59183673469408</c:v>
                </c:pt>
                <c:pt idx="1053">
                  <c:v>866.30136986301363</c:v>
                </c:pt>
                <c:pt idx="1054">
                  <c:v>873.10344827586164</c:v>
                </c:pt>
                <c:pt idx="1055">
                  <c:v>880.00000000000057</c:v>
                </c:pt>
                <c:pt idx="1056">
                  <c:v>886.99300699300716</c:v>
                </c:pt>
                <c:pt idx="1057">
                  <c:v>894.08450704225334</c:v>
                </c:pt>
                <c:pt idx="1058">
                  <c:v>901.27659574468032</c:v>
                </c:pt>
                <c:pt idx="1059">
                  <c:v>908.57142857142901</c:v>
                </c:pt>
                <c:pt idx="1060">
                  <c:v>915.97122302158277</c:v>
                </c:pt>
                <c:pt idx="1061">
                  <c:v>923.47826086956491</c:v>
                </c:pt>
                <c:pt idx="1062">
                  <c:v>931.09489051094818</c:v>
                </c:pt>
                <c:pt idx="1063">
                  <c:v>938.82352941176509</c:v>
                </c:pt>
                <c:pt idx="1064">
                  <c:v>946.66666666666663</c:v>
                </c:pt>
                <c:pt idx="1065">
                  <c:v>954.62686567164144</c:v>
                </c:pt>
                <c:pt idx="1066">
                  <c:v>962.70676691729398</c:v>
                </c:pt>
                <c:pt idx="1067">
                  <c:v>970.90909090909122</c:v>
                </c:pt>
                <c:pt idx="1068">
                  <c:v>979.23664122137393</c:v>
                </c:pt>
                <c:pt idx="1069">
                  <c:v>987.69230769230717</c:v>
                </c:pt>
                <c:pt idx="1070">
                  <c:v>996.27906976744248</c:v>
                </c:pt>
                <c:pt idx="1071">
                  <c:v>1005.0000000000002</c:v>
                </c:pt>
                <c:pt idx="1072">
                  <c:v>1013.8582677165352</c:v>
                </c:pt>
                <c:pt idx="1073">
                  <c:v>1022.8571428571422</c:v>
                </c:pt>
                <c:pt idx="1074">
                  <c:v>1032.0000000000007</c:v>
                </c:pt>
                <c:pt idx="1075">
                  <c:v>1041.2903225806454</c:v>
                </c:pt>
                <c:pt idx="1076">
                  <c:v>1050.7317073170727</c:v>
                </c:pt>
                <c:pt idx="1077">
                  <c:v>1060.3278688524581</c:v>
                </c:pt>
                <c:pt idx="1078">
                  <c:v>1070.0826446280996</c:v>
                </c:pt>
                <c:pt idx="1079">
                  <c:v>1080</c:v>
                </c:pt>
                <c:pt idx="1080">
                  <c:v>1090.0840336134449</c:v>
                </c:pt>
                <c:pt idx="1081">
                  <c:v>1100.3389830508484</c:v>
                </c:pt>
                <c:pt idx="1082">
                  <c:v>1110.7692307692312</c:v>
                </c:pt>
                <c:pt idx="1083">
                  <c:v>1121.3793103448274</c:v>
                </c:pt>
                <c:pt idx="1084">
                  <c:v>1132.1739130434776</c:v>
                </c:pt>
                <c:pt idx="1085">
                  <c:v>1143.157894736843</c:v>
                </c:pt>
                <c:pt idx="1086">
                  <c:v>1154.336283185841</c:v>
                </c:pt>
                <c:pt idx="1087">
                  <c:v>1165.7142857142853</c:v>
                </c:pt>
                <c:pt idx="1088">
                  <c:v>1177.2972972972964</c:v>
                </c:pt>
                <c:pt idx="1089">
                  <c:v>1189.0909090909099</c:v>
                </c:pt>
                <c:pt idx="1090">
                  <c:v>1201.1009174311928</c:v>
                </c:pt>
                <c:pt idx="1091">
                  <c:v>1213.3333333333328</c:v>
                </c:pt>
                <c:pt idx="1092">
                  <c:v>1225.7943925233633</c:v>
                </c:pt>
                <c:pt idx="1093">
                  <c:v>1238.4905660377365</c:v>
                </c:pt>
                <c:pt idx="1094">
                  <c:v>1251.4285714285713</c:v>
                </c:pt>
                <c:pt idx="1095">
                  <c:v>1264.6153846153838</c:v>
                </c:pt>
                <c:pt idx="1096">
                  <c:v>1278.0582524271856</c:v>
                </c:pt>
                <c:pt idx="1097">
                  <c:v>1291.7647058823534</c:v>
                </c:pt>
                <c:pt idx="1098">
                  <c:v>1305.7425742574255</c:v>
                </c:pt>
                <c:pt idx="1099">
                  <c:v>1319.9999999999991</c:v>
                </c:pt>
                <c:pt idx="1100">
                  <c:v>1334.5454545454556</c:v>
                </c:pt>
                <c:pt idx="1101">
                  <c:v>1349.3877551020412</c:v>
                </c:pt>
                <c:pt idx="1102">
                  <c:v>1364.5360824742263</c:v>
                </c:pt>
                <c:pt idx="1103">
                  <c:v>1379.9999999999989</c:v>
                </c:pt>
                <c:pt idx="1104">
                  <c:v>1395.7894736842115</c:v>
                </c:pt>
                <c:pt idx="1105">
                  <c:v>1411.9148936170216</c:v>
                </c:pt>
                <c:pt idx="1106">
                  <c:v>1428.387096774193</c:v>
                </c:pt>
                <c:pt idx="1107">
                  <c:v>1445.2173913043462</c:v>
                </c:pt>
                <c:pt idx="1108">
                  <c:v>1462.4175824175834</c:v>
                </c:pt>
                <c:pt idx="1109">
                  <c:v>1480</c:v>
                </c:pt>
                <c:pt idx="1110">
                  <c:v>1497.9775280898866</c:v>
                </c:pt>
                <c:pt idx="1111">
                  <c:v>1516.3636363636381</c:v>
                </c:pt>
                <c:pt idx="1112">
                  <c:v>1535.1724137931042</c:v>
                </c:pt>
                <c:pt idx="1113">
                  <c:v>1554.4186046511625</c:v>
                </c:pt>
                <c:pt idx="1114">
                  <c:v>1574.1176470588223</c:v>
                </c:pt>
                <c:pt idx="1115">
                  <c:v>1594.2857142857158</c:v>
                </c:pt>
                <c:pt idx="1116">
                  <c:v>1614.9397590361452</c:v>
                </c:pt>
                <c:pt idx="1117">
                  <c:v>1636.0975609756092</c:v>
                </c:pt>
                <c:pt idx="1118">
                  <c:v>1657.777777777776</c:v>
                </c:pt>
                <c:pt idx="1119">
                  <c:v>1680.0000000000016</c:v>
                </c:pt>
                <c:pt idx="1120">
                  <c:v>1702.7848101265827</c:v>
                </c:pt>
                <c:pt idx="1121">
                  <c:v>1726.1538461538453</c:v>
                </c:pt>
                <c:pt idx="1122">
                  <c:v>1750.1298701298679</c:v>
                </c:pt>
                <c:pt idx="1123">
                  <c:v>1774.7368421052645</c:v>
                </c:pt>
                <c:pt idx="1124">
                  <c:v>1800</c:v>
                </c:pt>
                <c:pt idx="1125">
                  <c:v>1825.9459459459445</c:v>
                </c:pt>
                <c:pt idx="1126">
                  <c:v>1852.60273972603</c:v>
                </c:pt>
                <c:pt idx="1127">
                  <c:v>1880.0000000000011</c:v>
                </c:pt>
                <c:pt idx="1128">
                  <c:v>1908.1690140845067</c:v>
                </c:pt>
                <c:pt idx="1129">
                  <c:v>1937.1428571428551</c:v>
                </c:pt>
                <c:pt idx="1130">
                  <c:v>1966.9565217391328</c:v>
                </c:pt>
                <c:pt idx="1131">
                  <c:v>1997.6470588235302</c:v>
                </c:pt>
                <c:pt idx="1132">
                  <c:v>2029.2537313432827</c:v>
                </c:pt>
                <c:pt idx="1133">
                  <c:v>2061.8181818181793</c:v>
                </c:pt>
                <c:pt idx="1134">
                  <c:v>2095.3846153846175</c:v>
                </c:pt>
                <c:pt idx="1135">
                  <c:v>2130.0000000000005</c:v>
                </c:pt>
                <c:pt idx="1136">
                  <c:v>2165.7142857142844</c:v>
                </c:pt>
                <c:pt idx="1137">
                  <c:v>2202.5806451612866</c:v>
                </c:pt>
                <c:pt idx="1138">
                  <c:v>2240.6557377049203</c:v>
                </c:pt>
                <c:pt idx="1139">
                  <c:v>2280</c:v>
                </c:pt>
                <c:pt idx="1140">
                  <c:v>2320.6779661016926</c:v>
                </c:pt>
                <c:pt idx="1141">
                  <c:v>2362.7586206896594</c:v>
                </c:pt>
                <c:pt idx="1142">
                  <c:v>2406.315789473686</c:v>
                </c:pt>
                <c:pt idx="1143">
                  <c:v>2451.4285714285706</c:v>
                </c:pt>
                <c:pt idx="1144">
                  <c:v>2498.1818181818148</c:v>
                </c:pt>
                <c:pt idx="1145">
                  <c:v>2546.6666666666706</c:v>
                </c:pt>
                <c:pt idx="1146">
                  <c:v>2596.9811320754729</c:v>
                </c:pt>
                <c:pt idx="1147">
                  <c:v>2649.2307692307677</c:v>
                </c:pt>
                <c:pt idx="1148">
                  <c:v>2703.5294117647013</c:v>
                </c:pt>
                <c:pt idx="1149">
                  <c:v>2760.0000000000041</c:v>
                </c:pt>
                <c:pt idx="1150">
                  <c:v>2818.7755102040824</c:v>
                </c:pt>
                <c:pt idx="1151">
                  <c:v>2879.9999999999973</c:v>
                </c:pt>
                <c:pt idx="1152">
                  <c:v>2943.8297872340363</c:v>
                </c:pt>
                <c:pt idx="1153">
                  <c:v>3010.4347826086992</c:v>
                </c:pt>
                <c:pt idx="1154">
                  <c:v>3080</c:v>
                </c:pt>
                <c:pt idx="1155">
                  <c:v>3152.7272727272684</c:v>
                </c:pt>
                <c:pt idx="1156">
                  <c:v>3228.8372093023331</c:v>
                </c:pt>
                <c:pt idx="1157">
                  <c:v>3308.5714285714321</c:v>
                </c:pt>
                <c:pt idx="1158">
                  <c:v>3392.1951219512184</c:v>
                </c:pt>
                <c:pt idx="1159">
                  <c:v>3479.9999999999936</c:v>
                </c:pt>
                <c:pt idx="1160">
                  <c:v>3572.3076923077001</c:v>
                </c:pt>
                <c:pt idx="1161">
                  <c:v>3669.473684210529</c:v>
                </c:pt>
                <c:pt idx="1162">
                  <c:v>3771.8918918918889</c:v>
                </c:pt>
                <c:pt idx="1163">
                  <c:v>3879.9999999999909</c:v>
                </c:pt>
                <c:pt idx="1164">
                  <c:v>3994.2857142857224</c:v>
                </c:pt>
                <c:pt idx="1165">
                  <c:v>4115.2941176470604</c:v>
                </c:pt>
                <c:pt idx="1166">
                  <c:v>4243.6363636363585</c:v>
                </c:pt>
                <c:pt idx="1167">
                  <c:v>4379.9999999999864</c:v>
                </c:pt>
                <c:pt idx="1168">
                  <c:v>4525.1612903225887</c:v>
                </c:pt>
                <c:pt idx="1169">
                  <c:v>4680</c:v>
                </c:pt>
                <c:pt idx="1170">
                  <c:v>4845.5172413793007</c:v>
                </c:pt>
                <c:pt idx="1171">
                  <c:v>5022.8571428571604</c:v>
                </c:pt>
                <c:pt idx="1172">
                  <c:v>5213.3333333333412</c:v>
                </c:pt>
                <c:pt idx="1173">
                  <c:v>5418.4615384615354</c:v>
                </c:pt>
                <c:pt idx="1174">
                  <c:v>5639.9999999999836</c:v>
                </c:pt>
                <c:pt idx="1175">
                  <c:v>5880.0000000000209</c:v>
                </c:pt>
                <c:pt idx="1176">
                  <c:v>6140.8695652173992</c:v>
                </c:pt>
                <c:pt idx="1177">
                  <c:v>6425.4545454545369</c:v>
                </c:pt>
                <c:pt idx="1178">
                  <c:v>6737.1428571428296</c:v>
                </c:pt>
                <c:pt idx="1179">
                  <c:v>7080.0000000000255</c:v>
                </c:pt>
                <c:pt idx="1180">
                  <c:v>7458.9473684210579</c:v>
                </c:pt>
                <c:pt idx="1181">
                  <c:v>7879.9999999999809</c:v>
                </c:pt>
                <c:pt idx="1182">
                  <c:v>8350.588235294068</c:v>
                </c:pt>
                <c:pt idx="1183">
                  <c:v>8880.0000000000309</c:v>
                </c:pt>
                <c:pt idx="1184">
                  <c:v>9480</c:v>
                </c:pt>
                <c:pt idx="1185">
                  <c:v>10165.714285714244</c:v>
                </c:pt>
                <c:pt idx="1186">
                  <c:v>10956.92307692316</c:v>
                </c:pt>
                <c:pt idx="1187">
                  <c:v>11880.000000000042</c:v>
                </c:pt>
                <c:pt idx="1188">
                  <c:v>12970.909090909074</c:v>
                </c:pt>
                <c:pt idx="1189">
                  <c:v>14279.999999999898</c:v>
                </c:pt>
                <c:pt idx="1190">
                  <c:v>15880.000000000151</c:v>
                </c:pt>
                <c:pt idx="1191">
                  <c:v>17880.000000000062</c:v>
                </c:pt>
                <c:pt idx="1192">
                  <c:v>20451.428571428489</c:v>
                </c:pt>
                <c:pt idx="1193">
                  <c:v>23879.999999999662</c:v>
                </c:pt>
                <c:pt idx="1194">
                  <c:v>28680.000000000407</c:v>
                </c:pt>
                <c:pt idx="1195">
                  <c:v>35880.000000000131</c:v>
                </c:pt>
                <c:pt idx="1196">
                  <c:v>47879.999999999316</c:v>
                </c:pt>
                <c:pt idx="1197">
                  <c:v>71879.99999999642</c:v>
                </c:pt>
                <c:pt idx="1198">
                  <c:v>143880.00000000818</c:v>
                </c:pt>
                <c:pt idx="1199">
                  <c:v>0</c:v>
                </c:pt>
                <c:pt idx="1200">
                  <c:v>-144120.00000000818</c:v>
                </c:pt>
                <c:pt idx="1201">
                  <c:v>-72119.999999996406</c:v>
                </c:pt>
                <c:pt idx="1202">
                  <c:v>-48119.999999999316</c:v>
                </c:pt>
                <c:pt idx="1203">
                  <c:v>-36120.000000000131</c:v>
                </c:pt>
                <c:pt idx="1204">
                  <c:v>-28920.000000000411</c:v>
                </c:pt>
                <c:pt idx="1205">
                  <c:v>-24119.999999999658</c:v>
                </c:pt>
                <c:pt idx="1206">
                  <c:v>-20691.428571428489</c:v>
                </c:pt>
                <c:pt idx="1207">
                  <c:v>-18120.000000000065</c:v>
                </c:pt>
                <c:pt idx="1208">
                  <c:v>-16120.000000000153</c:v>
                </c:pt>
                <c:pt idx="1209">
                  <c:v>-14519.999999999896</c:v>
                </c:pt>
                <c:pt idx="1210">
                  <c:v>-13210.909090909074</c:v>
                </c:pt>
                <c:pt idx="1211">
                  <c:v>-12120.000000000044</c:v>
                </c:pt>
                <c:pt idx="1212">
                  <c:v>-11196.923076923162</c:v>
                </c:pt>
                <c:pt idx="1213">
                  <c:v>-10405.714285714243</c:v>
                </c:pt>
                <c:pt idx="1214">
                  <c:v>-9720</c:v>
                </c:pt>
                <c:pt idx="1215">
                  <c:v>-9120.0000000000327</c:v>
                </c:pt>
                <c:pt idx="1216">
                  <c:v>-8590.588235294068</c:v>
                </c:pt>
                <c:pt idx="1217">
                  <c:v>-8119.9999999999809</c:v>
                </c:pt>
                <c:pt idx="1218">
                  <c:v>-7698.9473684210579</c:v>
                </c:pt>
                <c:pt idx="1219">
                  <c:v>-7320.0000000000264</c:v>
                </c:pt>
                <c:pt idx="1220">
                  <c:v>-6977.1428571428287</c:v>
                </c:pt>
                <c:pt idx="1221">
                  <c:v>-6665.4545454545369</c:v>
                </c:pt>
                <c:pt idx="1222">
                  <c:v>-6380.8695652173992</c:v>
                </c:pt>
                <c:pt idx="1223">
                  <c:v>-6120.0000000000218</c:v>
                </c:pt>
                <c:pt idx="1224">
                  <c:v>-5879.9999999999836</c:v>
                </c:pt>
                <c:pt idx="1225">
                  <c:v>-5658.4615384615354</c:v>
                </c:pt>
                <c:pt idx="1226">
                  <c:v>-5453.3333333333421</c:v>
                </c:pt>
                <c:pt idx="1227">
                  <c:v>-5262.8571428571613</c:v>
                </c:pt>
                <c:pt idx="1228">
                  <c:v>-5085.5172413793007</c:v>
                </c:pt>
                <c:pt idx="1229">
                  <c:v>-4920</c:v>
                </c:pt>
                <c:pt idx="1230">
                  <c:v>-4765.1612903225896</c:v>
                </c:pt>
                <c:pt idx="1231">
                  <c:v>-4619.9999999999854</c:v>
                </c:pt>
                <c:pt idx="1232">
                  <c:v>-4483.6363636363576</c:v>
                </c:pt>
                <c:pt idx="1233">
                  <c:v>-4355.2941176470604</c:v>
                </c:pt>
                <c:pt idx="1234">
                  <c:v>-4234.2857142857229</c:v>
                </c:pt>
                <c:pt idx="1235">
                  <c:v>-4119.99999999999</c:v>
                </c:pt>
                <c:pt idx="1236">
                  <c:v>-4011.8918918918889</c:v>
                </c:pt>
                <c:pt idx="1237">
                  <c:v>-3909.4736842105294</c:v>
                </c:pt>
                <c:pt idx="1238">
                  <c:v>-3812.3076923077006</c:v>
                </c:pt>
                <c:pt idx="1239">
                  <c:v>-3719.9999999999932</c:v>
                </c:pt>
                <c:pt idx="1240">
                  <c:v>-3632.1951219512184</c:v>
                </c:pt>
                <c:pt idx="1241">
                  <c:v>-3548.5714285714321</c:v>
                </c:pt>
                <c:pt idx="1242">
                  <c:v>-3468.8372093023336</c:v>
                </c:pt>
                <c:pt idx="1243">
                  <c:v>-3392.7272727272684</c:v>
                </c:pt>
                <c:pt idx="1244">
                  <c:v>-3320</c:v>
                </c:pt>
                <c:pt idx="1245">
                  <c:v>-3250.4347826086996</c:v>
                </c:pt>
                <c:pt idx="1246">
                  <c:v>-3183.8297872340358</c:v>
                </c:pt>
                <c:pt idx="1247">
                  <c:v>-3119.9999999999973</c:v>
                </c:pt>
                <c:pt idx="1248">
                  <c:v>-3058.7755102040824</c:v>
                </c:pt>
                <c:pt idx="1249">
                  <c:v>-3000.0000000000041</c:v>
                </c:pt>
                <c:pt idx="1250">
                  <c:v>-2943.5294117647009</c:v>
                </c:pt>
                <c:pt idx="1251">
                  <c:v>-2889.2307692307677</c:v>
                </c:pt>
                <c:pt idx="1252">
                  <c:v>-2836.9811320754734</c:v>
                </c:pt>
                <c:pt idx="1253">
                  <c:v>-2786.6666666666711</c:v>
                </c:pt>
                <c:pt idx="1254">
                  <c:v>-2738.1818181818148</c:v>
                </c:pt>
                <c:pt idx="1255">
                  <c:v>-2691.4285714285706</c:v>
                </c:pt>
                <c:pt idx="1256">
                  <c:v>-2646.315789473686</c:v>
                </c:pt>
                <c:pt idx="1257">
                  <c:v>-2602.7586206896594</c:v>
                </c:pt>
                <c:pt idx="1258">
                  <c:v>-2560.6779661016926</c:v>
                </c:pt>
                <c:pt idx="1259">
                  <c:v>-2520</c:v>
                </c:pt>
                <c:pt idx="1260">
                  <c:v>-2480.6557377049203</c:v>
                </c:pt>
                <c:pt idx="1261">
                  <c:v>-2442.5806451612866</c:v>
                </c:pt>
                <c:pt idx="1262">
                  <c:v>-2405.714285714284</c:v>
                </c:pt>
                <c:pt idx="1263">
                  <c:v>-2370.0000000000005</c:v>
                </c:pt>
                <c:pt idx="1264">
                  <c:v>-2335.384615384618</c:v>
                </c:pt>
                <c:pt idx="1265">
                  <c:v>-2301.8181818181788</c:v>
                </c:pt>
                <c:pt idx="1266">
                  <c:v>-2269.2537313432827</c:v>
                </c:pt>
                <c:pt idx="1267">
                  <c:v>-2237.6470588235302</c:v>
                </c:pt>
                <c:pt idx="1268">
                  <c:v>-2206.9565217391332</c:v>
                </c:pt>
                <c:pt idx="1269">
                  <c:v>-2177.1428571428551</c:v>
                </c:pt>
                <c:pt idx="1270">
                  <c:v>-2148.1690140845067</c:v>
                </c:pt>
                <c:pt idx="1271">
                  <c:v>-2120.0000000000014</c:v>
                </c:pt>
                <c:pt idx="1272">
                  <c:v>-2092.6027397260304</c:v>
                </c:pt>
                <c:pt idx="1273">
                  <c:v>-2065.9459459459445</c:v>
                </c:pt>
                <c:pt idx="1274">
                  <c:v>-2040</c:v>
                </c:pt>
                <c:pt idx="1275">
                  <c:v>-2014.7368421052647</c:v>
                </c:pt>
                <c:pt idx="1276">
                  <c:v>-1990.1298701298676</c:v>
                </c:pt>
                <c:pt idx="1277">
                  <c:v>-1966.1538461538451</c:v>
                </c:pt>
                <c:pt idx="1278">
                  <c:v>-1942.7848101265827</c:v>
                </c:pt>
                <c:pt idx="1279">
                  <c:v>-1920.0000000000018</c:v>
                </c:pt>
                <c:pt idx="1280">
                  <c:v>-1897.7777777777758</c:v>
                </c:pt>
                <c:pt idx="1281">
                  <c:v>-1876.0975609756092</c:v>
                </c:pt>
                <c:pt idx="1282">
                  <c:v>-1854.9397590361452</c:v>
                </c:pt>
                <c:pt idx="1283">
                  <c:v>-1834.285714285716</c:v>
                </c:pt>
                <c:pt idx="1284">
                  <c:v>-1814.1176470588221</c:v>
                </c:pt>
                <c:pt idx="1285">
                  <c:v>-1794.4186046511625</c:v>
                </c:pt>
                <c:pt idx="1286">
                  <c:v>-1775.1724137931044</c:v>
                </c:pt>
                <c:pt idx="1287">
                  <c:v>-1756.3636363636383</c:v>
                </c:pt>
                <c:pt idx="1288">
                  <c:v>-1737.9775280898866</c:v>
                </c:pt>
                <c:pt idx="1289">
                  <c:v>-1720</c:v>
                </c:pt>
                <c:pt idx="1290">
                  <c:v>-1702.4175824175834</c:v>
                </c:pt>
                <c:pt idx="1291">
                  <c:v>-1685.2173913043459</c:v>
                </c:pt>
                <c:pt idx="1292">
                  <c:v>-1668.3870967741927</c:v>
                </c:pt>
                <c:pt idx="1293">
                  <c:v>-1651.9148936170216</c:v>
                </c:pt>
                <c:pt idx="1294">
                  <c:v>-1635.7894736842118</c:v>
                </c:pt>
                <c:pt idx="1295">
                  <c:v>-1619.9999999999986</c:v>
                </c:pt>
                <c:pt idx="1296">
                  <c:v>-1604.5360824742263</c:v>
                </c:pt>
                <c:pt idx="1297">
                  <c:v>-1589.3877551020412</c:v>
                </c:pt>
                <c:pt idx="1298">
                  <c:v>-1574.5454545454559</c:v>
                </c:pt>
                <c:pt idx="1299">
                  <c:v>-1559.9999999999989</c:v>
                </c:pt>
                <c:pt idx="1300">
                  <c:v>-1545.7425742574255</c:v>
                </c:pt>
                <c:pt idx="1301">
                  <c:v>-1531.7647058823536</c:v>
                </c:pt>
                <c:pt idx="1302">
                  <c:v>-1518.0582524271858</c:v>
                </c:pt>
                <c:pt idx="1303">
                  <c:v>-1504.6153846153838</c:v>
                </c:pt>
                <c:pt idx="1304">
                  <c:v>-1491.4285714285713</c:v>
                </c:pt>
                <c:pt idx="1305">
                  <c:v>-1478.4905660377367</c:v>
                </c:pt>
                <c:pt idx="1306">
                  <c:v>-1465.7943925233631</c:v>
                </c:pt>
                <c:pt idx="1307">
                  <c:v>-1453.3333333333328</c:v>
                </c:pt>
                <c:pt idx="1308">
                  <c:v>-1441.1009174311928</c:v>
                </c:pt>
                <c:pt idx="1309">
                  <c:v>-1429.0909090909099</c:v>
                </c:pt>
                <c:pt idx="1310">
                  <c:v>-1417.2972972972962</c:v>
                </c:pt>
                <c:pt idx="1311">
                  <c:v>-1405.7142857142853</c:v>
                </c:pt>
                <c:pt idx="1312">
                  <c:v>-1394.336283185841</c:v>
                </c:pt>
                <c:pt idx="1313">
                  <c:v>-1383.1578947368432</c:v>
                </c:pt>
                <c:pt idx="1314">
                  <c:v>-1372.1739130434773</c:v>
                </c:pt>
                <c:pt idx="1315">
                  <c:v>-1361.3793103448274</c:v>
                </c:pt>
                <c:pt idx="1316">
                  <c:v>-1350.7692307692312</c:v>
                </c:pt>
                <c:pt idx="1317">
                  <c:v>-1340.3389830508486</c:v>
                </c:pt>
                <c:pt idx="1318">
                  <c:v>-1330.0840336134447</c:v>
                </c:pt>
                <c:pt idx="1319">
                  <c:v>-1320</c:v>
                </c:pt>
                <c:pt idx="1320">
                  <c:v>-1310.0826446280998</c:v>
                </c:pt>
                <c:pt idx="1321">
                  <c:v>-1300.3278688524579</c:v>
                </c:pt>
                <c:pt idx="1322">
                  <c:v>-1290.7317073170727</c:v>
                </c:pt>
                <c:pt idx="1323">
                  <c:v>-1281.2903225806454</c:v>
                </c:pt>
                <c:pt idx="1324">
                  <c:v>-1272.0000000000007</c:v>
                </c:pt>
                <c:pt idx="1325">
                  <c:v>-1262.857142857142</c:v>
                </c:pt>
                <c:pt idx="1326">
                  <c:v>-1253.8582677165352</c:v>
                </c:pt>
                <c:pt idx="1327">
                  <c:v>-1245.0000000000002</c:v>
                </c:pt>
                <c:pt idx="1328">
                  <c:v>-1236.2790697674427</c:v>
                </c:pt>
                <c:pt idx="1329">
                  <c:v>-1227.6923076923069</c:v>
                </c:pt>
                <c:pt idx="1330">
                  <c:v>-1219.2366412213739</c:v>
                </c:pt>
                <c:pt idx="1331">
                  <c:v>-1210.9090909090912</c:v>
                </c:pt>
                <c:pt idx="1332">
                  <c:v>-1202.7067669172941</c:v>
                </c:pt>
                <c:pt idx="1333">
                  <c:v>-1194.6268656716413</c:v>
                </c:pt>
                <c:pt idx="1334">
                  <c:v>-1186.6666666666667</c:v>
                </c:pt>
                <c:pt idx="1335">
                  <c:v>-1178.8235294117651</c:v>
                </c:pt>
                <c:pt idx="1336">
                  <c:v>-1171.0948905109481</c:v>
                </c:pt>
                <c:pt idx="1337">
                  <c:v>-1163.4782608695648</c:v>
                </c:pt>
                <c:pt idx="1338">
                  <c:v>-1155.9712230215828</c:v>
                </c:pt>
                <c:pt idx="1339">
                  <c:v>-1148.5714285714291</c:v>
                </c:pt>
                <c:pt idx="1340">
                  <c:v>-1141.2765957446802</c:v>
                </c:pt>
                <c:pt idx="1341">
                  <c:v>-1134.0845070422533</c:v>
                </c:pt>
                <c:pt idx="1342">
                  <c:v>-1126.9930069930072</c:v>
                </c:pt>
                <c:pt idx="1343">
                  <c:v>-1120.0000000000007</c:v>
                </c:pt>
                <c:pt idx="1344">
                  <c:v>-1113.1034482758614</c:v>
                </c:pt>
                <c:pt idx="1345">
                  <c:v>-1106.3013698630136</c:v>
                </c:pt>
                <c:pt idx="1346">
                  <c:v>-1099.5918367346942</c:v>
                </c:pt>
                <c:pt idx="1347">
                  <c:v>-1092.9729729729738</c:v>
                </c:pt>
                <c:pt idx="1348">
                  <c:v>-1086.4429530201337</c:v>
                </c:pt>
                <c:pt idx="1349">
                  <c:v>-1080</c:v>
                </c:pt>
                <c:pt idx="1350">
                  <c:v>-1073.6423841059607</c:v>
                </c:pt>
                <c:pt idx="1351">
                  <c:v>-1067.368421052631</c:v>
                </c:pt>
                <c:pt idx="1352">
                  <c:v>-1061.1764705882349</c:v>
                </c:pt>
                <c:pt idx="1353">
                  <c:v>-1055.0649350649351</c:v>
                </c:pt>
                <c:pt idx="1354">
                  <c:v>-1049.0322580645166</c:v>
                </c:pt>
                <c:pt idx="1355">
                  <c:v>-1043.0769230769224</c:v>
                </c:pt>
                <c:pt idx="1356">
                  <c:v>-1037.1974522292992</c:v>
                </c:pt>
                <c:pt idx="1357">
                  <c:v>-1031.3924050632913</c:v>
                </c:pt>
                <c:pt idx="1358">
                  <c:v>-1025.6603773584911</c:v>
                </c:pt>
                <c:pt idx="1359">
                  <c:v>-1019.9999999999995</c:v>
                </c:pt>
                <c:pt idx="1360">
                  <c:v>-1014.4099378881987</c:v>
                </c:pt>
                <c:pt idx="1361">
                  <c:v>-1008.8888888888891</c:v>
                </c:pt>
                <c:pt idx="1362">
                  <c:v>-1003.4355828220865</c:v>
                </c:pt>
                <c:pt idx="1363">
                  <c:v>-998.04878048780449</c:v>
                </c:pt>
                <c:pt idx="1364">
                  <c:v>-992.72727272727275</c:v>
                </c:pt>
                <c:pt idx="1365">
                  <c:v>-987.46987951807262</c:v>
                </c:pt>
                <c:pt idx="1366">
                  <c:v>-982.27544910179586</c:v>
                </c:pt>
                <c:pt idx="1367">
                  <c:v>-977.14285714285688</c:v>
                </c:pt>
                <c:pt idx="1368">
                  <c:v>-972.07100591715982</c:v>
                </c:pt>
                <c:pt idx="1369">
                  <c:v>-967.05882352941217</c:v>
                </c:pt>
                <c:pt idx="1370">
                  <c:v>-962.10526315789423</c:v>
                </c:pt>
                <c:pt idx="1371">
                  <c:v>-957.20930232558123</c:v>
                </c:pt>
                <c:pt idx="1372">
                  <c:v>-952.36994219653195</c:v>
                </c:pt>
                <c:pt idx="1373">
                  <c:v>-947.5862068965522</c:v>
                </c:pt>
                <c:pt idx="1374">
                  <c:v>-942.85714285714243</c:v>
                </c:pt>
                <c:pt idx="1375">
                  <c:v>-938.18181818181813</c:v>
                </c:pt>
                <c:pt idx="1376">
                  <c:v>-933.55932203389852</c:v>
                </c:pt>
                <c:pt idx="1377">
                  <c:v>-928.98876404494433</c:v>
                </c:pt>
                <c:pt idx="1378">
                  <c:v>-924.46927374301652</c:v>
                </c:pt>
                <c:pt idx="1379">
                  <c:v>-920</c:v>
                </c:pt>
                <c:pt idx="1380">
                  <c:v>-915.58011049723791</c:v>
                </c:pt>
                <c:pt idx="1381">
                  <c:v>-911.20879120879067</c:v>
                </c:pt>
                <c:pt idx="1382">
                  <c:v>-906.88524590163911</c:v>
                </c:pt>
                <c:pt idx="1383">
                  <c:v>-902.60869565217399</c:v>
                </c:pt>
                <c:pt idx="1384">
                  <c:v>-898.37837837837867</c:v>
                </c:pt>
                <c:pt idx="1385">
                  <c:v>-894.19354838709637</c:v>
                </c:pt>
                <c:pt idx="1386">
                  <c:v>-890.05347593582871</c:v>
                </c:pt>
                <c:pt idx="1387">
                  <c:v>-885.95744680851078</c:v>
                </c:pt>
                <c:pt idx="1388">
                  <c:v>-881.90476190476227</c:v>
                </c:pt>
                <c:pt idx="1389">
                  <c:v>-877.89473684210498</c:v>
                </c:pt>
                <c:pt idx="1390">
                  <c:v>-873.92670157068051</c:v>
                </c:pt>
                <c:pt idx="1391">
                  <c:v>-870.00000000000023</c:v>
                </c:pt>
                <c:pt idx="1392">
                  <c:v>-866.11398963730619</c:v>
                </c:pt>
                <c:pt idx="1393">
                  <c:v>-862.26804123711315</c:v>
                </c:pt>
                <c:pt idx="1394">
                  <c:v>-858.46153846153845</c:v>
                </c:pt>
                <c:pt idx="1395">
                  <c:v>-854.69387755102071</c:v>
                </c:pt>
                <c:pt idx="1396">
                  <c:v>-850.96446700507568</c:v>
                </c:pt>
                <c:pt idx="1397">
                  <c:v>-847.27272727272714</c:v>
                </c:pt>
                <c:pt idx="1398">
                  <c:v>-843.61809045226141</c:v>
                </c:pt>
                <c:pt idx="1399">
                  <c:v>-840.00000000000034</c:v>
                </c:pt>
                <c:pt idx="1400">
                  <c:v>-836.41791044776085</c:v>
                </c:pt>
                <c:pt idx="1401">
                  <c:v>-832.87128712871277</c:v>
                </c:pt>
                <c:pt idx="1402">
                  <c:v>-829.35960591133016</c:v>
                </c:pt>
                <c:pt idx="1403">
                  <c:v>-825.8823529411768</c:v>
                </c:pt>
                <c:pt idx="1404">
                  <c:v>-822.43902439024362</c:v>
                </c:pt>
                <c:pt idx="1405">
                  <c:v>-819.02912621359212</c:v>
                </c:pt>
                <c:pt idx="1406">
                  <c:v>-815.65217391304361</c:v>
                </c:pt>
                <c:pt idx="1407">
                  <c:v>-812.30769230769272</c:v>
                </c:pt>
                <c:pt idx="1408">
                  <c:v>-808.99521531100459</c:v>
                </c:pt>
                <c:pt idx="1409">
                  <c:v>-805.71428571428567</c:v>
                </c:pt>
                <c:pt idx="1410">
                  <c:v>-802.4644549763035</c:v>
                </c:pt>
                <c:pt idx="1411">
                  <c:v>-799.24528301886755</c:v>
                </c:pt>
                <c:pt idx="1412">
                  <c:v>-796.05633802816885</c:v>
                </c:pt>
                <c:pt idx="1413">
                  <c:v>-792.89719626168232</c:v>
                </c:pt>
                <c:pt idx="1414">
                  <c:v>-789.7674418604654</c:v>
                </c:pt>
                <c:pt idx="1415">
                  <c:v>-786.6666666666664</c:v>
                </c:pt>
                <c:pt idx="1416">
                  <c:v>-783.59447004608285</c:v>
                </c:pt>
                <c:pt idx="1417">
                  <c:v>-780.55045871559639</c:v>
                </c:pt>
                <c:pt idx="1418">
                  <c:v>-777.53424657534276</c:v>
                </c:pt>
                <c:pt idx="1419">
                  <c:v>-774.54545454545428</c:v>
                </c:pt>
                <c:pt idx="1420">
                  <c:v>-771.58371040723978</c:v>
                </c:pt>
                <c:pt idx="1421">
                  <c:v>-768.64864864864876</c:v>
                </c:pt>
                <c:pt idx="1422">
                  <c:v>-765.73991031390165</c:v>
                </c:pt>
                <c:pt idx="1423">
                  <c:v>-762.85714285714266</c:v>
                </c:pt>
                <c:pt idx="1424">
                  <c:v>-760</c:v>
                </c:pt>
                <c:pt idx="1425">
                  <c:v>-757.16814159292051</c:v>
                </c:pt>
                <c:pt idx="1426">
                  <c:v>-754.36123348017588</c:v>
                </c:pt>
                <c:pt idx="1427">
                  <c:v>-751.57894736842093</c:v>
                </c:pt>
                <c:pt idx="1428">
                  <c:v>-748.82096069868999</c:v>
                </c:pt>
                <c:pt idx="1429">
                  <c:v>-746.08695652173935</c:v>
                </c:pt>
                <c:pt idx="1430">
                  <c:v>-743.37662337662312</c:v>
                </c:pt>
                <c:pt idx="1431">
                  <c:v>-740.68965517241372</c:v>
                </c:pt>
                <c:pt idx="1432">
                  <c:v>-738.0257510729615</c:v>
                </c:pt>
                <c:pt idx="1433">
                  <c:v>-735.3846153846157</c:v>
                </c:pt>
                <c:pt idx="1434">
                  <c:v>-732.76595744680833</c:v>
                </c:pt>
                <c:pt idx="1435">
                  <c:v>-730.16949152542372</c:v>
                </c:pt>
                <c:pt idx="1436">
                  <c:v>-727.59493670886093</c:v>
                </c:pt>
                <c:pt idx="1437">
                  <c:v>-725.04201680672304</c:v>
                </c:pt>
                <c:pt idx="1438">
                  <c:v>-722.51046025104586</c:v>
                </c:pt>
                <c:pt idx="1439">
                  <c:v>-720</c:v>
                </c:pt>
                <c:pt idx="1440">
                  <c:v>-717.51037344398355</c:v>
                </c:pt>
                <c:pt idx="1441">
                  <c:v>-715.04132231404924</c:v>
                </c:pt>
                <c:pt idx="1442">
                  <c:v>-712.5925925925925</c:v>
                </c:pt>
                <c:pt idx="1443">
                  <c:v>-710.1639344262295</c:v>
                </c:pt>
                <c:pt idx="1444">
                  <c:v>-707.7551020408165</c:v>
                </c:pt>
                <c:pt idx="1445">
                  <c:v>-705.36585365853637</c:v>
                </c:pt>
                <c:pt idx="1446">
                  <c:v>-702.99595141700399</c:v>
                </c:pt>
                <c:pt idx="1447">
                  <c:v>-700.64516129032268</c:v>
                </c:pt>
                <c:pt idx="1448">
                  <c:v>-698.31325301204845</c:v>
                </c:pt>
                <c:pt idx="1449">
                  <c:v>-695.99999999999977</c:v>
                </c:pt>
                <c:pt idx="1450">
                  <c:v>-693.70517928286847</c:v>
                </c:pt>
                <c:pt idx="1451">
                  <c:v>-691.42857142857156</c:v>
                </c:pt>
                <c:pt idx="1452">
                  <c:v>-689.1699604743086</c:v>
                </c:pt>
                <c:pt idx="1453">
                  <c:v>-686.92913385826762</c:v>
                </c:pt>
                <c:pt idx="1454">
                  <c:v>-684.70588235294122</c:v>
                </c:pt>
                <c:pt idx="1455">
                  <c:v>-682.50000000000011</c:v>
                </c:pt>
                <c:pt idx="1456">
                  <c:v>-680.31128404669232</c:v>
                </c:pt>
                <c:pt idx="1457">
                  <c:v>-678.13953488372078</c:v>
                </c:pt>
                <c:pt idx="1458">
                  <c:v>-675.98455598455598</c:v>
                </c:pt>
                <c:pt idx="1459">
                  <c:v>-673.84615384615404</c:v>
                </c:pt>
                <c:pt idx="1460">
                  <c:v>-671.72413793103431</c:v>
                </c:pt>
                <c:pt idx="1461">
                  <c:v>-669.61832061068696</c:v>
                </c:pt>
                <c:pt idx="1462">
                  <c:v>-667.52851711026619</c:v>
                </c:pt>
                <c:pt idx="1463">
                  <c:v>-665.45454545454572</c:v>
                </c:pt>
                <c:pt idx="1464">
                  <c:v>-663.39622641509413</c:v>
                </c:pt>
                <c:pt idx="1465">
                  <c:v>-661.35338345864659</c:v>
                </c:pt>
                <c:pt idx="1466">
                  <c:v>-659.32584269662937</c:v>
                </c:pt>
                <c:pt idx="1467">
                  <c:v>-657.31343283582112</c:v>
                </c:pt>
                <c:pt idx="1468">
                  <c:v>-655.31598513011136</c:v>
                </c:pt>
                <c:pt idx="1469">
                  <c:v>-653.33333333333337</c:v>
                </c:pt>
                <c:pt idx="1470">
                  <c:v>-651.3653136531367</c:v>
                </c:pt>
                <c:pt idx="1471">
                  <c:v>-649.41176470588209</c:v>
                </c:pt>
                <c:pt idx="1472">
                  <c:v>-647.47252747252742</c:v>
                </c:pt>
                <c:pt idx="1473">
                  <c:v>-645.54744525547449</c:v>
                </c:pt>
                <c:pt idx="1474">
                  <c:v>-643.63636363636385</c:v>
                </c:pt>
                <c:pt idx="1475">
                  <c:v>-641.7391304347824</c:v>
                </c:pt>
                <c:pt idx="1476">
                  <c:v>-639.85559566786992</c:v>
                </c:pt>
                <c:pt idx="1477">
                  <c:v>-637.98561151079139</c:v>
                </c:pt>
                <c:pt idx="1478">
                  <c:v>-636.12903225806474</c:v>
                </c:pt>
                <c:pt idx="1479">
                  <c:v>-634.28571428571411</c:v>
                </c:pt>
                <c:pt idx="1480">
                  <c:v>-632.45551601423483</c:v>
                </c:pt>
                <c:pt idx="1481">
                  <c:v>-630.63829787234056</c:v>
                </c:pt>
                <c:pt idx="1482">
                  <c:v>-628.8339222614843</c:v>
                </c:pt>
                <c:pt idx="1483">
                  <c:v>-627.04225352112667</c:v>
                </c:pt>
                <c:pt idx="1484">
                  <c:v>-625.26315789473688</c:v>
                </c:pt>
                <c:pt idx="1485">
                  <c:v>-623.49650349650358</c:v>
                </c:pt>
                <c:pt idx="1486">
                  <c:v>-621.74216027874547</c:v>
                </c:pt>
                <c:pt idx="1487">
                  <c:v>-619.99999999999989</c:v>
                </c:pt>
                <c:pt idx="1488">
                  <c:v>-618.26989619377161</c:v>
                </c:pt>
                <c:pt idx="1489">
                  <c:v>-616.55172413793116</c:v>
                </c:pt>
                <c:pt idx="1490">
                  <c:v>-614.8453608247421</c:v>
                </c:pt>
                <c:pt idx="1491">
                  <c:v>-613.15068493150682</c:v>
                </c:pt>
                <c:pt idx="1492">
                  <c:v>-611.46757679180894</c:v>
                </c:pt>
                <c:pt idx="1493">
                  <c:v>-609.7959183673471</c:v>
                </c:pt>
                <c:pt idx="1494">
                  <c:v>-608.13559322033882</c:v>
                </c:pt>
                <c:pt idx="1495">
                  <c:v>-606.48648648648646</c:v>
                </c:pt>
                <c:pt idx="1496">
                  <c:v>-604.84848484848499</c:v>
                </c:pt>
                <c:pt idx="1497">
                  <c:v>-603.2214765100673</c:v>
                </c:pt>
                <c:pt idx="1498">
                  <c:v>-601.6053511705685</c:v>
                </c:pt>
                <c:pt idx="1499">
                  <c:v>-600</c:v>
                </c:pt>
                <c:pt idx="1500">
                  <c:v>-598.40531561461808</c:v>
                </c:pt>
                <c:pt idx="1501">
                  <c:v>-596.82119205297988</c:v>
                </c:pt>
                <c:pt idx="1502">
                  <c:v>-595.24752475247521</c:v>
                </c:pt>
                <c:pt idx="1503">
                  <c:v>-593.68421052631584</c:v>
                </c:pt>
                <c:pt idx="1504">
                  <c:v>-592.13114754098376</c:v>
                </c:pt>
                <c:pt idx="1505">
                  <c:v>-590.58823529411745</c:v>
                </c:pt>
                <c:pt idx="1506">
                  <c:v>-589.0553745928338</c:v>
                </c:pt>
                <c:pt idx="1507">
                  <c:v>-587.53246753246754</c:v>
                </c:pt>
                <c:pt idx="1508">
                  <c:v>-586.01941747572835</c:v>
                </c:pt>
                <c:pt idx="1509">
                  <c:v>-584.51612903225794</c:v>
                </c:pt>
                <c:pt idx="1510">
                  <c:v>-583.02250803858522</c:v>
                </c:pt>
                <c:pt idx="1511">
                  <c:v>-581.53846153846166</c:v>
                </c:pt>
                <c:pt idx="1512">
                  <c:v>-580.06389776357844</c:v>
                </c:pt>
                <c:pt idx="1513">
                  <c:v>-578.59872611464959</c:v>
                </c:pt>
                <c:pt idx="1514">
                  <c:v>-577.14285714285711</c:v>
                </c:pt>
                <c:pt idx="1515">
                  <c:v>-575.69620253164567</c:v>
                </c:pt>
                <c:pt idx="1516">
                  <c:v>-574.25867507886414</c:v>
                </c:pt>
                <c:pt idx="1517">
                  <c:v>-572.83018867924523</c:v>
                </c:pt>
                <c:pt idx="1518">
                  <c:v>-571.41065830721004</c:v>
                </c:pt>
                <c:pt idx="1519">
                  <c:v>-570.00000000000011</c:v>
                </c:pt>
                <c:pt idx="1520">
                  <c:v>-568.59813084112136</c:v>
                </c:pt>
                <c:pt idx="1521">
                  <c:v>-567.20496894409928</c:v>
                </c:pt>
                <c:pt idx="1522">
                  <c:v>-565.82043343653254</c:v>
                </c:pt>
                <c:pt idx="1523">
                  <c:v>-564.44444444444457</c:v>
                </c:pt>
                <c:pt idx="1524">
                  <c:v>-563.07692307692298</c:v>
                </c:pt>
                <c:pt idx="1525">
                  <c:v>-561.71779141104287</c:v>
                </c:pt>
                <c:pt idx="1526">
                  <c:v>-560.36697247706434</c:v>
                </c:pt>
                <c:pt idx="1527">
                  <c:v>-559.02439024390264</c:v>
                </c:pt>
                <c:pt idx="1528">
                  <c:v>-557.68996960486311</c:v>
                </c:pt>
                <c:pt idx="1529">
                  <c:v>-556.36363636363637</c:v>
                </c:pt>
                <c:pt idx="1530">
                  <c:v>-555.04531722054389</c:v>
                </c:pt>
                <c:pt idx="1531">
                  <c:v>-553.73493975903602</c:v>
                </c:pt>
                <c:pt idx="1532">
                  <c:v>-552.43243243243239</c:v>
                </c:pt>
                <c:pt idx="1533">
                  <c:v>-551.13772455089827</c:v>
                </c:pt>
                <c:pt idx="1534">
                  <c:v>-549.85074626865685</c:v>
                </c:pt>
                <c:pt idx="1535">
                  <c:v>-548.57142857142844</c:v>
                </c:pt>
                <c:pt idx="1536">
                  <c:v>-547.29970326409489</c:v>
                </c:pt>
                <c:pt idx="1537">
                  <c:v>-546.03550295857997</c:v>
                </c:pt>
                <c:pt idx="1538">
                  <c:v>-544.77876106194708</c:v>
                </c:pt>
                <c:pt idx="1539">
                  <c:v>-543.52941176470574</c:v>
                </c:pt>
                <c:pt idx="1540">
                  <c:v>-542.28739002932548</c:v>
                </c:pt>
                <c:pt idx="1541">
                  <c:v>-541.0526315789474</c:v>
                </c:pt>
                <c:pt idx="1542">
                  <c:v>-539.82507288629756</c:v>
                </c:pt>
                <c:pt idx="1543">
                  <c:v>-538.60465116279056</c:v>
                </c:pt>
                <c:pt idx="1544">
                  <c:v>-537.39130434782612</c:v>
                </c:pt>
                <c:pt idx="1545">
                  <c:v>-536.18497109826603</c:v>
                </c:pt>
                <c:pt idx="1546">
                  <c:v>-534.98559077809784</c:v>
                </c:pt>
                <c:pt idx="1547">
                  <c:v>-533.79310344827582</c:v>
                </c:pt>
                <c:pt idx="1548">
                  <c:v>-532.60744985673352</c:v>
                </c:pt>
                <c:pt idx="1549">
                  <c:v>-531.42857142857156</c:v>
                </c:pt>
                <c:pt idx="1550">
                  <c:v>-530.25641025641016</c:v>
                </c:pt>
                <c:pt idx="1551">
                  <c:v>-529.09090909090901</c:v>
                </c:pt>
                <c:pt idx="1552">
                  <c:v>-527.93201133144476</c:v>
                </c:pt>
                <c:pt idx="1553">
                  <c:v>-526.77966101694926</c:v>
                </c:pt>
                <c:pt idx="1554">
                  <c:v>-525.63380281690127</c:v>
                </c:pt>
                <c:pt idx="1555">
                  <c:v>-524.49438202247188</c:v>
                </c:pt>
                <c:pt idx="1556">
                  <c:v>-523.36134453781517</c:v>
                </c:pt>
                <c:pt idx="1557">
                  <c:v>-522.23463687150854</c:v>
                </c:pt>
                <c:pt idx="1558">
                  <c:v>-521.11420612813367</c:v>
                </c:pt>
                <c:pt idx="1559">
                  <c:v>-520</c:v>
                </c:pt>
                <c:pt idx="1560">
                  <c:v>-518.8919667590028</c:v>
                </c:pt>
                <c:pt idx="1561">
                  <c:v>-517.79005524861861</c:v>
                </c:pt>
                <c:pt idx="1562">
                  <c:v>-516.69421487603302</c:v>
                </c:pt>
                <c:pt idx="1563">
                  <c:v>-515.60439560439568</c:v>
                </c:pt>
                <c:pt idx="1564">
                  <c:v>-514.52054794520564</c:v>
                </c:pt>
                <c:pt idx="1565">
                  <c:v>-513.44262295081955</c:v>
                </c:pt>
                <c:pt idx="1566">
                  <c:v>-512.37057220708448</c:v>
                </c:pt>
                <c:pt idx="1567">
                  <c:v>-511.304347826087</c:v>
                </c:pt>
                <c:pt idx="1568">
                  <c:v>-510.24390243902451</c:v>
                </c:pt>
                <c:pt idx="1569">
                  <c:v>-509.18918918918911</c:v>
                </c:pt>
                <c:pt idx="1570">
                  <c:v>-508.14016172506734</c:v>
                </c:pt>
                <c:pt idx="1571">
                  <c:v>-507.09677419354847</c:v>
                </c:pt>
                <c:pt idx="1572">
                  <c:v>-506.05898123324408</c:v>
                </c:pt>
                <c:pt idx="1573">
                  <c:v>-505.02673796791436</c:v>
                </c:pt>
                <c:pt idx="1574">
                  <c:v>-504</c:v>
                </c:pt>
                <c:pt idx="1575">
                  <c:v>-502.97872340425539</c:v>
                </c:pt>
                <c:pt idx="1576">
                  <c:v>-501.96286472148529</c:v>
                </c:pt>
                <c:pt idx="1577">
                  <c:v>-500.95238095238091</c:v>
                </c:pt>
                <c:pt idx="1578">
                  <c:v>-499.94722955145119</c:v>
                </c:pt>
                <c:pt idx="1579">
                  <c:v>-498.94736842105272</c:v>
                </c:pt>
                <c:pt idx="1580">
                  <c:v>-497.95275590551171</c:v>
                </c:pt>
                <c:pt idx="1581">
                  <c:v>-496.96335078534025</c:v>
                </c:pt>
                <c:pt idx="1582">
                  <c:v>-495.97911227154049</c:v>
                </c:pt>
                <c:pt idx="1583">
                  <c:v>-495.00000000000011</c:v>
                </c:pt>
                <c:pt idx="1584">
                  <c:v>-494.02597402597394</c:v>
                </c:pt>
                <c:pt idx="1585">
                  <c:v>-493.05699481865281</c:v>
                </c:pt>
                <c:pt idx="1586">
                  <c:v>-492.09302325581399</c:v>
                </c:pt>
                <c:pt idx="1587">
                  <c:v>-491.1340206185568</c:v>
                </c:pt>
                <c:pt idx="1588">
                  <c:v>-490.1799485861182</c:v>
                </c:pt>
                <c:pt idx="1589">
                  <c:v>-489.23076923076923</c:v>
                </c:pt>
                <c:pt idx="1590">
                  <c:v>-488.28644501278779</c:v>
                </c:pt>
                <c:pt idx="1591">
                  <c:v>-487.34693877551007</c:v>
                </c:pt>
                <c:pt idx="1592">
                  <c:v>-486.41221374045796</c:v>
                </c:pt>
                <c:pt idx="1593">
                  <c:v>-485.48223350253807</c:v>
                </c:pt>
                <c:pt idx="1594">
                  <c:v>-484.55696202531652</c:v>
                </c:pt>
                <c:pt idx="1595">
                  <c:v>-483.63636363636351</c:v>
                </c:pt>
                <c:pt idx="1596">
                  <c:v>-482.72040302266998</c:v>
                </c:pt>
                <c:pt idx="1597">
                  <c:v>-481.80904522613071</c:v>
                </c:pt>
                <c:pt idx="1598">
                  <c:v>-480.90225563909786</c:v>
                </c:pt>
                <c:pt idx="1599">
                  <c:v>-479.99999999999989</c:v>
                </c:pt>
                <c:pt idx="1600">
                  <c:v>-479.10224438902742</c:v>
                </c:pt>
                <c:pt idx="1601">
                  <c:v>-478.20895522388065</c:v>
                </c:pt>
                <c:pt idx="1602">
                  <c:v>-477.32009925558327</c:v>
                </c:pt>
                <c:pt idx="1603">
                  <c:v>-476.43564356435638</c:v>
                </c:pt>
                <c:pt idx="1604">
                  <c:v>-475.55555555555554</c:v>
                </c:pt>
                <c:pt idx="1605">
                  <c:v>-474.67980295566508</c:v>
                </c:pt>
                <c:pt idx="1606">
                  <c:v>-473.80835380835367</c:v>
                </c:pt>
                <c:pt idx="1607">
                  <c:v>-472.94117647058818</c:v>
                </c:pt>
                <c:pt idx="1608">
                  <c:v>-472.07823960880199</c:v>
                </c:pt>
                <c:pt idx="1609">
                  <c:v>-471.21951219512204</c:v>
                </c:pt>
                <c:pt idx="1610">
                  <c:v>-470.36496350364956</c:v>
                </c:pt>
                <c:pt idx="1611">
                  <c:v>-469.51456310679606</c:v>
                </c:pt>
                <c:pt idx="1612">
                  <c:v>-468.66828087167073</c:v>
                </c:pt>
                <c:pt idx="1613">
                  <c:v>-467.82608695652186</c:v>
                </c:pt>
                <c:pt idx="1614">
                  <c:v>-466.98795180722885</c:v>
                </c:pt>
                <c:pt idx="1615">
                  <c:v>-466.15384615384613</c:v>
                </c:pt>
                <c:pt idx="1616">
                  <c:v>-465.32374100719431</c:v>
                </c:pt>
                <c:pt idx="1617">
                  <c:v>-464.49760765550252</c:v>
                </c:pt>
                <c:pt idx="1618">
                  <c:v>-463.67541766109781</c:v>
                </c:pt>
                <c:pt idx="1619">
                  <c:v>-462.85714285714283</c:v>
                </c:pt>
                <c:pt idx="1620">
                  <c:v>-462.04275534441814</c:v>
                </c:pt>
                <c:pt idx="1621">
                  <c:v>-461.23222748815152</c:v>
                </c:pt>
                <c:pt idx="1622">
                  <c:v>-460.42553191489355</c:v>
                </c:pt>
                <c:pt idx="1623">
                  <c:v>-459.622641509434</c:v>
                </c:pt>
                <c:pt idx="1624">
                  <c:v>-458.82352941176481</c:v>
                </c:pt>
                <c:pt idx="1625">
                  <c:v>-458.02816901408443</c:v>
                </c:pt>
                <c:pt idx="1626">
                  <c:v>-457.23653395784538</c:v>
                </c:pt>
                <c:pt idx="1627">
                  <c:v>-456.44859813084116</c:v>
                </c:pt>
                <c:pt idx="1628">
                  <c:v>-455.66433566433574</c:v>
                </c:pt>
                <c:pt idx="1629">
                  <c:v>-454.88372093023247</c:v>
                </c:pt>
                <c:pt idx="1630">
                  <c:v>-454.10672853828305</c:v>
                </c:pt>
                <c:pt idx="1631">
                  <c:v>-453.33333333333337</c:v>
                </c:pt>
                <c:pt idx="1632">
                  <c:v>-452.56351039260983</c:v>
                </c:pt>
                <c:pt idx="1633">
                  <c:v>-451.79723502304142</c:v>
                </c:pt>
                <c:pt idx="1634">
                  <c:v>-451.0344827586207</c:v>
                </c:pt>
                <c:pt idx="1635">
                  <c:v>-450.2752293577982</c:v>
                </c:pt>
                <c:pt idx="1636">
                  <c:v>-449.51945080091525</c:v>
                </c:pt>
                <c:pt idx="1637">
                  <c:v>-448.76712328767121</c:v>
                </c:pt>
                <c:pt idx="1638">
                  <c:v>-448.01822323462414</c:v>
                </c:pt>
                <c:pt idx="1639">
                  <c:v>-447.27272727272737</c:v>
                </c:pt>
                <c:pt idx="1640">
                  <c:v>-446.5306122448979</c:v>
                </c:pt>
                <c:pt idx="1641">
                  <c:v>-445.79185520361989</c:v>
                </c:pt>
                <c:pt idx="1642">
                  <c:v>-445.0564334085779</c:v>
                </c:pt>
                <c:pt idx="1643">
                  <c:v>-444.32432432432444</c:v>
                </c:pt>
                <c:pt idx="1644">
                  <c:v>-443.59550561797744</c:v>
                </c:pt>
                <c:pt idx="1645">
                  <c:v>-442.86995515695065</c:v>
                </c:pt>
                <c:pt idx="1646">
                  <c:v>-442.14765100671144</c:v>
                </c:pt>
                <c:pt idx="1647">
                  <c:v>-441.4285714285715</c:v>
                </c:pt>
                <c:pt idx="1648">
                  <c:v>-440.7126948775055</c:v>
                </c:pt>
                <c:pt idx="1649">
                  <c:v>-440</c:v>
                </c:pt>
                <c:pt idx="1650">
                  <c:v>-439.29046563192912</c:v>
                </c:pt>
                <c:pt idx="1651">
                  <c:v>-438.58407079646008</c:v>
                </c:pt>
                <c:pt idx="1652">
                  <c:v>-437.8807947019867</c:v>
                </c:pt>
                <c:pt idx="1653">
                  <c:v>-437.18061674008811</c:v>
                </c:pt>
                <c:pt idx="1654">
                  <c:v>-436.48351648351655</c:v>
                </c:pt>
                <c:pt idx="1655">
                  <c:v>-435.78947368421046</c:v>
                </c:pt>
                <c:pt idx="1656">
                  <c:v>-435.09846827133475</c:v>
                </c:pt>
                <c:pt idx="1657">
                  <c:v>-434.41048034934499</c:v>
                </c:pt>
                <c:pt idx="1658">
                  <c:v>-433.72549019607851</c:v>
                </c:pt>
                <c:pt idx="1659">
                  <c:v>-433.04347826086951</c:v>
                </c:pt>
                <c:pt idx="1660">
                  <c:v>-432.36442516268977</c:v>
                </c:pt>
                <c:pt idx="1661">
                  <c:v>-431.68831168831173</c:v>
                </c:pt>
                <c:pt idx="1662">
                  <c:v>-431.01511879049684</c:v>
                </c:pt>
                <c:pt idx="1663">
                  <c:v>-430.34482758620686</c:v>
                </c:pt>
                <c:pt idx="1664">
                  <c:v>-429.67741935483872</c:v>
                </c:pt>
                <c:pt idx="1665">
                  <c:v>-429.01287553648075</c:v>
                </c:pt>
                <c:pt idx="1666">
                  <c:v>-428.3511777301926</c:v>
                </c:pt>
                <c:pt idx="1667">
                  <c:v>-427.69230769230768</c:v>
                </c:pt>
                <c:pt idx="1668">
                  <c:v>-427.03624733475482</c:v>
                </c:pt>
                <c:pt idx="1669">
                  <c:v>-426.38297872340434</c:v>
                </c:pt>
                <c:pt idx="1670">
                  <c:v>-425.73248407643302</c:v>
                </c:pt>
                <c:pt idx="1671">
                  <c:v>-425.08474576271186</c:v>
                </c:pt>
                <c:pt idx="1672">
                  <c:v>-424.43974630021143</c:v>
                </c:pt>
                <c:pt idx="1673">
                  <c:v>-423.79746835443046</c:v>
                </c:pt>
                <c:pt idx="1674">
                  <c:v>-423.15789473684202</c:v>
                </c:pt>
                <c:pt idx="1675">
                  <c:v>-422.52100840336135</c:v>
                </c:pt>
                <c:pt idx="1676">
                  <c:v>-421.88679245283021</c:v>
                </c:pt>
                <c:pt idx="1677">
                  <c:v>-421.2552301255231</c:v>
                </c:pt>
                <c:pt idx="1678">
                  <c:v>-420.62630480167007</c:v>
                </c:pt>
                <c:pt idx="1679">
                  <c:v>-420</c:v>
                </c:pt>
                <c:pt idx="1680">
                  <c:v>-419.37629937629941</c:v>
                </c:pt>
                <c:pt idx="1681">
                  <c:v>-418.75518672199161</c:v>
                </c:pt>
                <c:pt idx="1682">
                  <c:v>-418.13664596273287</c:v>
                </c:pt>
                <c:pt idx="1683">
                  <c:v>-417.52066115702479</c:v>
                </c:pt>
                <c:pt idx="1684">
                  <c:v>-416.90721649484544</c:v>
                </c:pt>
                <c:pt idx="1685">
                  <c:v>-416.29629629629625</c:v>
                </c:pt>
                <c:pt idx="1686">
                  <c:v>-415.68788501026694</c:v>
                </c:pt>
                <c:pt idx="1687">
                  <c:v>-415.08196721311475</c:v>
                </c:pt>
                <c:pt idx="1688">
                  <c:v>-414.47852760736203</c:v>
                </c:pt>
                <c:pt idx="1689">
                  <c:v>-413.87755102040808</c:v>
                </c:pt>
                <c:pt idx="1690">
                  <c:v>-413.27902240325864</c:v>
                </c:pt>
                <c:pt idx="1691">
                  <c:v>-412.68292682926835</c:v>
                </c:pt>
                <c:pt idx="1692">
                  <c:v>-412.08924949290071</c:v>
                </c:pt>
                <c:pt idx="1693">
                  <c:v>-411.497975708502</c:v>
                </c:pt>
                <c:pt idx="1694">
                  <c:v>-410.90909090909093</c:v>
                </c:pt>
                <c:pt idx="1695">
                  <c:v>-410.32258064516134</c:v>
                </c:pt>
                <c:pt idx="1696">
                  <c:v>-409.73843058350093</c:v>
                </c:pt>
                <c:pt idx="1697">
                  <c:v>-409.15662650602405</c:v>
                </c:pt>
                <c:pt idx="1698">
                  <c:v>-408.57715430861725</c:v>
                </c:pt>
                <c:pt idx="1699">
                  <c:v>-408.00000000000006</c:v>
                </c:pt>
                <c:pt idx="1700">
                  <c:v>-407.42514970059875</c:v>
                </c:pt>
                <c:pt idx="1701">
                  <c:v>-406.85258964143424</c:v>
                </c:pt>
                <c:pt idx="1702">
                  <c:v>-406.28230616302187</c:v>
                </c:pt>
                <c:pt idx="1703">
                  <c:v>-405.71428571428578</c:v>
                </c:pt>
                <c:pt idx="1704">
                  <c:v>-405.14851485148512</c:v>
                </c:pt>
                <c:pt idx="1705">
                  <c:v>-404.58498023715413</c:v>
                </c:pt>
                <c:pt idx="1706">
                  <c:v>-404.02366863905331</c:v>
                </c:pt>
                <c:pt idx="1707">
                  <c:v>-403.46456692913392</c:v>
                </c:pt>
                <c:pt idx="1708">
                  <c:v>-402.90766208251466</c:v>
                </c:pt>
                <c:pt idx="1709">
                  <c:v>-402.35294117647061</c:v>
                </c:pt>
                <c:pt idx="1710">
                  <c:v>-401.80039138943255</c:v>
                </c:pt>
                <c:pt idx="1711">
                  <c:v>-401.24999999999994</c:v>
                </c:pt>
                <c:pt idx="1712">
                  <c:v>-400.70175438596488</c:v>
                </c:pt>
                <c:pt idx="1713">
                  <c:v>-400.15564202334633</c:v>
                </c:pt>
                <c:pt idx="1714">
                  <c:v>-399.61165048543694</c:v>
                </c:pt>
                <c:pt idx="1715">
                  <c:v>-399.06976744186039</c:v>
                </c:pt>
                <c:pt idx="1716">
                  <c:v>-398.52998065764024</c:v>
                </c:pt>
                <c:pt idx="1717">
                  <c:v>-397.99227799227799</c:v>
                </c:pt>
                <c:pt idx="1718">
                  <c:v>-397.45664739884398</c:v>
                </c:pt>
                <c:pt idx="1719">
                  <c:v>-396.92307692307685</c:v>
                </c:pt>
                <c:pt idx="1720">
                  <c:v>-396.39155470249517</c:v>
                </c:pt>
                <c:pt idx="1721">
                  <c:v>-395.86206896551727</c:v>
                </c:pt>
                <c:pt idx="1722">
                  <c:v>-395.33460803059279</c:v>
                </c:pt>
                <c:pt idx="1723">
                  <c:v>-394.80916030534348</c:v>
                </c:pt>
                <c:pt idx="1724">
                  <c:v>-394.28571428571428</c:v>
                </c:pt>
                <c:pt idx="1725">
                  <c:v>-393.7642585551331</c:v>
                </c:pt>
                <c:pt idx="1726">
                  <c:v>-393.24478178368116</c:v>
                </c:pt>
                <c:pt idx="1727">
                  <c:v>-392.72727272727269</c:v>
                </c:pt>
                <c:pt idx="1728">
                  <c:v>-392.21172022684311</c:v>
                </c:pt>
                <c:pt idx="1729">
                  <c:v>-391.69811320754724</c:v>
                </c:pt>
                <c:pt idx="1730">
                  <c:v>-391.18644067796606</c:v>
                </c:pt>
                <c:pt idx="1731">
                  <c:v>-390.6766917293233</c:v>
                </c:pt>
                <c:pt idx="1732">
                  <c:v>-390.16885553470922</c:v>
                </c:pt>
                <c:pt idx="1733">
                  <c:v>-389.66292134831468</c:v>
                </c:pt>
                <c:pt idx="1734">
                  <c:v>-389.15887850467283</c:v>
                </c:pt>
                <c:pt idx="1735">
                  <c:v>-388.65671641791045</c:v>
                </c:pt>
                <c:pt idx="1736">
                  <c:v>-388.15642458100564</c:v>
                </c:pt>
                <c:pt idx="1737">
                  <c:v>-387.65799256505585</c:v>
                </c:pt>
                <c:pt idx="1738">
                  <c:v>-387.16141001855283</c:v>
                </c:pt>
                <c:pt idx="1739">
                  <c:v>-386.66666666666669</c:v>
                </c:pt>
                <c:pt idx="1740">
                  <c:v>-386.17375231053609</c:v>
                </c:pt>
                <c:pt idx="1741">
                  <c:v>-385.68265682656818</c:v>
                </c:pt>
                <c:pt idx="1742">
                  <c:v>-385.19337016574582</c:v>
                </c:pt>
                <c:pt idx="1743">
                  <c:v>-384.70588235294116</c:v>
                </c:pt>
                <c:pt idx="1744">
                  <c:v>-384.22018348623857</c:v>
                </c:pt>
                <c:pt idx="1745">
                  <c:v>-383.73626373626365</c:v>
                </c:pt>
                <c:pt idx="1746">
                  <c:v>-383.25411334552098</c:v>
                </c:pt>
                <c:pt idx="1747">
                  <c:v>-382.77372262773724</c:v>
                </c:pt>
                <c:pt idx="1748">
                  <c:v>-382.29508196721315</c:v>
                </c:pt>
                <c:pt idx="1749">
                  <c:v>-381.81818181818176</c:v>
                </c:pt>
                <c:pt idx="1750">
                  <c:v>-381.34301270417421</c:v>
                </c:pt>
                <c:pt idx="1751">
                  <c:v>-380.86956521739131</c:v>
                </c:pt>
                <c:pt idx="1752">
                  <c:v>-380.39783001808325</c:v>
                </c:pt>
                <c:pt idx="1753">
                  <c:v>-379.92779783393496</c:v>
                </c:pt>
                <c:pt idx="1754">
                  <c:v>-379.45945945945948</c:v>
                </c:pt>
                <c:pt idx="1755">
                  <c:v>-378.99280575539575</c:v>
                </c:pt>
                <c:pt idx="1756">
                  <c:v>-378.52782764811485</c:v>
                </c:pt>
                <c:pt idx="1757">
                  <c:v>-378.06451612903226</c:v>
                </c:pt>
                <c:pt idx="1758">
                  <c:v>-377.60286225402507</c:v>
                </c:pt>
                <c:pt idx="1759">
                  <c:v>-377.14285714285717</c:v>
                </c:pt>
                <c:pt idx="1760">
                  <c:v>-376.68449197860957</c:v>
                </c:pt>
                <c:pt idx="1761">
                  <c:v>-376.22775800711742</c:v>
                </c:pt>
                <c:pt idx="1762">
                  <c:v>-375.77264653641208</c:v>
                </c:pt>
                <c:pt idx="1763">
                  <c:v>-375.31914893617028</c:v>
                </c:pt>
                <c:pt idx="1764">
                  <c:v>-374.86725663716811</c:v>
                </c:pt>
                <c:pt idx="1765">
                  <c:v>-374.41696113074204</c:v>
                </c:pt>
                <c:pt idx="1766">
                  <c:v>-373.96825396825398</c:v>
                </c:pt>
                <c:pt idx="1767">
                  <c:v>-373.52112676056345</c:v>
                </c:pt>
                <c:pt idx="1768">
                  <c:v>-373.07557117750434</c:v>
                </c:pt>
                <c:pt idx="1769">
                  <c:v>-372.63157894736844</c:v>
                </c:pt>
                <c:pt idx="1770">
                  <c:v>-372.18914185639233</c:v>
                </c:pt>
                <c:pt idx="1771">
                  <c:v>-371.74825174825168</c:v>
                </c:pt>
                <c:pt idx="1772">
                  <c:v>-371.30890052356017</c:v>
                </c:pt>
                <c:pt idx="1773">
                  <c:v>-370.87108013937285</c:v>
                </c:pt>
                <c:pt idx="1774">
                  <c:v>-370.43478260869568</c:v>
                </c:pt>
                <c:pt idx="1775">
                  <c:v>-369.99999999999994</c:v>
                </c:pt>
                <c:pt idx="1776">
                  <c:v>-369.56672443674177</c:v>
                </c:pt>
                <c:pt idx="1777">
                  <c:v>-369.13494809688581</c:v>
                </c:pt>
                <c:pt idx="1778">
                  <c:v>-368.70466321243526</c:v>
                </c:pt>
                <c:pt idx="1779">
                  <c:v>-368.27586206896547</c:v>
                </c:pt>
                <c:pt idx="1780">
                  <c:v>-367.84853700516351</c:v>
                </c:pt>
                <c:pt idx="1781">
                  <c:v>-367.42268041237116</c:v>
                </c:pt>
                <c:pt idx="1782">
                  <c:v>-366.99828473413385</c:v>
                </c:pt>
                <c:pt idx="1783">
                  <c:v>-366.57534246575341</c:v>
                </c:pt>
                <c:pt idx="1784">
                  <c:v>-366.15384615384613</c:v>
                </c:pt>
                <c:pt idx="1785">
                  <c:v>-365.73378839590447</c:v>
                </c:pt>
                <c:pt idx="1786">
                  <c:v>-365.31516183986366</c:v>
                </c:pt>
                <c:pt idx="1787">
                  <c:v>-364.89795918367344</c:v>
                </c:pt>
                <c:pt idx="1788">
                  <c:v>-364.48217317487268</c:v>
                </c:pt>
                <c:pt idx="1789">
                  <c:v>-364.06779661016952</c:v>
                </c:pt>
                <c:pt idx="1790">
                  <c:v>-363.6548223350253</c:v>
                </c:pt>
                <c:pt idx="1791">
                  <c:v>-363.24324324324323</c:v>
                </c:pt>
                <c:pt idx="1792">
                  <c:v>-362.8330522765599</c:v>
                </c:pt>
                <c:pt idx="1793">
                  <c:v>-362.42424242424249</c:v>
                </c:pt>
                <c:pt idx="1794">
                  <c:v>-362.01680672268901</c:v>
                </c:pt>
                <c:pt idx="1795">
                  <c:v>-361.61073825503354</c:v>
                </c:pt>
                <c:pt idx="1796">
                  <c:v>-361.2060301507538</c:v>
                </c:pt>
                <c:pt idx="1797">
                  <c:v>-360.80267558528436</c:v>
                </c:pt>
                <c:pt idx="1798">
                  <c:v>-360.40066777963267</c:v>
                </c:pt>
                <c:pt idx="1799">
                  <c:v>-360</c:v>
                </c:pt>
                <c:pt idx="1800">
                  <c:v>-359.60066555740434</c:v>
                </c:pt>
                <c:pt idx="1801">
                  <c:v>-359.20265780730892</c:v>
                </c:pt>
                <c:pt idx="1802">
                  <c:v>-358.80597014925371</c:v>
                </c:pt>
                <c:pt idx="1803">
                  <c:v>-358.41059602649005</c:v>
                </c:pt>
                <c:pt idx="1804">
                  <c:v>-358.01652892561987</c:v>
                </c:pt>
                <c:pt idx="1805">
                  <c:v>-357.62376237623755</c:v>
                </c:pt>
                <c:pt idx="1806">
                  <c:v>-357.23228995057661</c:v>
                </c:pt>
                <c:pt idx="1807">
                  <c:v>-356.84210526315792</c:v>
                </c:pt>
                <c:pt idx="1808">
                  <c:v>-356.45320197044339</c:v>
                </c:pt>
                <c:pt idx="1809">
                  <c:v>-356.06557377049177</c:v>
                </c:pt>
                <c:pt idx="1810">
                  <c:v>-355.67921440261864</c:v>
                </c:pt>
                <c:pt idx="1811">
                  <c:v>-355.29411764705884</c:v>
                </c:pt>
                <c:pt idx="1812">
                  <c:v>-354.910277324633</c:v>
                </c:pt>
                <c:pt idx="1813">
                  <c:v>-354.5276872964169</c:v>
                </c:pt>
                <c:pt idx="1814">
                  <c:v>-354.14634146341461</c:v>
                </c:pt>
                <c:pt idx="1815">
                  <c:v>-353.76623376623382</c:v>
                </c:pt>
                <c:pt idx="1816">
                  <c:v>-353.38735818476493</c:v>
                </c:pt>
                <c:pt idx="1817">
                  <c:v>-353.00970873786406</c:v>
                </c:pt>
                <c:pt idx="1818">
                  <c:v>-352.63327948303714</c:v>
                </c:pt>
                <c:pt idx="1819">
                  <c:v>-352.25806451612908</c:v>
                </c:pt>
                <c:pt idx="1820">
                  <c:v>-351.88405797101444</c:v>
                </c:pt>
                <c:pt idx="1821">
                  <c:v>-351.51125401929261</c:v>
                </c:pt>
                <c:pt idx="1822">
                  <c:v>-351.13964686998395</c:v>
                </c:pt>
                <c:pt idx="1823">
                  <c:v>-350.76923076923083</c:v>
                </c:pt>
                <c:pt idx="1824">
                  <c:v>-350.4</c:v>
                </c:pt>
                <c:pt idx="1825">
                  <c:v>-350.03194888178911</c:v>
                </c:pt>
                <c:pt idx="1826">
                  <c:v>-349.66507177033498</c:v>
                </c:pt>
                <c:pt idx="1827">
                  <c:v>-349.29936305732491</c:v>
                </c:pt>
                <c:pt idx="1828">
                  <c:v>-348.93481717011127</c:v>
                </c:pt>
                <c:pt idx="1829">
                  <c:v>-348.57142857142856</c:v>
                </c:pt>
                <c:pt idx="1830">
                  <c:v>-348.20919175911257</c:v>
                </c:pt>
                <c:pt idx="1831">
                  <c:v>-347.84810126582272</c:v>
                </c:pt>
                <c:pt idx="1832">
                  <c:v>-347.48815165876778</c:v>
                </c:pt>
                <c:pt idx="1833">
                  <c:v>-347.12933753943219</c:v>
                </c:pt>
                <c:pt idx="1834">
                  <c:v>-346.77165354330714</c:v>
                </c:pt>
                <c:pt idx="1835">
                  <c:v>-346.41509433962261</c:v>
                </c:pt>
                <c:pt idx="1836">
                  <c:v>-346.05965463108316</c:v>
                </c:pt>
                <c:pt idx="1837">
                  <c:v>-345.70532915360502</c:v>
                </c:pt>
                <c:pt idx="1838">
                  <c:v>-345.35211267605638</c:v>
                </c:pt>
                <c:pt idx="1839">
                  <c:v>-344.99999999999994</c:v>
                </c:pt>
                <c:pt idx="1840">
                  <c:v>-344.64898595943839</c:v>
                </c:pt>
                <c:pt idx="1841">
                  <c:v>-344.29906542056079</c:v>
                </c:pt>
                <c:pt idx="1842">
                  <c:v>-343.95023328149307</c:v>
                </c:pt>
                <c:pt idx="1843">
                  <c:v>-343.60248447204964</c:v>
                </c:pt>
                <c:pt idx="1844">
                  <c:v>-343.25581395348837</c:v>
                </c:pt>
                <c:pt idx="1845">
                  <c:v>-342.91021671826627</c:v>
                </c:pt>
                <c:pt idx="1846">
                  <c:v>-342.56568778979903</c:v>
                </c:pt>
                <c:pt idx="1847">
                  <c:v>-342.22222222222217</c:v>
                </c:pt>
                <c:pt idx="1848">
                  <c:v>-341.87981510015408</c:v>
                </c:pt>
                <c:pt idx="1849">
                  <c:v>-341.5384615384616</c:v>
                </c:pt>
                <c:pt idx="1850">
                  <c:v>-341.19815668202762</c:v>
                </c:pt>
                <c:pt idx="1851">
                  <c:v>-340.85889570552143</c:v>
                </c:pt>
                <c:pt idx="1852">
                  <c:v>-340.52067381316999</c:v>
                </c:pt>
                <c:pt idx="1853">
                  <c:v>-340.18348623853217</c:v>
                </c:pt>
                <c:pt idx="1854">
                  <c:v>-339.84732824427476</c:v>
                </c:pt>
                <c:pt idx="1855">
                  <c:v>-339.51219512195121</c:v>
                </c:pt>
                <c:pt idx="1856">
                  <c:v>-339.17808219178085</c:v>
                </c:pt>
                <c:pt idx="1857">
                  <c:v>-338.84498480243167</c:v>
                </c:pt>
                <c:pt idx="1858">
                  <c:v>-338.51289833080421</c:v>
                </c:pt>
                <c:pt idx="1859">
                  <c:v>-338.18181818181819</c:v>
                </c:pt>
                <c:pt idx="1860">
                  <c:v>-337.85173978819972</c:v>
                </c:pt>
                <c:pt idx="1861">
                  <c:v>-337.52265861027183</c:v>
                </c:pt>
                <c:pt idx="1862">
                  <c:v>-337.19457013574657</c:v>
                </c:pt>
                <c:pt idx="1863">
                  <c:v>-336.86746987951807</c:v>
                </c:pt>
                <c:pt idx="1864">
                  <c:v>-336.54135338345867</c:v>
                </c:pt>
                <c:pt idx="1865">
                  <c:v>-336.2162162162162</c:v>
                </c:pt>
                <c:pt idx="1866">
                  <c:v>-335.8920539730135</c:v>
                </c:pt>
                <c:pt idx="1867">
                  <c:v>-335.56886227544913</c:v>
                </c:pt>
                <c:pt idx="1868">
                  <c:v>-335.24663677130047</c:v>
                </c:pt>
                <c:pt idx="1869">
                  <c:v>-334.92537313432831</c:v>
                </c:pt>
                <c:pt idx="1870">
                  <c:v>-334.60506706408347</c:v>
                </c:pt>
                <c:pt idx="1871">
                  <c:v>-334.28571428571433</c:v>
                </c:pt>
                <c:pt idx="1872">
                  <c:v>-333.96731054977715</c:v>
                </c:pt>
                <c:pt idx="1873">
                  <c:v>-333.64985163204744</c:v>
                </c:pt>
                <c:pt idx="1874">
                  <c:v>-333.33333333333331</c:v>
                </c:pt>
                <c:pt idx="1875">
                  <c:v>-333.01775147928998</c:v>
                </c:pt>
                <c:pt idx="1876">
                  <c:v>-332.70310192023629</c:v>
                </c:pt>
                <c:pt idx="1877">
                  <c:v>-332.38938053097343</c:v>
                </c:pt>
                <c:pt idx="1878">
                  <c:v>-332.07658321060381</c:v>
                </c:pt>
                <c:pt idx="1879">
                  <c:v>-331.76470588235298</c:v>
                </c:pt>
                <c:pt idx="1880">
                  <c:v>-331.45374449339204</c:v>
                </c:pt>
                <c:pt idx="1881">
                  <c:v>-331.14369501466274</c:v>
                </c:pt>
                <c:pt idx="1882">
                  <c:v>-330.83455344070279</c:v>
                </c:pt>
                <c:pt idx="1883">
                  <c:v>-330.5263157894737</c:v>
                </c:pt>
                <c:pt idx="1884">
                  <c:v>-330.21897810218974</c:v>
                </c:pt>
                <c:pt idx="1885">
                  <c:v>-329.91253644314867</c:v>
                </c:pt>
                <c:pt idx="1886">
                  <c:v>-329.60698689956337</c:v>
                </c:pt>
                <c:pt idx="1887">
                  <c:v>-329.30232558139539</c:v>
                </c:pt>
                <c:pt idx="1888">
                  <c:v>-328.99854862119008</c:v>
                </c:pt>
                <c:pt idx="1889">
                  <c:v>-328.69565217391306</c:v>
                </c:pt>
                <c:pt idx="1890">
                  <c:v>-328.39363241678728</c:v>
                </c:pt>
                <c:pt idx="1891">
                  <c:v>-328.0924855491329</c:v>
                </c:pt>
                <c:pt idx="1892">
                  <c:v>-327.79220779220776</c:v>
                </c:pt>
                <c:pt idx="1893">
                  <c:v>-327.49279538904898</c:v>
                </c:pt>
                <c:pt idx="1894">
                  <c:v>-327.19424460431657</c:v>
                </c:pt>
                <c:pt idx="1895">
                  <c:v>-326.89655172413791</c:v>
                </c:pt>
                <c:pt idx="1896">
                  <c:v>-326.59971305595406</c:v>
                </c:pt>
                <c:pt idx="1897">
                  <c:v>-326.30372492836676</c:v>
                </c:pt>
                <c:pt idx="1898">
                  <c:v>-326.00858369098717</c:v>
                </c:pt>
                <c:pt idx="1899">
                  <c:v>-325.71428571428567</c:v>
                </c:pt>
                <c:pt idx="1900">
                  <c:v>-325.42082738944367</c:v>
                </c:pt>
                <c:pt idx="1901">
                  <c:v>-325.12820512820514</c:v>
                </c:pt>
                <c:pt idx="1902">
                  <c:v>-324.8364153627312</c:v>
                </c:pt>
                <c:pt idx="1903">
                  <c:v>-324.5454545454545</c:v>
                </c:pt>
                <c:pt idx="1904">
                  <c:v>-324.25531914893617</c:v>
                </c:pt>
                <c:pt idx="1905">
                  <c:v>-323.96600566572238</c:v>
                </c:pt>
                <c:pt idx="1906">
                  <c:v>-323.67751060820365</c:v>
                </c:pt>
                <c:pt idx="1907">
                  <c:v>-323.38983050847457</c:v>
                </c:pt>
                <c:pt idx="1908">
                  <c:v>-323.10296191819464</c:v>
                </c:pt>
                <c:pt idx="1909">
                  <c:v>-322.81690140845075</c:v>
                </c:pt>
                <c:pt idx="1910">
                  <c:v>-322.5316455696202</c:v>
                </c:pt>
                <c:pt idx="1911">
                  <c:v>-322.24719101123594</c:v>
                </c:pt>
                <c:pt idx="1912">
                  <c:v>-321.96353436185137</c:v>
                </c:pt>
                <c:pt idx="1913">
                  <c:v>-321.68067226890759</c:v>
                </c:pt>
                <c:pt idx="1914">
                  <c:v>-321.39860139860139</c:v>
                </c:pt>
                <c:pt idx="1915">
                  <c:v>-321.11731843575416</c:v>
                </c:pt>
                <c:pt idx="1916">
                  <c:v>-320.83682008368203</c:v>
                </c:pt>
                <c:pt idx="1917">
                  <c:v>-320.55710306406689</c:v>
                </c:pt>
                <c:pt idx="1918">
                  <c:v>-320.27816411682892</c:v>
                </c:pt>
                <c:pt idx="1919">
                  <c:v>-320</c:v>
                </c:pt>
                <c:pt idx="1920">
                  <c:v>-319.72260748959781</c:v>
                </c:pt>
                <c:pt idx="1921">
                  <c:v>-319.44598337950146</c:v>
                </c:pt>
                <c:pt idx="1922">
                  <c:v>-319.17012448132789</c:v>
                </c:pt>
                <c:pt idx="1923">
                  <c:v>-318.89502762430931</c:v>
                </c:pt>
                <c:pt idx="1924">
                  <c:v>-318.62068965517233</c:v>
                </c:pt>
                <c:pt idx="1925">
                  <c:v>-318.34710743801651</c:v>
                </c:pt>
                <c:pt idx="1926">
                  <c:v>-318.07427785419532</c:v>
                </c:pt>
                <c:pt idx="1927">
                  <c:v>-317.80219780219784</c:v>
                </c:pt>
                <c:pt idx="1928">
                  <c:v>-317.53086419753089</c:v>
                </c:pt>
                <c:pt idx="1929">
                  <c:v>-317.26027397260282</c:v>
                </c:pt>
                <c:pt idx="1930">
                  <c:v>-316.9904240766075</c:v>
                </c:pt>
                <c:pt idx="1931">
                  <c:v>-316.72131147540978</c:v>
                </c:pt>
                <c:pt idx="1932">
                  <c:v>-316.45293315143243</c:v>
                </c:pt>
                <c:pt idx="1933">
                  <c:v>-316.18528610354218</c:v>
                </c:pt>
                <c:pt idx="1934">
                  <c:v>-315.91836734693879</c:v>
                </c:pt>
                <c:pt idx="1935">
                  <c:v>-315.6521739130435</c:v>
                </c:pt>
                <c:pt idx="1936">
                  <c:v>-315.38670284938945</c:v>
                </c:pt>
                <c:pt idx="1937">
                  <c:v>-315.12195121951225</c:v>
                </c:pt>
                <c:pt idx="1938">
                  <c:v>-314.85791610284161</c:v>
                </c:pt>
                <c:pt idx="1939">
                  <c:v>-314.59459459459453</c:v>
                </c:pt>
                <c:pt idx="1940">
                  <c:v>-314.33198380566796</c:v>
                </c:pt>
                <c:pt idx="1941">
                  <c:v>-314.0700808625337</c:v>
                </c:pt>
                <c:pt idx="1942">
                  <c:v>-313.80888290713324</c:v>
                </c:pt>
                <c:pt idx="1943">
                  <c:v>-313.54838709677421</c:v>
                </c:pt>
                <c:pt idx="1944">
                  <c:v>-313.28859060402692</c:v>
                </c:pt>
                <c:pt idx="1945">
                  <c:v>-313.02949061662207</c:v>
                </c:pt>
                <c:pt idx="1946">
                  <c:v>-312.77108433734935</c:v>
                </c:pt>
                <c:pt idx="1947">
                  <c:v>-312.51336898395715</c:v>
                </c:pt>
                <c:pt idx="1948">
                  <c:v>-312.25634178905204</c:v>
                </c:pt>
                <c:pt idx="1949">
                  <c:v>-312</c:v>
                </c:pt>
                <c:pt idx="1950">
                  <c:v>-311.74434087882827</c:v>
                </c:pt>
                <c:pt idx="1951">
                  <c:v>-311.48936170212772</c:v>
                </c:pt>
                <c:pt idx="1952">
                  <c:v>-311.23505976095623</c:v>
                </c:pt>
                <c:pt idx="1953">
                  <c:v>-310.98143236074264</c:v>
                </c:pt>
                <c:pt idx="1954">
                  <c:v>-310.72847682119198</c:v>
                </c:pt>
                <c:pt idx="1955">
                  <c:v>-310.47619047619042</c:v>
                </c:pt>
                <c:pt idx="1956">
                  <c:v>-310.22457067371204</c:v>
                </c:pt>
                <c:pt idx="1957">
                  <c:v>-309.97361477572559</c:v>
                </c:pt>
                <c:pt idx="1958">
                  <c:v>-309.72332015810281</c:v>
                </c:pt>
                <c:pt idx="1959">
                  <c:v>-309.47368421052636</c:v>
                </c:pt>
                <c:pt idx="1960">
                  <c:v>-309.22470433639955</c:v>
                </c:pt>
                <c:pt idx="1961">
                  <c:v>-308.97637795275585</c:v>
                </c:pt>
                <c:pt idx="1962">
                  <c:v>-308.72870249017035</c:v>
                </c:pt>
                <c:pt idx="1963">
                  <c:v>-308.48167539267013</c:v>
                </c:pt>
                <c:pt idx="1964">
                  <c:v>-308.23529411764707</c:v>
                </c:pt>
                <c:pt idx="1965">
                  <c:v>-307.98955613577027</c:v>
                </c:pt>
                <c:pt idx="1966">
                  <c:v>-307.74445893089967</c:v>
                </c:pt>
                <c:pt idx="1967">
                  <c:v>-307.50000000000006</c:v>
                </c:pt>
                <c:pt idx="1968">
                  <c:v>-307.25617685305582</c:v>
                </c:pt>
                <c:pt idx="1969">
                  <c:v>-307.01298701298697</c:v>
                </c:pt>
                <c:pt idx="1970">
                  <c:v>-306.77042801556416</c:v>
                </c:pt>
                <c:pt idx="1971">
                  <c:v>-306.52849740932641</c:v>
                </c:pt>
                <c:pt idx="1972">
                  <c:v>-306.2871927554981</c:v>
                </c:pt>
                <c:pt idx="1973">
                  <c:v>-306.04651162790702</c:v>
                </c:pt>
                <c:pt idx="1974">
                  <c:v>-305.80645161290329</c:v>
                </c:pt>
                <c:pt idx="1975">
                  <c:v>-305.56701030927843</c:v>
                </c:pt>
                <c:pt idx="1976">
                  <c:v>-305.32818532818527</c:v>
                </c:pt>
                <c:pt idx="1977">
                  <c:v>-305.08997429305907</c:v>
                </c:pt>
                <c:pt idx="1978">
                  <c:v>-304.85237483953784</c:v>
                </c:pt>
                <c:pt idx="1979">
                  <c:v>-304.61538461538464</c:v>
                </c:pt>
                <c:pt idx="1980">
                  <c:v>-304.37900128040974</c:v>
                </c:pt>
                <c:pt idx="1981">
                  <c:v>-304.1432225063939</c:v>
                </c:pt>
                <c:pt idx="1982">
                  <c:v>-303.90804597701157</c:v>
                </c:pt>
                <c:pt idx="1983">
                  <c:v>-303.67346938775501</c:v>
                </c:pt>
                <c:pt idx="1984">
                  <c:v>-303.4394904458598</c:v>
                </c:pt>
                <c:pt idx="1985">
                  <c:v>-303.20610687022895</c:v>
                </c:pt>
                <c:pt idx="1986">
                  <c:v>-302.97331639135956</c:v>
                </c:pt>
                <c:pt idx="1987">
                  <c:v>-302.74111675126903</c:v>
                </c:pt>
                <c:pt idx="1988">
                  <c:v>-302.50950570342206</c:v>
                </c:pt>
                <c:pt idx="1989">
                  <c:v>-302.27848101265829</c:v>
                </c:pt>
                <c:pt idx="1990">
                  <c:v>-302.0480404551202</c:v>
                </c:pt>
                <c:pt idx="1991">
                  <c:v>-301.81818181818176</c:v>
                </c:pt>
                <c:pt idx="1992">
                  <c:v>-301.58890290037829</c:v>
                </c:pt>
                <c:pt idx="1993">
                  <c:v>-301.36020151133499</c:v>
                </c:pt>
                <c:pt idx="1994">
                  <c:v>-301.1320754716981</c:v>
                </c:pt>
                <c:pt idx="1995">
                  <c:v>-300.90452261306535</c:v>
                </c:pt>
                <c:pt idx="1996">
                  <c:v>-300.67754077791722</c:v>
                </c:pt>
                <c:pt idx="1997">
                  <c:v>-300.45112781954896</c:v>
                </c:pt>
                <c:pt idx="1998">
                  <c:v>-300.22528160200244</c:v>
                </c:pt>
                <c:pt idx="1999">
                  <c:v>-299.99999999999994</c:v>
                </c:pt>
                <c:pt idx="2000">
                  <c:v>-299.77528089887636</c:v>
                </c:pt>
                <c:pt idx="2001">
                  <c:v>-299.55112219451371</c:v>
                </c:pt>
                <c:pt idx="2002">
                  <c:v>-299.32752179327525</c:v>
                </c:pt>
                <c:pt idx="2003">
                  <c:v>-299.10447761194035</c:v>
                </c:pt>
                <c:pt idx="2004">
                  <c:v>-298.88198757763979</c:v>
                </c:pt>
                <c:pt idx="2005">
                  <c:v>-298.66004962779164</c:v>
                </c:pt>
                <c:pt idx="2006">
                  <c:v>-298.43866171003714</c:v>
                </c:pt>
                <c:pt idx="2007">
                  <c:v>-298.21782178217819</c:v>
                </c:pt>
                <c:pt idx="2008">
                  <c:v>-297.99752781211367</c:v>
                </c:pt>
                <c:pt idx="2009">
                  <c:v>-297.77777777777777</c:v>
                </c:pt>
                <c:pt idx="2010">
                  <c:v>-297.55856966707768</c:v>
                </c:pt>
                <c:pt idx="2011">
                  <c:v>-297.33990147783254</c:v>
                </c:pt>
                <c:pt idx="2012">
                  <c:v>-297.12177121771225</c:v>
                </c:pt>
                <c:pt idx="2013">
                  <c:v>-296.90417690417684</c:v>
                </c:pt>
                <c:pt idx="2014">
                  <c:v>-296.68711656441712</c:v>
                </c:pt>
                <c:pt idx="2015">
                  <c:v>-296.47058823529409</c:v>
                </c:pt>
                <c:pt idx="2016">
                  <c:v>-296.2545899632803</c:v>
                </c:pt>
                <c:pt idx="2017">
                  <c:v>-296.03911980440097</c:v>
                </c:pt>
                <c:pt idx="2018">
                  <c:v>-295.82417582417588</c:v>
                </c:pt>
                <c:pt idx="2019">
                  <c:v>-295.60975609756105</c:v>
                </c:pt>
                <c:pt idx="2020">
                  <c:v>-295.39585870889169</c:v>
                </c:pt>
                <c:pt idx="2021">
                  <c:v>-295.18248175182475</c:v>
                </c:pt>
                <c:pt idx="2022">
                  <c:v>-294.96962332928308</c:v>
                </c:pt>
                <c:pt idx="2023">
                  <c:v>-294.75728155339806</c:v>
                </c:pt>
                <c:pt idx="2024">
                  <c:v>-294.54545454545456</c:v>
                </c:pt>
                <c:pt idx="2025">
                  <c:v>-294.33414043583537</c:v>
                </c:pt>
                <c:pt idx="2026">
                  <c:v>-294.12333736396619</c:v>
                </c:pt>
                <c:pt idx="2027">
                  <c:v>-293.91304347826093</c:v>
                </c:pt>
                <c:pt idx="2028">
                  <c:v>-293.70325693606748</c:v>
                </c:pt>
                <c:pt idx="2029">
                  <c:v>-293.4939759036144</c:v>
                </c:pt>
                <c:pt idx="2030">
                  <c:v>-293.28519855595664</c:v>
                </c:pt>
                <c:pt idx="2031">
                  <c:v>-293.07692307692309</c:v>
                </c:pt>
                <c:pt idx="2032">
                  <c:v>-292.86914765906363</c:v>
                </c:pt>
                <c:pt idx="2033">
                  <c:v>-292.66187050359713</c:v>
                </c:pt>
                <c:pt idx="2034">
                  <c:v>-292.45508982035932</c:v>
                </c:pt>
                <c:pt idx="2035">
                  <c:v>-292.24880382775126</c:v>
                </c:pt>
                <c:pt idx="2036">
                  <c:v>-292.04301075268813</c:v>
                </c:pt>
                <c:pt idx="2037">
                  <c:v>-291.83770883054888</c:v>
                </c:pt>
                <c:pt idx="2038">
                  <c:v>-291.63289630512514</c:v>
                </c:pt>
                <c:pt idx="2039">
                  <c:v>-291.42857142857144</c:v>
                </c:pt>
                <c:pt idx="2040">
                  <c:v>-291.22473246135553</c:v>
                </c:pt>
                <c:pt idx="2041">
                  <c:v>-291.02137767220904</c:v>
                </c:pt>
                <c:pt idx="2042">
                  <c:v>-290.81850533807835</c:v>
                </c:pt>
                <c:pt idx="2043">
                  <c:v>-290.61611374407573</c:v>
                </c:pt>
                <c:pt idx="2044">
                  <c:v>-290.41420118343189</c:v>
                </c:pt>
                <c:pt idx="2045">
                  <c:v>-290.21276595744678</c:v>
                </c:pt>
                <c:pt idx="2046">
                  <c:v>-290.01180637544275</c:v>
                </c:pt>
                <c:pt idx="2047">
                  <c:v>-289.81132075471697</c:v>
                </c:pt>
                <c:pt idx="2048">
                  <c:v>-289.61130742049471</c:v>
                </c:pt>
                <c:pt idx="2049">
                  <c:v>-289.41176470588238</c:v>
                </c:pt>
                <c:pt idx="2050">
                  <c:v>-289.21269095182146</c:v>
                </c:pt>
                <c:pt idx="2051">
                  <c:v>-289.01408450704218</c:v>
                </c:pt>
                <c:pt idx="2052">
                  <c:v>-288.81594372801874</c:v>
                </c:pt>
                <c:pt idx="2053">
                  <c:v>-288.61826697892269</c:v>
                </c:pt>
                <c:pt idx="2054">
                  <c:v>-288.42105263157896</c:v>
                </c:pt>
                <c:pt idx="2055">
                  <c:v>-288.22429906542055</c:v>
                </c:pt>
                <c:pt idx="2056">
                  <c:v>-288.02800466744463</c:v>
                </c:pt>
                <c:pt idx="2057">
                  <c:v>-287.8321678321679</c:v>
                </c:pt>
                <c:pt idx="2058">
                  <c:v>-287.6367869615832</c:v>
                </c:pt>
                <c:pt idx="2059">
                  <c:v>-287.44186046511624</c:v>
                </c:pt>
                <c:pt idx="2060">
                  <c:v>-287.24738675958184</c:v>
                </c:pt>
                <c:pt idx="2061">
                  <c:v>-287.05336426914153</c:v>
                </c:pt>
                <c:pt idx="2062">
                  <c:v>-286.85979142526071</c:v>
                </c:pt>
                <c:pt idx="2063">
                  <c:v>-286.66666666666669</c:v>
                </c:pt>
                <c:pt idx="2064">
                  <c:v>-286.47398843930642</c:v>
                </c:pt>
                <c:pt idx="2065">
                  <c:v>-286.28175519630491</c:v>
                </c:pt>
                <c:pt idx="2066">
                  <c:v>-286.08996539792383</c:v>
                </c:pt>
                <c:pt idx="2067">
                  <c:v>-285.89861751152068</c:v>
                </c:pt>
                <c:pt idx="2068">
                  <c:v>-285.70771001150746</c:v>
                </c:pt>
                <c:pt idx="2069">
                  <c:v>-285.51724137931035</c:v>
                </c:pt>
                <c:pt idx="2070">
                  <c:v>-285.32721010332955</c:v>
                </c:pt>
                <c:pt idx="2071">
                  <c:v>-285.13761467889913</c:v>
                </c:pt>
                <c:pt idx="2072">
                  <c:v>-284.94845360824746</c:v>
                </c:pt>
                <c:pt idx="2073">
                  <c:v>-284.75972540045763</c:v>
                </c:pt>
                <c:pt idx="2074">
                  <c:v>-284.5714285714285</c:v>
                </c:pt>
                <c:pt idx="2075">
                  <c:v>-284.38356164383561</c:v>
                </c:pt>
                <c:pt idx="2076">
                  <c:v>-284.19612314709235</c:v>
                </c:pt>
                <c:pt idx="2077">
                  <c:v>-284.0091116173121</c:v>
                </c:pt>
                <c:pt idx="2078">
                  <c:v>-283.82252559726965</c:v>
                </c:pt>
                <c:pt idx="2079">
                  <c:v>-283.63636363636368</c:v>
                </c:pt>
                <c:pt idx="2080">
                  <c:v>-283.45062429057896</c:v>
                </c:pt>
                <c:pt idx="2081">
                  <c:v>-283.26530612244892</c:v>
                </c:pt>
                <c:pt idx="2082">
                  <c:v>-283.08040770101923</c:v>
                </c:pt>
                <c:pt idx="2083">
                  <c:v>-282.89592760180994</c:v>
                </c:pt>
                <c:pt idx="2084">
                  <c:v>-282.71186440677968</c:v>
                </c:pt>
                <c:pt idx="2085">
                  <c:v>-282.52821670428898</c:v>
                </c:pt>
                <c:pt idx="2086">
                  <c:v>-282.34498308906427</c:v>
                </c:pt>
                <c:pt idx="2087">
                  <c:v>-282.16216216216219</c:v>
                </c:pt>
                <c:pt idx="2088">
                  <c:v>-281.97975253093358</c:v>
                </c:pt>
                <c:pt idx="2089">
                  <c:v>-281.79775280898872</c:v>
                </c:pt>
                <c:pt idx="2090">
                  <c:v>-281.61616161616161</c:v>
                </c:pt>
                <c:pt idx="2091">
                  <c:v>-281.43497757847535</c:v>
                </c:pt>
                <c:pt idx="2092">
                  <c:v>-281.25419932810752</c:v>
                </c:pt>
                <c:pt idx="2093">
                  <c:v>-281.07382550335575</c:v>
                </c:pt>
                <c:pt idx="2094">
                  <c:v>-280.89385474860342</c:v>
                </c:pt>
                <c:pt idx="2095">
                  <c:v>-280.71428571428578</c:v>
                </c:pt>
                <c:pt idx="2096">
                  <c:v>-280.53511705685611</c:v>
                </c:pt>
                <c:pt idx="2097">
                  <c:v>-280.35634743875272</c:v>
                </c:pt>
                <c:pt idx="2098">
                  <c:v>-280.17797552836481</c:v>
                </c:pt>
                <c:pt idx="2099">
                  <c:v>-280</c:v>
                </c:pt>
                <c:pt idx="2100">
                  <c:v>-279.8224195338513</c:v>
                </c:pt>
                <c:pt idx="2101">
                  <c:v>-279.64523281596456</c:v>
                </c:pt>
                <c:pt idx="2102">
                  <c:v>-279.46843853820604</c:v>
                </c:pt>
                <c:pt idx="2103">
                  <c:v>-279.29203539823004</c:v>
                </c:pt>
                <c:pt idx="2104">
                  <c:v>-279.11602209944749</c:v>
                </c:pt>
                <c:pt idx="2105">
                  <c:v>-278.94039735099335</c:v>
                </c:pt>
                <c:pt idx="2106">
                  <c:v>-278.76515986769567</c:v>
                </c:pt>
                <c:pt idx="2107">
                  <c:v>-278.59030837004406</c:v>
                </c:pt>
                <c:pt idx="2108">
                  <c:v>-278.41584158415844</c:v>
                </c:pt>
                <c:pt idx="2109">
                  <c:v>-278.2417582417583</c:v>
                </c:pt>
                <c:pt idx="2110">
                  <c:v>-278.06805708013178</c:v>
                </c:pt>
                <c:pt idx="2111">
                  <c:v>-277.8947368421052</c:v>
                </c:pt>
                <c:pt idx="2112">
                  <c:v>-277.72179627601309</c:v>
                </c:pt>
                <c:pt idx="2113">
                  <c:v>-277.5492341356674</c:v>
                </c:pt>
                <c:pt idx="2114">
                  <c:v>-277.37704918032784</c:v>
                </c:pt>
                <c:pt idx="2115">
                  <c:v>-277.2052401746725</c:v>
                </c:pt>
                <c:pt idx="2116">
                  <c:v>-277.03380588876774</c:v>
                </c:pt>
                <c:pt idx="2117">
                  <c:v>-276.86274509803928</c:v>
                </c:pt>
                <c:pt idx="2118">
                  <c:v>-276.69205658324262</c:v>
                </c:pt>
                <c:pt idx="2119">
                  <c:v>-276.52173913043475</c:v>
                </c:pt>
                <c:pt idx="2120">
                  <c:v>-276.35179153094458</c:v>
                </c:pt>
                <c:pt idx="2121">
                  <c:v>-276.18221258134491</c:v>
                </c:pt>
                <c:pt idx="2122">
                  <c:v>-276.0130010834236</c:v>
                </c:pt>
                <c:pt idx="2123">
                  <c:v>-275.84415584415586</c:v>
                </c:pt>
                <c:pt idx="2124">
                  <c:v>-275.67567567567573</c:v>
                </c:pt>
                <c:pt idx="2125">
                  <c:v>-275.50755939524845</c:v>
                </c:pt>
                <c:pt idx="2126">
                  <c:v>-275.33980582524265</c:v>
                </c:pt>
                <c:pt idx="2127">
                  <c:v>-275.17241379310343</c:v>
                </c:pt>
                <c:pt idx="2128">
                  <c:v>-275.00538213132398</c:v>
                </c:pt>
                <c:pt idx="2129">
                  <c:v>-274.83870967741933</c:v>
                </c:pt>
                <c:pt idx="2130">
                  <c:v>-274.67239527389904</c:v>
                </c:pt>
                <c:pt idx="2131">
                  <c:v>-274.5064377682404</c:v>
                </c:pt>
                <c:pt idx="2132">
                  <c:v>-274.34083601286181</c:v>
                </c:pt>
                <c:pt idx="2133">
                  <c:v>-274.1755888650963</c:v>
                </c:pt>
                <c:pt idx="2134">
                  <c:v>-274.01069518716571</c:v>
                </c:pt>
                <c:pt idx="2135">
                  <c:v>-273.84615384615381</c:v>
                </c:pt>
                <c:pt idx="2136">
                  <c:v>-273.68196371398079</c:v>
                </c:pt>
                <c:pt idx="2137">
                  <c:v>-273.51812366737738</c:v>
                </c:pt>
                <c:pt idx="2138">
                  <c:v>-273.35463258785944</c:v>
                </c:pt>
                <c:pt idx="2139">
                  <c:v>-273.19148936170217</c:v>
                </c:pt>
                <c:pt idx="2140">
                  <c:v>-273.02869287991507</c:v>
                </c:pt>
                <c:pt idx="2141">
                  <c:v>-272.86624203821651</c:v>
                </c:pt>
                <c:pt idx="2142">
                  <c:v>-272.70413573700949</c:v>
                </c:pt>
                <c:pt idx="2143">
                  <c:v>-272.5423728813559</c:v>
                </c:pt>
                <c:pt idx="2144">
                  <c:v>-272.38095238095241</c:v>
                </c:pt>
                <c:pt idx="2145">
                  <c:v>-272.21987315010574</c:v>
                </c:pt>
                <c:pt idx="2146">
                  <c:v>-272.05913410770859</c:v>
                </c:pt>
                <c:pt idx="2147">
                  <c:v>-271.89873417721526</c:v>
                </c:pt>
                <c:pt idx="2148">
                  <c:v>-271.73867228661743</c:v>
                </c:pt>
                <c:pt idx="2149">
                  <c:v>-271.57894736842098</c:v>
                </c:pt>
                <c:pt idx="2150">
                  <c:v>-271.41955835962142</c:v>
                </c:pt>
                <c:pt idx="2151">
                  <c:v>-271.26050420168065</c:v>
                </c:pt>
                <c:pt idx="2152">
                  <c:v>-271.10178384050369</c:v>
                </c:pt>
                <c:pt idx="2153">
                  <c:v>-270.94339622641513</c:v>
                </c:pt>
                <c:pt idx="2154">
                  <c:v>-270.78534031413619</c:v>
                </c:pt>
                <c:pt idx="2155">
                  <c:v>-270.62761506276155</c:v>
                </c:pt>
                <c:pt idx="2156">
                  <c:v>-270.47021943573662</c:v>
                </c:pt>
                <c:pt idx="2157">
                  <c:v>-270.31315240083507</c:v>
                </c:pt>
                <c:pt idx="2158">
                  <c:v>-270.15641293013556</c:v>
                </c:pt>
                <c:pt idx="2159">
                  <c:v>-270</c:v>
                </c:pt>
                <c:pt idx="2160">
                  <c:v>-269.84391259105098</c:v>
                </c:pt>
                <c:pt idx="2161">
                  <c:v>-269.68814968814974</c:v>
                </c:pt>
                <c:pt idx="2162">
                  <c:v>-269.53271028037386</c:v>
                </c:pt>
                <c:pt idx="2163">
                  <c:v>-269.37759336099577</c:v>
                </c:pt>
                <c:pt idx="2164">
                  <c:v>-269.2227979274611</c:v>
                </c:pt>
                <c:pt idx="2165">
                  <c:v>-269.06832298136646</c:v>
                </c:pt>
                <c:pt idx="2166">
                  <c:v>-268.91416752843844</c:v>
                </c:pt>
                <c:pt idx="2167">
                  <c:v>-268.76033057851242</c:v>
                </c:pt>
                <c:pt idx="2168">
                  <c:v>-268.60681114551085</c:v>
                </c:pt>
                <c:pt idx="2169">
                  <c:v>-268.45360824742272</c:v>
                </c:pt>
                <c:pt idx="2170">
                  <c:v>-268.30072090628227</c:v>
                </c:pt>
                <c:pt idx="2171">
                  <c:v>-268.1481481481481</c:v>
                </c:pt>
                <c:pt idx="2172">
                  <c:v>-267.99588900308322</c:v>
                </c:pt>
                <c:pt idx="2173">
                  <c:v>-267.84394250513344</c:v>
                </c:pt>
                <c:pt idx="2174">
                  <c:v>-267.69230769230768</c:v>
                </c:pt>
                <c:pt idx="2175">
                  <c:v>-267.5409836065574</c:v>
                </c:pt>
                <c:pt idx="2176">
                  <c:v>-267.38996929375645</c:v>
                </c:pt>
                <c:pt idx="2177">
                  <c:v>-267.23926380368101</c:v>
                </c:pt>
                <c:pt idx="2178">
                  <c:v>-267.08886618998974</c:v>
                </c:pt>
                <c:pt idx="2179">
                  <c:v>-266.93877551020404</c:v>
                </c:pt>
                <c:pt idx="2180">
                  <c:v>-266.78899082568807</c:v>
                </c:pt>
                <c:pt idx="2181">
                  <c:v>-266.63951120162932</c:v>
                </c:pt>
                <c:pt idx="2182">
                  <c:v>-266.49033570701931</c:v>
                </c:pt>
                <c:pt idx="2183">
                  <c:v>-266.34146341463418</c:v>
                </c:pt>
                <c:pt idx="2184">
                  <c:v>-266.19289340101528</c:v>
                </c:pt>
                <c:pt idx="2185">
                  <c:v>-266.04462474645038</c:v>
                </c:pt>
                <c:pt idx="2186">
                  <c:v>-265.89665653495439</c:v>
                </c:pt>
                <c:pt idx="2187">
                  <c:v>-265.74898785425097</c:v>
                </c:pt>
                <c:pt idx="2188">
                  <c:v>-265.60161779575327</c:v>
                </c:pt>
                <c:pt idx="2189">
                  <c:v>-265.45454545454544</c:v>
                </c:pt>
                <c:pt idx="2190">
                  <c:v>-265.30776992936427</c:v>
                </c:pt>
                <c:pt idx="2191">
                  <c:v>-265.16129032258067</c:v>
                </c:pt>
                <c:pt idx="2192">
                  <c:v>-265.0151057401813</c:v>
                </c:pt>
                <c:pt idx="2193">
                  <c:v>-264.86921529175044</c:v>
                </c:pt>
                <c:pt idx="2194">
                  <c:v>-264.72361809045225</c:v>
                </c:pt>
                <c:pt idx="2195">
                  <c:v>-264.57831325301203</c:v>
                </c:pt>
                <c:pt idx="2196">
                  <c:v>-264.43329989969908</c:v>
                </c:pt>
                <c:pt idx="2197">
                  <c:v>-264.2885771543086</c:v>
                </c:pt>
                <c:pt idx="2198">
                  <c:v>-264.14414414414415</c:v>
                </c:pt>
                <c:pt idx="2199">
                  <c:v>-264.00000000000006</c:v>
                </c:pt>
                <c:pt idx="2200">
                  <c:v>-263.85614385614389</c:v>
                </c:pt>
                <c:pt idx="2201">
                  <c:v>-263.71257485029935</c:v>
                </c:pt>
                <c:pt idx="2202">
                  <c:v>-263.56929212362905</c:v>
                </c:pt>
                <c:pt idx="2203">
                  <c:v>-263.42629482071709</c:v>
                </c:pt>
                <c:pt idx="2204">
                  <c:v>-263.28358208955223</c:v>
                </c:pt>
                <c:pt idx="2205">
                  <c:v>-263.14115308151094</c:v>
                </c:pt>
                <c:pt idx="2206">
                  <c:v>-262.99900695134062</c:v>
                </c:pt>
                <c:pt idx="2207">
                  <c:v>-262.85714285714289</c:v>
                </c:pt>
                <c:pt idx="2208">
                  <c:v>-262.71555996035676</c:v>
                </c:pt>
                <c:pt idx="2209">
                  <c:v>-262.57425742574253</c:v>
                </c:pt>
                <c:pt idx="2210">
                  <c:v>-262.43323442136494</c:v>
                </c:pt>
                <c:pt idx="2211">
                  <c:v>-262.29249011857706</c:v>
                </c:pt>
                <c:pt idx="2212">
                  <c:v>-262.15202369200398</c:v>
                </c:pt>
                <c:pt idx="2213">
                  <c:v>-262.01183431952666</c:v>
                </c:pt>
                <c:pt idx="2214">
                  <c:v>-261.87192118226602</c:v>
                </c:pt>
                <c:pt idx="2215">
                  <c:v>-261.73228346456699</c:v>
                </c:pt>
                <c:pt idx="2216">
                  <c:v>-261.59292035398227</c:v>
                </c:pt>
                <c:pt idx="2217">
                  <c:v>-261.45383104125733</c:v>
                </c:pt>
                <c:pt idx="2218">
                  <c:v>-261.31501472031402</c:v>
                </c:pt>
                <c:pt idx="2219">
                  <c:v>-261.1764705882353</c:v>
                </c:pt>
                <c:pt idx="2220">
                  <c:v>-261.03819784524978</c:v>
                </c:pt>
                <c:pt idx="2221">
                  <c:v>-260.90019569471627</c:v>
                </c:pt>
                <c:pt idx="2222">
                  <c:v>-260.76246334310855</c:v>
                </c:pt>
                <c:pt idx="2223">
                  <c:v>-260.62499999999994</c:v>
                </c:pt>
                <c:pt idx="2224">
                  <c:v>-260.48780487804873</c:v>
                </c:pt>
                <c:pt idx="2225">
                  <c:v>-260.35087719298241</c:v>
                </c:pt>
                <c:pt idx="2226">
                  <c:v>-260.21421616358322</c:v>
                </c:pt>
                <c:pt idx="2227">
                  <c:v>-260.07782101167317</c:v>
                </c:pt>
                <c:pt idx="2228">
                  <c:v>-259.94169096209913</c:v>
                </c:pt>
                <c:pt idx="2229">
                  <c:v>-259.80582524271847</c:v>
                </c:pt>
                <c:pt idx="2230">
                  <c:v>-259.67022308438413</c:v>
                </c:pt>
                <c:pt idx="2231">
                  <c:v>-259.53488372093017</c:v>
                </c:pt>
                <c:pt idx="2232">
                  <c:v>-259.39980638915779</c:v>
                </c:pt>
                <c:pt idx="2233">
                  <c:v>-259.26499032882009</c:v>
                </c:pt>
                <c:pt idx="2234">
                  <c:v>-259.13043478260869</c:v>
                </c:pt>
                <c:pt idx="2235">
                  <c:v>-258.996138996139</c:v>
                </c:pt>
                <c:pt idx="2236">
                  <c:v>-258.86210221793641</c:v>
                </c:pt>
                <c:pt idx="2237">
                  <c:v>-258.72832369942199</c:v>
                </c:pt>
                <c:pt idx="2238">
                  <c:v>-258.59480269489887</c:v>
                </c:pt>
                <c:pt idx="2239">
                  <c:v>-258.46153846153845</c:v>
                </c:pt>
                <c:pt idx="2240">
                  <c:v>-258.32853025936595</c:v>
                </c:pt>
                <c:pt idx="2241">
                  <c:v>-258.19577735124761</c:v>
                </c:pt>
                <c:pt idx="2242">
                  <c:v>-258.0632790028763</c:v>
                </c:pt>
                <c:pt idx="2243">
                  <c:v>-257.93103448275866</c:v>
                </c:pt>
                <c:pt idx="2244">
                  <c:v>-257.79904306220101</c:v>
                </c:pt>
                <c:pt idx="2245">
                  <c:v>-257.66730401529639</c:v>
                </c:pt>
                <c:pt idx="2246">
                  <c:v>-257.53581661891116</c:v>
                </c:pt>
                <c:pt idx="2247">
                  <c:v>-257.40458015267171</c:v>
                </c:pt>
                <c:pt idx="2248">
                  <c:v>-257.27359389895139</c:v>
                </c:pt>
                <c:pt idx="2249">
                  <c:v>-257.14285714285717</c:v>
                </c:pt>
                <c:pt idx="2250">
                  <c:v>-257.01236917221695</c:v>
                </c:pt>
                <c:pt idx="2251">
                  <c:v>-256.88212927756655</c:v>
                </c:pt>
                <c:pt idx="2252">
                  <c:v>-256.75213675213678</c:v>
                </c:pt>
                <c:pt idx="2253">
                  <c:v>-256.62239089184055</c:v>
                </c:pt>
                <c:pt idx="2254">
                  <c:v>-256.49289099526061</c:v>
                </c:pt>
                <c:pt idx="2255">
                  <c:v>-256.36363636363632</c:v>
                </c:pt>
                <c:pt idx="2256">
                  <c:v>-256.23462630085146</c:v>
                </c:pt>
                <c:pt idx="2257">
                  <c:v>-256.10586011342156</c:v>
                </c:pt>
                <c:pt idx="2258">
                  <c:v>-255.97733711048161</c:v>
                </c:pt>
                <c:pt idx="2259">
                  <c:v>-255.84905660377362</c:v>
                </c:pt>
                <c:pt idx="2260">
                  <c:v>-255.72101790763435</c:v>
                </c:pt>
                <c:pt idx="2261">
                  <c:v>-255.593220338983</c:v>
                </c:pt>
                <c:pt idx="2262">
                  <c:v>-255.46566321730947</c:v>
                </c:pt>
                <c:pt idx="2263">
                  <c:v>-255.33834586466165</c:v>
                </c:pt>
                <c:pt idx="2264">
                  <c:v>-255.21126760563379</c:v>
                </c:pt>
                <c:pt idx="2265">
                  <c:v>-255.08442776735461</c:v>
                </c:pt>
                <c:pt idx="2266">
                  <c:v>-254.95782567947518</c:v>
                </c:pt>
                <c:pt idx="2267">
                  <c:v>-254.83146067415734</c:v>
                </c:pt>
                <c:pt idx="2268">
                  <c:v>-254.7053320860617</c:v>
                </c:pt>
                <c:pt idx="2269">
                  <c:v>-254.57943925233641</c:v>
                </c:pt>
                <c:pt idx="2270">
                  <c:v>-254.45378151260502</c:v>
                </c:pt>
                <c:pt idx="2271">
                  <c:v>-254.32835820895522</c:v>
                </c:pt>
                <c:pt idx="2272">
                  <c:v>-254.20316868592732</c:v>
                </c:pt>
                <c:pt idx="2273">
                  <c:v>-254.07821229050282</c:v>
                </c:pt>
                <c:pt idx="2274">
                  <c:v>-253.95348837209306</c:v>
                </c:pt>
                <c:pt idx="2275">
                  <c:v>-253.82899628252792</c:v>
                </c:pt>
                <c:pt idx="2276">
                  <c:v>-253.70473537604454</c:v>
                </c:pt>
                <c:pt idx="2277">
                  <c:v>-253.58070500927641</c:v>
                </c:pt>
                <c:pt idx="2278">
                  <c:v>-253.45690454124187</c:v>
                </c:pt>
                <c:pt idx="2279">
                  <c:v>-253.33333333333334</c:v>
                </c:pt>
                <c:pt idx="2280">
                  <c:v>-253.2099907493062</c:v>
                </c:pt>
                <c:pt idx="2281">
                  <c:v>-253.08687615526804</c:v>
                </c:pt>
                <c:pt idx="2282">
                  <c:v>-252.96398891966763</c:v>
                </c:pt>
                <c:pt idx="2283">
                  <c:v>-252.84132841328409</c:v>
                </c:pt>
                <c:pt idx="2284">
                  <c:v>-252.71889400921657</c:v>
                </c:pt>
                <c:pt idx="2285">
                  <c:v>-252.59668508287291</c:v>
                </c:pt>
                <c:pt idx="2286">
                  <c:v>-252.47470101195952</c:v>
                </c:pt>
                <c:pt idx="2287">
                  <c:v>-252.35294117647061</c:v>
                </c:pt>
                <c:pt idx="2288">
                  <c:v>-252.2314049586777</c:v>
                </c:pt>
                <c:pt idx="2289">
                  <c:v>-252.11009174311931</c:v>
                </c:pt>
                <c:pt idx="2290">
                  <c:v>-251.98900091659033</c:v>
                </c:pt>
                <c:pt idx="2291">
                  <c:v>-251.86813186813183</c:v>
                </c:pt>
                <c:pt idx="2292">
                  <c:v>-251.74748398902102</c:v>
                </c:pt>
                <c:pt idx="2293">
                  <c:v>-251.62705667276049</c:v>
                </c:pt>
                <c:pt idx="2294">
                  <c:v>-251.50684931506851</c:v>
                </c:pt>
                <c:pt idx="2295">
                  <c:v>-251.38686131386862</c:v>
                </c:pt>
                <c:pt idx="2296">
                  <c:v>-251.26709206927987</c:v>
                </c:pt>
                <c:pt idx="2297">
                  <c:v>-251.1475409836066</c:v>
                </c:pt>
                <c:pt idx="2298">
                  <c:v>-251.02820746132844</c:v>
                </c:pt>
                <c:pt idx="2299">
                  <c:v>-250.90909090909088</c:v>
                </c:pt>
                <c:pt idx="2300">
                  <c:v>-250.79019073569481</c:v>
                </c:pt>
                <c:pt idx="2301">
                  <c:v>-250.67150635208711</c:v>
                </c:pt>
                <c:pt idx="2302">
                  <c:v>-250.55303717135087</c:v>
                </c:pt>
                <c:pt idx="2303">
                  <c:v>-250.43478260869568</c:v>
                </c:pt>
                <c:pt idx="2304">
                  <c:v>-250.31674208144798</c:v>
                </c:pt>
                <c:pt idx="2305">
                  <c:v>-250.19891500904163</c:v>
                </c:pt>
                <c:pt idx="2306">
                  <c:v>-250.08130081300808</c:v>
                </c:pt>
                <c:pt idx="2307">
                  <c:v>-249.96389891696748</c:v>
                </c:pt>
                <c:pt idx="2308">
                  <c:v>-249.84670874661856</c:v>
                </c:pt>
                <c:pt idx="2309">
                  <c:v>-249.72972972972974</c:v>
                </c:pt>
                <c:pt idx="2310">
                  <c:v>-249.61296129612961</c:v>
                </c:pt>
                <c:pt idx="2311">
                  <c:v>-249.49640287769788</c:v>
                </c:pt>
                <c:pt idx="2312">
                  <c:v>-249.38005390835582</c:v>
                </c:pt>
                <c:pt idx="2313">
                  <c:v>-249.2639138240574</c:v>
                </c:pt>
                <c:pt idx="2314">
                  <c:v>-249.14798206278024</c:v>
                </c:pt>
                <c:pt idx="2315">
                  <c:v>-249.0322580645161</c:v>
                </c:pt>
                <c:pt idx="2316">
                  <c:v>-248.91674127126231</c:v>
                </c:pt>
                <c:pt idx="2317">
                  <c:v>-248.80143112701253</c:v>
                </c:pt>
                <c:pt idx="2318">
                  <c:v>-248.68632707774802</c:v>
                </c:pt>
                <c:pt idx="2319">
                  <c:v>-248.57142857142861</c:v>
                </c:pt>
                <c:pt idx="2320">
                  <c:v>-248.45673505798399</c:v>
                </c:pt>
                <c:pt idx="2321">
                  <c:v>-248.34224598930479</c:v>
                </c:pt>
                <c:pt idx="2322">
                  <c:v>-248.22796081923417</c:v>
                </c:pt>
                <c:pt idx="2323">
                  <c:v>-248.11387900355871</c:v>
                </c:pt>
                <c:pt idx="2324">
                  <c:v>-248</c:v>
                </c:pt>
                <c:pt idx="2325">
                  <c:v>-247.88632326820604</c:v>
                </c:pt>
                <c:pt idx="2326">
                  <c:v>-247.7728482697427</c:v>
                </c:pt>
                <c:pt idx="2327">
                  <c:v>-247.65957446808514</c:v>
                </c:pt>
                <c:pt idx="2328">
                  <c:v>-247.54650132860934</c:v>
                </c:pt>
                <c:pt idx="2329">
                  <c:v>-247.43362831858403</c:v>
                </c:pt>
                <c:pt idx="2330">
                  <c:v>-247.32095490716179</c:v>
                </c:pt>
                <c:pt idx="2331">
                  <c:v>-247.20848056537102</c:v>
                </c:pt>
                <c:pt idx="2332">
                  <c:v>-247.09620476610769</c:v>
                </c:pt>
                <c:pt idx="2333">
                  <c:v>-246.98412698412702</c:v>
                </c:pt>
                <c:pt idx="2334">
                  <c:v>-246.87224669603526</c:v>
                </c:pt>
                <c:pt idx="2335">
                  <c:v>-246.76056338028172</c:v>
                </c:pt>
                <c:pt idx="2336">
                  <c:v>-246.64907651715035</c:v>
                </c:pt>
                <c:pt idx="2337">
                  <c:v>-246.53778558875217</c:v>
                </c:pt>
                <c:pt idx="2338">
                  <c:v>-246.42669007901668</c:v>
                </c:pt>
                <c:pt idx="2339">
                  <c:v>-246.31578947368422</c:v>
                </c:pt>
                <c:pt idx="2340">
                  <c:v>-246.20508326029798</c:v>
                </c:pt>
                <c:pt idx="2341">
                  <c:v>-246.09457092819616</c:v>
                </c:pt>
                <c:pt idx="2342">
                  <c:v>-245.98425196850397</c:v>
                </c:pt>
                <c:pt idx="2343">
                  <c:v>-245.87412587412584</c:v>
                </c:pt>
                <c:pt idx="2344">
                  <c:v>-245.76419213973796</c:v>
                </c:pt>
                <c:pt idx="2345">
                  <c:v>-245.65445026178008</c:v>
                </c:pt>
                <c:pt idx="2346">
                  <c:v>-245.54489973844812</c:v>
                </c:pt>
                <c:pt idx="2347">
                  <c:v>-245.43554006968643</c:v>
                </c:pt>
                <c:pt idx="2348">
                  <c:v>-245.32637075718017</c:v>
                </c:pt>
                <c:pt idx="2349">
                  <c:v>-245.21739130434787</c:v>
                </c:pt>
                <c:pt idx="2350">
                  <c:v>-245.10860121633365</c:v>
                </c:pt>
                <c:pt idx="2351">
                  <c:v>-244.99999999999997</c:v>
                </c:pt>
                <c:pt idx="2352">
                  <c:v>-244.89158716392018</c:v>
                </c:pt>
                <c:pt idx="2353">
                  <c:v>-244.78336221837088</c:v>
                </c:pt>
                <c:pt idx="2354">
                  <c:v>-244.67532467532467</c:v>
                </c:pt>
                <c:pt idx="2355">
                  <c:v>-244.56747404844293</c:v>
                </c:pt>
                <c:pt idx="2356">
                  <c:v>-244.45980985306829</c:v>
                </c:pt>
                <c:pt idx="2357">
                  <c:v>-244.35233160621766</c:v>
                </c:pt>
                <c:pt idx="2358">
                  <c:v>-244.24503882657459</c:v>
                </c:pt>
                <c:pt idx="2359">
                  <c:v>-244.13793103448273</c:v>
                </c:pt>
                <c:pt idx="2360">
                  <c:v>-244.03100775193798</c:v>
                </c:pt>
                <c:pt idx="2361">
                  <c:v>-243.92426850258175</c:v>
                </c:pt>
                <c:pt idx="2362">
                  <c:v>-243.81771281169389</c:v>
                </c:pt>
                <c:pt idx="2363">
                  <c:v>-243.71134020618558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6-4C67-AAD0-DDF2BA92C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24912"/>
        <c:axId val="663256864"/>
      </c:lineChart>
      <c:catAx>
        <c:axId val="68724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3256864"/>
        <c:crosses val="autoZero"/>
        <c:auto val="1"/>
        <c:lblAlgn val="ctr"/>
        <c:lblOffset val="100"/>
        <c:noMultiLvlLbl val="0"/>
      </c:catAx>
      <c:valAx>
        <c:axId val="66325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2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9524</xdr:colOff>
      <xdr:row>46</xdr:row>
      <xdr:rowOff>114300</xdr:rowOff>
    </xdr:from>
    <xdr:to>
      <xdr:col>59</xdr:col>
      <xdr:colOff>314324</xdr:colOff>
      <xdr:row>66</xdr:row>
      <xdr:rowOff>61912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D376"/>
  <sheetViews>
    <sheetView workbookViewId="0">
      <selection activeCell="C10" sqref="C10"/>
    </sheetView>
  </sheetViews>
  <sheetFormatPr defaultColWidth="9.140625" defaultRowHeight="12.75" x14ac:dyDescent="0.2"/>
  <cols>
    <col min="1" max="1" width="6.7109375" style="6" customWidth="1"/>
    <col min="2" max="2" width="42.140625" style="6" customWidth="1"/>
    <col min="3" max="3" width="96.7109375" style="6" customWidth="1"/>
    <col min="4" max="4" width="114" style="3" customWidth="1"/>
    <col min="5" max="16384" width="9.140625" style="3"/>
  </cols>
  <sheetData>
    <row r="1" spans="1:4" ht="14.25" x14ac:dyDescent="0.2">
      <c r="A1" s="7" t="s">
        <v>0</v>
      </c>
      <c r="B1" s="8" t="s">
        <v>1</v>
      </c>
      <c r="C1" s="8" t="s">
        <v>2</v>
      </c>
      <c r="D1" s="8" t="s">
        <v>20</v>
      </c>
    </row>
    <row r="2" spans="1:4" ht="14.25" x14ac:dyDescent="0.2">
      <c r="A2" s="9" t="s">
        <v>3</v>
      </c>
      <c r="B2" s="9" t="s">
        <v>4</v>
      </c>
      <c r="C2" s="9" t="s">
        <v>4</v>
      </c>
      <c r="D2" s="9"/>
    </row>
    <row r="3" spans="1:4" ht="14.25" x14ac:dyDescent="0.2">
      <c r="A3" s="10" t="s">
        <v>5</v>
      </c>
      <c r="B3" s="10" t="s">
        <v>6</v>
      </c>
      <c r="C3" s="10" t="s">
        <v>7</v>
      </c>
      <c r="D3" s="10"/>
    </row>
    <row r="4" spans="1:4" s="4" customFormat="1" x14ac:dyDescent="0.2">
      <c r="A4" s="12">
        <v>1</v>
      </c>
      <c r="B4" s="13" t="s">
        <v>74</v>
      </c>
      <c r="C4" s="13" t="s">
        <v>87</v>
      </c>
      <c r="D4" s="13" t="s">
        <v>41</v>
      </c>
    </row>
    <row r="5" spans="1:4" s="4" customFormat="1" x14ac:dyDescent="0.2">
      <c r="A5" s="12">
        <v>2</v>
      </c>
      <c r="B5" s="13" t="s">
        <v>24</v>
      </c>
      <c r="C5" s="13" t="s">
        <v>85</v>
      </c>
      <c r="D5" s="13" t="s">
        <v>23</v>
      </c>
    </row>
    <row r="6" spans="1:4" s="4" customFormat="1" x14ac:dyDescent="0.2">
      <c r="A6" s="12">
        <v>3</v>
      </c>
      <c r="B6" s="13" t="s">
        <v>38</v>
      </c>
      <c r="C6" s="13" t="s">
        <v>86</v>
      </c>
      <c r="D6" s="13" t="s">
        <v>42</v>
      </c>
    </row>
    <row r="7" spans="1:4" s="4" customFormat="1" x14ac:dyDescent="0.2">
      <c r="A7" s="12">
        <v>4</v>
      </c>
      <c r="B7" s="14" t="s">
        <v>26</v>
      </c>
      <c r="C7" s="13" t="s">
        <v>100</v>
      </c>
      <c r="D7" s="13" t="s">
        <v>43</v>
      </c>
    </row>
    <row r="8" spans="1:4" s="4" customFormat="1" x14ac:dyDescent="0.2">
      <c r="A8" s="12">
        <v>5</v>
      </c>
      <c r="B8" s="13" t="s">
        <v>9</v>
      </c>
      <c r="C8" s="13" t="s">
        <v>122</v>
      </c>
      <c r="D8" s="13" t="s">
        <v>84</v>
      </c>
    </row>
    <row r="9" spans="1:4" s="4" customFormat="1" x14ac:dyDescent="0.2">
      <c r="A9" s="22">
        <v>6</v>
      </c>
      <c r="B9" s="23" t="s">
        <v>73</v>
      </c>
      <c r="C9" s="13" t="s">
        <v>123</v>
      </c>
      <c r="D9" s="23"/>
    </row>
    <row r="10" spans="1:4" s="4" customFormat="1" x14ac:dyDescent="0.2">
      <c r="A10" s="22">
        <v>7</v>
      </c>
      <c r="B10" s="23" t="s">
        <v>75</v>
      </c>
      <c r="C10" s="13" t="s">
        <v>136</v>
      </c>
      <c r="D10" s="23"/>
    </row>
    <row r="11" spans="1:4" s="4" customFormat="1" x14ac:dyDescent="0.2">
      <c r="A11" s="22">
        <v>8</v>
      </c>
      <c r="B11" s="23" t="s">
        <v>76</v>
      </c>
      <c r="C11" s="13" t="s">
        <v>134</v>
      </c>
      <c r="D11" s="23"/>
    </row>
    <row r="12" spans="1:4" s="4" customFormat="1" x14ac:dyDescent="0.2">
      <c r="A12" s="22">
        <v>9</v>
      </c>
      <c r="B12" s="23" t="s">
        <v>78</v>
      </c>
      <c r="C12" s="13" t="s">
        <v>127</v>
      </c>
      <c r="D12" s="23"/>
    </row>
    <row r="13" spans="1:4" s="4" customFormat="1" x14ac:dyDescent="0.2">
      <c r="A13" s="12">
        <v>10</v>
      </c>
      <c r="B13" s="13" t="s">
        <v>22</v>
      </c>
      <c r="C13" s="13" t="s">
        <v>88</v>
      </c>
      <c r="D13" s="13" t="s">
        <v>72</v>
      </c>
    </row>
    <row r="14" spans="1:4" s="4" customFormat="1" x14ac:dyDescent="0.2">
      <c r="A14" s="12">
        <v>11</v>
      </c>
      <c r="B14" s="13" t="s">
        <v>25</v>
      </c>
      <c r="C14" s="13" t="s">
        <v>133</v>
      </c>
      <c r="D14" s="13"/>
    </row>
    <row r="15" spans="1:4" s="4" customFormat="1" x14ac:dyDescent="0.2">
      <c r="A15" s="12">
        <v>12</v>
      </c>
      <c r="B15" s="14" t="s">
        <v>27</v>
      </c>
      <c r="C15" s="13" t="s">
        <v>89</v>
      </c>
      <c r="D15" s="13" t="s">
        <v>44</v>
      </c>
    </row>
    <row r="16" spans="1:4" s="4" customFormat="1" x14ac:dyDescent="0.2">
      <c r="A16" s="18">
        <v>13</v>
      </c>
      <c r="B16" s="19" t="s">
        <v>40</v>
      </c>
      <c r="C16" s="20" t="s">
        <v>90</v>
      </c>
      <c r="D16" s="20" t="s">
        <v>45</v>
      </c>
    </row>
    <row r="17" spans="1:4" s="4" customFormat="1" x14ac:dyDescent="0.2">
      <c r="A17" s="18">
        <v>14</v>
      </c>
      <c r="B17" s="19" t="s">
        <v>39</v>
      </c>
      <c r="C17" s="20" t="s">
        <v>46</v>
      </c>
      <c r="D17" s="20"/>
    </row>
    <row r="18" spans="1:4" s="4" customFormat="1" x14ac:dyDescent="0.2">
      <c r="A18" s="18">
        <v>15</v>
      </c>
      <c r="B18" s="24" t="s">
        <v>29</v>
      </c>
      <c r="C18" s="25" t="s">
        <v>69</v>
      </c>
      <c r="D18" s="25" t="s">
        <v>47</v>
      </c>
    </row>
    <row r="19" spans="1:4" s="4" customFormat="1" x14ac:dyDescent="0.2">
      <c r="A19" s="18">
        <v>16</v>
      </c>
      <c r="B19" s="19" t="s">
        <v>131</v>
      </c>
      <c r="C19" s="28" t="s">
        <v>132</v>
      </c>
      <c r="D19" s="20" t="s">
        <v>48</v>
      </c>
    </row>
    <row r="20" spans="1:4" s="4" customFormat="1" x14ac:dyDescent="0.2">
      <c r="A20" s="18">
        <v>17</v>
      </c>
      <c r="B20" s="19" t="s">
        <v>21</v>
      </c>
      <c r="C20" s="20" t="s">
        <v>129</v>
      </c>
      <c r="D20" s="20"/>
    </row>
    <row r="21" spans="1:4" s="4" customFormat="1" x14ac:dyDescent="0.2">
      <c r="A21" s="18">
        <v>18</v>
      </c>
      <c r="B21" s="19" t="s">
        <v>77</v>
      </c>
      <c r="C21" s="20" t="s">
        <v>130</v>
      </c>
      <c r="D21" s="20"/>
    </row>
    <row r="22" spans="1:4" s="4" customFormat="1" x14ac:dyDescent="0.2">
      <c r="A22" s="18">
        <v>19</v>
      </c>
      <c r="B22" s="19" t="s">
        <v>79</v>
      </c>
      <c r="C22" s="20" t="s">
        <v>127</v>
      </c>
      <c r="D22" s="20"/>
    </row>
    <row r="23" spans="1:4" s="4" customFormat="1" x14ac:dyDescent="0.2">
      <c r="A23" s="18">
        <v>20</v>
      </c>
      <c r="B23" s="19" t="s">
        <v>28</v>
      </c>
      <c r="C23" s="20" t="s">
        <v>107</v>
      </c>
      <c r="D23" s="20"/>
    </row>
    <row r="24" spans="1:4" x14ac:dyDescent="0.2">
      <c r="A24" s="18">
        <v>21</v>
      </c>
      <c r="B24" s="19" t="s">
        <v>30</v>
      </c>
      <c r="C24" s="20" t="s">
        <v>92</v>
      </c>
      <c r="D24" s="20" t="s">
        <v>49</v>
      </c>
    </row>
    <row r="25" spans="1:4" x14ac:dyDescent="0.2">
      <c r="A25" s="18">
        <v>22</v>
      </c>
      <c r="B25" s="21" t="s">
        <v>8</v>
      </c>
      <c r="C25" s="20" t="s">
        <v>50</v>
      </c>
      <c r="D25" s="20" t="s">
        <v>51</v>
      </c>
    </row>
    <row r="26" spans="1:4" s="4" customFormat="1" x14ac:dyDescent="0.2">
      <c r="A26" s="15">
        <v>23</v>
      </c>
      <c r="B26" s="16" t="s">
        <v>31</v>
      </c>
      <c r="C26" s="16" t="s">
        <v>99</v>
      </c>
      <c r="D26" s="16"/>
    </row>
    <row r="27" spans="1:4" s="4" customFormat="1" x14ac:dyDescent="0.2">
      <c r="A27" s="15">
        <v>24</v>
      </c>
      <c r="B27" s="16" t="s">
        <v>71</v>
      </c>
      <c r="C27" s="16" t="s">
        <v>118</v>
      </c>
      <c r="D27" s="16"/>
    </row>
    <row r="28" spans="1:4" s="4" customFormat="1" x14ac:dyDescent="0.2">
      <c r="A28" s="15">
        <v>25</v>
      </c>
      <c r="B28" s="16" t="s">
        <v>10</v>
      </c>
      <c r="C28" s="16" t="s">
        <v>105</v>
      </c>
      <c r="D28" s="16"/>
    </row>
    <row r="29" spans="1:4" s="4" customFormat="1" x14ac:dyDescent="0.2">
      <c r="A29" s="15">
        <v>26</v>
      </c>
      <c r="B29" s="17" t="s">
        <v>113</v>
      </c>
      <c r="C29" s="16" t="s">
        <v>111</v>
      </c>
      <c r="D29" s="16" t="s">
        <v>112</v>
      </c>
    </row>
    <row r="30" spans="1:4" s="4" customFormat="1" x14ac:dyDescent="0.2">
      <c r="A30" s="15">
        <v>27</v>
      </c>
      <c r="B30" s="17" t="s">
        <v>34</v>
      </c>
      <c r="C30" s="16" t="s">
        <v>101</v>
      </c>
      <c r="D30" s="16" t="s">
        <v>52</v>
      </c>
    </row>
    <row r="31" spans="1:4" x14ac:dyDescent="0.2">
      <c r="A31" s="15">
        <v>28</v>
      </c>
      <c r="B31" s="17" t="s">
        <v>36</v>
      </c>
      <c r="C31" s="16" t="s">
        <v>102</v>
      </c>
      <c r="D31" s="16"/>
    </row>
    <row r="32" spans="1:4" s="4" customFormat="1" x14ac:dyDescent="0.2">
      <c r="A32" s="15">
        <v>29</v>
      </c>
      <c r="B32" s="16" t="s">
        <v>83</v>
      </c>
      <c r="C32" s="16" t="s">
        <v>103</v>
      </c>
      <c r="D32" s="16"/>
    </row>
    <row r="33" spans="1:4" s="4" customFormat="1" x14ac:dyDescent="0.2">
      <c r="A33" s="15">
        <v>30</v>
      </c>
      <c r="B33" s="17" t="s">
        <v>80</v>
      </c>
      <c r="C33" s="16" t="s">
        <v>128</v>
      </c>
      <c r="D33" s="16"/>
    </row>
    <row r="34" spans="1:4" s="4" customFormat="1" x14ac:dyDescent="0.2">
      <c r="A34" s="15">
        <v>31</v>
      </c>
      <c r="B34" s="17" t="s">
        <v>82</v>
      </c>
      <c r="C34" s="16" t="s">
        <v>135</v>
      </c>
      <c r="D34" s="16"/>
    </row>
    <row r="35" spans="1:4" s="4" customFormat="1" x14ac:dyDescent="0.2">
      <c r="A35" s="15">
        <v>32</v>
      </c>
      <c r="B35" s="17" t="s">
        <v>81</v>
      </c>
      <c r="C35" s="16" t="s">
        <v>104</v>
      </c>
      <c r="D35" s="16"/>
    </row>
    <row r="36" spans="1:4" s="4" customFormat="1" x14ac:dyDescent="0.2">
      <c r="A36" s="15">
        <v>33</v>
      </c>
      <c r="B36" s="17" t="s">
        <v>33</v>
      </c>
      <c r="C36" s="16" t="s">
        <v>115</v>
      </c>
      <c r="D36" s="16" t="s">
        <v>70</v>
      </c>
    </row>
    <row r="37" spans="1:4" s="4" customFormat="1" x14ac:dyDescent="0.2">
      <c r="A37" s="15">
        <v>34</v>
      </c>
      <c r="B37" s="17" t="s">
        <v>35</v>
      </c>
      <c r="C37" s="16" t="s">
        <v>114</v>
      </c>
      <c r="D37" s="16"/>
    </row>
    <row r="38" spans="1:4" x14ac:dyDescent="0.2">
      <c r="A38" s="15">
        <v>35</v>
      </c>
      <c r="B38" s="17" t="s">
        <v>37</v>
      </c>
      <c r="C38" s="16" t="s">
        <v>108</v>
      </c>
      <c r="D38" s="16"/>
    </row>
    <row r="39" spans="1:4" x14ac:dyDescent="0.2">
      <c r="A39" s="15">
        <v>36</v>
      </c>
      <c r="B39" s="17" t="s">
        <v>11</v>
      </c>
      <c r="C39" s="16" t="s">
        <v>53</v>
      </c>
      <c r="D39" s="16" t="s">
        <v>54</v>
      </c>
    </row>
    <row r="40" spans="1:4" x14ac:dyDescent="0.2">
      <c r="A40" s="15">
        <v>37</v>
      </c>
      <c r="B40" s="17" t="s">
        <v>12</v>
      </c>
      <c r="C40" s="16" t="s">
        <v>55</v>
      </c>
      <c r="D40" s="16" t="s">
        <v>56</v>
      </c>
    </row>
    <row r="41" spans="1:4" x14ac:dyDescent="0.2">
      <c r="A41" s="15">
        <v>38</v>
      </c>
      <c r="B41" s="17" t="s">
        <v>13</v>
      </c>
      <c r="C41" s="16" t="s">
        <v>57</v>
      </c>
      <c r="D41" s="16" t="s">
        <v>58</v>
      </c>
    </row>
    <row r="42" spans="1:4" x14ac:dyDescent="0.2">
      <c r="A42" s="4">
        <v>39</v>
      </c>
      <c r="B42" s="2" t="s">
        <v>14</v>
      </c>
      <c r="C42" s="1" t="s">
        <v>59</v>
      </c>
      <c r="D42" s="1" t="s">
        <v>60</v>
      </c>
    </row>
    <row r="43" spans="1:4" x14ac:dyDescent="0.2">
      <c r="A43" s="4">
        <v>40</v>
      </c>
      <c r="B43" s="2" t="s">
        <v>15</v>
      </c>
      <c r="C43" s="1" t="s">
        <v>61</v>
      </c>
      <c r="D43" s="1" t="s">
        <v>62</v>
      </c>
    </row>
    <row r="44" spans="1:4" x14ac:dyDescent="0.2">
      <c r="A44" s="4">
        <v>41</v>
      </c>
      <c r="B44" s="2" t="s">
        <v>16</v>
      </c>
      <c r="C44" s="1" t="s">
        <v>63</v>
      </c>
      <c r="D44" s="1" t="s">
        <v>64</v>
      </c>
    </row>
    <row r="45" spans="1:4" x14ac:dyDescent="0.2">
      <c r="A45" s="4">
        <v>42</v>
      </c>
      <c r="B45" s="2" t="s">
        <v>116</v>
      </c>
      <c r="C45" s="1" t="s">
        <v>117</v>
      </c>
      <c r="D45" s="1"/>
    </row>
    <row r="46" spans="1:4" x14ac:dyDescent="0.2">
      <c r="A46" s="4">
        <v>43</v>
      </c>
      <c r="B46" s="2" t="s">
        <v>17</v>
      </c>
      <c r="C46" s="1" t="s">
        <v>124</v>
      </c>
      <c r="D46" s="1" t="s">
        <v>64</v>
      </c>
    </row>
    <row r="47" spans="1:4" x14ac:dyDescent="0.2">
      <c r="A47" s="4">
        <v>44</v>
      </c>
      <c r="B47" s="2" t="s">
        <v>18</v>
      </c>
      <c r="C47" s="1" t="s">
        <v>125</v>
      </c>
      <c r="D47" s="1" t="s">
        <v>66</v>
      </c>
    </row>
    <row r="48" spans="1:4" x14ac:dyDescent="0.2">
      <c r="A48" s="4">
        <v>45</v>
      </c>
      <c r="B48" s="2" t="s">
        <v>19</v>
      </c>
      <c r="C48" s="1" t="s">
        <v>126</v>
      </c>
      <c r="D48" s="1" t="s">
        <v>68</v>
      </c>
    </row>
    <row r="49" spans="1:4" x14ac:dyDescent="0.2">
      <c r="A49" s="4">
        <v>46</v>
      </c>
      <c r="B49" s="2" t="s">
        <v>110</v>
      </c>
      <c r="C49" s="1" t="s">
        <v>121</v>
      </c>
      <c r="D49" s="1" t="s">
        <v>109</v>
      </c>
    </row>
    <row r="50" spans="1:4" x14ac:dyDescent="0.2">
      <c r="A50" s="3"/>
      <c r="B50" s="3"/>
      <c r="C50" s="3"/>
      <c r="D50" s="4"/>
    </row>
    <row r="51" spans="1:4" x14ac:dyDescent="0.2">
      <c r="A51" s="3"/>
      <c r="B51" s="3"/>
      <c r="C51" s="3"/>
      <c r="D51" s="4"/>
    </row>
    <row r="52" spans="1:4" x14ac:dyDescent="0.2">
      <c r="A52" s="3"/>
      <c r="B52" s="3"/>
      <c r="C52" s="3"/>
      <c r="D52" s="4"/>
    </row>
    <row r="53" spans="1:4" x14ac:dyDescent="0.2">
      <c r="A53" s="3"/>
      <c r="B53" s="3"/>
      <c r="C53" s="3"/>
      <c r="D53" s="4"/>
    </row>
    <row r="54" spans="1:4" x14ac:dyDescent="0.2">
      <c r="A54" s="3"/>
      <c r="B54" s="3"/>
      <c r="C54" s="3"/>
      <c r="D54" s="4"/>
    </row>
    <row r="55" spans="1:4" x14ac:dyDescent="0.2">
      <c r="A55" s="3"/>
      <c r="B55" s="3"/>
      <c r="C55" s="3"/>
      <c r="D55" s="4"/>
    </row>
    <row r="56" spans="1:4" x14ac:dyDescent="0.2">
      <c r="A56" s="3"/>
      <c r="B56" s="3"/>
      <c r="C56" s="3"/>
      <c r="D56" s="4"/>
    </row>
    <row r="57" spans="1:4" x14ac:dyDescent="0.2">
      <c r="A57" s="3"/>
      <c r="B57" s="3"/>
      <c r="C57" s="3"/>
      <c r="D57" s="4"/>
    </row>
    <row r="58" spans="1:4" x14ac:dyDescent="0.2">
      <c r="A58" s="3"/>
      <c r="B58" s="3"/>
      <c r="C58" s="3"/>
      <c r="D58" s="4"/>
    </row>
    <row r="59" spans="1:4" x14ac:dyDescent="0.2">
      <c r="A59" s="3"/>
      <c r="B59" s="3"/>
      <c r="C59" s="3"/>
    </row>
    <row r="60" spans="1:4" x14ac:dyDescent="0.2">
      <c r="A60" s="3"/>
      <c r="B60" s="3"/>
      <c r="C60" s="3"/>
    </row>
    <row r="61" spans="1:4" x14ac:dyDescent="0.2">
      <c r="A61" s="3"/>
      <c r="B61" s="3"/>
      <c r="C61" s="3"/>
    </row>
    <row r="62" spans="1:4" ht="14.25" x14ac:dyDescent="0.2">
      <c r="A62" s="11"/>
      <c r="B62" s="11"/>
      <c r="C62" s="3"/>
    </row>
    <row r="63" spans="1:4" ht="14.25" x14ac:dyDescent="0.2">
      <c r="A63" s="11"/>
      <c r="B63" s="11"/>
      <c r="C63" s="3"/>
    </row>
    <row r="64" spans="1:4" ht="14.25" x14ac:dyDescent="0.2">
      <c r="A64" s="11"/>
      <c r="B64" s="11"/>
      <c r="C64" s="3"/>
    </row>
    <row r="65" spans="1:3" ht="14.25" x14ac:dyDescent="0.2">
      <c r="A65" s="11"/>
      <c r="B65" s="11"/>
      <c r="C65" s="3"/>
    </row>
    <row r="66" spans="1:3" ht="14.25" x14ac:dyDescent="0.2">
      <c r="A66" s="11"/>
      <c r="B66" s="11"/>
      <c r="C66" s="3"/>
    </row>
    <row r="67" spans="1:3" ht="14.25" x14ac:dyDescent="0.2">
      <c r="A67" s="11"/>
      <c r="B67" s="11"/>
      <c r="C67" s="3"/>
    </row>
    <row r="68" spans="1:3" ht="14.25" x14ac:dyDescent="0.2">
      <c r="A68" s="11"/>
      <c r="B68" s="11"/>
      <c r="C68" s="3"/>
    </row>
    <row r="69" spans="1:3" ht="14.25" x14ac:dyDescent="0.2">
      <c r="A69" s="11"/>
      <c r="B69" s="11"/>
      <c r="C69" s="3"/>
    </row>
    <row r="70" spans="1:3" ht="14.25" x14ac:dyDescent="0.2">
      <c r="A70" s="11"/>
      <c r="B70" s="11"/>
      <c r="C70" s="3"/>
    </row>
    <row r="71" spans="1:3" ht="14.25" x14ac:dyDescent="0.2">
      <c r="A71" s="11"/>
      <c r="B71" s="11"/>
      <c r="C71" s="3"/>
    </row>
    <row r="72" spans="1:3" ht="14.25" x14ac:dyDescent="0.2">
      <c r="A72" s="11"/>
      <c r="B72" s="11"/>
      <c r="C72" s="3"/>
    </row>
    <row r="73" spans="1:3" ht="14.25" x14ac:dyDescent="0.2">
      <c r="A73" s="11"/>
      <c r="B73" s="11"/>
      <c r="C73" s="3"/>
    </row>
    <row r="74" spans="1:3" ht="14.25" x14ac:dyDescent="0.2">
      <c r="A74" s="11"/>
      <c r="B74" s="11"/>
      <c r="C74" s="3"/>
    </row>
    <row r="75" spans="1:3" ht="14.25" x14ac:dyDescent="0.2">
      <c r="A75" s="11"/>
      <c r="B75" s="11"/>
      <c r="C75" s="3"/>
    </row>
    <row r="76" spans="1:3" ht="14.25" x14ac:dyDescent="0.2">
      <c r="A76" s="11"/>
      <c r="B76" s="11"/>
      <c r="C76" s="3"/>
    </row>
    <row r="77" spans="1:3" ht="14.25" x14ac:dyDescent="0.2">
      <c r="A77" s="11"/>
      <c r="B77" s="11"/>
      <c r="C77" s="3"/>
    </row>
    <row r="78" spans="1:3" ht="14.25" x14ac:dyDescent="0.2">
      <c r="A78" s="11"/>
      <c r="B78" s="11"/>
      <c r="C78" s="3"/>
    </row>
    <row r="79" spans="1:3" ht="14.25" x14ac:dyDescent="0.2">
      <c r="A79" s="11"/>
      <c r="B79" s="11"/>
      <c r="C79" s="3"/>
    </row>
    <row r="80" spans="1:3" ht="14.25" x14ac:dyDescent="0.2">
      <c r="A80" s="11"/>
      <c r="B80" s="11"/>
      <c r="C80" s="3"/>
    </row>
    <row r="81" spans="1:3" ht="14.25" x14ac:dyDescent="0.2">
      <c r="A81" s="11"/>
      <c r="B81" s="11"/>
      <c r="C81" s="3"/>
    </row>
    <row r="82" spans="1:3" ht="14.25" x14ac:dyDescent="0.2">
      <c r="A82" s="11"/>
      <c r="B82" s="11"/>
      <c r="C82" s="3"/>
    </row>
    <row r="83" spans="1:3" ht="14.25" x14ac:dyDescent="0.2">
      <c r="A83" s="11"/>
      <c r="B83" s="11"/>
      <c r="C83" s="3"/>
    </row>
    <row r="84" spans="1:3" ht="14.25" x14ac:dyDescent="0.2">
      <c r="A84" s="11"/>
      <c r="B84" s="11"/>
      <c r="C84" s="3"/>
    </row>
    <row r="85" spans="1:3" ht="14.25" x14ac:dyDescent="0.2">
      <c r="A85" s="11"/>
      <c r="B85" s="11"/>
      <c r="C85" s="3"/>
    </row>
    <row r="86" spans="1:3" ht="14.25" x14ac:dyDescent="0.2">
      <c r="A86" s="11"/>
      <c r="B86" s="11"/>
      <c r="C86" s="3"/>
    </row>
    <row r="87" spans="1:3" ht="14.25" x14ac:dyDescent="0.2">
      <c r="A87" s="11"/>
      <c r="B87" s="11"/>
      <c r="C87" s="3"/>
    </row>
    <row r="88" spans="1:3" ht="14.25" x14ac:dyDescent="0.2">
      <c r="A88" s="11"/>
      <c r="B88" s="11"/>
      <c r="C88" s="3"/>
    </row>
    <row r="89" spans="1:3" ht="14.25" x14ac:dyDescent="0.2">
      <c r="A89" s="11"/>
      <c r="B89" s="11"/>
      <c r="C89" s="3"/>
    </row>
    <row r="90" spans="1:3" ht="14.25" x14ac:dyDescent="0.2">
      <c r="A90" s="11"/>
      <c r="B90" s="11"/>
      <c r="C90" s="3"/>
    </row>
    <row r="91" spans="1:3" ht="14.25" x14ac:dyDescent="0.2">
      <c r="A91" s="11"/>
      <c r="B91" s="11"/>
      <c r="C91" s="3"/>
    </row>
    <row r="92" spans="1:3" ht="14.25" x14ac:dyDescent="0.2">
      <c r="A92" s="11"/>
      <c r="B92" s="11"/>
      <c r="C92" s="3"/>
    </row>
    <row r="93" spans="1:3" ht="14.25" x14ac:dyDescent="0.2">
      <c r="A93" s="11"/>
      <c r="B93" s="11"/>
      <c r="C93" s="3"/>
    </row>
    <row r="94" spans="1:3" ht="14.25" x14ac:dyDescent="0.2">
      <c r="A94" s="11"/>
      <c r="B94" s="11"/>
      <c r="C94" s="3"/>
    </row>
    <row r="95" spans="1:3" ht="14.25" x14ac:dyDescent="0.2">
      <c r="A95" s="11"/>
      <c r="B95" s="11"/>
      <c r="C95" s="3"/>
    </row>
    <row r="96" spans="1:3" s="5" customFormat="1" ht="16.5" x14ac:dyDescent="0.2">
      <c r="A96" s="11"/>
      <c r="B96" s="11"/>
      <c r="C96" s="3"/>
    </row>
    <row r="97" spans="1:3" s="5" customFormat="1" ht="16.5" x14ac:dyDescent="0.2">
      <c r="A97" s="11"/>
      <c r="B97" s="11"/>
      <c r="C97" s="3"/>
    </row>
    <row r="98" spans="1:3" s="5" customFormat="1" ht="16.5" x14ac:dyDescent="0.2">
      <c r="A98" s="11"/>
      <c r="B98" s="11"/>
      <c r="C98" s="3"/>
    </row>
    <row r="99" spans="1:3" s="5" customFormat="1" ht="16.5" x14ac:dyDescent="0.2">
      <c r="A99" s="11"/>
      <c r="B99" s="11"/>
      <c r="C99" s="3"/>
    </row>
    <row r="100" spans="1:3" s="5" customFormat="1" ht="16.5" x14ac:dyDescent="0.2">
      <c r="A100" s="11"/>
      <c r="B100" s="11"/>
      <c r="C100" s="3"/>
    </row>
    <row r="101" spans="1:3" s="5" customFormat="1" ht="16.5" x14ac:dyDescent="0.2">
      <c r="A101" s="11"/>
      <c r="B101" s="11"/>
      <c r="C101" s="3"/>
    </row>
    <row r="102" spans="1:3" s="5" customFormat="1" ht="16.5" x14ac:dyDescent="0.2">
      <c r="A102" s="11"/>
      <c r="B102" s="11"/>
      <c r="C102" s="3"/>
    </row>
    <row r="103" spans="1:3" s="5" customFormat="1" ht="16.5" x14ac:dyDescent="0.2">
      <c r="A103" s="11"/>
      <c r="B103" s="11"/>
      <c r="C103" s="3"/>
    </row>
    <row r="104" spans="1:3" s="5" customFormat="1" ht="16.5" x14ac:dyDescent="0.2">
      <c r="A104" s="11"/>
      <c r="B104" s="11"/>
      <c r="C104" s="3"/>
    </row>
    <row r="105" spans="1:3" s="5" customFormat="1" ht="16.5" x14ac:dyDescent="0.2">
      <c r="A105" s="11"/>
      <c r="B105" s="11"/>
      <c r="C105" s="3"/>
    </row>
    <row r="106" spans="1:3" s="5" customFormat="1" ht="16.5" x14ac:dyDescent="0.2">
      <c r="A106" s="11"/>
      <c r="B106" s="11"/>
      <c r="C106" s="3"/>
    </row>
    <row r="107" spans="1:3" s="5" customFormat="1" ht="16.5" x14ac:dyDescent="0.2">
      <c r="A107" s="11"/>
      <c r="B107" s="11"/>
      <c r="C107" s="3"/>
    </row>
    <row r="108" spans="1:3" s="5" customFormat="1" ht="16.5" x14ac:dyDescent="0.2">
      <c r="A108" s="11"/>
      <c r="B108" s="11"/>
      <c r="C108" s="3"/>
    </row>
    <row r="109" spans="1:3" s="5" customFormat="1" ht="16.5" x14ac:dyDescent="0.2">
      <c r="A109" s="11"/>
      <c r="B109" s="11"/>
      <c r="C109" s="3"/>
    </row>
    <row r="110" spans="1:3" s="5" customFormat="1" ht="16.5" x14ac:dyDescent="0.2">
      <c r="A110" s="11"/>
      <c r="B110" s="11"/>
      <c r="C110" s="3"/>
    </row>
    <row r="111" spans="1:3" s="5" customFormat="1" ht="16.5" x14ac:dyDescent="0.2">
      <c r="A111" s="11"/>
      <c r="B111" s="11"/>
      <c r="C111" s="3"/>
    </row>
    <row r="112" spans="1:3" s="5" customFormat="1" ht="16.5" x14ac:dyDescent="0.2">
      <c r="A112" s="11"/>
      <c r="B112" s="11"/>
      <c r="C112" s="3"/>
    </row>
    <row r="113" spans="1:3" s="5" customFormat="1" ht="16.5" x14ac:dyDescent="0.2">
      <c r="A113" s="11"/>
      <c r="B113" s="11"/>
      <c r="C113" s="11"/>
    </row>
    <row r="114" spans="1:3" s="5" customFormat="1" ht="16.5" x14ac:dyDescent="0.2">
      <c r="A114" s="11"/>
      <c r="B114" s="11"/>
      <c r="C114" s="11"/>
    </row>
    <row r="115" spans="1:3" s="5" customFormat="1" ht="16.5" x14ac:dyDescent="0.2">
      <c r="A115" s="11"/>
      <c r="B115" s="11"/>
      <c r="C115" s="11"/>
    </row>
    <row r="116" spans="1:3" s="5" customFormat="1" ht="16.5" x14ac:dyDescent="0.2">
      <c r="A116" s="11"/>
      <c r="B116" s="11"/>
      <c r="C116" s="11"/>
    </row>
    <row r="117" spans="1:3" s="5" customFormat="1" ht="16.5" x14ac:dyDescent="0.2">
      <c r="A117" s="11"/>
      <c r="B117" s="11"/>
      <c r="C117" s="11"/>
    </row>
    <row r="118" spans="1:3" s="5" customFormat="1" ht="16.5" x14ac:dyDescent="0.2">
      <c r="A118" s="11"/>
      <c r="B118" s="11"/>
      <c r="C118" s="11"/>
    </row>
    <row r="119" spans="1:3" s="5" customFormat="1" ht="16.5" x14ac:dyDescent="0.2">
      <c r="A119" s="11"/>
      <c r="B119" s="11"/>
      <c r="C119" s="11"/>
    </row>
    <row r="120" spans="1:3" s="5" customFormat="1" ht="16.5" x14ac:dyDescent="0.2">
      <c r="A120" s="11"/>
      <c r="B120" s="11"/>
      <c r="C120" s="11"/>
    </row>
    <row r="121" spans="1:3" s="5" customFormat="1" ht="16.5" x14ac:dyDescent="0.2">
      <c r="A121" s="11"/>
      <c r="B121" s="11"/>
      <c r="C121" s="11"/>
    </row>
    <row r="122" spans="1:3" s="5" customFormat="1" ht="16.5" x14ac:dyDescent="0.2">
      <c r="A122" s="11"/>
      <c r="B122" s="11"/>
      <c r="C122" s="11"/>
    </row>
    <row r="123" spans="1:3" s="5" customFormat="1" ht="16.5" x14ac:dyDescent="0.2">
      <c r="A123" s="11"/>
      <c r="B123" s="11"/>
      <c r="C123" s="11"/>
    </row>
    <row r="124" spans="1:3" s="5" customFormat="1" ht="16.5" x14ac:dyDescent="0.2">
      <c r="A124" s="11"/>
      <c r="B124" s="11"/>
      <c r="C124" s="11"/>
    </row>
    <row r="125" spans="1:3" s="5" customFormat="1" ht="16.5" x14ac:dyDescent="0.2">
      <c r="A125" s="11"/>
      <c r="B125" s="11"/>
      <c r="C125" s="11"/>
    </row>
    <row r="126" spans="1:3" s="5" customFormat="1" ht="16.5" x14ac:dyDescent="0.2">
      <c r="A126" s="11"/>
      <c r="B126" s="11"/>
      <c r="C126" s="11"/>
    </row>
    <row r="127" spans="1:3" s="5" customFormat="1" ht="16.5" x14ac:dyDescent="0.2">
      <c r="A127" s="11"/>
      <c r="B127" s="11"/>
      <c r="C127" s="11"/>
    </row>
    <row r="128" spans="1:3" s="5" customFormat="1" ht="16.5" x14ac:dyDescent="0.2">
      <c r="A128" s="11"/>
      <c r="B128" s="11"/>
      <c r="C128" s="11"/>
    </row>
    <row r="129" spans="1:3" s="5" customFormat="1" ht="16.5" x14ac:dyDescent="0.2">
      <c r="A129" s="11"/>
      <c r="B129" s="11"/>
      <c r="C129" s="11"/>
    </row>
    <row r="130" spans="1:3" s="5" customFormat="1" ht="16.5" x14ac:dyDescent="0.2">
      <c r="A130" s="11"/>
      <c r="B130" s="11"/>
      <c r="C130" s="11"/>
    </row>
    <row r="131" spans="1:3" s="5" customFormat="1" ht="16.5" x14ac:dyDescent="0.2">
      <c r="A131" s="11"/>
      <c r="B131" s="11"/>
      <c r="C131" s="11"/>
    </row>
    <row r="132" spans="1:3" s="5" customFormat="1" ht="16.5" x14ac:dyDescent="0.2">
      <c r="A132" s="11"/>
      <c r="B132" s="11"/>
      <c r="C132" s="11"/>
    </row>
    <row r="133" spans="1:3" s="5" customFormat="1" ht="16.5" x14ac:dyDescent="0.2">
      <c r="A133" s="11"/>
      <c r="B133" s="11"/>
      <c r="C133" s="11"/>
    </row>
    <row r="134" spans="1:3" s="5" customFormat="1" ht="16.5" x14ac:dyDescent="0.2">
      <c r="A134" s="11"/>
      <c r="B134" s="11"/>
      <c r="C134" s="11"/>
    </row>
    <row r="135" spans="1:3" s="5" customFormat="1" ht="16.5" x14ac:dyDescent="0.2">
      <c r="A135" s="11"/>
      <c r="B135" s="11"/>
      <c r="C135" s="11"/>
    </row>
    <row r="136" spans="1:3" s="5" customFormat="1" ht="16.5" x14ac:dyDescent="0.2">
      <c r="A136" s="11"/>
      <c r="B136" s="11"/>
      <c r="C136" s="11"/>
    </row>
    <row r="137" spans="1:3" s="5" customFormat="1" ht="16.5" x14ac:dyDescent="0.2">
      <c r="A137" s="11"/>
      <c r="B137" s="11"/>
      <c r="C137" s="11"/>
    </row>
    <row r="138" spans="1:3" s="5" customFormat="1" ht="16.5" x14ac:dyDescent="0.2">
      <c r="A138" s="11"/>
      <c r="B138" s="11"/>
      <c r="C138" s="11"/>
    </row>
    <row r="139" spans="1:3" s="5" customFormat="1" ht="16.5" x14ac:dyDescent="0.2">
      <c r="A139" s="11"/>
      <c r="B139" s="11"/>
      <c r="C139" s="11"/>
    </row>
    <row r="140" spans="1:3" s="5" customFormat="1" ht="16.5" x14ac:dyDescent="0.2">
      <c r="A140" s="11"/>
      <c r="B140" s="11"/>
      <c r="C140" s="11"/>
    </row>
    <row r="141" spans="1:3" s="5" customFormat="1" ht="16.5" x14ac:dyDescent="0.2">
      <c r="A141" s="11"/>
      <c r="B141" s="11"/>
      <c r="C141" s="11"/>
    </row>
    <row r="142" spans="1:3" s="5" customFormat="1" ht="16.5" x14ac:dyDescent="0.2">
      <c r="A142" s="11"/>
      <c r="B142" s="11"/>
      <c r="C142" s="11"/>
    </row>
    <row r="143" spans="1:3" s="5" customFormat="1" ht="16.5" x14ac:dyDescent="0.2">
      <c r="A143" s="11"/>
      <c r="B143" s="11"/>
      <c r="C143" s="11"/>
    </row>
    <row r="144" spans="1:3" s="5" customFormat="1" ht="16.5" x14ac:dyDescent="0.2">
      <c r="A144" s="11"/>
      <c r="B144" s="11"/>
      <c r="C144" s="11"/>
    </row>
    <row r="145" spans="1:3" s="5" customFormat="1" ht="16.5" x14ac:dyDescent="0.2">
      <c r="A145" s="11"/>
      <c r="B145" s="11"/>
      <c r="C145" s="11"/>
    </row>
    <row r="146" spans="1:3" s="5" customFormat="1" ht="16.5" x14ac:dyDescent="0.2">
      <c r="A146" s="11"/>
      <c r="B146" s="11"/>
      <c r="C146" s="11"/>
    </row>
    <row r="147" spans="1:3" s="5" customFormat="1" ht="16.5" x14ac:dyDescent="0.2">
      <c r="A147" s="11"/>
      <c r="B147" s="11"/>
      <c r="C147" s="11"/>
    </row>
    <row r="148" spans="1:3" s="5" customFormat="1" ht="16.5" x14ac:dyDescent="0.2">
      <c r="A148" s="11"/>
      <c r="B148" s="11"/>
      <c r="C148" s="11"/>
    </row>
    <row r="149" spans="1:3" s="5" customFormat="1" ht="16.5" x14ac:dyDescent="0.2">
      <c r="A149" s="11"/>
      <c r="B149" s="11"/>
      <c r="C149" s="11"/>
    </row>
    <row r="150" spans="1:3" s="5" customFormat="1" ht="16.5" x14ac:dyDescent="0.2">
      <c r="A150" s="11"/>
      <c r="B150" s="11"/>
      <c r="C150" s="11"/>
    </row>
    <row r="151" spans="1:3" s="5" customFormat="1" ht="16.5" x14ac:dyDescent="0.2">
      <c r="A151" s="11"/>
      <c r="B151" s="11"/>
      <c r="C151" s="11"/>
    </row>
    <row r="152" spans="1:3" s="5" customFormat="1" ht="16.5" x14ac:dyDescent="0.2">
      <c r="A152" s="11"/>
      <c r="B152" s="11"/>
      <c r="C152" s="11"/>
    </row>
    <row r="153" spans="1:3" s="5" customFormat="1" ht="16.5" x14ac:dyDescent="0.2">
      <c r="A153" s="11"/>
      <c r="B153" s="11"/>
      <c r="C153" s="11"/>
    </row>
    <row r="154" spans="1:3" s="5" customFormat="1" ht="16.5" x14ac:dyDescent="0.2">
      <c r="A154" s="11"/>
      <c r="B154" s="11"/>
      <c r="C154" s="11"/>
    </row>
    <row r="155" spans="1:3" s="5" customFormat="1" ht="16.5" x14ac:dyDescent="0.2">
      <c r="A155" s="11"/>
      <c r="B155" s="11"/>
      <c r="C155" s="11"/>
    </row>
    <row r="156" spans="1:3" s="5" customFormat="1" ht="16.5" x14ac:dyDescent="0.2">
      <c r="A156" s="11"/>
      <c r="B156" s="11"/>
      <c r="C156" s="11"/>
    </row>
    <row r="157" spans="1:3" s="5" customFormat="1" ht="16.5" x14ac:dyDescent="0.2">
      <c r="A157" s="11"/>
      <c r="B157" s="11"/>
      <c r="C157" s="11"/>
    </row>
    <row r="158" spans="1:3" s="5" customFormat="1" ht="16.5" x14ac:dyDescent="0.2">
      <c r="A158" s="11"/>
      <c r="B158" s="11"/>
      <c r="C158" s="11"/>
    </row>
    <row r="159" spans="1:3" s="5" customFormat="1" ht="16.5" x14ac:dyDescent="0.2">
      <c r="A159" s="11"/>
      <c r="B159" s="11"/>
      <c r="C159" s="11"/>
    </row>
    <row r="160" spans="1:3" s="5" customFormat="1" ht="16.5" x14ac:dyDescent="0.2">
      <c r="A160" s="11"/>
      <c r="B160" s="11"/>
      <c r="C160" s="11"/>
    </row>
    <row r="161" spans="1:3" s="5" customFormat="1" ht="16.5" x14ac:dyDescent="0.2">
      <c r="A161" s="11"/>
      <c r="B161" s="11"/>
      <c r="C161" s="11"/>
    </row>
    <row r="162" spans="1:3" s="5" customFormat="1" ht="16.5" x14ac:dyDescent="0.2">
      <c r="A162" s="11"/>
      <c r="B162" s="11"/>
      <c r="C162" s="11"/>
    </row>
    <row r="163" spans="1:3" s="5" customFormat="1" ht="16.5" x14ac:dyDescent="0.2">
      <c r="A163" s="11"/>
      <c r="B163" s="11"/>
      <c r="C163" s="11"/>
    </row>
    <row r="164" spans="1:3" s="5" customFormat="1" ht="16.5" x14ac:dyDescent="0.2">
      <c r="A164" s="11"/>
      <c r="B164" s="11"/>
      <c r="C164" s="11"/>
    </row>
    <row r="165" spans="1:3" s="5" customFormat="1" ht="16.5" x14ac:dyDescent="0.2">
      <c r="A165" s="11"/>
      <c r="B165" s="11"/>
      <c r="C165" s="11"/>
    </row>
    <row r="166" spans="1:3" s="5" customFormat="1" ht="16.5" x14ac:dyDescent="0.2">
      <c r="A166" s="11"/>
      <c r="B166" s="11"/>
      <c r="C166" s="11"/>
    </row>
    <row r="167" spans="1:3" s="5" customFormat="1" ht="16.5" x14ac:dyDescent="0.2">
      <c r="A167" s="11"/>
      <c r="B167" s="11"/>
      <c r="C167" s="11"/>
    </row>
    <row r="168" spans="1:3" s="5" customFormat="1" ht="16.5" x14ac:dyDescent="0.2">
      <c r="A168" s="11"/>
      <c r="B168" s="11"/>
      <c r="C168" s="11"/>
    </row>
    <row r="169" spans="1:3" s="5" customFormat="1" ht="16.5" x14ac:dyDescent="0.2">
      <c r="A169" s="11"/>
      <c r="B169" s="11"/>
      <c r="C169" s="11"/>
    </row>
    <row r="170" spans="1:3" s="5" customFormat="1" ht="16.5" x14ac:dyDescent="0.2">
      <c r="A170" s="11"/>
      <c r="B170" s="11"/>
      <c r="C170" s="11"/>
    </row>
    <row r="171" spans="1:3" s="5" customFormat="1" ht="16.5" x14ac:dyDescent="0.2">
      <c r="A171" s="11"/>
      <c r="B171" s="11"/>
      <c r="C171" s="11"/>
    </row>
    <row r="172" spans="1:3" s="5" customFormat="1" ht="16.5" x14ac:dyDescent="0.2">
      <c r="A172" s="11"/>
      <c r="B172" s="11"/>
      <c r="C172" s="11"/>
    </row>
    <row r="173" spans="1:3" s="5" customFormat="1" ht="16.5" x14ac:dyDescent="0.2">
      <c r="A173" s="11"/>
      <c r="B173" s="11"/>
      <c r="C173" s="11"/>
    </row>
    <row r="174" spans="1:3" s="5" customFormat="1" ht="16.5" x14ac:dyDescent="0.2">
      <c r="A174" s="11"/>
      <c r="B174" s="11"/>
      <c r="C174" s="11"/>
    </row>
    <row r="175" spans="1:3" s="5" customFormat="1" ht="16.5" x14ac:dyDescent="0.2">
      <c r="A175" s="11"/>
      <c r="B175" s="11"/>
      <c r="C175" s="11"/>
    </row>
    <row r="176" spans="1:3" s="5" customFormat="1" ht="16.5" x14ac:dyDescent="0.2">
      <c r="A176" s="11"/>
      <c r="B176" s="11"/>
      <c r="C176" s="11"/>
    </row>
    <row r="177" spans="1:3" s="5" customFormat="1" ht="16.5" x14ac:dyDescent="0.2">
      <c r="A177" s="11"/>
      <c r="B177" s="11"/>
      <c r="C177" s="11"/>
    </row>
    <row r="178" spans="1:3" s="5" customFormat="1" ht="16.5" x14ac:dyDescent="0.2">
      <c r="A178" s="11"/>
      <c r="B178" s="11"/>
      <c r="C178" s="11"/>
    </row>
    <row r="179" spans="1:3" s="5" customFormat="1" ht="16.5" x14ac:dyDescent="0.2">
      <c r="A179" s="11"/>
      <c r="B179" s="11"/>
      <c r="C179" s="11"/>
    </row>
    <row r="180" spans="1:3" s="5" customFormat="1" ht="16.5" x14ac:dyDescent="0.2">
      <c r="A180" s="11"/>
      <c r="B180" s="11"/>
      <c r="C180" s="11"/>
    </row>
    <row r="181" spans="1:3" s="5" customFormat="1" ht="16.5" x14ac:dyDescent="0.2">
      <c r="A181" s="11"/>
      <c r="B181" s="11"/>
      <c r="C181" s="11"/>
    </row>
    <row r="182" spans="1:3" s="5" customFormat="1" ht="16.5" x14ac:dyDescent="0.2">
      <c r="A182" s="11"/>
      <c r="B182" s="11"/>
      <c r="C182" s="11"/>
    </row>
    <row r="183" spans="1:3" s="5" customFormat="1" ht="16.5" x14ac:dyDescent="0.2">
      <c r="A183" s="11"/>
      <c r="B183" s="11"/>
      <c r="C183" s="11"/>
    </row>
    <row r="184" spans="1:3" s="5" customFormat="1" ht="16.5" x14ac:dyDescent="0.2">
      <c r="A184" s="11"/>
      <c r="B184" s="11"/>
      <c r="C184" s="11"/>
    </row>
    <row r="185" spans="1:3" s="5" customFormat="1" ht="16.5" x14ac:dyDescent="0.2">
      <c r="A185" s="11"/>
      <c r="B185" s="11"/>
      <c r="C185" s="11"/>
    </row>
    <row r="186" spans="1:3" s="5" customFormat="1" ht="16.5" x14ac:dyDescent="0.2">
      <c r="A186" s="11"/>
      <c r="B186" s="11"/>
      <c r="C186" s="11"/>
    </row>
    <row r="187" spans="1:3" s="5" customFormat="1" ht="16.5" x14ac:dyDescent="0.2">
      <c r="A187" s="11"/>
      <c r="B187" s="11"/>
      <c r="C187" s="11"/>
    </row>
    <row r="188" spans="1:3" s="5" customFormat="1" ht="16.5" x14ac:dyDescent="0.2">
      <c r="A188" s="11"/>
      <c r="B188" s="11"/>
      <c r="C188" s="11"/>
    </row>
    <row r="189" spans="1:3" s="5" customFormat="1" ht="16.5" x14ac:dyDescent="0.2">
      <c r="A189" s="11"/>
      <c r="B189" s="11"/>
      <c r="C189" s="11"/>
    </row>
    <row r="190" spans="1:3" s="5" customFormat="1" ht="16.5" x14ac:dyDescent="0.2">
      <c r="A190" s="11"/>
      <c r="B190" s="11"/>
      <c r="C190" s="11"/>
    </row>
    <row r="191" spans="1:3" s="5" customFormat="1" ht="16.5" x14ac:dyDescent="0.2">
      <c r="A191" s="11"/>
      <c r="B191" s="11"/>
      <c r="C191" s="11"/>
    </row>
    <row r="192" spans="1:3" s="5" customFormat="1" ht="16.5" x14ac:dyDescent="0.2">
      <c r="A192" s="11"/>
      <c r="B192" s="11"/>
      <c r="C192" s="11"/>
    </row>
    <row r="193" spans="1:3" s="5" customFormat="1" ht="16.5" x14ac:dyDescent="0.2">
      <c r="A193" s="11"/>
      <c r="B193" s="11"/>
      <c r="C193" s="11"/>
    </row>
    <row r="194" spans="1:3" s="5" customFormat="1" ht="16.5" x14ac:dyDescent="0.2">
      <c r="A194" s="11"/>
      <c r="B194" s="11"/>
      <c r="C194" s="11"/>
    </row>
    <row r="195" spans="1:3" s="5" customFormat="1" ht="16.5" x14ac:dyDescent="0.2">
      <c r="A195" s="11"/>
      <c r="B195" s="11"/>
      <c r="C195" s="11"/>
    </row>
    <row r="196" spans="1:3" s="5" customFormat="1" ht="16.5" x14ac:dyDescent="0.2">
      <c r="A196" s="11"/>
      <c r="B196" s="11"/>
      <c r="C196" s="11"/>
    </row>
    <row r="197" spans="1:3" s="5" customFormat="1" ht="16.5" x14ac:dyDescent="0.2">
      <c r="A197" s="11"/>
      <c r="B197" s="11"/>
      <c r="C197" s="11"/>
    </row>
    <row r="198" spans="1:3" s="5" customFormat="1" ht="16.5" x14ac:dyDescent="0.2">
      <c r="A198" s="11"/>
      <c r="B198" s="11"/>
      <c r="C198" s="11"/>
    </row>
    <row r="199" spans="1:3" s="5" customFormat="1" ht="16.5" x14ac:dyDescent="0.2">
      <c r="A199" s="11"/>
      <c r="B199" s="11"/>
      <c r="C199" s="11"/>
    </row>
    <row r="200" spans="1:3" s="5" customFormat="1" ht="16.5" x14ac:dyDescent="0.2">
      <c r="A200" s="11"/>
      <c r="B200" s="11"/>
      <c r="C200" s="11"/>
    </row>
    <row r="201" spans="1:3" s="5" customFormat="1" ht="16.5" x14ac:dyDescent="0.2">
      <c r="A201" s="11"/>
      <c r="B201" s="11"/>
      <c r="C201" s="11"/>
    </row>
    <row r="202" spans="1:3" s="5" customFormat="1" ht="16.5" x14ac:dyDescent="0.2">
      <c r="A202" s="11"/>
      <c r="B202" s="11"/>
      <c r="C202" s="11"/>
    </row>
    <row r="203" spans="1:3" s="5" customFormat="1" ht="16.5" x14ac:dyDescent="0.2">
      <c r="A203" s="11"/>
      <c r="B203" s="11"/>
      <c r="C203" s="11"/>
    </row>
    <row r="204" spans="1:3" s="5" customFormat="1" ht="16.5" x14ac:dyDescent="0.2">
      <c r="A204" s="11"/>
      <c r="B204" s="11"/>
      <c r="C204" s="11"/>
    </row>
    <row r="205" spans="1:3" s="5" customFormat="1" ht="16.5" x14ac:dyDescent="0.2">
      <c r="A205" s="11"/>
      <c r="B205" s="11"/>
      <c r="C205" s="11"/>
    </row>
    <row r="206" spans="1:3" s="5" customFormat="1" ht="16.5" x14ac:dyDescent="0.2">
      <c r="A206" s="11"/>
      <c r="B206" s="11"/>
      <c r="C206" s="11"/>
    </row>
    <row r="207" spans="1:3" s="5" customFormat="1" ht="16.5" x14ac:dyDescent="0.2">
      <c r="A207" s="11"/>
      <c r="B207" s="11"/>
      <c r="C207" s="11"/>
    </row>
    <row r="208" spans="1:3" s="5" customFormat="1" ht="16.5" x14ac:dyDescent="0.2">
      <c r="A208" s="11"/>
      <c r="B208" s="11"/>
      <c r="C208" s="11"/>
    </row>
    <row r="209" spans="1:3" s="5" customFormat="1" ht="16.5" x14ac:dyDescent="0.2">
      <c r="A209" s="11"/>
      <c r="B209" s="11"/>
      <c r="C209" s="11"/>
    </row>
    <row r="210" spans="1:3" s="5" customFormat="1" ht="16.5" x14ac:dyDescent="0.2">
      <c r="A210" s="11"/>
      <c r="B210" s="11"/>
      <c r="C210" s="11"/>
    </row>
    <row r="211" spans="1:3" s="5" customFormat="1" ht="16.5" x14ac:dyDescent="0.2">
      <c r="A211" s="11"/>
      <c r="B211" s="11"/>
      <c r="C211" s="11"/>
    </row>
    <row r="212" spans="1:3" s="5" customFormat="1" ht="16.5" x14ac:dyDescent="0.2">
      <c r="A212" s="11"/>
      <c r="B212" s="11"/>
      <c r="C212" s="11"/>
    </row>
    <row r="213" spans="1:3" s="5" customFormat="1" ht="16.5" x14ac:dyDescent="0.2">
      <c r="A213" s="11"/>
      <c r="B213" s="11"/>
      <c r="C213" s="11"/>
    </row>
    <row r="214" spans="1:3" s="5" customFormat="1" ht="16.5" x14ac:dyDescent="0.2">
      <c r="A214" s="11"/>
      <c r="B214" s="11"/>
      <c r="C214" s="11"/>
    </row>
    <row r="215" spans="1:3" s="5" customFormat="1" ht="16.5" x14ac:dyDescent="0.2">
      <c r="A215" s="11"/>
      <c r="B215" s="11"/>
      <c r="C215" s="11"/>
    </row>
    <row r="216" spans="1:3" s="5" customFormat="1" ht="16.5" x14ac:dyDescent="0.2">
      <c r="A216" s="11"/>
      <c r="B216" s="11"/>
      <c r="C216" s="11"/>
    </row>
    <row r="217" spans="1:3" s="5" customFormat="1" ht="16.5" x14ac:dyDescent="0.2">
      <c r="A217" s="11"/>
      <c r="B217" s="11"/>
      <c r="C217" s="11"/>
    </row>
    <row r="218" spans="1:3" s="5" customFormat="1" ht="16.5" x14ac:dyDescent="0.2">
      <c r="A218" s="11"/>
      <c r="B218" s="11"/>
      <c r="C218" s="11"/>
    </row>
    <row r="219" spans="1:3" s="5" customFormat="1" ht="16.5" x14ac:dyDescent="0.2">
      <c r="A219" s="11"/>
      <c r="B219" s="11"/>
      <c r="C219" s="11"/>
    </row>
    <row r="220" spans="1:3" s="5" customFormat="1" ht="16.5" x14ac:dyDescent="0.2">
      <c r="A220" s="11"/>
      <c r="B220" s="11"/>
      <c r="C220" s="11"/>
    </row>
    <row r="221" spans="1:3" s="5" customFormat="1" ht="16.5" x14ac:dyDescent="0.2">
      <c r="A221" s="11"/>
      <c r="B221" s="11"/>
      <c r="C221" s="11"/>
    </row>
    <row r="222" spans="1:3" s="5" customFormat="1" ht="16.5" x14ac:dyDescent="0.2">
      <c r="A222" s="11"/>
      <c r="B222" s="11"/>
      <c r="C222" s="11"/>
    </row>
    <row r="223" spans="1:3" s="5" customFormat="1" ht="16.5" x14ac:dyDescent="0.2">
      <c r="A223" s="11"/>
      <c r="B223" s="11"/>
      <c r="C223" s="11"/>
    </row>
    <row r="224" spans="1:3" s="5" customFormat="1" ht="16.5" x14ac:dyDescent="0.2">
      <c r="A224" s="11"/>
      <c r="B224" s="11"/>
      <c r="C224" s="11"/>
    </row>
    <row r="225" spans="1:3" s="5" customFormat="1" ht="16.5" x14ac:dyDescent="0.2">
      <c r="A225" s="11"/>
      <c r="B225" s="11"/>
      <c r="C225" s="11"/>
    </row>
    <row r="226" spans="1:3" s="5" customFormat="1" ht="16.5" x14ac:dyDescent="0.2">
      <c r="A226" s="11"/>
      <c r="B226" s="11"/>
      <c r="C226" s="11"/>
    </row>
    <row r="227" spans="1:3" s="5" customFormat="1" ht="16.5" x14ac:dyDescent="0.2">
      <c r="A227" s="11"/>
      <c r="B227" s="11"/>
      <c r="C227" s="11"/>
    </row>
    <row r="228" spans="1:3" s="5" customFormat="1" ht="16.5" x14ac:dyDescent="0.2">
      <c r="A228" s="11"/>
      <c r="B228" s="11"/>
      <c r="C228" s="11"/>
    </row>
    <row r="229" spans="1:3" s="5" customFormat="1" ht="16.5" x14ac:dyDescent="0.2">
      <c r="A229" s="11"/>
      <c r="B229" s="11"/>
      <c r="C229" s="11"/>
    </row>
    <row r="230" spans="1:3" s="5" customFormat="1" ht="16.5" x14ac:dyDescent="0.2">
      <c r="A230" s="11"/>
      <c r="B230" s="11"/>
      <c r="C230" s="11"/>
    </row>
    <row r="231" spans="1:3" s="5" customFormat="1" ht="16.5" x14ac:dyDescent="0.2">
      <c r="A231" s="11"/>
      <c r="B231" s="11"/>
      <c r="C231" s="11"/>
    </row>
    <row r="232" spans="1:3" s="5" customFormat="1" ht="16.5" x14ac:dyDescent="0.2">
      <c r="A232" s="11"/>
      <c r="B232" s="11"/>
      <c r="C232" s="11"/>
    </row>
    <row r="233" spans="1:3" s="5" customFormat="1" ht="16.5" x14ac:dyDescent="0.2">
      <c r="A233" s="11"/>
      <c r="B233" s="11"/>
      <c r="C233" s="11"/>
    </row>
    <row r="234" spans="1:3" s="5" customFormat="1" ht="16.5" x14ac:dyDescent="0.2">
      <c r="A234" s="11"/>
      <c r="B234" s="11"/>
      <c r="C234" s="11"/>
    </row>
    <row r="235" spans="1:3" s="5" customFormat="1" ht="16.5" x14ac:dyDescent="0.2">
      <c r="A235" s="11"/>
      <c r="B235" s="11"/>
      <c r="C235" s="11"/>
    </row>
    <row r="236" spans="1:3" s="5" customFormat="1" ht="16.5" x14ac:dyDescent="0.2">
      <c r="A236" s="11"/>
      <c r="B236" s="11"/>
      <c r="C236" s="11"/>
    </row>
    <row r="237" spans="1:3" s="5" customFormat="1" ht="16.5" x14ac:dyDescent="0.2">
      <c r="A237" s="11"/>
      <c r="B237" s="11"/>
      <c r="C237" s="11"/>
    </row>
    <row r="238" spans="1:3" s="5" customFormat="1" ht="16.5" x14ac:dyDescent="0.2">
      <c r="A238" s="11"/>
      <c r="B238" s="11"/>
      <c r="C238" s="11"/>
    </row>
    <row r="239" spans="1:3" s="5" customFormat="1" ht="16.5" x14ac:dyDescent="0.2">
      <c r="A239" s="11"/>
      <c r="B239" s="11"/>
      <c r="C239" s="11"/>
    </row>
    <row r="240" spans="1:3" s="5" customFormat="1" ht="16.5" x14ac:dyDescent="0.2">
      <c r="A240" s="11"/>
      <c r="B240" s="11"/>
      <c r="C240" s="11"/>
    </row>
    <row r="241" spans="1:3" s="5" customFormat="1" ht="16.5" x14ac:dyDescent="0.2">
      <c r="A241" s="11"/>
      <c r="B241" s="11"/>
      <c r="C241" s="11"/>
    </row>
    <row r="242" spans="1:3" s="5" customFormat="1" ht="16.5" x14ac:dyDescent="0.2">
      <c r="A242" s="11"/>
      <c r="B242" s="11"/>
      <c r="C242" s="11"/>
    </row>
    <row r="243" spans="1:3" s="5" customFormat="1" ht="16.5" x14ac:dyDescent="0.2">
      <c r="A243" s="11"/>
      <c r="B243" s="11"/>
      <c r="C243" s="11"/>
    </row>
    <row r="244" spans="1:3" s="5" customFormat="1" ht="16.5" x14ac:dyDescent="0.2">
      <c r="A244" s="11"/>
      <c r="B244" s="11"/>
      <c r="C244" s="11"/>
    </row>
    <row r="245" spans="1:3" s="5" customFormat="1" ht="16.5" x14ac:dyDescent="0.2">
      <c r="A245" s="11"/>
      <c r="B245" s="11"/>
      <c r="C245" s="11"/>
    </row>
    <row r="246" spans="1:3" s="5" customFormat="1" ht="16.5" x14ac:dyDescent="0.2">
      <c r="A246" s="11"/>
      <c r="B246" s="11"/>
      <c r="C246" s="11"/>
    </row>
    <row r="247" spans="1:3" s="5" customFormat="1" ht="16.5" x14ac:dyDescent="0.2">
      <c r="A247" s="11"/>
      <c r="B247" s="11"/>
      <c r="C247" s="11"/>
    </row>
    <row r="248" spans="1:3" s="5" customFormat="1" ht="16.5" x14ac:dyDescent="0.2">
      <c r="A248" s="11"/>
      <c r="B248" s="11"/>
      <c r="C248" s="11"/>
    </row>
    <row r="249" spans="1:3" s="5" customFormat="1" ht="16.5" x14ac:dyDescent="0.2">
      <c r="A249" s="11"/>
      <c r="B249" s="11"/>
      <c r="C249" s="11"/>
    </row>
    <row r="250" spans="1:3" s="5" customFormat="1" ht="16.5" x14ac:dyDescent="0.2">
      <c r="A250" s="11"/>
      <c r="B250" s="11"/>
      <c r="C250" s="11"/>
    </row>
    <row r="251" spans="1:3" s="5" customFormat="1" ht="16.5" x14ac:dyDescent="0.2">
      <c r="A251" s="11"/>
      <c r="B251" s="11"/>
      <c r="C251" s="11"/>
    </row>
    <row r="252" spans="1:3" s="5" customFormat="1" ht="16.5" x14ac:dyDescent="0.2">
      <c r="A252" s="11"/>
      <c r="B252" s="11"/>
      <c r="C252" s="11"/>
    </row>
    <row r="253" spans="1:3" s="5" customFormat="1" ht="16.5" x14ac:dyDescent="0.2">
      <c r="A253" s="11"/>
      <c r="B253" s="11"/>
      <c r="C253" s="11"/>
    </row>
    <row r="254" spans="1:3" s="5" customFormat="1" ht="16.5" x14ac:dyDescent="0.2">
      <c r="A254" s="11"/>
      <c r="B254" s="11"/>
      <c r="C254" s="11"/>
    </row>
    <row r="255" spans="1:3" s="5" customFormat="1" ht="16.5" x14ac:dyDescent="0.2">
      <c r="A255" s="11"/>
      <c r="B255" s="11"/>
      <c r="C255" s="11"/>
    </row>
    <row r="256" spans="1:3" s="5" customFormat="1" ht="16.5" x14ac:dyDescent="0.2">
      <c r="A256" s="11"/>
      <c r="B256" s="11"/>
      <c r="C256" s="11"/>
    </row>
    <row r="257" spans="1:3" s="5" customFormat="1" ht="16.5" x14ac:dyDescent="0.2">
      <c r="A257" s="11"/>
      <c r="B257" s="11"/>
      <c r="C257" s="11"/>
    </row>
    <row r="258" spans="1:3" s="5" customFormat="1" ht="16.5" x14ac:dyDescent="0.2">
      <c r="A258" s="11"/>
      <c r="B258" s="11"/>
      <c r="C258" s="11"/>
    </row>
    <row r="259" spans="1:3" s="5" customFormat="1" ht="16.5" x14ac:dyDescent="0.2">
      <c r="A259" s="11"/>
      <c r="B259" s="11"/>
      <c r="C259" s="11"/>
    </row>
    <row r="260" spans="1:3" s="5" customFormat="1" ht="16.5" x14ac:dyDescent="0.2">
      <c r="A260" s="11"/>
      <c r="B260" s="11"/>
      <c r="C260" s="11"/>
    </row>
    <row r="261" spans="1:3" s="5" customFormat="1" ht="16.5" x14ac:dyDescent="0.2">
      <c r="A261" s="11"/>
      <c r="B261" s="11"/>
      <c r="C261" s="11"/>
    </row>
    <row r="262" spans="1:3" s="5" customFormat="1" ht="16.5" x14ac:dyDescent="0.2">
      <c r="A262" s="11"/>
      <c r="B262" s="11"/>
      <c r="C262" s="11"/>
    </row>
    <row r="263" spans="1:3" s="5" customFormat="1" ht="16.5" x14ac:dyDescent="0.2">
      <c r="A263" s="11"/>
      <c r="B263" s="11"/>
      <c r="C263" s="11"/>
    </row>
    <row r="264" spans="1:3" s="5" customFormat="1" ht="16.5" x14ac:dyDescent="0.2">
      <c r="A264" s="11"/>
      <c r="B264" s="11"/>
      <c r="C264" s="11"/>
    </row>
    <row r="265" spans="1:3" s="5" customFormat="1" ht="16.5" x14ac:dyDescent="0.2">
      <c r="A265" s="11"/>
      <c r="B265" s="11"/>
      <c r="C265" s="11"/>
    </row>
    <row r="266" spans="1:3" s="5" customFormat="1" ht="16.5" x14ac:dyDescent="0.2">
      <c r="A266" s="11"/>
      <c r="B266" s="11"/>
      <c r="C266" s="11"/>
    </row>
    <row r="267" spans="1:3" s="5" customFormat="1" ht="16.5" x14ac:dyDescent="0.2">
      <c r="A267" s="11"/>
      <c r="B267" s="11"/>
      <c r="C267" s="11"/>
    </row>
    <row r="268" spans="1:3" s="5" customFormat="1" ht="16.5" x14ac:dyDescent="0.2">
      <c r="A268" s="11"/>
      <c r="B268" s="11"/>
      <c r="C268" s="11"/>
    </row>
    <row r="269" spans="1:3" s="5" customFormat="1" ht="16.5" x14ac:dyDescent="0.2">
      <c r="A269" s="11"/>
      <c r="B269" s="11"/>
      <c r="C269" s="11"/>
    </row>
    <row r="270" spans="1:3" s="5" customFormat="1" ht="16.5" x14ac:dyDescent="0.2">
      <c r="A270" s="11"/>
      <c r="B270" s="11"/>
      <c r="C270" s="11"/>
    </row>
    <row r="271" spans="1:3" s="5" customFormat="1" ht="16.5" x14ac:dyDescent="0.2">
      <c r="A271" s="11"/>
      <c r="B271" s="11"/>
      <c r="C271" s="11"/>
    </row>
    <row r="272" spans="1:3" s="5" customFormat="1" ht="16.5" x14ac:dyDescent="0.2">
      <c r="A272" s="11"/>
      <c r="B272" s="11"/>
      <c r="C272" s="11"/>
    </row>
    <row r="273" spans="1:3" s="5" customFormat="1" ht="16.5" x14ac:dyDescent="0.2">
      <c r="A273" s="11"/>
      <c r="B273" s="11"/>
      <c r="C273" s="11"/>
    </row>
    <row r="274" spans="1:3" s="5" customFormat="1" ht="16.5" x14ac:dyDescent="0.2">
      <c r="A274" s="11"/>
      <c r="B274" s="11"/>
      <c r="C274" s="11"/>
    </row>
    <row r="275" spans="1:3" s="5" customFormat="1" ht="16.5" x14ac:dyDescent="0.2">
      <c r="A275" s="11"/>
      <c r="B275" s="11"/>
      <c r="C275" s="11"/>
    </row>
    <row r="276" spans="1:3" s="5" customFormat="1" ht="16.5" x14ac:dyDescent="0.2">
      <c r="A276" s="11"/>
      <c r="B276" s="11"/>
      <c r="C276" s="11"/>
    </row>
    <row r="277" spans="1:3" s="5" customFormat="1" ht="16.5" x14ac:dyDescent="0.2">
      <c r="A277" s="11"/>
      <c r="B277" s="11"/>
      <c r="C277" s="11"/>
    </row>
    <row r="278" spans="1:3" s="5" customFormat="1" ht="16.5" x14ac:dyDescent="0.2">
      <c r="A278" s="11"/>
      <c r="B278" s="11"/>
      <c r="C278" s="11"/>
    </row>
    <row r="279" spans="1:3" s="5" customFormat="1" ht="16.5" x14ac:dyDescent="0.2">
      <c r="A279" s="11"/>
      <c r="B279" s="11"/>
      <c r="C279" s="11"/>
    </row>
    <row r="280" spans="1:3" s="5" customFormat="1" ht="16.5" x14ac:dyDescent="0.2">
      <c r="A280" s="11"/>
      <c r="B280" s="11"/>
      <c r="C280" s="11"/>
    </row>
    <row r="281" spans="1:3" s="5" customFormat="1" ht="16.5" x14ac:dyDescent="0.2">
      <c r="A281" s="11"/>
      <c r="B281" s="11"/>
      <c r="C281" s="11"/>
    </row>
    <row r="282" spans="1:3" s="5" customFormat="1" ht="16.5" x14ac:dyDescent="0.2">
      <c r="A282" s="11"/>
      <c r="B282" s="11"/>
      <c r="C282" s="11"/>
    </row>
    <row r="283" spans="1:3" s="5" customFormat="1" ht="16.5" x14ac:dyDescent="0.2">
      <c r="A283" s="11"/>
      <c r="B283" s="11"/>
      <c r="C283" s="11"/>
    </row>
    <row r="284" spans="1:3" s="5" customFormat="1" ht="16.5" x14ac:dyDescent="0.2">
      <c r="A284" s="11"/>
      <c r="B284" s="11"/>
      <c r="C284" s="11"/>
    </row>
    <row r="285" spans="1:3" s="5" customFormat="1" ht="16.5" x14ac:dyDescent="0.2">
      <c r="A285" s="11"/>
      <c r="B285" s="11"/>
      <c r="C285" s="11"/>
    </row>
    <row r="286" spans="1:3" s="5" customFormat="1" ht="16.5" x14ac:dyDescent="0.2">
      <c r="A286" s="11"/>
      <c r="B286" s="11"/>
      <c r="C286" s="11"/>
    </row>
    <row r="287" spans="1:3" s="5" customFormat="1" ht="16.5" x14ac:dyDescent="0.2">
      <c r="A287" s="11"/>
      <c r="B287" s="11"/>
      <c r="C287" s="11"/>
    </row>
    <row r="288" spans="1:3" s="5" customFormat="1" ht="16.5" x14ac:dyDescent="0.2">
      <c r="A288" s="11"/>
      <c r="B288" s="11"/>
      <c r="C288" s="11"/>
    </row>
    <row r="289" spans="1:3" s="5" customFormat="1" ht="16.5" x14ac:dyDescent="0.2">
      <c r="A289" s="11"/>
      <c r="B289" s="11"/>
      <c r="C289" s="11"/>
    </row>
    <row r="290" spans="1:3" s="5" customFormat="1" ht="16.5" x14ac:dyDescent="0.2">
      <c r="A290" s="11"/>
      <c r="B290" s="11"/>
      <c r="C290" s="11"/>
    </row>
    <row r="291" spans="1:3" s="5" customFormat="1" ht="16.5" x14ac:dyDescent="0.2">
      <c r="A291" s="11"/>
      <c r="B291" s="11"/>
      <c r="C291" s="11"/>
    </row>
    <row r="292" spans="1:3" s="5" customFormat="1" ht="16.5" x14ac:dyDescent="0.2">
      <c r="A292" s="11"/>
      <c r="B292" s="11"/>
      <c r="C292" s="11"/>
    </row>
    <row r="293" spans="1:3" s="5" customFormat="1" ht="16.5" x14ac:dyDescent="0.2">
      <c r="A293" s="11"/>
      <c r="B293" s="11"/>
      <c r="C293" s="11"/>
    </row>
    <row r="294" spans="1:3" s="5" customFormat="1" ht="16.5" x14ac:dyDescent="0.2">
      <c r="A294" s="11"/>
      <c r="B294" s="11"/>
      <c r="C294" s="11"/>
    </row>
    <row r="295" spans="1:3" s="5" customFormat="1" ht="16.5" x14ac:dyDescent="0.2">
      <c r="A295" s="11"/>
      <c r="B295" s="11"/>
      <c r="C295" s="11"/>
    </row>
    <row r="296" spans="1:3" s="5" customFormat="1" ht="16.5" x14ac:dyDescent="0.2">
      <c r="A296" s="11"/>
      <c r="B296" s="11"/>
      <c r="C296" s="11"/>
    </row>
    <row r="297" spans="1:3" s="5" customFormat="1" ht="16.5" x14ac:dyDescent="0.2">
      <c r="A297" s="11"/>
      <c r="B297" s="11"/>
      <c r="C297" s="11"/>
    </row>
    <row r="298" spans="1:3" s="5" customFormat="1" ht="16.5" x14ac:dyDescent="0.2">
      <c r="A298" s="11"/>
      <c r="B298" s="11"/>
      <c r="C298" s="11"/>
    </row>
    <row r="299" spans="1:3" s="5" customFormat="1" ht="16.5" x14ac:dyDescent="0.2">
      <c r="A299" s="11"/>
      <c r="B299" s="11"/>
      <c r="C299" s="11"/>
    </row>
    <row r="300" spans="1:3" s="5" customFormat="1" ht="16.5" x14ac:dyDescent="0.2">
      <c r="A300" s="11"/>
      <c r="B300" s="11"/>
      <c r="C300" s="11"/>
    </row>
    <row r="301" spans="1:3" s="5" customFormat="1" ht="16.5" x14ac:dyDescent="0.2">
      <c r="A301" s="11"/>
      <c r="B301" s="11"/>
      <c r="C301" s="11"/>
    </row>
    <row r="302" spans="1:3" s="5" customFormat="1" ht="16.5" x14ac:dyDescent="0.2">
      <c r="A302" s="11"/>
      <c r="B302" s="11"/>
      <c r="C302" s="11"/>
    </row>
    <row r="303" spans="1:3" s="5" customFormat="1" ht="16.5" x14ac:dyDescent="0.2">
      <c r="A303" s="11"/>
      <c r="B303" s="11"/>
      <c r="C303" s="11"/>
    </row>
    <row r="304" spans="1:3" s="5" customFormat="1" ht="16.5" x14ac:dyDescent="0.2">
      <c r="A304" s="11"/>
      <c r="B304" s="11"/>
      <c r="C304" s="11"/>
    </row>
    <row r="305" spans="1:3" s="5" customFormat="1" ht="16.5" x14ac:dyDescent="0.2">
      <c r="A305" s="11"/>
      <c r="B305" s="11"/>
      <c r="C305" s="11"/>
    </row>
    <row r="306" spans="1:3" s="5" customFormat="1" ht="16.5" x14ac:dyDescent="0.2">
      <c r="A306" s="11"/>
      <c r="B306" s="11"/>
      <c r="C306" s="11"/>
    </row>
    <row r="307" spans="1:3" s="5" customFormat="1" ht="16.5" x14ac:dyDescent="0.2">
      <c r="A307" s="11"/>
      <c r="B307" s="11"/>
      <c r="C307" s="11"/>
    </row>
    <row r="308" spans="1:3" s="5" customFormat="1" ht="16.5" x14ac:dyDescent="0.2">
      <c r="A308" s="11"/>
      <c r="B308" s="11"/>
      <c r="C308" s="11"/>
    </row>
    <row r="309" spans="1:3" s="5" customFormat="1" ht="16.5" x14ac:dyDescent="0.2">
      <c r="A309" s="11"/>
      <c r="B309" s="11"/>
      <c r="C309" s="11"/>
    </row>
    <row r="310" spans="1:3" s="5" customFormat="1" ht="16.5" x14ac:dyDescent="0.2">
      <c r="A310" s="11"/>
      <c r="B310" s="11"/>
      <c r="C310" s="11"/>
    </row>
    <row r="311" spans="1:3" s="5" customFormat="1" ht="16.5" x14ac:dyDescent="0.2">
      <c r="A311" s="11"/>
      <c r="B311" s="11"/>
      <c r="C311" s="11"/>
    </row>
    <row r="312" spans="1:3" s="5" customFormat="1" ht="16.5" x14ac:dyDescent="0.2">
      <c r="A312" s="11"/>
      <c r="B312" s="11"/>
      <c r="C312" s="11"/>
    </row>
    <row r="313" spans="1:3" s="5" customFormat="1" ht="16.5" x14ac:dyDescent="0.2">
      <c r="A313" s="11"/>
      <c r="B313" s="11"/>
      <c r="C313" s="11"/>
    </row>
    <row r="314" spans="1:3" s="5" customFormat="1" ht="16.5" x14ac:dyDescent="0.2">
      <c r="A314" s="11"/>
      <c r="B314" s="11"/>
      <c r="C314" s="11"/>
    </row>
    <row r="315" spans="1:3" s="5" customFormat="1" ht="16.5" x14ac:dyDescent="0.2">
      <c r="A315" s="11"/>
      <c r="B315" s="11"/>
      <c r="C315" s="11"/>
    </row>
    <row r="316" spans="1:3" s="5" customFormat="1" ht="16.5" x14ac:dyDescent="0.2">
      <c r="A316" s="11"/>
      <c r="B316" s="11"/>
      <c r="C316" s="11"/>
    </row>
    <row r="317" spans="1:3" s="5" customFormat="1" ht="16.5" x14ac:dyDescent="0.2">
      <c r="A317" s="11"/>
      <c r="B317" s="11"/>
      <c r="C317" s="11"/>
    </row>
    <row r="318" spans="1:3" s="5" customFormat="1" ht="16.5" x14ac:dyDescent="0.2">
      <c r="A318" s="11"/>
      <c r="B318" s="11"/>
      <c r="C318" s="11"/>
    </row>
    <row r="319" spans="1:3" s="5" customFormat="1" ht="16.5" x14ac:dyDescent="0.2">
      <c r="A319" s="11"/>
      <c r="B319" s="11"/>
      <c r="C319" s="11"/>
    </row>
    <row r="320" spans="1:3" s="5" customFormat="1" ht="16.5" x14ac:dyDescent="0.2">
      <c r="A320" s="11"/>
      <c r="B320" s="11"/>
      <c r="C320" s="11"/>
    </row>
    <row r="321" spans="1:3" s="5" customFormat="1" ht="16.5" x14ac:dyDescent="0.2">
      <c r="A321" s="11"/>
      <c r="B321" s="11"/>
      <c r="C321" s="11"/>
    </row>
    <row r="322" spans="1:3" s="5" customFormat="1" ht="16.5" x14ac:dyDescent="0.2">
      <c r="A322" s="11"/>
      <c r="B322" s="11"/>
      <c r="C322" s="11"/>
    </row>
    <row r="323" spans="1:3" s="5" customFormat="1" ht="16.5" x14ac:dyDescent="0.2">
      <c r="A323" s="11"/>
      <c r="B323" s="11"/>
      <c r="C323" s="11"/>
    </row>
    <row r="324" spans="1:3" s="5" customFormat="1" ht="16.5" x14ac:dyDescent="0.2">
      <c r="A324" s="11"/>
      <c r="B324" s="11"/>
      <c r="C324" s="11"/>
    </row>
    <row r="325" spans="1:3" s="5" customFormat="1" ht="16.5" x14ac:dyDescent="0.2">
      <c r="A325" s="11"/>
      <c r="B325" s="11"/>
      <c r="C325" s="11"/>
    </row>
    <row r="326" spans="1:3" s="5" customFormat="1" ht="16.5" x14ac:dyDescent="0.2">
      <c r="A326" s="11"/>
      <c r="B326" s="11"/>
      <c r="C326" s="11"/>
    </row>
    <row r="327" spans="1:3" s="5" customFormat="1" ht="16.5" x14ac:dyDescent="0.2">
      <c r="A327" s="11"/>
      <c r="B327" s="11"/>
      <c r="C327" s="11"/>
    </row>
    <row r="328" spans="1:3" s="5" customFormat="1" ht="16.5" x14ac:dyDescent="0.2">
      <c r="A328" s="11"/>
      <c r="B328" s="11"/>
      <c r="C328" s="11"/>
    </row>
    <row r="329" spans="1:3" s="5" customFormat="1" ht="16.5" x14ac:dyDescent="0.2">
      <c r="A329" s="11"/>
      <c r="B329" s="11"/>
      <c r="C329" s="11"/>
    </row>
    <row r="330" spans="1:3" s="5" customFormat="1" ht="16.5" x14ac:dyDescent="0.2">
      <c r="A330" s="11"/>
      <c r="B330" s="11"/>
      <c r="C330" s="11"/>
    </row>
    <row r="331" spans="1:3" s="5" customFormat="1" ht="16.5" x14ac:dyDescent="0.2">
      <c r="A331" s="11"/>
      <c r="B331" s="11"/>
      <c r="C331" s="11"/>
    </row>
    <row r="332" spans="1:3" s="5" customFormat="1" ht="16.5" x14ac:dyDescent="0.2">
      <c r="A332" s="11"/>
      <c r="B332" s="11"/>
      <c r="C332" s="11"/>
    </row>
    <row r="333" spans="1:3" s="5" customFormat="1" ht="16.5" x14ac:dyDescent="0.2">
      <c r="A333" s="11"/>
      <c r="B333" s="11"/>
      <c r="C333" s="11"/>
    </row>
    <row r="334" spans="1:3" s="5" customFormat="1" ht="16.5" x14ac:dyDescent="0.2">
      <c r="A334" s="11"/>
      <c r="B334" s="11"/>
      <c r="C334" s="11"/>
    </row>
    <row r="335" spans="1:3" s="5" customFormat="1" ht="16.5" x14ac:dyDescent="0.2">
      <c r="A335" s="11"/>
      <c r="B335" s="11"/>
      <c r="C335" s="11"/>
    </row>
    <row r="336" spans="1:3" s="5" customFormat="1" ht="16.5" x14ac:dyDescent="0.2">
      <c r="A336" s="11"/>
      <c r="B336" s="11"/>
      <c r="C336" s="11"/>
    </row>
    <row r="337" spans="1:3" s="5" customFormat="1" ht="16.5" x14ac:dyDescent="0.2">
      <c r="A337" s="11"/>
      <c r="B337" s="11"/>
      <c r="C337" s="11"/>
    </row>
    <row r="338" spans="1:3" s="5" customFormat="1" ht="16.5" x14ac:dyDescent="0.2">
      <c r="A338" s="11"/>
      <c r="B338" s="11"/>
      <c r="C338" s="11"/>
    </row>
    <row r="339" spans="1:3" s="5" customFormat="1" ht="16.5" x14ac:dyDescent="0.2">
      <c r="A339" s="11"/>
      <c r="B339" s="11"/>
      <c r="C339" s="11"/>
    </row>
    <row r="340" spans="1:3" s="5" customFormat="1" ht="16.5" x14ac:dyDescent="0.2">
      <c r="A340" s="11"/>
      <c r="B340" s="11"/>
      <c r="C340" s="11"/>
    </row>
    <row r="341" spans="1:3" s="5" customFormat="1" ht="16.5" x14ac:dyDescent="0.2">
      <c r="A341" s="11"/>
      <c r="B341" s="11"/>
      <c r="C341" s="11"/>
    </row>
    <row r="342" spans="1:3" s="5" customFormat="1" ht="16.5" x14ac:dyDescent="0.2">
      <c r="A342" s="11"/>
      <c r="B342" s="11"/>
      <c r="C342" s="11"/>
    </row>
    <row r="343" spans="1:3" s="5" customFormat="1" ht="16.5" x14ac:dyDescent="0.2">
      <c r="A343" s="11"/>
      <c r="B343" s="11"/>
      <c r="C343" s="11"/>
    </row>
    <row r="344" spans="1:3" s="5" customFormat="1" ht="16.5" x14ac:dyDescent="0.2">
      <c r="A344" s="11"/>
      <c r="B344" s="11"/>
      <c r="C344" s="11"/>
    </row>
    <row r="345" spans="1:3" s="5" customFormat="1" ht="16.5" x14ac:dyDescent="0.2">
      <c r="A345" s="11"/>
      <c r="B345" s="11"/>
      <c r="C345" s="11"/>
    </row>
    <row r="346" spans="1:3" s="5" customFormat="1" ht="16.5" x14ac:dyDescent="0.2">
      <c r="A346" s="11"/>
      <c r="B346" s="11"/>
      <c r="C346" s="11"/>
    </row>
    <row r="347" spans="1:3" s="5" customFormat="1" ht="16.5" x14ac:dyDescent="0.2">
      <c r="A347" s="11"/>
      <c r="B347" s="11"/>
      <c r="C347" s="11"/>
    </row>
    <row r="348" spans="1:3" s="5" customFormat="1" ht="16.5" x14ac:dyDescent="0.2">
      <c r="A348" s="11"/>
      <c r="B348" s="11"/>
      <c r="C348" s="11"/>
    </row>
    <row r="349" spans="1:3" s="5" customFormat="1" ht="16.5" x14ac:dyDescent="0.2">
      <c r="A349" s="11"/>
      <c r="B349" s="11"/>
      <c r="C349" s="11"/>
    </row>
    <row r="350" spans="1:3" s="5" customFormat="1" ht="16.5" x14ac:dyDescent="0.2">
      <c r="A350" s="11"/>
      <c r="B350" s="11"/>
      <c r="C350" s="11"/>
    </row>
    <row r="351" spans="1:3" s="5" customFormat="1" ht="16.5" x14ac:dyDescent="0.2">
      <c r="A351" s="11"/>
      <c r="B351" s="11"/>
      <c r="C351" s="11"/>
    </row>
    <row r="352" spans="1:3" s="5" customFormat="1" ht="16.5" x14ac:dyDescent="0.2">
      <c r="A352" s="11"/>
      <c r="B352" s="11"/>
      <c r="C352" s="11"/>
    </row>
    <row r="353" spans="1:3" s="5" customFormat="1" ht="16.5" x14ac:dyDescent="0.2">
      <c r="A353" s="11"/>
      <c r="B353" s="11"/>
      <c r="C353" s="11"/>
    </row>
    <row r="354" spans="1:3" s="5" customFormat="1" ht="16.5" x14ac:dyDescent="0.2">
      <c r="A354" s="11"/>
      <c r="B354" s="11"/>
      <c r="C354" s="11"/>
    </row>
    <row r="355" spans="1:3" s="5" customFormat="1" ht="16.5" x14ac:dyDescent="0.2">
      <c r="A355" s="11"/>
      <c r="B355" s="11"/>
      <c r="C355" s="11"/>
    </row>
    <row r="356" spans="1:3" s="5" customFormat="1" ht="16.5" x14ac:dyDescent="0.2">
      <c r="A356" s="11"/>
      <c r="B356" s="11"/>
      <c r="C356" s="11"/>
    </row>
    <row r="357" spans="1:3" s="5" customFormat="1" ht="16.5" x14ac:dyDescent="0.2">
      <c r="A357" s="11"/>
      <c r="B357" s="11"/>
      <c r="C357" s="11"/>
    </row>
    <row r="358" spans="1:3" s="5" customFormat="1" ht="16.5" x14ac:dyDescent="0.2">
      <c r="A358" s="11"/>
      <c r="B358" s="11"/>
      <c r="C358" s="11"/>
    </row>
    <row r="359" spans="1:3" s="5" customFormat="1" ht="16.5" x14ac:dyDescent="0.2">
      <c r="A359" s="11"/>
      <c r="B359" s="11"/>
      <c r="C359" s="11"/>
    </row>
    <row r="360" spans="1:3" s="5" customFormat="1" ht="16.5" x14ac:dyDescent="0.2">
      <c r="A360" s="11"/>
      <c r="B360" s="11"/>
      <c r="C360" s="11"/>
    </row>
    <row r="361" spans="1:3" s="5" customFormat="1" ht="16.5" x14ac:dyDescent="0.2">
      <c r="A361" s="11"/>
      <c r="B361" s="11"/>
      <c r="C361" s="11"/>
    </row>
    <row r="362" spans="1:3" s="5" customFormat="1" ht="16.5" x14ac:dyDescent="0.2">
      <c r="A362" s="11"/>
      <c r="B362" s="11"/>
      <c r="C362" s="11"/>
    </row>
    <row r="363" spans="1:3" s="5" customFormat="1" ht="16.5" x14ac:dyDescent="0.2">
      <c r="A363" s="11"/>
      <c r="B363" s="11"/>
      <c r="C363" s="11"/>
    </row>
    <row r="364" spans="1:3" s="5" customFormat="1" ht="16.5" x14ac:dyDescent="0.2">
      <c r="A364" s="11"/>
      <c r="B364" s="11"/>
      <c r="C364" s="11"/>
    </row>
    <row r="365" spans="1:3" s="5" customFormat="1" ht="16.5" x14ac:dyDescent="0.2">
      <c r="A365" s="11"/>
      <c r="B365" s="11"/>
      <c r="C365" s="11"/>
    </row>
    <row r="366" spans="1:3" s="5" customFormat="1" ht="16.5" x14ac:dyDescent="0.2">
      <c r="A366" s="11"/>
      <c r="B366" s="11"/>
      <c r="C366" s="11"/>
    </row>
    <row r="367" spans="1:3" s="5" customFormat="1" ht="16.5" x14ac:dyDescent="0.2">
      <c r="A367" s="11"/>
      <c r="B367" s="11"/>
      <c r="C367" s="11"/>
    </row>
    <row r="368" spans="1:3" s="5" customFormat="1" ht="16.5" x14ac:dyDescent="0.2">
      <c r="A368" s="11"/>
      <c r="B368" s="11"/>
      <c r="C368" s="11"/>
    </row>
    <row r="369" spans="1:3" s="5" customFormat="1" ht="16.5" x14ac:dyDescent="0.2">
      <c r="A369" s="11"/>
      <c r="B369" s="11"/>
      <c r="C369" s="11"/>
    </row>
    <row r="370" spans="1:3" s="5" customFormat="1" ht="16.5" x14ac:dyDescent="0.2">
      <c r="A370" s="11"/>
      <c r="B370" s="11"/>
      <c r="C370" s="11"/>
    </row>
    <row r="371" spans="1:3" s="5" customFormat="1" ht="16.5" x14ac:dyDescent="0.2">
      <c r="A371" s="11"/>
      <c r="B371" s="11"/>
      <c r="C371" s="11"/>
    </row>
    <row r="372" spans="1:3" s="5" customFormat="1" ht="16.5" x14ac:dyDescent="0.2">
      <c r="A372" s="11"/>
      <c r="B372" s="11"/>
      <c r="C372" s="11"/>
    </row>
    <row r="373" spans="1:3" s="5" customFormat="1" ht="16.5" x14ac:dyDescent="0.2">
      <c r="A373" s="11"/>
      <c r="B373" s="11"/>
      <c r="C373" s="11"/>
    </row>
    <row r="374" spans="1:3" s="5" customFormat="1" ht="16.5" x14ac:dyDescent="0.2">
      <c r="A374" s="11"/>
      <c r="B374" s="11"/>
      <c r="C374" s="11"/>
    </row>
    <row r="375" spans="1:3" s="5" customFormat="1" ht="16.5" x14ac:dyDescent="0.2">
      <c r="A375" s="11"/>
      <c r="B375" s="11"/>
      <c r="C375" s="11"/>
    </row>
    <row r="376" spans="1:3" s="5" customFormat="1" ht="16.5" x14ac:dyDescent="0.2">
      <c r="A376" s="11"/>
      <c r="B376" s="11"/>
      <c r="C376" s="11"/>
    </row>
  </sheetData>
  <phoneticPr fontId="7" type="noConversion"/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&amp;C&amp;P</oddHeader>
    <oddFooter>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2366"/>
  <sheetViews>
    <sheetView tabSelected="1" workbookViewId="0">
      <selection activeCell="J7" sqref="J7"/>
    </sheetView>
  </sheetViews>
  <sheetFormatPr defaultColWidth="9" defaultRowHeight="12.75" x14ac:dyDescent="0.2"/>
  <cols>
    <col min="2" max="2" width="19.85546875" customWidth="1"/>
    <col min="3" max="3" width="25.42578125" customWidth="1"/>
    <col min="4" max="4" width="14.5703125" customWidth="1"/>
    <col min="6" max="6" width="27.28515625" customWidth="1"/>
    <col min="7" max="7" width="22.85546875" customWidth="1"/>
    <col min="8" max="9" width="17.42578125" customWidth="1"/>
    <col min="10" max="10" width="17.42578125" bestFit="1" customWidth="1"/>
    <col min="11" max="13" width="14.28515625" style="23" customWidth="1"/>
    <col min="14" max="14" width="28.5703125" customWidth="1"/>
    <col min="15" max="16" width="9" customWidth="1"/>
    <col min="17" max="17" width="30.140625" customWidth="1"/>
    <col min="18" max="18" width="9" hidden="1" customWidth="1"/>
    <col min="19" max="19" width="26.42578125" hidden="1" customWidth="1"/>
    <col min="20" max="20" width="16.28515625" customWidth="1"/>
    <col min="21" max="21" width="25.85546875" customWidth="1"/>
    <col min="22" max="22" width="18.140625" customWidth="1"/>
    <col min="23" max="23" width="33.42578125" customWidth="1"/>
    <col min="24" max="26" width="9" customWidth="1"/>
    <col min="27" max="27" width="14.42578125" customWidth="1"/>
    <col min="28" max="29" width="9" customWidth="1"/>
    <col min="30" max="30" width="16.140625" customWidth="1"/>
    <col min="31" max="31" width="21" customWidth="1"/>
    <col min="32" max="32" width="21.140625" customWidth="1"/>
    <col min="33" max="33" width="15.28515625" customWidth="1"/>
    <col min="34" max="34" width="22.28515625" customWidth="1"/>
    <col min="35" max="35" width="33.28515625" customWidth="1"/>
    <col min="36" max="36" width="20.7109375" customWidth="1"/>
    <col min="38" max="38" width="14.85546875" customWidth="1"/>
    <col min="39" max="39" width="20.28515625" customWidth="1"/>
    <col min="40" max="40" width="9.7109375" bestFit="1" customWidth="1"/>
    <col min="41" max="41" width="18.140625" customWidth="1"/>
    <col min="49" max="49" width="16" customWidth="1"/>
  </cols>
  <sheetData>
    <row r="1" spans="1:50" x14ac:dyDescent="0.2">
      <c r="X1">
        <v>1</v>
      </c>
      <c r="AA1">
        <f>20*1.07^39</f>
        <v>279.89640820947579</v>
      </c>
    </row>
    <row r="2" spans="1:50" x14ac:dyDescent="0.2">
      <c r="B2" s="13" t="s">
        <v>74</v>
      </c>
      <c r="C2" s="13" t="s">
        <v>24</v>
      </c>
      <c r="D2" s="13" t="s">
        <v>38</v>
      </c>
      <c r="E2" s="14" t="s">
        <v>26</v>
      </c>
      <c r="F2" s="13" t="s">
        <v>97</v>
      </c>
      <c r="G2" s="23" t="s">
        <v>98</v>
      </c>
      <c r="H2" s="23" t="s">
        <v>75</v>
      </c>
      <c r="I2" s="23" t="s">
        <v>76</v>
      </c>
      <c r="J2" s="23" t="s">
        <v>78</v>
      </c>
      <c r="K2" s="23" t="s">
        <v>22</v>
      </c>
      <c r="L2" s="23" t="s">
        <v>94</v>
      </c>
      <c r="M2" s="23" t="s">
        <v>27</v>
      </c>
      <c r="N2" s="19" t="s">
        <v>40</v>
      </c>
      <c r="O2" s="19" t="s">
        <v>39</v>
      </c>
      <c r="P2" s="24" t="s">
        <v>29</v>
      </c>
      <c r="Q2" s="19" t="s">
        <v>131</v>
      </c>
      <c r="R2" s="19" t="s">
        <v>21</v>
      </c>
      <c r="S2" s="19" t="s">
        <v>106</v>
      </c>
      <c r="T2" s="19" t="s">
        <v>79</v>
      </c>
      <c r="U2" s="19" t="s">
        <v>95</v>
      </c>
      <c r="V2" s="19" t="s">
        <v>30</v>
      </c>
      <c r="W2" s="26" t="s">
        <v>96</v>
      </c>
      <c r="X2" s="16" t="s">
        <v>31</v>
      </c>
      <c r="Y2" s="16" t="s">
        <v>71</v>
      </c>
      <c r="Z2" s="16" t="s">
        <v>10</v>
      </c>
      <c r="AA2" s="17" t="s">
        <v>32</v>
      </c>
      <c r="AB2" s="17" t="s">
        <v>34</v>
      </c>
      <c r="AC2" s="17" t="s">
        <v>36</v>
      </c>
      <c r="AD2" s="16" t="s">
        <v>83</v>
      </c>
      <c r="AE2" s="17" t="s">
        <v>80</v>
      </c>
      <c r="AF2" s="17" t="s">
        <v>82</v>
      </c>
      <c r="AG2" s="17" t="s">
        <v>81</v>
      </c>
      <c r="AH2" s="17" t="s">
        <v>33</v>
      </c>
      <c r="AI2" s="17" t="s">
        <v>35</v>
      </c>
      <c r="AJ2" s="17" t="s">
        <v>37</v>
      </c>
      <c r="AK2" s="17" t="s">
        <v>11</v>
      </c>
      <c r="AL2" s="17" t="s">
        <v>12</v>
      </c>
      <c r="AM2" s="17" t="s">
        <v>13</v>
      </c>
      <c r="AN2" s="2" t="s">
        <v>14</v>
      </c>
      <c r="AO2" s="2" t="s">
        <v>15</v>
      </c>
      <c r="AP2" s="2" t="s">
        <v>16</v>
      </c>
      <c r="AQ2" s="2"/>
      <c r="AR2" s="2" t="s">
        <v>17</v>
      </c>
      <c r="AS2" s="2" t="s">
        <v>18</v>
      </c>
      <c r="AT2" s="2" t="s">
        <v>19</v>
      </c>
      <c r="AV2" s="30" t="s">
        <v>119</v>
      </c>
      <c r="AW2" s="30" t="s">
        <v>120</v>
      </c>
    </row>
    <row r="3" spans="1:50" ht="23.25" customHeight="1" x14ac:dyDescent="0.2">
      <c r="A3">
        <v>1</v>
      </c>
      <c r="B3" s="13">
        <f>8+A3*1</f>
        <v>9</v>
      </c>
      <c r="C3" s="13">
        <f>6+A3*6</f>
        <v>12</v>
      </c>
      <c r="D3" s="13">
        <f>MIN(6+A3*6,48)</f>
        <v>12</v>
      </c>
      <c r="E3" s="13">
        <f>0.05*A3</f>
        <v>0.05</v>
      </c>
      <c r="F3" s="13">
        <f>(1+A3/40)*1.07^(A3-1)*IF(A3&lt;=1000,0.5*A3^1.01,0.5*1000^1.01+A3/1000)</f>
        <v>0.51249999999999996</v>
      </c>
      <c r="G3" s="35">
        <f>2+MIN(A3/15*2,200)
+(IF(A3&lt;=2000,A3/(10/(1+0.015*A3)))+IF(AND(A3&gt;1000,A3&lt;=2000),(A3-1000)/(20/(10+0.01*(A3-1000))),0)+IF(A3&gt;2000,7200+(A3-2000)*(6-0.003*(A3-2000))))/10</f>
        <v>2.1434833333333332</v>
      </c>
      <c r="H3" s="23">
        <f>(MIN(1+A3*0.4,10)+MIN(MAX((A3-8)*0.64,0),10)+MIN(MAX((A3-18)*1.6,0),16)+MIN(MAX((A3-28)*2.56,0),28.8)+MAX((A3-30.4)*5.36,0))*1.4</f>
        <v>1.9599999999999997</v>
      </c>
      <c r="I3" s="23">
        <f>(MIN(A3^1.6,70)+MAX((A3-15)*20,0))*1.4</f>
        <v>1.4</v>
      </c>
      <c r="J3" s="23">
        <f>INT(A3*1.4)</f>
        <v>1</v>
      </c>
      <c r="K3" s="23">
        <f>1*LOOKUP(H3,$A:$A,$F:$F)*LOOKUP(H3,$A:$A,$G:$G)</f>
        <v>1.0985352083333331</v>
      </c>
      <c r="L3" s="23">
        <f>100*LOOKUP(I3,$A:$A,$F:$F)*LOOKUP(I3,$A:$A,$G:$G)</f>
        <v>109.85352083333331</v>
      </c>
      <c r="M3" s="23">
        <f>1*LOOKUP(J3,$A:$A,$F:$F)*LOOKUP(J3,$A:$A,$G:$G)</f>
        <v>1.0985352083333331</v>
      </c>
      <c r="N3" s="20">
        <f>6+A3*0.1</f>
        <v>6.1</v>
      </c>
      <c r="O3" s="20" t="s">
        <v>46</v>
      </c>
      <c r="P3" s="25" t="s">
        <v>93</v>
      </c>
      <c r="Q3" s="20">
        <f>400*1.07^((A3*1.6)-1)*$G$3*MIN(0.03*A3,1)</f>
        <v>26.787465434855129</v>
      </c>
      <c r="R3" s="20" t="s">
        <v>91</v>
      </c>
      <c r="S3" s="20">
        <f>ROUNDUP(MAX((A3-5),0)*(1+3.2)+MIN(0.5+A3*0.1,1)*450,0)</f>
        <v>270</v>
      </c>
      <c r="T3" s="20">
        <f>INT(A3*1.4)</f>
        <v>1</v>
      </c>
      <c r="U3" s="20">
        <f>1*LOOKUP(S3,A:A,F:F)*LOOKUP(S3,A:A,G:G)</f>
        <v>4582785046381.6309</v>
      </c>
      <c r="V3" s="20">
        <f>1*LOOKUP(T3,A:A,F:F)*LOOKUP(T3,A:A,G:G)</f>
        <v>1.0985352083333331</v>
      </c>
      <c r="W3" s="20">
        <f>60/N3</f>
        <v>9.8360655737704921</v>
      </c>
      <c r="X3" s="16">
        <f>1.07^(A3+0-1)</f>
        <v>1</v>
      </c>
      <c r="Y3" s="16">
        <f>1*1+1/100</f>
        <v>1.01</v>
      </c>
      <c r="Z3" s="16">
        <f>(1+Y3+E3+0)*(1+0)</f>
        <v>2.0599999999999996</v>
      </c>
      <c r="AA3" s="16">
        <f>20*INT(X3)*$Z$3+MIN(5*A3,500)</f>
        <v>46.199999999999989</v>
      </c>
      <c r="AB3" s="16">
        <f>1+A3-1</f>
        <v>1</v>
      </c>
      <c r="AC3" s="16">
        <f>4+(A3-1)*4/20</f>
        <v>4</v>
      </c>
      <c r="AD3" s="16">
        <f>1.07^(A3-1)*IF(A3&lt;=1000,0.5*A3^1.01,0.5*1000^1.01+A3/1000)+1</f>
        <v>1.5</v>
      </c>
      <c r="AE3" s="16">
        <f>MAX((A3-2)*25,10)+0</f>
        <v>10</v>
      </c>
      <c r="AF3" s="16">
        <f>MAX((A3-1)*12,5)+0</f>
        <v>5</v>
      </c>
      <c r="AG3" s="16">
        <f>A3+80</f>
        <v>81</v>
      </c>
      <c r="AH3" s="16">
        <f>1*INT(LOOKUP(AG3,A:A,AD:AD))*LOOKUP(AG3,A:A,G:G)*MIN(0.2*A3,1)</f>
        <v>27699.6967</v>
      </c>
      <c r="AI3" s="16">
        <f>1*INT(LOOKUP(AE3,A:A,AD:AD))*LOOKUP(AE3,A:A,G:G)</f>
        <v>34.483333333333334</v>
      </c>
      <c r="AJ3" s="16">
        <f>1*INT(LOOKUP(AF3,A:A,AD:AD))*LOOKUP(AF3,A:A,G:G)</f>
        <v>10.881666666666666</v>
      </c>
      <c r="AK3" s="27">
        <f>60/AC3</f>
        <v>15</v>
      </c>
      <c r="AL3" s="16" t="s">
        <v>55</v>
      </c>
      <c r="AM3" s="16" t="s">
        <v>57</v>
      </c>
      <c r="AN3" s="1" t="s">
        <v>59</v>
      </c>
      <c r="AO3" s="1" t="s">
        <v>61</v>
      </c>
      <c r="AP3" s="1" t="s">
        <v>63</v>
      </c>
      <c r="AQ3" s="1"/>
      <c r="AR3" s="1">
        <f>1450+A3*10</f>
        <v>1460</v>
      </c>
      <c r="AS3" s="1" t="s">
        <v>65</v>
      </c>
      <c r="AT3" s="1" t="s">
        <v>67</v>
      </c>
      <c r="AU3">
        <f>IF(A3&lt;=1000,A3/MAX(15-A3/120,3),A3/MIN(A3/100-5,15))</f>
        <v>6.6703724291272928E-2</v>
      </c>
      <c r="AV3" s="29">
        <f>(2+MIN(A3/15*2,200)+(IF(A3&lt;=2000,A3/(10/(1+0.015*A3)))+IF(AND(A3&gt;1000,A3&lt;=2000),(A3-1000)/(20/(10+0.01*(A3-1000))),0)+IF(A3&gt;2000,7200+(A3-2000)*(6-0.003*(A3-2000))))/10+0.05*A3/1.6)</f>
        <v>2.1747333333333332</v>
      </c>
      <c r="AW3">
        <f>1+20*(A3-1)</f>
        <v>1</v>
      </c>
      <c r="AX3" s="29" t="e">
        <f>1*动物消耗基数【动物期望等级】*加成预期【动物期望等级】</f>
        <v>#NAME?</v>
      </c>
    </row>
    <row r="4" spans="1:50" x14ac:dyDescent="0.2">
      <c r="A4">
        <v>2</v>
      </c>
      <c r="B4" s="13">
        <f t="shared" ref="B4:B67" si="0">8+A4*1</f>
        <v>10</v>
      </c>
      <c r="C4" s="13">
        <f t="shared" ref="C4:C67" si="1">6+A4*6</f>
        <v>18</v>
      </c>
      <c r="D4" s="13">
        <f t="shared" ref="D4:D67" si="2">MIN(6+A4*6,48)</f>
        <v>18</v>
      </c>
      <c r="E4" s="13">
        <f t="shared" ref="E4:E67" si="3">0.05*A4</f>
        <v>0.1</v>
      </c>
      <c r="F4" s="13">
        <f t="shared" ref="F4:F67" si="4">(1+A4/40)*1.07^(A4-1)*IF(A4&lt;=1000,0.5*A4^1.01,0.5*1000^1.01+A4/1000)</f>
        <v>1.1313145604887238</v>
      </c>
      <c r="G4" s="35">
        <f t="shared" ref="G4:G67" si="5">2+MIN(A4/15*2,200)
+(IF(A4&lt;=2000,A4/(10/(1+0.015*A4)))+IF(AND(A4&gt;1000,A4&lt;=2000),(A4-1000)/(20/(10+0.01*(A4-1000))),0)+IF(A4&gt;2000,7200+(A4-2000)*(6-0.003*(A4-2000))))/10</f>
        <v>2.2872666666666666</v>
      </c>
      <c r="H4" s="23">
        <f t="shared" ref="H4:H67" si="6">(MIN(1+A4*0.4,10)+MIN(MAX((A4-8)*0.64,0),10)+MIN(MAX((A4-18)*1.6,0),16)+MIN(MAX((A4-28)*2.56,0),28.8)+MAX((A4-30.4)*5.36,0))*1.4</f>
        <v>2.52</v>
      </c>
      <c r="I4" s="23">
        <f>(MIN(A4^1.6,70)+MAX((A4-15)*20,0))*1.4</f>
        <v>4.2440063862291142</v>
      </c>
      <c r="J4" s="23">
        <f t="shared" ref="J4:J67" si="7">INT(A4*1.4)</f>
        <v>2</v>
      </c>
      <c r="K4" s="23">
        <f t="shared" ref="K4:K67" si="8">1*LOOKUP(H4,$A:$A,$F:$F)*LOOKUP(H4,$A:$A,$G:$G)</f>
        <v>2.5876180837205083</v>
      </c>
      <c r="L4" s="23">
        <f t="shared" ref="L4:L67" si="9">100*LOOKUP(I4,$A:$A,$F:$F)*LOOKUP(I4,$A:$A,$G:$G)</f>
        <v>703.87495426576697</v>
      </c>
      <c r="M4" s="23">
        <f t="shared" ref="M4:M67" si="10">1*LOOKUP(J4,$A:$A,$F:$F)*LOOKUP(J4,$A:$A,$G:$G)</f>
        <v>2.5876180837205083</v>
      </c>
      <c r="N4" s="20">
        <f t="shared" ref="N4:N67" si="11">6+A4*0.1</f>
        <v>6.2</v>
      </c>
      <c r="Q4" s="20">
        <f t="shared" ref="Q4:Q67" si="12">400*1.07^((A4*1.6)-1)*$G$3*MIN(0.03*A4,1)</f>
        <v>59.700183170167513</v>
      </c>
      <c r="S4" s="20">
        <f t="shared" ref="S4:S67" si="13">ROUNDUP(MAX((A4-5),0)*(1+3.2)+MIN(0.5+A4*0.1,1)*450,0)</f>
        <v>315</v>
      </c>
      <c r="T4" s="20">
        <f t="shared" ref="T4:T67" si="14">INT(A4*1.4)</f>
        <v>2</v>
      </c>
      <c r="U4" s="20">
        <f t="shared" ref="U4:U67" si="15">1*LOOKUP(S4,A:A,F:F)*LOOKUP(S4,A:A,G:G)</f>
        <v>154727053062083.44</v>
      </c>
      <c r="V4" s="20">
        <f t="shared" ref="V4:V67" si="16">1*LOOKUP(T4,A:A,F:F)*LOOKUP(T4,A:A,G:G)</f>
        <v>2.5876180837205083</v>
      </c>
      <c r="W4" s="20">
        <f t="shared" ref="W4:W67" si="17">60/N4</f>
        <v>9.67741935483871</v>
      </c>
      <c r="X4" s="16">
        <f t="shared" ref="X4:X67" si="18">1.07^(A4+0-1)</f>
        <v>1.07</v>
      </c>
      <c r="AA4" s="16">
        <f t="shared" ref="AA4:AA67" si="19">20*INT(X4)*$Z$3+MIN(5*A4,500)</f>
        <v>51.199999999999989</v>
      </c>
      <c r="AB4" s="16">
        <f t="shared" ref="AB4:AB67" si="20">1+A4-1</f>
        <v>2</v>
      </c>
      <c r="AC4" s="16">
        <f t="shared" ref="AC4:AC67" si="21">4+(A4-1)*4/20</f>
        <v>4.2</v>
      </c>
      <c r="AD4" s="16">
        <f t="shared" ref="AD4:AD67" si="22">1.07^(A4-1)*IF(A4&lt;=1000,0.5*A4^1.01,0.5*1000^1.01+A4/1000)+1</f>
        <v>2.0774424385606896</v>
      </c>
      <c r="AE4" s="16">
        <f t="shared" ref="AE4:AE67" si="23">MAX((A4-2)*25,10)+0</f>
        <v>10</v>
      </c>
      <c r="AF4" s="16">
        <f t="shared" ref="AF4:AF67" si="24">MAX((A4-1)*12,5)+0</f>
        <v>12</v>
      </c>
      <c r="AG4" s="16">
        <f t="shared" ref="AG4:AG67" si="25">A4+40</f>
        <v>42</v>
      </c>
      <c r="AH4" s="16">
        <f t="shared" ref="AH4:AH67" si="26">1*INT(LOOKUP(AG4,A:A,AD:AD))*LOOKUP(AG4,A:A,G:G)*MIN(0.2*A4,1)</f>
        <v>1159.8439999999998</v>
      </c>
      <c r="AI4" s="16">
        <f>1*INT(LOOKUP(AE4,A:A,AD:AD))*LOOKUP(AE4,A:A,G:G)</f>
        <v>34.483333333333334</v>
      </c>
      <c r="AJ4" s="16">
        <f t="shared" ref="AJ4:AJ67" si="27">1*INT(LOOKUP(AF4,A:A,AD:AD))*LOOKUP(AF4,A:A,G:G)</f>
        <v>48.640799999999999</v>
      </c>
      <c r="AK4" s="27">
        <f t="shared" ref="AK4:AK67" si="28">60/AC4</f>
        <v>14.285714285714285</v>
      </c>
      <c r="AN4">
        <f>AH4/$AA4</f>
        <v>22.653203125000001</v>
      </c>
      <c r="AO4">
        <f t="shared" ref="AO4:AP4" si="29">AI4/$AA4</f>
        <v>0.67350260416666685</v>
      </c>
      <c r="AP4">
        <f t="shared" si="29"/>
        <v>0.95001562500000014</v>
      </c>
      <c r="AR4" s="1">
        <f t="shared" ref="AR4:AR67" si="30">1450+A4*10</f>
        <v>1470</v>
      </c>
      <c r="AU4">
        <f>IF(A4&lt;=1000,A4/MAX(15-A4/120,3),A4/MIN(A4/100-5,15))</f>
        <v>0.13348164627363737</v>
      </c>
      <c r="AV4" s="29">
        <f t="shared" ref="AV4:AV67" si="31">(2+MIN(A4/15*2,200)+(IF(A4&lt;=2000,A4/(10/(1+0.015*A4)))+IF(AND(A4&gt;1000,A4&lt;=2000),(A4-1000)/(20/(10+0.01*(A4-1000))),0)+IF(A4&gt;2000,7200+(A4-2000)*(6-0.003*(A4-2000))))/10+0.05*A4/1.6)</f>
        <v>2.3497666666666666</v>
      </c>
      <c r="AW4">
        <f t="shared" ref="AW4:AW67" si="32">1+20*(A4-1)</f>
        <v>21</v>
      </c>
    </row>
    <row r="5" spans="1:50" x14ac:dyDescent="0.2">
      <c r="A5">
        <v>3</v>
      </c>
      <c r="B5" s="13">
        <f t="shared" si="0"/>
        <v>11</v>
      </c>
      <c r="C5" s="13">
        <f t="shared" si="1"/>
        <v>24</v>
      </c>
      <c r="D5" s="13">
        <f t="shared" si="2"/>
        <v>24</v>
      </c>
      <c r="E5" s="13">
        <f t="shared" si="3"/>
        <v>0.15000000000000002</v>
      </c>
      <c r="F5" s="13">
        <f t="shared" si="4"/>
        <v>1.8665451141294338</v>
      </c>
      <c r="G5" s="35">
        <f t="shared" si="5"/>
        <v>2.4313500000000001</v>
      </c>
      <c r="H5" s="23">
        <f t="shared" si="6"/>
        <v>3.08</v>
      </c>
      <c r="I5" s="23">
        <f t="shared" ref="I4:I67" si="33">(MIN(A5^1.6,70)+MAX((A5-15)*20,0))*1.4</f>
        <v>8.1193645887134061</v>
      </c>
      <c r="J5" s="23">
        <f t="shared" si="7"/>
        <v>4</v>
      </c>
      <c r="K5" s="23">
        <f t="shared" si="8"/>
        <v>4.5382244632385991</v>
      </c>
      <c r="L5" s="23">
        <f t="shared" si="9"/>
        <v>2483.8894896403913</v>
      </c>
      <c r="M5" s="23">
        <f t="shared" si="10"/>
        <v>7.0387495426576683</v>
      </c>
      <c r="N5" s="20">
        <f t="shared" si="11"/>
        <v>6.3</v>
      </c>
      <c r="Q5" s="20">
        <f t="shared" si="12"/>
        <v>99.788608571959927</v>
      </c>
      <c r="S5" s="20">
        <f t="shared" si="13"/>
        <v>360</v>
      </c>
      <c r="T5" s="20">
        <f t="shared" si="14"/>
        <v>4</v>
      </c>
      <c r="U5" s="20">
        <f t="shared" si="15"/>
        <v>4933697108901661</v>
      </c>
      <c r="V5" s="20">
        <f t="shared" si="16"/>
        <v>7.0387495426576683</v>
      </c>
      <c r="W5" s="20">
        <f t="shared" si="17"/>
        <v>9.5238095238095237</v>
      </c>
      <c r="X5" s="16">
        <f t="shared" si="18"/>
        <v>1.1449</v>
      </c>
      <c r="AA5" s="16">
        <f t="shared" si="19"/>
        <v>56.199999999999989</v>
      </c>
      <c r="AB5" s="16">
        <f t="shared" si="20"/>
        <v>3</v>
      </c>
      <c r="AC5" s="16">
        <f t="shared" si="21"/>
        <v>4.4000000000000004</v>
      </c>
      <c r="AD5" s="16">
        <f t="shared" si="22"/>
        <v>2.7363210363994734</v>
      </c>
      <c r="AE5" s="16">
        <f t="shared" si="23"/>
        <v>25</v>
      </c>
      <c r="AF5" s="16">
        <f t="shared" si="24"/>
        <v>24</v>
      </c>
      <c r="AG5" s="16">
        <f t="shared" si="25"/>
        <v>43</v>
      </c>
      <c r="AH5" s="16">
        <f t="shared" si="26"/>
        <v>1939.6690300000005</v>
      </c>
      <c r="AI5" s="16">
        <f>1*INT(LOOKUP(AE5,A:A,AD:AD))*LOOKUP(AE5,A:A,G:G)</f>
        <v>374.68750000000006</v>
      </c>
      <c r="AJ5" s="16">
        <f t="shared" si="27"/>
        <v>326.05759999999998</v>
      </c>
      <c r="AK5" s="27">
        <f t="shared" si="28"/>
        <v>13.636363636363635</v>
      </c>
      <c r="AN5">
        <f t="shared" ref="AN5:AN68" si="34">AH5/$AA5</f>
        <v>34.513683807829196</v>
      </c>
      <c r="AO5">
        <f t="shared" ref="AO5:AO68" si="35">AI5/$AA5</f>
        <v>6.6670373665480449</v>
      </c>
      <c r="AP5">
        <f t="shared" ref="AP5:AP68" si="36">AJ5/$AA5</f>
        <v>5.8017366548042713</v>
      </c>
      <c r="AR5" s="1">
        <f t="shared" si="30"/>
        <v>1480</v>
      </c>
      <c r="AU5">
        <f t="shared" ref="AU5:AU67" si="37">IF(A5&lt;=1000,A5/MAX(15-A5/120,3),A5/MIN(A5/100-5,15))</f>
        <v>0.20033388981636061</v>
      </c>
      <c r="AV5" s="29">
        <f t="shared" si="31"/>
        <v>2.5251000000000001</v>
      </c>
      <c r="AW5">
        <f t="shared" si="32"/>
        <v>41</v>
      </c>
    </row>
    <row r="6" spans="1:50" x14ac:dyDescent="0.2">
      <c r="A6">
        <v>4</v>
      </c>
      <c r="B6" s="13">
        <f t="shared" si="0"/>
        <v>12</v>
      </c>
      <c r="C6" s="13">
        <f t="shared" si="1"/>
        <v>30</v>
      </c>
      <c r="D6" s="13">
        <f t="shared" si="2"/>
        <v>30</v>
      </c>
      <c r="E6" s="13">
        <f t="shared" si="3"/>
        <v>0.2</v>
      </c>
      <c r="F6" s="13">
        <f t="shared" si="4"/>
        <v>2.7327167186009169</v>
      </c>
      <c r="G6" s="35">
        <f t="shared" si="5"/>
        <v>2.5757333333333334</v>
      </c>
      <c r="H6" s="23">
        <f t="shared" si="6"/>
        <v>3.6399999999999997</v>
      </c>
      <c r="I6" s="23">
        <f t="shared" si="33"/>
        <v>12.86542157596679</v>
      </c>
      <c r="J6" s="23">
        <f t="shared" si="7"/>
        <v>5</v>
      </c>
      <c r="K6" s="23">
        <f t="shared" si="8"/>
        <v>4.5382244632385991</v>
      </c>
      <c r="L6" s="23">
        <f t="shared" si="9"/>
        <v>6297.4586796954745</v>
      </c>
      <c r="M6" s="23">
        <f t="shared" si="10"/>
        <v>10.191844028644347</v>
      </c>
      <c r="N6" s="20">
        <f t="shared" si="11"/>
        <v>6.4</v>
      </c>
      <c r="Q6" s="20">
        <f t="shared" si="12"/>
        <v>148.26332921841245</v>
      </c>
      <c r="S6" s="20">
        <f t="shared" si="13"/>
        <v>405</v>
      </c>
      <c r="T6" s="20">
        <f t="shared" si="14"/>
        <v>5</v>
      </c>
      <c r="U6" s="20">
        <f t="shared" si="15"/>
        <v>1.5048457412651357E+17</v>
      </c>
      <c r="V6" s="20">
        <f t="shared" si="16"/>
        <v>10.191844028644347</v>
      </c>
      <c r="W6" s="20">
        <f t="shared" si="17"/>
        <v>9.375</v>
      </c>
      <c r="X6" s="16">
        <f t="shared" si="18"/>
        <v>1.2250430000000001</v>
      </c>
      <c r="AA6" s="16">
        <f t="shared" si="19"/>
        <v>61.199999999999989</v>
      </c>
      <c r="AB6" s="16">
        <f t="shared" si="20"/>
        <v>4</v>
      </c>
      <c r="AC6" s="16">
        <f t="shared" si="21"/>
        <v>4.5999999999999996</v>
      </c>
      <c r="AD6" s="16">
        <f t="shared" si="22"/>
        <v>3.4842879260008335</v>
      </c>
      <c r="AE6" s="16">
        <f t="shared" si="23"/>
        <v>50</v>
      </c>
      <c r="AF6" s="16">
        <f t="shared" si="24"/>
        <v>36</v>
      </c>
      <c r="AG6" s="16">
        <f t="shared" si="25"/>
        <v>44</v>
      </c>
      <c r="AH6" s="16">
        <f t="shared" si="26"/>
        <v>2888.6144000000004</v>
      </c>
      <c r="AI6" s="16">
        <f>1*INT(LOOKUP(AE6,A:A,AD:AD))*LOOKUP(AE6,A:A,G:G)</f>
        <v>6831.8333333333339</v>
      </c>
      <c r="AJ6" s="16">
        <f t="shared" si="27"/>
        <v>1470.88</v>
      </c>
      <c r="AK6" s="27">
        <f t="shared" si="28"/>
        <v>13.043478260869566</v>
      </c>
      <c r="AN6">
        <f t="shared" si="34"/>
        <v>47.199581699346417</v>
      </c>
      <c r="AO6">
        <f t="shared" si="35"/>
        <v>111.63126361655776</v>
      </c>
      <c r="AP6">
        <f t="shared" si="36"/>
        <v>24.033986928104582</v>
      </c>
      <c r="AR6" s="1">
        <f t="shared" si="30"/>
        <v>1490</v>
      </c>
      <c r="AU6">
        <f t="shared" si="37"/>
        <v>0.26726057906458794</v>
      </c>
      <c r="AV6" s="29">
        <f t="shared" si="31"/>
        <v>2.7007333333333334</v>
      </c>
      <c r="AW6">
        <f t="shared" si="32"/>
        <v>61</v>
      </c>
    </row>
    <row r="7" spans="1:50" x14ac:dyDescent="0.2">
      <c r="A7">
        <v>5</v>
      </c>
      <c r="B7" s="13">
        <f t="shared" si="0"/>
        <v>13</v>
      </c>
      <c r="C7" s="13">
        <f t="shared" si="1"/>
        <v>36</v>
      </c>
      <c r="D7" s="13">
        <f>MIN(6+A7*6,48)</f>
        <v>36</v>
      </c>
      <c r="E7" s="13">
        <f t="shared" si="3"/>
        <v>0.25</v>
      </c>
      <c r="F7" s="13">
        <f t="shared" si="4"/>
        <v>3.7464275798355695</v>
      </c>
      <c r="G7" s="35">
        <f t="shared" si="5"/>
        <v>2.7204166666666665</v>
      </c>
      <c r="H7" s="23">
        <f t="shared" si="6"/>
        <v>4.1999999999999993</v>
      </c>
      <c r="I7" s="23">
        <f t="shared" si="33"/>
        <v>18.385694630826372</v>
      </c>
      <c r="J7" s="23">
        <f t="shared" si="7"/>
        <v>7</v>
      </c>
      <c r="K7" s="23">
        <f t="shared" si="8"/>
        <v>7.0387495426576683</v>
      </c>
      <c r="L7" s="23">
        <f t="shared" si="9"/>
        <v>19639.802148531664</v>
      </c>
      <c r="M7" s="23">
        <f t="shared" si="10"/>
        <v>18.946309864514937</v>
      </c>
      <c r="N7" s="20">
        <f t="shared" si="11"/>
        <v>6.5</v>
      </c>
      <c r="Q7" s="20">
        <f t="shared" si="12"/>
        <v>206.51794990841441</v>
      </c>
      <c r="S7" s="20">
        <f t="shared" si="13"/>
        <v>450</v>
      </c>
      <c r="T7" s="20">
        <f t="shared" si="14"/>
        <v>7</v>
      </c>
      <c r="U7" s="20">
        <f t="shared" si="15"/>
        <v>4.4297439954349645E+18</v>
      </c>
      <c r="V7" s="20">
        <f t="shared" si="16"/>
        <v>18.946309864514937</v>
      </c>
      <c r="W7" s="20">
        <f t="shared" si="17"/>
        <v>9.2307692307692299</v>
      </c>
      <c r="X7" s="16">
        <f t="shared" si="18"/>
        <v>1.31079601</v>
      </c>
      <c r="AA7" s="16">
        <f t="shared" si="19"/>
        <v>66.199999999999989</v>
      </c>
      <c r="AB7" s="16">
        <f t="shared" si="20"/>
        <v>5</v>
      </c>
      <c r="AC7" s="16">
        <f t="shared" si="21"/>
        <v>4.8</v>
      </c>
      <c r="AD7" s="16">
        <f t="shared" si="22"/>
        <v>4.3301578487427284</v>
      </c>
      <c r="AE7" s="16">
        <f t="shared" si="23"/>
        <v>75</v>
      </c>
      <c r="AF7" s="16">
        <f t="shared" si="24"/>
        <v>48</v>
      </c>
      <c r="AG7" s="16">
        <f t="shared" si="25"/>
        <v>45</v>
      </c>
      <c r="AH7" s="16">
        <f t="shared" si="26"/>
        <v>4017.9712500000001</v>
      </c>
      <c r="AI7" s="16">
        <f t="shared" ref="AI7:AI67" si="38">1*INT(LOOKUP(AE7,A:A,AD:AD))*LOOKUP(AE7,A:A,G:G)</f>
        <v>79537.03125</v>
      </c>
      <c r="AJ7" s="16">
        <f t="shared" si="27"/>
        <v>5535.36</v>
      </c>
      <c r="AK7" s="27">
        <f t="shared" si="28"/>
        <v>12.5</v>
      </c>
      <c r="AN7">
        <f t="shared" si="34"/>
        <v>60.694429758308168</v>
      </c>
      <c r="AO7">
        <f t="shared" si="35"/>
        <v>1201.4657288519641</v>
      </c>
      <c r="AP7">
        <f t="shared" si="36"/>
        <v>83.615709969788526</v>
      </c>
      <c r="AR7" s="1">
        <f t="shared" si="30"/>
        <v>1500</v>
      </c>
      <c r="AU7">
        <f t="shared" si="37"/>
        <v>0.33426183844011143</v>
      </c>
      <c r="AV7" s="29">
        <f t="shared" si="31"/>
        <v>2.8766666666666665</v>
      </c>
      <c r="AW7">
        <f t="shared" si="32"/>
        <v>81</v>
      </c>
    </row>
    <row r="8" spans="1:50" x14ac:dyDescent="0.2">
      <c r="A8">
        <v>6</v>
      </c>
      <c r="B8" s="13">
        <f t="shared" si="0"/>
        <v>14</v>
      </c>
      <c r="C8" s="13">
        <f t="shared" si="1"/>
        <v>42</v>
      </c>
      <c r="D8" s="13">
        <f t="shared" si="2"/>
        <v>42</v>
      </c>
      <c r="E8" s="13">
        <f t="shared" si="3"/>
        <v>0.30000000000000004</v>
      </c>
      <c r="F8" s="13">
        <f t="shared" si="4"/>
        <v>4.9262845753889737</v>
      </c>
      <c r="G8" s="35">
        <f t="shared" si="5"/>
        <v>2.8653999999999997</v>
      </c>
      <c r="H8" s="23">
        <f t="shared" si="6"/>
        <v>4.76</v>
      </c>
      <c r="I8" s="23">
        <f t="shared" si="33"/>
        <v>24.613310833301579</v>
      </c>
      <c r="J8" s="23">
        <f t="shared" si="7"/>
        <v>8</v>
      </c>
      <c r="K8" s="23">
        <f t="shared" si="8"/>
        <v>7.0387495426576683</v>
      </c>
      <c r="L8" s="23">
        <f t="shared" si="9"/>
        <v>51924.526365622231</v>
      </c>
      <c r="M8" s="23">
        <f t="shared" si="10"/>
        <v>24.838894896403914</v>
      </c>
      <c r="N8" s="20">
        <f t="shared" si="11"/>
        <v>6.6</v>
      </c>
      <c r="Q8" s="20">
        <f t="shared" si="12"/>
        <v>276.1551174173602</v>
      </c>
      <c r="S8" s="20">
        <f t="shared" si="13"/>
        <v>455</v>
      </c>
      <c r="T8" s="20">
        <f t="shared" si="14"/>
        <v>8</v>
      </c>
      <c r="U8" s="20">
        <f t="shared" si="15"/>
        <v>6.4382018586848727E+18</v>
      </c>
      <c r="V8" s="20">
        <f t="shared" si="16"/>
        <v>24.838894896403914</v>
      </c>
      <c r="W8" s="20">
        <f t="shared" si="17"/>
        <v>9.0909090909090917</v>
      </c>
      <c r="X8" s="16">
        <f t="shared" si="18"/>
        <v>1.4025517307000002</v>
      </c>
      <c r="AA8" s="16">
        <f t="shared" si="19"/>
        <v>71.199999999999989</v>
      </c>
      <c r="AB8" s="16">
        <f t="shared" si="20"/>
        <v>6</v>
      </c>
      <c r="AC8" s="16">
        <f t="shared" si="21"/>
        <v>5</v>
      </c>
      <c r="AD8" s="16">
        <f t="shared" si="22"/>
        <v>5.2837257177295429</v>
      </c>
      <c r="AE8" s="16">
        <f t="shared" si="23"/>
        <v>100</v>
      </c>
      <c r="AF8" s="16">
        <f t="shared" si="24"/>
        <v>60</v>
      </c>
      <c r="AG8" s="16">
        <f t="shared" si="25"/>
        <v>46</v>
      </c>
      <c r="AH8" s="16">
        <f t="shared" si="26"/>
        <v>4473.1881333333331</v>
      </c>
      <c r="AI8" s="16">
        <f t="shared" si="38"/>
        <v>757185.50000000012</v>
      </c>
      <c r="AJ8" s="16">
        <f t="shared" si="27"/>
        <v>18860.02</v>
      </c>
      <c r="AK8" s="27">
        <f t="shared" si="28"/>
        <v>12</v>
      </c>
      <c r="AN8">
        <f t="shared" si="34"/>
        <v>62.825676029962551</v>
      </c>
      <c r="AO8">
        <f t="shared" si="35"/>
        <v>10634.627808988767</v>
      </c>
      <c r="AP8">
        <f t="shared" si="36"/>
        <v>264.88792134831465</v>
      </c>
      <c r="AR8" s="1">
        <f t="shared" si="30"/>
        <v>1510</v>
      </c>
      <c r="AU8">
        <f t="shared" si="37"/>
        <v>0.40133779264214048</v>
      </c>
      <c r="AV8" s="29">
        <f t="shared" si="31"/>
        <v>3.0528999999999997</v>
      </c>
      <c r="AW8">
        <f t="shared" si="32"/>
        <v>101</v>
      </c>
    </row>
    <row r="9" spans="1:50" x14ac:dyDescent="0.2">
      <c r="A9">
        <v>7</v>
      </c>
      <c r="B9" s="13">
        <f t="shared" si="0"/>
        <v>15</v>
      </c>
      <c r="C9" s="13">
        <f t="shared" si="1"/>
        <v>48</v>
      </c>
      <c r="D9" s="13">
        <f t="shared" si="2"/>
        <v>48</v>
      </c>
      <c r="E9" s="13">
        <f t="shared" si="3"/>
        <v>0.35000000000000003</v>
      </c>
      <c r="F9" s="13">
        <f t="shared" si="4"/>
        <v>6.2930264550733011</v>
      </c>
      <c r="G9" s="35">
        <f t="shared" si="5"/>
        <v>3.0106833333333336</v>
      </c>
      <c r="H9" s="23">
        <f t="shared" si="6"/>
        <v>5.32</v>
      </c>
      <c r="I9" s="23">
        <f t="shared" si="33"/>
        <v>31.498139327217174</v>
      </c>
      <c r="J9" s="23">
        <f t="shared" si="7"/>
        <v>9</v>
      </c>
      <c r="K9" s="23">
        <f t="shared" si="8"/>
        <v>10.191844028644347</v>
      </c>
      <c r="L9" s="23">
        <f t="shared" si="9"/>
        <v>142783.00981463655</v>
      </c>
      <c r="M9" s="23">
        <f t="shared" si="10"/>
        <v>31.971134403489398</v>
      </c>
      <c r="N9" s="20">
        <f t="shared" si="11"/>
        <v>6.7</v>
      </c>
      <c r="Q9" s="20">
        <f t="shared" si="12"/>
        <v>359.0161037974562</v>
      </c>
      <c r="S9" s="20">
        <f t="shared" si="13"/>
        <v>459</v>
      </c>
      <c r="T9" s="20">
        <f t="shared" si="14"/>
        <v>9</v>
      </c>
      <c r="U9" s="20">
        <f t="shared" si="15"/>
        <v>8.6808776651225999E+18</v>
      </c>
      <c r="V9" s="20">
        <f t="shared" si="16"/>
        <v>31.971134403489398</v>
      </c>
      <c r="W9" s="20">
        <f t="shared" si="17"/>
        <v>8.9552238805970141</v>
      </c>
      <c r="X9" s="16">
        <f t="shared" si="18"/>
        <v>1.5007303518490001</v>
      </c>
      <c r="AA9" s="16">
        <f t="shared" si="19"/>
        <v>76.199999999999989</v>
      </c>
      <c r="AB9" s="16">
        <f t="shared" si="20"/>
        <v>7</v>
      </c>
      <c r="AC9" s="16">
        <f t="shared" si="21"/>
        <v>5.2</v>
      </c>
      <c r="AD9" s="16">
        <f t="shared" si="22"/>
        <v>6.355767195807065</v>
      </c>
      <c r="AE9" s="16">
        <f t="shared" si="23"/>
        <v>125</v>
      </c>
      <c r="AF9" s="16">
        <f t="shared" si="24"/>
        <v>72</v>
      </c>
      <c r="AG9" s="16">
        <f t="shared" si="25"/>
        <v>47</v>
      </c>
      <c r="AH9" s="16">
        <f t="shared" si="26"/>
        <v>4978.3411499999993</v>
      </c>
      <c r="AI9" s="16">
        <f t="shared" si="38"/>
        <v>6426448.729166667</v>
      </c>
      <c r="AJ9" s="16">
        <f t="shared" si="27"/>
        <v>60026.300799999997</v>
      </c>
      <c r="AK9" s="27">
        <f t="shared" si="28"/>
        <v>11.538461538461538</v>
      </c>
      <c r="AN9">
        <f t="shared" si="34"/>
        <v>65.332561023622048</v>
      </c>
      <c r="AO9">
        <f t="shared" si="35"/>
        <v>84336.597495625567</v>
      </c>
      <c r="AP9">
        <f t="shared" si="36"/>
        <v>787.74672965879279</v>
      </c>
      <c r="AR9" s="1">
        <f t="shared" si="30"/>
        <v>1520</v>
      </c>
      <c r="AU9">
        <f t="shared" si="37"/>
        <v>0.46848856664807587</v>
      </c>
      <c r="AV9" s="29">
        <f t="shared" si="31"/>
        <v>3.2294333333333336</v>
      </c>
      <c r="AW9">
        <f t="shared" si="32"/>
        <v>121</v>
      </c>
    </row>
    <row r="10" spans="1:50" x14ac:dyDescent="0.2">
      <c r="A10">
        <v>8</v>
      </c>
      <c r="B10" s="13">
        <f t="shared" si="0"/>
        <v>16</v>
      </c>
      <c r="C10" s="13">
        <f t="shared" si="1"/>
        <v>54</v>
      </c>
      <c r="D10" s="13">
        <f t="shared" si="2"/>
        <v>48</v>
      </c>
      <c r="E10" s="13">
        <f t="shared" si="3"/>
        <v>0.4</v>
      </c>
      <c r="F10" s="13">
        <f t="shared" si="4"/>
        <v>7.8697073218582876</v>
      </c>
      <c r="G10" s="35">
        <f t="shared" si="5"/>
        <v>3.1562666666666663</v>
      </c>
      <c r="H10" s="23">
        <f t="shared" si="6"/>
        <v>5.88</v>
      </c>
      <c r="I10" s="23">
        <f t="shared" si="33"/>
        <v>39.000665235666361</v>
      </c>
      <c r="J10" s="23">
        <f t="shared" si="7"/>
        <v>11</v>
      </c>
      <c r="K10" s="23">
        <f t="shared" si="8"/>
        <v>10.191844028644347</v>
      </c>
      <c r="L10" s="23">
        <f t="shared" si="9"/>
        <v>408507.38116100867</v>
      </c>
      <c r="M10" s="23">
        <f t="shared" si="10"/>
        <v>50.792702944033294</v>
      </c>
      <c r="N10" s="20">
        <f t="shared" si="11"/>
        <v>6.8</v>
      </c>
      <c r="Q10" s="20">
        <f t="shared" si="12"/>
        <v>457.21442174132983</v>
      </c>
      <c r="S10" s="20">
        <f t="shared" si="13"/>
        <v>463</v>
      </c>
      <c r="T10" s="20">
        <f t="shared" si="14"/>
        <v>11</v>
      </c>
      <c r="U10" s="20">
        <f t="shared" si="15"/>
        <v>1.1702182877148262E+19</v>
      </c>
      <c r="V10" s="20">
        <f t="shared" si="16"/>
        <v>50.792702944033294</v>
      </c>
      <c r="W10" s="20">
        <f t="shared" si="17"/>
        <v>8.8235294117647065</v>
      </c>
      <c r="X10" s="16">
        <f t="shared" si="18"/>
        <v>1.6057814764784302</v>
      </c>
      <c r="AA10" s="16">
        <f t="shared" si="19"/>
        <v>81.199999999999989</v>
      </c>
      <c r="AB10" s="16">
        <f t="shared" si="20"/>
        <v>8</v>
      </c>
      <c r="AC10" s="16">
        <f t="shared" si="21"/>
        <v>5.4</v>
      </c>
      <c r="AD10" s="16">
        <f t="shared" si="22"/>
        <v>7.5580894348819072</v>
      </c>
      <c r="AE10" s="16">
        <f t="shared" si="23"/>
        <v>150</v>
      </c>
      <c r="AF10" s="16">
        <f t="shared" si="24"/>
        <v>84</v>
      </c>
      <c r="AG10" s="16">
        <f t="shared" si="25"/>
        <v>48</v>
      </c>
      <c r="AH10" s="16">
        <f t="shared" si="26"/>
        <v>5535.36</v>
      </c>
      <c r="AI10" s="16">
        <f t="shared" si="38"/>
        <v>50623658.125</v>
      </c>
      <c r="AJ10" s="16">
        <f t="shared" si="27"/>
        <v>182086.704</v>
      </c>
      <c r="AK10" s="27">
        <f t="shared" si="28"/>
        <v>11.111111111111111</v>
      </c>
      <c r="AN10">
        <f t="shared" si="34"/>
        <v>68.16945812807883</v>
      </c>
      <c r="AO10">
        <f t="shared" si="35"/>
        <v>623444.06557881786</v>
      </c>
      <c r="AP10">
        <f t="shared" si="36"/>
        <v>2242.4470935960594</v>
      </c>
      <c r="AR10" s="1">
        <f t="shared" si="30"/>
        <v>1530</v>
      </c>
      <c r="AU10">
        <f t="shared" si="37"/>
        <v>0.5357142857142857</v>
      </c>
      <c r="AV10" s="29">
        <f t="shared" si="31"/>
        <v>3.4062666666666663</v>
      </c>
      <c r="AW10">
        <f t="shared" si="32"/>
        <v>141</v>
      </c>
    </row>
    <row r="11" spans="1:50" x14ac:dyDescent="0.2">
      <c r="A11">
        <v>9</v>
      </c>
      <c r="B11" s="13">
        <f t="shared" si="0"/>
        <v>17</v>
      </c>
      <c r="C11" s="13">
        <f t="shared" si="1"/>
        <v>60</v>
      </c>
      <c r="D11" s="13">
        <f t="shared" si="2"/>
        <v>48</v>
      </c>
      <c r="E11" s="13">
        <f t="shared" si="3"/>
        <v>0.45</v>
      </c>
      <c r="F11" s="13">
        <f t="shared" si="4"/>
        <v>9.6819146324332319</v>
      </c>
      <c r="G11" s="35">
        <f t="shared" si="5"/>
        <v>3.3021500000000001</v>
      </c>
      <c r="H11" s="23">
        <f t="shared" si="6"/>
        <v>7.3359999999999985</v>
      </c>
      <c r="I11" s="23">
        <f t="shared" si="33"/>
        <v>47.088629517466579</v>
      </c>
      <c r="J11" s="23">
        <f t="shared" si="7"/>
        <v>12</v>
      </c>
      <c r="K11" s="23">
        <f t="shared" si="8"/>
        <v>18.946309864514937</v>
      </c>
      <c r="L11" s="23">
        <f t="shared" si="9"/>
        <v>1082465.8035438024</v>
      </c>
      <c r="M11" s="23">
        <f t="shared" si="10"/>
        <v>62.974586796954753</v>
      </c>
      <c r="N11" s="20">
        <f t="shared" si="11"/>
        <v>6.9</v>
      </c>
      <c r="Q11" s="20">
        <f t="shared" si="12"/>
        <v>573.17400728762971</v>
      </c>
      <c r="S11" s="20">
        <f t="shared" si="13"/>
        <v>467</v>
      </c>
      <c r="T11" s="20">
        <f t="shared" si="14"/>
        <v>12</v>
      </c>
      <c r="U11" s="20">
        <f t="shared" si="15"/>
        <v>1.5771604476131961E+19</v>
      </c>
      <c r="V11" s="20">
        <f t="shared" si="16"/>
        <v>62.974586796954753</v>
      </c>
      <c r="W11" s="20">
        <f t="shared" si="17"/>
        <v>8.695652173913043</v>
      </c>
      <c r="X11" s="16">
        <f t="shared" si="18"/>
        <v>1.7181861798319202</v>
      </c>
      <c r="AA11" s="16">
        <f t="shared" si="19"/>
        <v>86.199999999999989</v>
      </c>
      <c r="AB11" s="16">
        <f t="shared" si="20"/>
        <v>9</v>
      </c>
      <c r="AC11" s="16">
        <f t="shared" si="21"/>
        <v>5.6</v>
      </c>
      <c r="AD11" s="16">
        <f t="shared" si="22"/>
        <v>8.9036037815781466</v>
      </c>
      <c r="AE11" s="16">
        <f t="shared" si="23"/>
        <v>175</v>
      </c>
      <c r="AF11" s="16">
        <f t="shared" si="24"/>
        <v>96</v>
      </c>
      <c r="AG11" s="16">
        <f t="shared" si="25"/>
        <v>49</v>
      </c>
      <c r="AH11" s="16">
        <f t="shared" si="26"/>
        <v>6155.5650666666661</v>
      </c>
      <c r="AI11" s="16">
        <f t="shared" si="38"/>
        <v>378408577.23958331</v>
      </c>
      <c r="AJ11" s="16">
        <f t="shared" si="27"/>
        <v>532837.21920000005</v>
      </c>
      <c r="AK11" s="27">
        <f t="shared" si="28"/>
        <v>10.714285714285715</v>
      </c>
      <c r="AN11">
        <f t="shared" si="34"/>
        <v>71.410267594740915</v>
      </c>
      <c r="AO11">
        <f t="shared" si="35"/>
        <v>4389890.6872341456</v>
      </c>
      <c r="AP11">
        <f t="shared" si="36"/>
        <v>6181.4062552204186</v>
      </c>
      <c r="AR11" s="1">
        <f t="shared" si="30"/>
        <v>1540</v>
      </c>
      <c r="AU11">
        <f t="shared" si="37"/>
        <v>0.60301507537688437</v>
      </c>
      <c r="AV11" s="29">
        <f t="shared" si="31"/>
        <v>3.5834000000000001</v>
      </c>
      <c r="AW11">
        <f t="shared" si="32"/>
        <v>161</v>
      </c>
    </row>
    <row r="12" spans="1:50" x14ac:dyDescent="0.2">
      <c r="A12">
        <v>10</v>
      </c>
      <c r="B12" s="13">
        <f t="shared" si="0"/>
        <v>18</v>
      </c>
      <c r="C12" s="13">
        <f t="shared" si="1"/>
        <v>66</v>
      </c>
      <c r="D12" s="13">
        <f t="shared" si="2"/>
        <v>48</v>
      </c>
      <c r="E12" s="13">
        <f t="shared" si="3"/>
        <v>0.5</v>
      </c>
      <c r="F12" s="13">
        <f t="shared" si="4"/>
        <v>11.758015179147121</v>
      </c>
      <c r="G12" s="35">
        <f t="shared" si="5"/>
        <v>3.4483333333333333</v>
      </c>
      <c r="H12" s="23">
        <f t="shared" si="6"/>
        <v>8.7919999999999998</v>
      </c>
      <c r="I12" s="23">
        <f t="shared" si="33"/>
        <v>55.735003877489653</v>
      </c>
      <c r="J12" s="23">
        <f t="shared" si="7"/>
        <v>14</v>
      </c>
      <c r="K12" s="23">
        <f t="shared" si="8"/>
        <v>24.838894896403914</v>
      </c>
      <c r="L12" s="23">
        <f t="shared" si="9"/>
        <v>2713450.7729689372</v>
      </c>
      <c r="M12" s="23">
        <f t="shared" si="10"/>
        <v>94.371428705397051</v>
      </c>
      <c r="N12" s="20">
        <f t="shared" si="11"/>
        <v>7</v>
      </c>
      <c r="Q12" s="20">
        <f t="shared" si="12"/>
        <v>709.67257483971673</v>
      </c>
      <c r="S12" s="20">
        <f t="shared" si="13"/>
        <v>471</v>
      </c>
      <c r="T12" s="20">
        <f t="shared" si="14"/>
        <v>14</v>
      </c>
      <c r="U12" s="20">
        <f t="shared" si="15"/>
        <v>2.1251624842092634E+19</v>
      </c>
      <c r="V12" s="20">
        <f t="shared" si="16"/>
        <v>94.371428705397051</v>
      </c>
      <c r="W12" s="20">
        <f t="shared" si="17"/>
        <v>8.5714285714285712</v>
      </c>
      <c r="X12" s="16">
        <f t="shared" si="18"/>
        <v>1.8384592124201549</v>
      </c>
      <c r="AA12" s="16">
        <f t="shared" si="19"/>
        <v>91.199999999999989</v>
      </c>
      <c r="AB12" s="16">
        <f t="shared" si="20"/>
        <v>10</v>
      </c>
      <c r="AC12" s="16">
        <f t="shared" si="21"/>
        <v>5.8</v>
      </c>
      <c r="AD12" s="16">
        <f t="shared" si="22"/>
        <v>10.406412143317695</v>
      </c>
      <c r="AE12" s="16">
        <f t="shared" si="23"/>
        <v>200</v>
      </c>
      <c r="AF12" s="16">
        <f t="shared" si="24"/>
        <v>108</v>
      </c>
      <c r="AG12" s="16">
        <f t="shared" si="25"/>
        <v>50</v>
      </c>
      <c r="AH12" s="16">
        <f t="shared" si="26"/>
        <v>6831.8333333333339</v>
      </c>
      <c r="AI12" s="16">
        <f t="shared" si="38"/>
        <v>2720529826.666667</v>
      </c>
      <c r="AJ12" s="16">
        <f t="shared" si="27"/>
        <v>1516234.7303999998</v>
      </c>
      <c r="AK12" s="27">
        <f t="shared" si="28"/>
        <v>10.344827586206897</v>
      </c>
      <c r="AN12">
        <f t="shared" si="34"/>
        <v>74.910453216374279</v>
      </c>
      <c r="AO12">
        <f t="shared" si="35"/>
        <v>29830370.906432755</v>
      </c>
      <c r="AP12">
        <f t="shared" si="36"/>
        <v>16625.380815789475</v>
      </c>
      <c r="AR12" s="1">
        <f t="shared" si="30"/>
        <v>1550</v>
      </c>
      <c r="AU12">
        <f t="shared" si="37"/>
        <v>0.67039106145251404</v>
      </c>
      <c r="AV12" s="29">
        <f t="shared" si="31"/>
        <v>3.7608333333333333</v>
      </c>
      <c r="AW12">
        <f t="shared" si="32"/>
        <v>181</v>
      </c>
    </row>
    <row r="13" spans="1:50" x14ac:dyDescent="0.2">
      <c r="A13">
        <v>11</v>
      </c>
      <c r="B13" s="13">
        <f t="shared" si="0"/>
        <v>19</v>
      </c>
      <c r="C13" s="13">
        <f t="shared" si="1"/>
        <v>72</v>
      </c>
      <c r="D13" s="13">
        <f t="shared" si="2"/>
        <v>48</v>
      </c>
      <c r="E13" s="13">
        <f t="shared" si="3"/>
        <v>0.55000000000000004</v>
      </c>
      <c r="F13" s="13">
        <f t="shared" si="4"/>
        <v>14.129427910751115</v>
      </c>
      <c r="G13" s="35">
        <f t="shared" si="5"/>
        <v>3.594816666666667</v>
      </c>
      <c r="H13" s="23">
        <f t="shared" si="6"/>
        <v>10.247999999999999</v>
      </c>
      <c r="I13" s="23">
        <f t="shared" si="33"/>
        <v>64.916684649615277</v>
      </c>
      <c r="J13" s="23">
        <f t="shared" si="7"/>
        <v>15</v>
      </c>
      <c r="K13" s="23">
        <f t="shared" si="8"/>
        <v>40.54555567609232</v>
      </c>
      <c r="L13" s="23">
        <f t="shared" si="9"/>
        <v>7257606.58705837</v>
      </c>
      <c r="M13" s="23">
        <f t="shared" si="10"/>
        <v>114.30454180620463</v>
      </c>
      <c r="N13" s="20">
        <f t="shared" si="11"/>
        <v>7.1</v>
      </c>
      <c r="Q13" s="20">
        <f t="shared" si="12"/>
        <v>869.89082810001094</v>
      </c>
      <c r="S13" s="20">
        <f t="shared" si="13"/>
        <v>476</v>
      </c>
      <c r="T13" s="20">
        <f t="shared" si="14"/>
        <v>15</v>
      </c>
      <c r="U13" s="20">
        <f t="shared" si="15"/>
        <v>3.0843191716098687E+19</v>
      </c>
      <c r="V13" s="20">
        <f t="shared" si="16"/>
        <v>114.30454180620463</v>
      </c>
      <c r="W13" s="20">
        <f t="shared" si="17"/>
        <v>8.4507042253521139</v>
      </c>
      <c r="X13" s="16">
        <f t="shared" si="18"/>
        <v>1.9671513572895656</v>
      </c>
      <c r="AA13" s="16">
        <f t="shared" si="19"/>
        <v>96.199999999999989</v>
      </c>
      <c r="AB13" s="16">
        <f t="shared" si="20"/>
        <v>11</v>
      </c>
      <c r="AC13" s="16">
        <f t="shared" si="21"/>
        <v>6</v>
      </c>
      <c r="AD13" s="16">
        <f t="shared" si="22"/>
        <v>12.081904243726365</v>
      </c>
      <c r="AE13" s="16">
        <f t="shared" si="23"/>
        <v>225</v>
      </c>
      <c r="AF13" s="16">
        <f t="shared" si="24"/>
        <v>120</v>
      </c>
      <c r="AG13" s="16">
        <f t="shared" si="25"/>
        <v>51</v>
      </c>
      <c r="AH13" s="16">
        <f t="shared" si="26"/>
        <v>7585.5173000000004</v>
      </c>
      <c r="AI13" s="16">
        <f t="shared" si="38"/>
        <v>18978904823.125</v>
      </c>
      <c r="AJ13" s="16">
        <f t="shared" si="27"/>
        <v>4219048.5599999996</v>
      </c>
      <c r="AK13" s="27">
        <f t="shared" si="28"/>
        <v>10</v>
      </c>
      <c r="AN13">
        <f t="shared" si="34"/>
        <v>78.851531185031206</v>
      </c>
      <c r="AO13">
        <f t="shared" si="35"/>
        <v>197285912.92229733</v>
      </c>
      <c r="AP13">
        <f t="shared" si="36"/>
        <v>43857.053638253637</v>
      </c>
      <c r="AR13" s="1">
        <f t="shared" si="30"/>
        <v>1560</v>
      </c>
      <c r="AU13">
        <f t="shared" si="37"/>
        <v>0.737842370039128</v>
      </c>
      <c r="AV13" s="29">
        <f t="shared" si="31"/>
        <v>3.938566666666667</v>
      </c>
      <c r="AW13">
        <f t="shared" si="32"/>
        <v>201</v>
      </c>
    </row>
    <row r="14" spans="1:50" x14ac:dyDescent="0.2">
      <c r="A14">
        <v>12</v>
      </c>
      <c r="B14" s="13">
        <f t="shared" si="0"/>
        <v>20</v>
      </c>
      <c r="C14" s="13">
        <f t="shared" si="1"/>
        <v>78</v>
      </c>
      <c r="D14" s="13">
        <f t="shared" si="2"/>
        <v>48</v>
      </c>
      <c r="E14" s="13">
        <f t="shared" si="3"/>
        <v>0.60000000000000009</v>
      </c>
      <c r="F14" s="13">
        <f t="shared" si="4"/>
        <v>16.830924416547667</v>
      </c>
      <c r="G14" s="35">
        <f t="shared" si="5"/>
        <v>3.7416</v>
      </c>
      <c r="H14" s="23">
        <f t="shared" si="6"/>
        <v>11.704000000000001</v>
      </c>
      <c r="I14" s="23">
        <f t="shared" si="33"/>
        <v>74.613605973410117</v>
      </c>
      <c r="J14" s="23">
        <f t="shared" si="7"/>
        <v>16</v>
      </c>
      <c r="K14" s="23">
        <f t="shared" si="8"/>
        <v>50.792702944033294</v>
      </c>
      <c r="L14" s="23">
        <f t="shared" si="9"/>
        <v>20642778.903019838</v>
      </c>
      <c r="M14" s="23">
        <f t="shared" si="10"/>
        <v>137.61874748452774</v>
      </c>
      <c r="N14" s="20">
        <f t="shared" si="11"/>
        <v>7.2</v>
      </c>
      <c r="Q14" s="20">
        <f t="shared" si="12"/>
        <v>1057.4682992261003</v>
      </c>
      <c r="S14" s="20">
        <f t="shared" si="13"/>
        <v>480</v>
      </c>
      <c r="T14" s="20">
        <f t="shared" si="14"/>
        <v>16</v>
      </c>
      <c r="U14" s="20">
        <f t="shared" si="15"/>
        <v>4.1540553561328419E+19</v>
      </c>
      <c r="V14" s="20">
        <f t="shared" si="16"/>
        <v>137.61874748452774</v>
      </c>
      <c r="W14" s="20">
        <f t="shared" si="17"/>
        <v>8.3333333333333339</v>
      </c>
      <c r="X14" s="16">
        <f t="shared" si="18"/>
        <v>2.1048519522998355</v>
      </c>
      <c r="AA14" s="16">
        <f t="shared" si="19"/>
        <v>142.39999999999998</v>
      </c>
      <c r="AB14" s="16">
        <f t="shared" si="20"/>
        <v>12</v>
      </c>
      <c r="AC14" s="16">
        <f t="shared" si="21"/>
        <v>6.2</v>
      </c>
      <c r="AD14" s="16">
        <f t="shared" si="22"/>
        <v>13.946864935805898</v>
      </c>
      <c r="AE14" s="16">
        <f t="shared" si="23"/>
        <v>250</v>
      </c>
      <c r="AF14" s="16">
        <f t="shared" si="24"/>
        <v>132</v>
      </c>
      <c r="AG14" s="16">
        <f t="shared" si="25"/>
        <v>52</v>
      </c>
      <c r="AH14" s="16">
        <f t="shared" si="26"/>
        <v>8409.6701333333331</v>
      </c>
      <c r="AI14" s="16">
        <f t="shared" si="38"/>
        <v>129261361173.08334</v>
      </c>
      <c r="AJ14" s="16">
        <f>1*INT(LOOKUP(AF14,A:A,AD:AD))*LOOKUP(AF14,A:A,G:G)</f>
        <v>11526922.0152</v>
      </c>
      <c r="AK14" s="27">
        <f t="shared" si="28"/>
        <v>9.67741935483871</v>
      </c>
      <c r="AN14">
        <f t="shared" si="34"/>
        <v>59.0566722846442</v>
      </c>
      <c r="AO14">
        <f t="shared" si="35"/>
        <v>907734277.90086627</v>
      </c>
      <c r="AP14">
        <f t="shared" si="36"/>
        <v>80947.486061797768</v>
      </c>
      <c r="AR14" s="1">
        <f t="shared" si="30"/>
        <v>1570</v>
      </c>
      <c r="AU14">
        <f t="shared" si="37"/>
        <v>0.80536912751677847</v>
      </c>
      <c r="AV14" s="29">
        <f t="shared" si="31"/>
        <v>4.1166</v>
      </c>
      <c r="AW14">
        <f t="shared" si="32"/>
        <v>221</v>
      </c>
    </row>
    <row r="15" spans="1:50" x14ac:dyDescent="0.2">
      <c r="A15">
        <v>13</v>
      </c>
      <c r="B15" s="13">
        <f t="shared" si="0"/>
        <v>21</v>
      </c>
      <c r="C15" s="13">
        <f t="shared" si="1"/>
        <v>84</v>
      </c>
      <c r="D15" s="13">
        <f t="shared" si="2"/>
        <v>48</v>
      </c>
      <c r="E15" s="13">
        <f t="shared" si="3"/>
        <v>0.65</v>
      </c>
      <c r="F15" s="13">
        <f t="shared" si="4"/>
        <v>19.9009588025048</v>
      </c>
      <c r="G15" s="35">
        <f t="shared" si="5"/>
        <v>3.8886833333333333</v>
      </c>
      <c r="H15" s="23">
        <f t="shared" si="6"/>
        <v>13.16</v>
      </c>
      <c r="I15" s="23">
        <f t="shared" si="33"/>
        <v>84.808112844656392</v>
      </c>
      <c r="J15" s="23">
        <f t="shared" si="7"/>
        <v>18</v>
      </c>
      <c r="K15" s="23">
        <f t="shared" si="8"/>
        <v>77.388526812653708</v>
      </c>
      <c r="L15" s="23">
        <f t="shared" si="9"/>
        <v>56446660.316931784</v>
      </c>
      <c r="M15" s="23">
        <f t="shared" si="10"/>
        <v>196.39802148531666</v>
      </c>
      <c r="N15" s="20">
        <f t="shared" si="11"/>
        <v>7.3</v>
      </c>
      <c r="Q15" s="20">
        <f t="shared" si="12"/>
        <v>1276.5666885656688</v>
      </c>
      <c r="S15" s="20">
        <f t="shared" si="13"/>
        <v>484</v>
      </c>
      <c r="T15" s="20">
        <f t="shared" si="14"/>
        <v>18</v>
      </c>
      <c r="U15" s="20">
        <f t="shared" si="15"/>
        <v>5.5936744825385558E+19</v>
      </c>
      <c r="V15" s="20">
        <f t="shared" si="16"/>
        <v>196.39802148531666</v>
      </c>
      <c r="W15" s="20">
        <f t="shared" si="17"/>
        <v>8.2191780821917817</v>
      </c>
      <c r="X15" s="16">
        <f t="shared" si="18"/>
        <v>2.2521915889608235</v>
      </c>
      <c r="AA15" s="16">
        <f t="shared" si="19"/>
        <v>147.39999999999998</v>
      </c>
      <c r="AB15" s="16">
        <f t="shared" si="20"/>
        <v>13</v>
      </c>
      <c r="AC15" s="16">
        <f t="shared" si="21"/>
        <v>6.4</v>
      </c>
      <c r="AD15" s="16">
        <f t="shared" si="22"/>
        <v>16.019591549060227</v>
      </c>
      <c r="AE15" s="16">
        <f t="shared" si="23"/>
        <v>275</v>
      </c>
      <c r="AF15" s="16">
        <f t="shared" si="24"/>
        <v>144</v>
      </c>
      <c r="AG15" s="16">
        <f t="shared" si="25"/>
        <v>53</v>
      </c>
      <c r="AH15" s="16">
        <f t="shared" si="26"/>
        <v>9316.7554999999993</v>
      </c>
      <c r="AI15" s="16">
        <f t="shared" si="38"/>
        <v>863295202647.91663</v>
      </c>
      <c r="AJ15" s="16">
        <f t="shared" si="27"/>
        <v>31015610.038399998</v>
      </c>
      <c r="AK15" s="27">
        <f t="shared" si="28"/>
        <v>9.375</v>
      </c>
      <c r="AN15">
        <f t="shared" si="34"/>
        <v>63.207296472184538</v>
      </c>
      <c r="AO15">
        <f t="shared" si="35"/>
        <v>5856819556.6344423</v>
      </c>
      <c r="AP15">
        <f t="shared" si="36"/>
        <v>210417.97855088196</v>
      </c>
      <c r="AR15" s="1">
        <f t="shared" si="30"/>
        <v>1580</v>
      </c>
      <c r="AU15">
        <f t="shared" si="37"/>
        <v>0.87297146054840513</v>
      </c>
      <c r="AV15" s="29">
        <f t="shared" si="31"/>
        <v>4.2949333333333328</v>
      </c>
      <c r="AW15">
        <f t="shared" si="32"/>
        <v>241</v>
      </c>
    </row>
    <row r="16" spans="1:50" x14ac:dyDescent="0.2">
      <c r="A16">
        <v>14</v>
      </c>
      <c r="B16" s="13">
        <f t="shared" si="0"/>
        <v>22</v>
      </c>
      <c r="C16" s="13">
        <f t="shared" si="1"/>
        <v>90</v>
      </c>
      <c r="D16" s="13">
        <f t="shared" si="2"/>
        <v>48</v>
      </c>
      <c r="E16" s="13">
        <f t="shared" si="3"/>
        <v>0.70000000000000007</v>
      </c>
      <c r="F16" s="13">
        <f t="shared" si="4"/>
        <v>23.382029212945866</v>
      </c>
      <c r="G16" s="35">
        <f t="shared" si="5"/>
        <v>4.0360666666666667</v>
      </c>
      <c r="H16" s="23">
        <f t="shared" si="6"/>
        <v>14.616000000000001</v>
      </c>
      <c r="I16" s="23">
        <f t="shared" si="33"/>
        <v>95.484503185031528</v>
      </c>
      <c r="J16" s="23">
        <f t="shared" si="7"/>
        <v>19</v>
      </c>
      <c r="K16" s="23">
        <f t="shared" si="8"/>
        <v>94.371428705397051</v>
      </c>
      <c r="L16" s="23">
        <f t="shared" si="9"/>
        <v>164631232.96169892</v>
      </c>
      <c r="M16" s="23">
        <f t="shared" si="10"/>
        <v>233.02919805838147</v>
      </c>
      <c r="N16" s="20">
        <f t="shared" si="11"/>
        <v>7.4</v>
      </c>
      <c r="Q16" s="20">
        <f t="shared" si="12"/>
        <v>1531.941690160756</v>
      </c>
      <c r="S16" s="20">
        <f t="shared" si="13"/>
        <v>488</v>
      </c>
      <c r="T16" s="20">
        <f t="shared" si="14"/>
        <v>19</v>
      </c>
      <c r="U16" s="20">
        <f t="shared" si="15"/>
        <v>7.5307010915879371E+19</v>
      </c>
      <c r="V16" s="20">
        <f t="shared" si="16"/>
        <v>233.02919805838147</v>
      </c>
      <c r="W16" s="20">
        <f t="shared" si="17"/>
        <v>8.108108108108107</v>
      </c>
      <c r="X16" s="16">
        <f t="shared" si="18"/>
        <v>2.4098450001880813</v>
      </c>
      <c r="AA16" s="16">
        <f t="shared" si="19"/>
        <v>152.39999999999998</v>
      </c>
      <c r="AB16" s="16">
        <f t="shared" si="20"/>
        <v>14</v>
      </c>
      <c r="AC16" s="16">
        <f t="shared" si="21"/>
        <v>6.6</v>
      </c>
      <c r="AD16" s="16">
        <f t="shared" si="22"/>
        <v>18.32002163921916</v>
      </c>
      <c r="AE16" s="16">
        <f t="shared" si="23"/>
        <v>300</v>
      </c>
      <c r="AF16" s="16">
        <f t="shared" si="24"/>
        <v>156</v>
      </c>
      <c r="AG16" s="16">
        <f t="shared" si="25"/>
        <v>54</v>
      </c>
      <c r="AH16" s="16">
        <f t="shared" si="26"/>
        <v>10319.883599999999</v>
      </c>
      <c r="AI16" s="16">
        <f t="shared" si="38"/>
        <v>5672413286046</v>
      </c>
      <c r="AJ16" s="16">
        <f t="shared" si="27"/>
        <v>82381695.554399997</v>
      </c>
      <c r="AK16" s="27">
        <f t="shared" si="28"/>
        <v>9.0909090909090917</v>
      </c>
      <c r="AN16">
        <f t="shared" si="34"/>
        <v>67.715771653543314</v>
      </c>
      <c r="AO16">
        <f t="shared" si="35"/>
        <v>37220559619.724419</v>
      </c>
      <c r="AP16">
        <f t="shared" si="36"/>
        <v>540562.30678740167</v>
      </c>
      <c r="AR16" s="1">
        <f t="shared" si="30"/>
        <v>1590</v>
      </c>
      <c r="AU16">
        <f t="shared" si="37"/>
        <v>0.94064949608062709</v>
      </c>
      <c r="AV16" s="29">
        <f t="shared" si="31"/>
        <v>4.4735666666666667</v>
      </c>
      <c r="AW16">
        <f t="shared" si="32"/>
        <v>261</v>
      </c>
    </row>
    <row r="17" spans="1:49" x14ac:dyDescent="0.2">
      <c r="A17">
        <v>15</v>
      </c>
      <c r="B17" s="13">
        <f t="shared" si="0"/>
        <v>23</v>
      </c>
      <c r="C17" s="13">
        <f t="shared" si="1"/>
        <v>96</v>
      </c>
      <c r="D17" s="13">
        <f t="shared" si="2"/>
        <v>48</v>
      </c>
      <c r="E17" s="13">
        <f t="shared" si="3"/>
        <v>0.75</v>
      </c>
      <c r="F17" s="13">
        <f t="shared" si="4"/>
        <v>27.321073631599553</v>
      </c>
      <c r="G17" s="35">
        <f t="shared" si="5"/>
        <v>4.1837499999999999</v>
      </c>
      <c r="H17" s="23">
        <f t="shared" si="6"/>
        <v>16.071999999999999</v>
      </c>
      <c r="I17" s="23">
        <f t="shared" si="33"/>
        <v>98</v>
      </c>
      <c r="J17" s="23">
        <f t="shared" si="7"/>
        <v>21</v>
      </c>
      <c r="K17" s="23">
        <f t="shared" si="8"/>
        <v>137.61874748452774</v>
      </c>
      <c r="L17" s="23">
        <f t="shared" si="9"/>
        <v>219217794.47715011</v>
      </c>
      <c r="M17" s="23">
        <f t="shared" si="10"/>
        <v>324.25847539707553</v>
      </c>
      <c r="N17" s="20">
        <f t="shared" si="11"/>
        <v>7.5</v>
      </c>
      <c r="Q17" s="20">
        <f t="shared" si="12"/>
        <v>1829.0244154430029</v>
      </c>
      <c r="S17" s="20">
        <f t="shared" si="13"/>
        <v>492</v>
      </c>
      <c r="T17" s="20">
        <f t="shared" si="14"/>
        <v>21</v>
      </c>
      <c r="U17" s="20">
        <f t="shared" si="15"/>
        <v>1.0136505852808357E+20</v>
      </c>
      <c r="V17" s="20">
        <f t="shared" si="16"/>
        <v>324.25847539707553</v>
      </c>
      <c r="W17" s="20">
        <f t="shared" si="17"/>
        <v>8</v>
      </c>
      <c r="X17" s="16">
        <f t="shared" si="18"/>
        <v>2.5785341502012469</v>
      </c>
      <c r="AA17" s="16">
        <f t="shared" si="19"/>
        <v>157.39999999999998</v>
      </c>
      <c r="AB17" s="16">
        <f t="shared" si="20"/>
        <v>15</v>
      </c>
      <c r="AC17" s="16">
        <f t="shared" si="21"/>
        <v>6.8</v>
      </c>
      <c r="AD17" s="16">
        <f t="shared" si="22"/>
        <v>20.869871732072401</v>
      </c>
      <c r="AE17" s="16">
        <f t="shared" si="23"/>
        <v>325</v>
      </c>
      <c r="AF17" s="16">
        <f t="shared" si="24"/>
        <v>168</v>
      </c>
      <c r="AG17" s="16">
        <f t="shared" si="25"/>
        <v>55</v>
      </c>
      <c r="AH17" s="16">
        <f t="shared" si="26"/>
        <v>11432.814166666665</v>
      </c>
      <c r="AI17" s="16">
        <f t="shared" si="38"/>
        <v>36760773403710.367</v>
      </c>
      <c r="AJ17" s="16">
        <f t="shared" si="27"/>
        <v>216401757.64480001</v>
      </c>
      <c r="AK17" s="27">
        <f t="shared" si="28"/>
        <v>8.8235294117647065</v>
      </c>
      <c r="AN17">
        <f t="shared" si="34"/>
        <v>72.635414019483264</v>
      </c>
      <c r="AO17">
        <f t="shared" si="35"/>
        <v>233550021624.58942</v>
      </c>
      <c r="AP17">
        <f t="shared" si="36"/>
        <v>1374852.3357357054</v>
      </c>
      <c r="AR17" s="1">
        <f t="shared" si="30"/>
        <v>1600</v>
      </c>
      <c r="AU17">
        <f t="shared" si="37"/>
        <v>1.0084033613445378</v>
      </c>
      <c r="AV17" s="29">
        <f t="shared" si="31"/>
        <v>4.6524999999999999</v>
      </c>
      <c r="AW17">
        <f t="shared" si="32"/>
        <v>281</v>
      </c>
    </row>
    <row r="18" spans="1:49" x14ac:dyDescent="0.2">
      <c r="A18">
        <v>16</v>
      </c>
      <c r="B18" s="13">
        <f t="shared" si="0"/>
        <v>24</v>
      </c>
      <c r="C18" s="13">
        <f t="shared" si="1"/>
        <v>102</v>
      </c>
      <c r="D18" s="13">
        <f t="shared" si="2"/>
        <v>48</v>
      </c>
      <c r="E18" s="13">
        <f t="shared" si="3"/>
        <v>0.8</v>
      </c>
      <c r="F18" s="13">
        <f t="shared" si="4"/>
        <v>31.769902922123805</v>
      </c>
      <c r="G18" s="35">
        <f t="shared" si="5"/>
        <v>4.3317333333333332</v>
      </c>
      <c r="H18" s="23">
        <f t="shared" si="6"/>
        <v>17.527999999999999</v>
      </c>
      <c r="I18" s="23">
        <f t="shared" si="33"/>
        <v>125.99999999999999</v>
      </c>
      <c r="J18" s="23">
        <f t="shared" si="7"/>
        <v>22</v>
      </c>
      <c r="K18" s="23">
        <f t="shared" si="8"/>
        <v>164.80043431798305</v>
      </c>
      <c r="L18" s="23">
        <f t="shared" si="9"/>
        <v>2650908834.3169155</v>
      </c>
      <c r="M18" s="23">
        <f t="shared" si="10"/>
        <v>380.51502213188479</v>
      </c>
      <c r="N18" s="20">
        <f t="shared" si="11"/>
        <v>7.6</v>
      </c>
      <c r="Q18" s="20">
        <f t="shared" si="12"/>
        <v>2174.0136709876133</v>
      </c>
      <c r="S18" s="20">
        <f t="shared" si="13"/>
        <v>497</v>
      </c>
      <c r="T18" s="20">
        <f t="shared" si="14"/>
        <v>22</v>
      </c>
      <c r="U18" s="20">
        <f t="shared" si="15"/>
        <v>1.46921823526999E+20</v>
      </c>
      <c r="V18" s="20">
        <f t="shared" si="16"/>
        <v>380.51502213188479</v>
      </c>
      <c r="W18" s="20">
        <f t="shared" si="17"/>
        <v>7.8947368421052637</v>
      </c>
      <c r="X18" s="16">
        <f t="shared" si="18"/>
        <v>2.7590315407153345</v>
      </c>
      <c r="AA18" s="16">
        <f t="shared" si="19"/>
        <v>162.39999999999998</v>
      </c>
      <c r="AB18" s="16">
        <f t="shared" si="20"/>
        <v>16</v>
      </c>
      <c r="AC18" s="16">
        <f t="shared" si="21"/>
        <v>7</v>
      </c>
      <c r="AD18" s="16">
        <f t="shared" si="22"/>
        <v>23.692787801517007</v>
      </c>
      <c r="AE18" s="16">
        <f t="shared" si="23"/>
        <v>350</v>
      </c>
      <c r="AF18" s="16">
        <f t="shared" si="24"/>
        <v>180</v>
      </c>
      <c r="AG18" s="16">
        <f t="shared" si="25"/>
        <v>56</v>
      </c>
      <c r="AH18" s="16">
        <f t="shared" si="26"/>
        <v>12648.965333333334</v>
      </c>
      <c r="AI18" s="16">
        <f t="shared" si="38"/>
        <v>235430571937806.81</v>
      </c>
      <c r="AJ18" s="16">
        <f t="shared" si="27"/>
        <v>562999024.11999989</v>
      </c>
      <c r="AK18" s="27">
        <f t="shared" si="28"/>
        <v>8.5714285714285712</v>
      </c>
      <c r="AN18">
        <f t="shared" si="34"/>
        <v>77.887717569786545</v>
      </c>
      <c r="AO18">
        <f t="shared" si="35"/>
        <v>1449695640011.126</v>
      </c>
      <c r="AP18">
        <f t="shared" si="36"/>
        <v>3466742.7593596056</v>
      </c>
      <c r="AR18" s="1">
        <f t="shared" si="30"/>
        <v>1610</v>
      </c>
      <c r="AU18">
        <f t="shared" si="37"/>
        <v>1.0762331838565022</v>
      </c>
      <c r="AV18" s="29">
        <f t="shared" si="31"/>
        <v>4.8317333333333332</v>
      </c>
      <c r="AW18">
        <f t="shared" si="32"/>
        <v>301</v>
      </c>
    </row>
    <row r="19" spans="1:49" x14ac:dyDescent="0.2">
      <c r="A19">
        <v>17</v>
      </c>
      <c r="B19" s="13">
        <f t="shared" si="0"/>
        <v>25</v>
      </c>
      <c r="C19" s="13">
        <f t="shared" si="1"/>
        <v>108</v>
      </c>
      <c r="D19" s="13">
        <f t="shared" si="2"/>
        <v>48</v>
      </c>
      <c r="E19" s="13">
        <f t="shared" si="3"/>
        <v>0.85000000000000009</v>
      </c>
      <c r="F19" s="13">
        <f t="shared" si="4"/>
        <v>36.785674380225458</v>
      </c>
      <c r="G19" s="35">
        <f t="shared" si="5"/>
        <v>4.4800166666666668</v>
      </c>
      <c r="H19" s="23">
        <f t="shared" si="6"/>
        <v>18.983999999999998</v>
      </c>
      <c r="I19" s="23">
        <f t="shared" si="33"/>
        <v>154</v>
      </c>
      <c r="J19" s="23">
        <f t="shared" si="7"/>
        <v>23</v>
      </c>
      <c r="K19" s="23">
        <f t="shared" si="8"/>
        <v>196.39802148531666</v>
      </c>
      <c r="L19" s="23">
        <f t="shared" si="9"/>
        <v>33979584831.534515</v>
      </c>
      <c r="M19" s="23">
        <f t="shared" si="10"/>
        <v>445.14284009795824</v>
      </c>
      <c r="N19" s="20">
        <f t="shared" si="11"/>
        <v>7.7</v>
      </c>
      <c r="Q19" s="20">
        <f t="shared" si="12"/>
        <v>2573.9805078992572</v>
      </c>
      <c r="S19" s="20">
        <f t="shared" si="13"/>
        <v>501</v>
      </c>
      <c r="T19" s="20">
        <f t="shared" si="14"/>
        <v>23</v>
      </c>
      <c r="U19" s="20">
        <f t="shared" si="15"/>
        <v>1.9767504531515254E+20</v>
      </c>
      <c r="V19" s="20">
        <f t="shared" si="16"/>
        <v>445.14284009795824</v>
      </c>
      <c r="W19" s="20">
        <f t="shared" si="17"/>
        <v>7.7922077922077921</v>
      </c>
      <c r="X19" s="16">
        <f t="shared" si="18"/>
        <v>2.9521637485654075</v>
      </c>
      <c r="AA19" s="16">
        <f t="shared" si="19"/>
        <v>167.39999999999998</v>
      </c>
      <c r="AB19" s="16">
        <f t="shared" si="20"/>
        <v>17</v>
      </c>
      <c r="AC19" s="16">
        <f t="shared" si="21"/>
        <v>7.2</v>
      </c>
      <c r="AD19" s="16">
        <f t="shared" si="22"/>
        <v>26.814508337000319</v>
      </c>
      <c r="AE19" s="16">
        <f t="shared" si="23"/>
        <v>375</v>
      </c>
      <c r="AF19" s="16">
        <f t="shared" si="24"/>
        <v>192</v>
      </c>
      <c r="AG19" s="16">
        <f t="shared" si="25"/>
        <v>57</v>
      </c>
      <c r="AH19" s="16">
        <f t="shared" si="26"/>
        <v>13982.4432</v>
      </c>
      <c r="AI19" s="16">
        <f>1*INT(LOOKUP(AE19,A:A,AD:AD))*LOOKUP(AE19,A:A,G:G)</f>
        <v>1492392264937483.8</v>
      </c>
      <c r="AJ19" s="16">
        <f t="shared" si="27"/>
        <v>1452408737.9327998</v>
      </c>
      <c r="AK19" s="27">
        <f t="shared" si="28"/>
        <v>8.3333333333333339</v>
      </c>
      <c r="AN19">
        <f t="shared" si="34"/>
        <v>83.527139784946243</v>
      </c>
      <c r="AO19">
        <f t="shared" si="35"/>
        <v>8915127030689.8691</v>
      </c>
      <c r="AP19">
        <f t="shared" si="36"/>
        <v>8676276.809634408</v>
      </c>
      <c r="AR19" s="1">
        <f t="shared" si="30"/>
        <v>1620</v>
      </c>
      <c r="AU19">
        <f t="shared" si="37"/>
        <v>1.1441390914189569</v>
      </c>
      <c r="AV19" s="29">
        <f t="shared" si="31"/>
        <v>5.0112666666666668</v>
      </c>
      <c r="AW19">
        <f t="shared" si="32"/>
        <v>321</v>
      </c>
    </row>
    <row r="20" spans="1:49" x14ac:dyDescent="0.2">
      <c r="A20">
        <v>18</v>
      </c>
      <c r="B20" s="13">
        <f t="shared" si="0"/>
        <v>26</v>
      </c>
      <c r="C20" s="13">
        <f t="shared" si="1"/>
        <v>114</v>
      </c>
      <c r="D20" s="13">
        <f t="shared" si="2"/>
        <v>48</v>
      </c>
      <c r="E20" s="13">
        <f t="shared" si="3"/>
        <v>0.9</v>
      </c>
      <c r="F20" s="13">
        <f t="shared" si="4"/>
        <v>42.431409386275902</v>
      </c>
      <c r="G20" s="35">
        <f t="shared" si="5"/>
        <v>4.6286000000000005</v>
      </c>
      <c r="H20" s="23">
        <f t="shared" si="6"/>
        <v>20.439999999999998</v>
      </c>
      <c r="I20" s="23">
        <f t="shared" si="33"/>
        <v>182</v>
      </c>
      <c r="J20" s="23">
        <f t="shared" si="7"/>
        <v>25</v>
      </c>
      <c r="K20" s="23">
        <f t="shared" si="8"/>
        <v>275.38895266008666</v>
      </c>
      <c r="L20" s="23">
        <f t="shared" si="9"/>
        <v>366133540666.62488</v>
      </c>
      <c r="M20" s="23">
        <f t="shared" si="10"/>
        <v>604.05809972452869</v>
      </c>
      <c r="N20" s="20">
        <f t="shared" si="11"/>
        <v>7.8</v>
      </c>
      <c r="Q20" s="20">
        <f t="shared" si="12"/>
        <v>3036.9866426686135</v>
      </c>
      <c r="S20" s="20">
        <f t="shared" si="13"/>
        <v>505</v>
      </c>
      <c r="T20" s="20">
        <f t="shared" si="14"/>
        <v>25</v>
      </c>
      <c r="U20" s="20">
        <f t="shared" si="15"/>
        <v>2.6591091025775395E+20</v>
      </c>
      <c r="V20" s="20">
        <f t="shared" si="16"/>
        <v>604.05809972452869</v>
      </c>
      <c r="W20" s="20">
        <f t="shared" si="17"/>
        <v>7.6923076923076925</v>
      </c>
      <c r="X20" s="16">
        <f t="shared" si="18"/>
        <v>3.1588152109649861</v>
      </c>
      <c r="AA20" s="16">
        <f t="shared" si="19"/>
        <v>213.59999999999997</v>
      </c>
      <c r="AB20" s="16">
        <f t="shared" si="20"/>
        <v>18</v>
      </c>
      <c r="AC20" s="16">
        <f t="shared" si="21"/>
        <v>7.4</v>
      </c>
      <c r="AD20" s="16">
        <f t="shared" si="22"/>
        <v>30.26304095605235</v>
      </c>
      <c r="AE20" s="16">
        <f t="shared" si="23"/>
        <v>400</v>
      </c>
      <c r="AF20" s="16">
        <f t="shared" si="24"/>
        <v>204</v>
      </c>
      <c r="AG20" s="16">
        <f t="shared" si="25"/>
        <v>58</v>
      </c>
      <c r="AH20" s="16">
        <f t="shared" si="26"/>
        <v>15458.826733333335</v>
      </c>
      <c r="AI20" s="16">
        <f t="shared" si="38"/>
        <v>9375547661291584</v>
      </c>
      <c r="AJ20" s="16">
        <f t="shared" si="27"/>
        <v>3719039036.4207997</v>
      </c>
      <c r="AK20" s="27">
        <f t="shared" si="28"/>
        <v>8.108108108108107</v>
      </c>
      <c r="AN20">
        <f t="shared" si="34"/>
        <v>72.372784332084919</v>
      </c>
      <c r="AO20">
        <f t="shared" si="35"/>
        <v>43893013395559.859</v>
      </c>
      <c r="AP20">
        <f t="shared" si="36"/>
        <v>17411231.443917606</v>
      </c>
      <c r="AR20" s="1">
        <f t="shared" si="30"/>
        <v>1630</v>
      </c>
      <c r="AU20">
        <f t="shared" si="37"/>
        <v>1.2121212121212122</v>
      </c>
      <c r="AV20" s="29">
        <f t="shared" si="31"/>
        <v>5.1911000000000005</v>
      </c>
      <c r="AW20">
        <f t="shared" si="32"/>
        <v>341</v>
      </c>
    </row>
    <row r="21" spans="1:49" x14ac:dyDescent="0.2">
      <c r="A21">
        <v>19</v>
      </c>
      <c r="B21" s="13">
        <f t="shared" si="0"/>
        <v>27</v>
      </c>
      <c r="C21" s="13">
        <f t="shared" si="1"/>
        <v>120</v>
      </c>
      <c r="D21" s="13">
        <f t="shared" si="2"/>
        <v>48</v>
      </c>
      <c r="E21" s="13">
        <f t="shared" si="3"/>
        <v>0.95000000000000007</v>
      </c>
      <c r="F21" s="13">
        <f t="shared" si="4"/>
        <v>48.776559079232399</v>
      </c>
      <c r="G21" s="35">
        <f t="shared" si="5"/>
        <v>4.7774833333333335</v>
      </c>
      <c r="H21" s="23">
        <f t="shared" si="6"/>
        <v>24.136000000000003</v>
      </c>
      <c r="I21" s="23">
        <f t="shared" si="33"/>
        <v>210</v>
      </c>
      <c r="J21" s="23">
        <f t="shared" si="7"/>
        <v>26</v>
      </c>
      <c r="K21" s="23">
        <f t="shared" si="8"/>
        <v>519.24526365622228</v>
      </c>
      <c r="L21" s="23">
        <f t="shared" si="9"/>
        <v>3710054669178.9839</v>
      </c>
      <c r="M21" s="23">
        <f t="shared" si="10"/>
        <v>700.96443416889144</v>
      </c>
      <c r="N21" s="20">
        <f t="shared" si="11"/>
        <v>7.9</v>
      </c>
      <c r="Q21" s="20">
        <f t="shared" si="12"/>
        <v>3572.2185547506247</v>
      </c>
      <c r="S21" s="20">
        <f t="shared" si="13"/>
        <v>509</v>
      </c>
      <c r="T21" s="20">
        <f t="shared" si="14"/>
        <v>26</v>
      </c>
      <c r="U21" s="20">
        <f t="shared" si="15"/>
        <v>3.5763535681793779E+20</v>
      </c>
      <c r="V21" s="20">
        <f t="shared" si="16"/>
        <v>700.96443416889144</v>
      </c>
      <c r="W21" s="20">
        <f t="shared" si="17"/>
        <v>7.5949367088607591</v>
      </c>
      <c r="X21" s="16">
        <f t="shared" si="18"/>
        <v>3.3799322757325352</v>
      </c>
      <c r="AA21" s="16">
        <f t="shared" si="19"/>
        <v>218.59999999999997</v>
      </c>
      <c r="AB21" s="16">
        <f t="shared" si="20"/>
        <v>19</v>
      </c>
      <c r="AC21" s="16">
        <f t="shared" si="21"/>
        <v>7.6</v>
      </c>
      <c r="AD21" s="16">
        <f t="shared" si="22"/>
        <v>34.068853613038911</v>
      </c>
      <c r="AE21" s="16">
        <f t="shared" si="23"/>
        <v>425</v>
      </c>
      <c r="AF21" s="16">
        <f t="shared" si="24"/>
        <v>216</v>
      </c>
      <c r="AG21" s="16">
        <f t="shared" si="25"/>
        <v>59</v>
      </c>
      <c r="AH21" s="16">
        <f t="shared" si="26"/>
        <v>17083.038733333335</v>
      </c>
      <c r="AI21" s="16">
        <f t="shared" si="38"/>
        <v>5.8432885686338336E+16</v>
      </c>
      <c r="AJ21" s="16">
        <f t="shared" si="27"/>
        <v>9459944455.2384014</v>
      </c>
      <c r="AK21" s="27">
        <f t="shared" si="28"/>
        <v>7.8947368421052637</v>
      </c>
      <c r="AN21">
        <f t="shared" si="34"/>
        <v>78.147478194571534</v>
      </c>
      <c r="AO21">
        <f t="shared" si="35"/>
        <v>267305058034484.66</v>
      </c>
      <c r="AP21">
        <f t="shared" si="36"/>
        <v>43275134.744914927</v>
      </c>
      <c r="AR21" s="1">
        <f t="shared" si="30"/>
        <v>1640</v>
      </c>
      <c r="AU21">
        <f t="shared" si="37"/>
        <v>1.2801796743402583</v>
      </c>
      <c r="AV21" s="29">
        <f t="shared" si="31"/>
        <v>5.3712333333333335</v>
      </c>
      <c r="AW21">
        <f t="shared" si="32"/>
        <v>361</v>
      </c>
    </row>
    <row r="22" spans="1:49" x14ac:dyDescent="0.2">
      <c r="A22">
        <v>20</v>
      </c>
      <c r="B22" s="13">
        <f t="shared" si="0"/>
        <v>28</v>
      </c>
      <c r="C22" s="13">
        <f t="shared" si="1"/>
        <v>126</v>
      </c>
      <c r="D22" s="13">
        <f t="shared" si="2"/>
        <v>48</v>
      </c>
      <c r="E22" s="13">
        <f t="shared" si="3"/>
        <v>1</v>
      </c>
      <c r="F22" s="13">
        <f t="shared" si="4"/>
        <v>55.89762232613397</v>
      </c>
      <c r="G22" s="35">
        <f t="shared" si="5"/>
        <v>4.9266666666666659</v>
      </c>
      <c r="H22" s="23">
        <f t="shared" si="6"/>
        <v>27.831999999999997</v>
      </c>
      <c r="I22" s="23">
        <f t="shared" si="33"/>
        <v>237.99999999999997</v>
      </c>
      <c r="J22" s="23">
        <f t="shared" si="7"/>
        <v>28</v>
      </c>
      <c r="K22" s="23">
        <f t="shared" si="8"/>
        <v>811.51100332365559</v>
      </c>
      <c r="L22" s="23">
        <f t="shared" si="9"/>
        <v>33097457216015.105</v>
      </c>
      <c r="M22" s="23">
        <f t="shared" si="10"/>
        <v>937.42628891082688</v>
      </c>
      <c r="N22" s="20">
        <f t="shared" si="11"/>
        <v>8</v>
      </c>
      <c r="Q22" s="20">
        <f t="shared" si="12"/>
        <v>4190.1392975857661</v>
      </c>
      <c r="S22" s="20">
        <f t="shared" si="13"/>
        <v>513</v>
      </c>
      <c r="T22" s="20">
        <f t="shared" si="14"/>
        <v>28</v>
      </c>
      <c r="U22" s="20">
        <f t="shared" si="15"/>
        <v>4.809123188479133E+20</v>
      </c>
      <c r="V22" s="20">
        <f t="shared" si="16"/>
        <v>937.42628891082688</v>
      </c>
      <c r="W22" s="20">
        <f t="shared" si="17"/>
        <v>7.5</v>
      </c>
      <c r="X22" s="16">
        <f t="shared" si="18"/>
        <v>3.6165275350338129</v>
      </c>
      <c r="AA22" s="16">
        <f t="shared" si="19"/>
        <v>223.59999999999997</v>
      </c>
      <c r="AB22" s="16">
        <f t="shared" si="20"/>
        <v>20</v>
      </c>
      <c r="AC22" s="16">
        <f t="shared" si="21"/>
        <v>7.8</v>
      </c>
      <c r="AD22" s="16">
        <f t="shared" si="22"/>
        <v>38.26508155075598</v>
      </c>
      <c r="AE22" s="16">
        <f t="shared" si="23"/>
        <v>450</v>
      </c>
      <c r="AF22" s="16">
        <f t="shared" si="24"/>
        <v>228</v>
      </c>
      <c r="AG22" s="16">
        <f t="shared" si="25"/>
        <v>60</v>
      </c>
      <c r="AH22" s="16">
        <f t="shared" si="26"/>
        <v>18860.02</v>
      </c>
      <c r="AI22" s="16">
        <f t="shared" si="38"/>
        <v>3.6161175472938496E+17</v>
      </c>
      <c r="AJ22" s="16">
        <f t="shared" si="27"/>
        <v>23920029226.763996</v>
      </c>
      <c r="AK22" s="27">
        <f t="shared" si="28"/>
        <v>7.6923076923076925</v>
      </c>
      <c r="AN22">
        <f t="shared" si="34"/>
        <v>84.347137745974976</v>
      </c>
      <c r="AO22">
        <f t="shared" si="35"/>
        <v>1617226094496355.3</v>
      </c>
      <c r="AP22">
        <f t="shared" si="36"/>
        <v>106976874.89608228</v>
      </c>
      <c r="AR22" s="1">
        <f t="shared" si="30"/>
        <v>1650</v>
      </c>
      <c r="AU22">
        <f t="shared" si="37"/>
        <v>1.348314606741573</v>
      </c>
      <c r="AV22" s="29">
        <f t="shared" si="31"/>
        <v>5.5516666666666659</v>
      </c>
      <c r="AW22">
        <f t="shared" si="32"/>
        <v>381</v>
      </c>
    </row>
    <row r="23" spans="1:49" x14ac:dyDescent="0.2">
      <c r="A23">
        <v>21</v>
      </c>
      <c r="B23" s="13">
        <f t="shared" si="0"/>
        <v>29</v>
      </c>
      <c r="C23" s="13">
        <f t="shared" si="1"/>
        <v>132</v>
      </c>
      <c r="D23" s="13">
        <f t="shared" si="2"/>
        <v>48</v>
      </c>
      <c r="E23" s="13">
        <f t="shared" si="3"/>
        <v>1.05</v>
      </c>
      <c r="F23" s="13">
        <f t="shared" si="4"/>
        <v>63.878820641051888</v>
      </c>
      <c r="G23" s="35">
        <f t="shared" si="5"/>
        <v>5.0761500000000002</v>
      </c>
      <c r="H23" s="23">
        <f t="shared" si="6"/>
        <v>31.527999999999999</v>
      </c>
      <c r="I23" s="23">
        <f t="shared" si="33"/>
        <v>266</v>
      </c>
      <c r="J23" s="23">
        <f t="shared" si="7"/>
        <v>29</v>
      </c>
      <c r="K23" s="23">
        <f t="shared" si="8"/>
        <v>1427.8300981463656</v>
      </c>
      <c r="L23" s="23">
        <f t="shared" si="9"/>
        <v>334051951009711.75</v>
      </c>
      <c r="M23" s="23">
        <f t="shared" si="10"/>
        <v>1080.6405100704253</v>
      </c>
      <c r="N23" s="20">
        <f t="shared" si="11"/>
        <v>8.1</v>
      </c>
      <c r="Q23" s="20">
        <f t="shared" si="12"/>
        <v>4902.6603205867568</v>
      </c>
      <c r="S23" s="20">
        <f t="shared" si="13"/>
        <v>518</v>
      </c>
      <c r="T23" s="20">
        <f t="shared" si="14"/>
        <v>29</v>
      </c>
      <c r="U23" s="20">
        <f t="shared" si="15"/>
        <v>6.9620736360103608E+20</v>
      </c>
      <c r="V23" s="20">
        <f t="shared" si="16"/>
        <v>1080.6405100704253</v>
      </c>
      <c r="W23" s="20">
        <f t="shared" si="17"/>
        <v>7.4074074074074074</v>
      </c>
      <c r="X23" s="16">
        <f t="shared" si="18"/>
        <v>3.8696844624861795</v>
      </c>
      <c r="AA23" s="16">
        <f t="shared" si="19"/>
        <v>228.59999999999997</v>
      </c>
      <c r="AB23" s="16">
        <f t="shared" si="20"/>
        <v>21</v>
      </c>
      <c r="AC23" s="16">
        <f t="shared" si="21"/>
        <v>8</v>
      </c>
      <c r="AD23" s="16">
        <f t="shared" si="22"/>
        <v>42.887751240034028</v>
      </c>
      <c r="AE23" s="16">
        <f t="shared" si="23"/>
        <v>475</v>
      </c>
      <c r="AF23" s="16">
        <f t="shared" si="24"/>
        <v>240</v>
      </c>
      <c r="AG23" s="16">
        <f t="shared" si="25"/>
        <v>61</v>
      </c>
      <c r="AH23" s="16">
        <f t="shared" si="26"/>
        <v>20817.332300000002</v>
      </c>
      <c r="AI23" s="16">
        <f t="shared" si="38"/>
        <v>2.2236678243008159E+18</v>
      </c>
      <c r="AJ23" s="16">
        <f t="shared" si="27"/>
        <v>60159553897.760002</v>
      </c>
      <c r="AK23" s="27">
        <f t="shared" si="28"/>
        <v>7.5</v>
      </c>
      <c r="AN23">
        <f t="shared" si="34"/>
        <v>91.06444575678043</v>
      </c>
      <c r="AO23">
        <f t="shared" si="35"/>
        <v>9727330814964200</v>
      </c>
      <c r="AP23">
        <f t="shared" si="36"/>
        <v>263165152.65861773</v>
      </c>
      <c r="AR23" s="1">
        <f t="shared" si="30"/>
        <v>1660</v>
      </c>
      <c r="AU23">
        <f t="shared" si="37"/>
        <v>1.4165261382799326</v>
      </c>
      <c r="AV23" s="29">
        <f t="shared" si="31"/>
        <v>5.7324000000000002</v>
      </c>
      <c r="AW23">
        <f t="shared" si="32"/>
        <v>401</v>
      </c>
    </row>
    <row r="24" spans="1:49" x14ac:dyDescent="0.2">
      <c r="A24">
        <v>22</v>
      </c>
      <c r="B24" s="13">
        <f t="shared" si="0"/>
        <v>30</v>
      </c>
      <c r="C24" s="13">
        <f t="shared" si="1"/>
        <v>138</v>
      </c>
      <c r="D24" s="13">
        <f t="shared" si="2"/>
        <v>48</v>
      </c>
      <c r="E24" s="13">
        <f t="shared" si="3"/>
        <v>1.1000000000000001</v>
      </c>
      <c r="F24" s="13">
        <f t="shared" si="4"/>
        <v>72.81283511689486</v>
      </c>
      <c r="G24" s="35">
        <f t="shared" si="5"/>
        <v>5.2259333333333338</v>
      </c>
      <c r="H24" s="23">
        <f t="shared" si="6"/>
        <v>35.224000000000004</v>
      </c>
      <c r="I24" s="23">
        <f t="shared" si="33"/>
        <v>294</v>
      </c>
      <c r="J24" s="23">
        <f t="shared" si="7"/>
        <v>30</v>
      </c>
      <c r="K24" s="23">
        <f t="shared" si="8"/>
        <v>2442.7896485235933</v>
      </c>
      <c r="L24" s="23">
        <f t="shared" si="9"/>
        <v>3018640004549720</v>
      </c>
      <c r="M24" s="23">
        <f t="shared" si="10"/>
        <v>1243.3077031178823</v>
      </c>
      <c r="N24" s="20">
        <f t="shared" si="11"/>
        <v>8.1999999999999993</v>
      </c>
      <c r="Q24" s="20">
        <f t="shared" si="12"/>
        <v>5723.3358934260905</v>
      </c>
      <c r="S24" s="20">
        <f t="shared" si="13"/>
        <v>522</v>
      </c>
      <c r="T24" s="20">
        <f t="shared" si="14"/>
        <v>30</v>
      </c>
      <c r="U24" s="20">
        <f t="shared" si="15"/>
        <v>9.3581686522926478E+20</v>
      </c>
      <c r="V24" s="20">
        <f t="shared" si="16"/>
        <v>1243.3077031178823</v>
      </c>
      <c r="W24" s="20">
        <f t="shared" si="17"/>
        <v>7.3170731707317076</v>
      </c>
      <c r="X24" s="16">
        <f t="shared" si="18"/>
        <v>4.1405623748602123</v>
      </c>
      <c r="AA24" s="16">
        <f t="shared" si="19"/>
        <v>274.79999999999995</v>
      </c>
      <c r="AB24" s="16">
        <f t="shared" si="20"/>
        <v>22</v>
      </c>
      <c r="AC24" s="16">
        <f t="shared" si="21"/>
        <v>8.1999999999999993</v>
      </c>
      <c r="AD24" s="16">
        <f t="shared" si="22"/>
        <v>47.976022656061204</v>
      </c>
      <c r="AE24" s="16">
        <f t="shared" si="23"/>
        <v>500</v>
      </c>
      <c r="AF24" s="16">
        <f t="shared" si="24"/>
        <v>252</v>
      </c>
      <c r="AG24" s="16">
        <f t="shared" si="25"/>
        <v>62</v>
      </c>
      <c r="AH24" s="16">
        <f t="shared" si="26"/>
        <v>22972.386400000003</v>
      </c>
      <c r="AI24" s="16">
        <f t="shared" si="38"/>
        <v>1.3595943688760386E+19</v>
      </c>
      <c r="AJ24" s="16">
        <f t="shared" si="27"/>
        <v>150568994435.19281</v>
      </c>
      <c r="AK24" s="27">
        <f t="shared" si="28"/>
        <v>7.3170731707317076</v>
      </c>
      <c r="AN24">
        <f t="shared" si="34"/>
        <v>83.596748180494927</v>
      </c>
      <c r="AO24">
        <f t="shared" si="35"/>
        <v>4.9475777615576376E+16</v>
      </c>
      <c r="AP24">
        <f t="shared" si="36"/>
        <v>547922104.93156052</v>
      </c>
      <c r="AR24" s="1">
        <f t="shared" si="30"/>
        <v>1670</v>
      </c>
      <c r="AU24">
        <f t="shared" si="37"/>
        <v>1.4848143982002251</v>
      </c>
      <c r="AV24" s="29">
        <f t="shared" si="31"/>
        <v>5.9134333333333338</v>
      </c>
      <c r="AW24">
        <f t="shared" si="32"/>
        <v>421</v>
      </c>
    </row>
    <row r="25" spans="1:49" x14ac:dyDescent="0.2">
      <c r="A25">
        <v>23</v>
      </c>
      <c r="B25" s="13">
        <f t="shared" si="0"/>
        <v>31</v>
      </c>
      <c r="C25" s="13">
        <f t="shared" si="1"/>
        <v>144</v>
      </c>
      <c r="D25" s="13">
        <f t="shared" si="2"/>
        <v>48</v>
      </c>
      <c r="E25" s="13">
        <f t="shared" si="3"/>
        <v>1.1500000000000001</v>
      </c>
      <c r="F25" s="13">
        <f t="shared" si="4"/>
        <v>82.801610876322599</v>
      </c>
      <c r="G25" s="35">
        <f t="shared" si="5"/>
        <v>5.3760166666666667</v>
      </c>
      <c r="H25" s="23">
        <f t="shared" si="6"/>
        <v>38.64</v>
      </c>
      <c r="I25" s="23">
        <f t="shared" si="33"/>
        <v>322</v>
      </c>
      <c r="J25" s="23">
        <f t="shared" si="7"/>
        <v>32</v>
      </c>
      <c r="K25" s="23">
        <f t="shared" si="8"/>
        <v>3599.1484597463818</v>
      </c>
      <c r="L25" s="23">
        <f t="shared" si="9"/>
        <v>2.6602688776815208E+16</v>
      </c>
      <c r="M25" s="23">
        <f t="shared" si="10"/>
        <v>1636.8850218389034</v>
      </c>
      <c r="N25" s="20">
        <f t="shared" si="11"/>
        <v>8.3000000000000007</v>
      </c>
      <c r="Q25" s="20">
        <f t="shared" si="12"/>
        <v>6667.5830549249567</v>
      </c>
      <c r="S25" s="20">
        <f t="shared" si="13"/>
        <v>526</v>
      </c>
      <c r="T25" s="20">
        <f t="shared" si="14"/>
        <v>32</v>
      </c>
      <c r="U25" s="20">
        <f t="shared" si="15"/>
        <v>1.257673608689046E+21</v>
      </c>
      <c r="V25" s="20">
        <f t="shared" si="16"/>
        <v>1636.8850218389034</v>
      </c>
      <c r="W25" s="20">
        <f t="shared" si="17"/>
        <v>7.2289156626506017</v>
      </c>
      <c r="X25" s="16">
        <f t="shared" si="18"/>
        <v>4.4304017411004271</v>
      </c>
      <c r="AA25" s="16">
        <f t="shared" si="19"/>
        <v>279.79999999999995</v>
      </c>
      <c r="AB25" s="16">
        <f t="shared" si="20"/>
        <v>23</v>
      </c>
      <c r="AC25" s="16">
        <f t="shared" si="21"/>
        <v>8.4</v>
      </c>
      <c r="AD25" s="16">
        <f t="shared" si="22"/>
        <v>53.572451350046087</v>
      </c>
      <c r="AE25" s="16">
        <f t="shared" si="23"/>
        <v>525</v>
      </c>
      <c r="AF25" s="16">
        <f t="shared" si="24"/>
        <v>264</v>
      </c>
      <c r="AG25" s="16">
        <f t="shared" si="25"/>
        <v>63</v>
      </c>
      <c r="AH25" s="16">
        <f t="shared" si="26"/>
        <v>25331.637650000001</v>
      </c>
      <c r="AI25" s="16">
        <f t="shared" si="38"/>
        <v>8.2697467437625164E+19</v>
      </c>
      <c r="AJ25" s="16">
        <f t="shared" si="27"/>
        <v>375182983999.20001</v>
      </c>
      <c r="AK25" s="27">
        <f t="shared" si="28"/>
        <v>7.1428571428571423</v>
      </c>
      <c r="AN25">
        <f t="shared" si="34"/>
        <v>90.534802180128679</v>
      </c>
      <c r="AO25">
        <f t="shared" si="35"/>
        <v>2.9555921171417146E+17</v>
      </c>
      <c r="AP25">
        <f t="shared" si="36"/>
        <v>1340897012.1486778</v>
      </c>
      <c r="AR25" s="1">
        <f t="shared" si="30"/>
        <v>1680</v>
      </c>
      <c r="AU25">
        <f t="shared" si="37"/>
        <v>1.5531795160382666</v>
      </c>
      <c r="AV25" s="29">
        <f t="shared" si="31"/>
        <v>6.0947666666666667</v>
      </c>
      <c r="AW25">
        <f t="shared" si="32"/>
        <v>441</v>
      </c>
    </row>
    <row r="26" spans="1:49" x14ac:dyDescent="0.2">
      <c r="A26">
        <v>24</v>
      </c>
      <c r="B26" s="13">
        <f t="shared" si="0"/>
        <v>32</v>
      </c>
      <c r="C26" s="13">
        <f t="shared" si="1"/>
        <v>150</v>
      </c>
      <c r="D26" s="13">
        <f t="shared" si="2"/>
        <v>48</v>
      </c>
      <c r="E26" s="13">
        <f t="shared" si="3"/>
        <v>1.2000000000000002</v>
      </c>
      <c r="F26" s="13">
        <f t="shared" si="4"/>
        <v>93.95723502754457</v>
      </c>
      <c r="G26" s="35">
        <f t="shared" si="5"/>
        <v>5.5263999999999998</v>
      </c>
      <c r="H26" s="23">
        <f t="shared" si="6"/>
        <v>41.44</v>
      </c>
      <c r="I26" s="23">
        <f t="shared" si="33"/>
        <v>350</v>
      </c>
      <c r="J26" s="23">
        <f t="shared" si="7"/>
        <v>33</v>
      </c>
      <c r="K26" s="23">
        <f t="shared" si="8"/>
        <v>5244.2714519325573</v>
      </c>
      <c r="L26" s="23">
        <f t="shared" si="9"/>
        <v>2.2954480763929565E+17</v>
      </c>
      <c r="M26" s="23">
        <f t="shared" si="10"/>
        <v>1873.45457800804</v>
      </c>
      <c r="N26" s="20">
        <f t="shared" si="11"/>
        <v>8.4</v>
      </c>
      <c r="Q26" s="20">
        <f t="shared" si="12"/>
        <v>7752.9303816147594</v>
      </c>
      <c r="S26" s="20">
        <f t="shared" si="13"/>
        <v>530</v>
      </c>
      <c r="T26" s="20">
        <f t="shared" si="14"/>
        <v>33</v>
      </c>
      <c r="U26" s="20">
        <f t="shared" si="15"/>
        <v>1.6899386032776104E+21</v>
      </c>
      <c r="V26" s="20">
        <f t="shared" si="16"/>
        <v>1873.45457800804</v>
      </c>
      <c r="W26" s="20">
        <f t="shared" si="17"/>
        <v>7.1428571428571423</v>
      </c>
      <c r="X26" s="16">
        <f t="shared" si="18"/>
        <v>4.740529862977457</v>
      </c>
      <c r="AA26" s="16">
        <f t="shared" si="19"/>
        <v>284.79999999999995</v>
      </c>
      <c r="AB26" s="16">
        <f t="shared" si="20"/>
        <v>24</v>
      </c>
      <c r="AC26" s="16">
        <f t="shared" si="21"/>
        <v>8.6</v>
      </c>
      <c r="AD26" s="16">
        <f t="shared" si="22"/>
        <v>59.723271892215358</v>
      </c>
      <c r="AE26" s="16">
        <f t="shared" si="23"/>
        <v>550</v>
      </c>
      <c r="AF26" s="16">
        <f t="shared" si="24"/>
        <v>276</v>
      </c>
      <c r="AG26" s="16">
        <f t="shared" si="25"/>
        <v>64</v>
      </c>
      <c r="AH26" s="16">
        <f t="shared" si="26"/>
        <v>27925.140266666669</v>
      </c>
      <c r="AI26" s="16">
        <f t="shared" si="38"/>
        <v>5.0063164911362251E+20</v>
      </c>
      <c r="AJ26" s="16">
        <f t="shared" si="27"/>
        <v>931089554203.05591</v>
      </c>
      <c r="AK26" s="27">
        <f t="shared" si="28"/>
        <v>6.9767441860465116</v>
      </c>
      <c r="AN26">
        <f t="shared" si="34"/>
        <v>98.051756554307147</v>
      </c>
      <c r="AO26">
        <f t="shared" si="35"/>
        <v>1.7578358466068209E+18</v>
      </c>
      <c r="AP26">
        <f t="shared" si="36"/>
        <v>3269275120.0950003</v>
      </c>
      <c r="AR26" s="1">
        <f t="shared" si="30"/>
        <v>1690</v>
      </c>
      <c r="AU26">
        <f t="shared" si="37"/>
        <v>1.6216216216216215</v>
      </c>
      <c r="AV26" s="29">
        <f t="shared" si="31"/>
        <v>6.2763999999999998</v>
      </c>
      <c r="AW26">
        <f t="shared" si="32"/>
        <v>461</v>
      </c>
    </row>
    <row r="27" spans="1:49" x14ac:dyDescent="0.2">
      <c r="A27">
        <v>25</v>
      </c>
      <c r="B27" s="13">
        <f t="shared" si="0"/>
        <v>33</v>
      </c>
      <c r="C27" s="13">
        <f t="shared" si="1"/>
        <v>156</v>
      </c>
      <c r="D27" s="13">
        <f t="shared" si="2"/>
        <v>48</v>
      </c>
      <c r="E27" s="13">
        <f t="shared" si="3"/>
        <v>1.25</v>
      </c>
      <c r="F27" s="13">
        <f t="shared" si="4"/>
        <v>106.40289463037568</v>
      </c>
      <c r="G27" s="35">
        <f t="shared" si="5"/>
        <v>5.6770833333333339</v>
      </c>
      <c r="H27" s="23">
        <f t="shared" si="6"/>
        <v>43.68</v>
      </c>
      <c r="I27" s="23">
        <f t="shared" si="33"/>
        <v>378</v>
      </c>
      <c r="J27" s="23">
        <f t="shared" si="7"/>
        <v>35</v>
      </c>
      <c r="K27" s="23">
        <f t="shared" si="8"/>
        <v>6703.2823933579375</v>
      </c>
      <c r="L27" s="23">
        <f t="shared" si="9"/>
        <v>1.945223163083573E+18</v>
      </c>
      <c r="M27" s="23">
        <f t="shared" si="10"/>
        <v>2442.7896485235933</v>
      </c>
      <c r="N27" s="20">
        <f t="shared" si="11"/>
        <v>8.5</v>
      </c>
      <c r="Q27" s="20">
        <f t="shared" si="12"/>
        <v>8999.299290853116</v>
      </c>
      <c r="S27" s="20">
        <f t="shared" si="13"/>
        <v>534</v>
      </c>
      <c r="T27" s="20">
        <f t="shared" si="14"/>
        <v>35</v>
      </c>
      <c r="U27" s="20">
        <f t="shared" si="15"/>
        <v>2.2703920422577347E+21</v>
      </c>
      <c r="V27" s="20">
        <f t="shared" si="16"/>
        <v>2442.7896485235933</v>
      </c>
      <c r="W27" s="20">
        <f t="shared" si="17"/>
        <v>7.0588235294117645</v>
      </c>
      <c r="X27" s="16">
        <f t="shared" si="18"/>
        <v>5.0723669533858793</v>
      </c>
      <c r="AA27" s="16">
        <f t="shared" si="19"/>
        <v>331</v>
      </c>
      <c r="AB27" s="16">
        <f t="shared" si="20"/>
        <v>25</v>
      </c>
      <c r="AC27" s="16">
        <f t="shared" si="21"/>
        <v>8.8000000000000007</v>
      </c>
      <c r="AD27" s="16">
        <f t="shared" si="22"/>
        <v>66.4787043879235</v>
      </c>
      <c r="AE27" s="16">
        <f t="shared" si="23"/>
        <v>575</v>
      </c>
      <c r="AF27" s="16">
        <f t="shared" si="24"/>
        <v>288</v>
      </c>
      <c r="AG27" s="16">
        <f t="shared" si="25"/>
        <v>65</v>
      </c>
      <c r="AH27" s="16">
        <f t="shared" si="26"/>
        <v>30760.372499999998</v>
      </c>
      <c r="AI27" s="16">
        <f t="shared" si="38"/>
        <v>3.0175986467006369E+21</v>
      </c>
      <c r="AJ27" s="16">
        <f t="shared" si="27"/>
        <v>2302100032480.23</v>
      </c>
      <c r="AK27" s="27">
        <f t="shared" si="28"/>
        <v>6.8181818181818175</v>
      </c>
      <c r="AN27">
        <f t="shared" si="34"/>
        <v>92.931638972809665</v>
      </c>
      <c r="AO27">
        <f t="shared" si="35"/>
        <v>9.1166122256816824E+18</v>
      </c>
      <c r="AP27">
        <f t="shared" si="36"/>
        <v>6954984992.3874016</v>
      </c>
      <c r="AR27" s="1">
        <f t="shared" si="30"/>
        <v>1700</v>
      </c>
      <c r="AU27">
        <f t="shared" si="37"/>
        <v>1.6901408450704225</v>
      </c>
      <c r="AV27" s="29">
        <f t="shared" si="31"/>
        <v>6.4583333333333339</v>
      </c>
      <c r="AW27">
        <f t="shared" si="32"/>
        <v>481</v>
      </c>
    </row>
    <row r="28" spans="1:49" x14ac:dyDescent="0.2">
      <c r="A28">
        <v>26</v>
      </c>
      <c r="B28" s="13">
        <f t="shared" si="0"/>
        <v>34</v>
      </c>
      <c r="C28" s="13">
        <f t="shared" si="1"/>
        <v>162</v>
      </c>
      <c r="D28" s="13">
        <f t="shared" si="2"/>
        <v>48</v>
      </c>
      <c r="E28" s="13">
        <f t="shared" si="3"/>
        <v>1.3</v>
      </c>
      <c r="F28" s="13">
        <f t="shared" si="4"/>
        <v>120.27392174115342</v>
      </c>
      <c r="G28" s="35">
        <f t="shared" si="5"/>
        <v>5.8280666666666665</v>
      </c>
      <c r="H28" s="23">
        <f t="shared" si="6"/>
        <v>45.919999999999995</v>
      </c>
      <c r="I28" s="23">
        <f t="shared" si="33"/>
        <v>406</v>
      </c>
      <c r="J28" s="23">
        <f t="shared" si="7"/>
        <v>36</v>
      </c>
      <c r="K28" s="23">
        <f t="shared" si="8"/>
        <v>8534.0254789090941</v>
      </c>
      <c r="L28" s="23">
        <f t="shared" si="9"/>
        <v>1.6228920606707311E+19</v>
      </c>
      <c r="M28" s="23">
        <f t="shared" si="10"/>
        <v>2783.3549722399753</v>
      </c>
      <c r="N28" s="20">
        <f t="shared" si="11"/>
        <v>8.6</v>
      </c>
      <c r="Q28" s="20">
        <f t="shared" si="12"/>
        <v>10429.322066109762</v>
      </c>
      <c r="S28" s="20">
        <f t="shared" si="13"/>
        <v>539</v>
      </c>
      <c r="T28" s="20">
        <f t="shared" si="14"/>
        <v>36</v>
      </c>
      <c r="U28" s="20">
        <f t="shared" si="15"/>
        <v>3.2831226417341514E+21</v>
      </c>
      <c r="V28" s="20">
        <f t="shared" si="16"/>
        <v>2783.3549722399753</v>
      </c>
      <c r="W28" s="20">
        <f t="shared" si="17"/>
        <v>6.9767441860465116</v>
      </c>
      <c r="X28" s="16">
        <f t="shared" si="18"/>
        <v>5.4274326401228912</v>
      </c>
      <c r="AA28" s="16">
        <f t="shared" si="19"/>
        <v>336</v>
      </c>
      <c r="AB28" s="16">
        <f t="shared" si="20"/>
        <v>26</v>
      </c>
      <c r="AC28" s="16">
        <f t="shared" si="21"/>
        <v>9</v>
      </c>
      <c r="AD28" s="16">
        <f t="shared" si="22"/>
        <v>73.89328590372935</v>
      </c>
      <c r="AE28" s="16">
        <f t="shared" si="23"/>
        <v>600</v>
      </c>
      <c r="AF28" s="16">
        <f t="shared" si="24"/>
        <v>300</v>
      </c>
      <c r="AG28" s="16">
        <f t="shared" si="25"/>
        <v>66</v>
      </c>
      <c r="AH28" s="16">
        <f t="shared" si="26"/>
        <v>33881.179799999998</v>
      </c>
      <c r="AI28" s="16">
        <f t="shared" si="38"/>
        <v>1.811648526268542E+22</v>
      </c>
      <c r="AJ28" s="16">
        <f t="shared" si="27"/>
        <v>5672413286046</v>
      </c>
      <c r="AK28" s="27">
        <f t="shared" si="28"/>
        <v>6.666666666666667</v>
      </c>
      <c r="AN28">
        <f t="shared" si="34"/>
        <v>100.83684464285713</v>
      </c>
      <c r="AO28">
        <f t="shared" si="35"/>
        <v>5.3918110900849459E+19</v>
      </c>
      <c r="AP28">
        <f t="shared" si="36"/>
        <v>16882182398.946428</v>
      </c>
      <c r="AR28" s="1">
        <f t="shared" si="30"/>
        <v>1710</v>
      </c>
      <c r="AU28">
        <f t="shared" si="37"/>
        <v>1.7587373167981961</v>
      </c>
      <c r="AV28" s="29">
        <f t="shared" si="31"/>
        <v>6.6405666666666665</v>
      </c>
      <c r="AW28">
        <f t="shared" si="32"/>
        <v>501</v>
      </c>
    </row>
    <row r="29" spans="1:49" x14ac:dyDescent="0.2">
      <c r="A29">
        <v>27</v>
      </c>
      <c r="B29" s="13">
        <f t="shared" si="0"/>
        <v>35</v>
      </c>
      <c r="C29" s="13">
        <f t="shared" si="1"/>
        <v>168</v>
      </c>
      <c r="D29" s="13">
        <f t="shared" si="2"/>
        <v>48</v>
      </c>
      <c r="E29" s="13">
        <f t="shared" si="3"/>
        <v>1.35</v>
      </c>
      <c r="F29" s="13">
        <f t="shared" si="4"/>
        <v>135.71893321576019</v>
      </c>
      <c r="G29" s="35">
        <f t="shared" si="5"/>
        <v>5.9793499999999993</v>
      </c>
      <c r="H29" s="23">
        <f t="shared" si="6"/>
        <v>48.16</v>
      </c>
      <c r="I29" s="23">
        <f t="shared" si="33"/>
        <v>434</v>
      </c>
      <c r="J29" s="23">
        <f t="shared" si="7"/>
        <v>37</v>
      </c>
      <c r="K29" s="23">
        <f t="shared" si="8"/>
        <v>12175.267361086826</v>
      </c>
      <c r="L29" s="23">
        <f t="shared" si="9"/>
        <v>1.3356200237812649E+20</v>
      </c>
      <c r="M29" s="23">
        <f t="shared" si="10"/>
        <v>3167.1181505635805</v>
      </c>
      <c r="N29" s="20">
        <f t="shared" si="11"/>
        <v>8.6999999999999993</v>
      </c>
      <c r="Q29" s="20">
        <f t="shared" si="12"/>
        <v>12068.701324307209</v>
      </c>
      <c r="S29" s="20">
        <f t="shared" si="13"/>
        <v>543</v>
      </c>
      <c r="T29" s="20">
        <f t="shared" si="14"/>
        <v>37</v>
      </c>
      <c r="U29" s="20">
        <f t="shared" si="15"/>
        <v>4.4091655039668857E+21</v>
      </c>
      <c r="V29" s="20">
        <f t="shared" si="16"/>
        <v>3167.1181505635805</v>
      </c>
      <c r="W29" s="20">
        <f t="shared" si="17"/>
        <v>6.8965517241379315</v>
      </c>
      <c r="X29" s="16">
        <f t="shared" si="18"/>
        <v>5.807352924931493</v>
      </c>
      <c r="AA29" s="16">
        <f t="shared" si="19"/>
        <v>341</v>
      </c>
      <c r="AB29" s="16">
        <f t="shared" si="20"/>
        <v>27</v>
      </c>
      <c r="AC29" s="16">
        <f t="shared" si="21"/>
        <v>9.1999999999999993</v>
      </c>
      <c r="AD29" s="16">
        <f t="shared" si="22"/>
        <v>82.026228785528474</v>
      </c>
      <c r="AE29" s="16">
        <f t="shared" si="23"/>
        <v>625</v>
      </c>
      <c r="AF29" s="16">
        <f t="shared" si="24"/>
        <v>312</v>
      </c>
      <c r="AG29" s="16">
        <f t="shared" si="25"/>
        <v>67</v>
      </c>
      <c r="AH29" s="16">
        <f t="shared" si="26"/>
        <v>37308.840649999998</v>
      </c>
      <c r="AI29" s="16">
        <f t="shared" si="38"/>
        <v>1.0836518152919115E+23</v>
      </c>
      <c r="AJ29" s="16">
        <f t="shared" si="27"/>
        <v>13932674218464.596</v>
      </c>
      <c r="AK29" s="27">
        <f t="shared" si="28"/>
        <v>6.5217391304347831</v>
      </c>
      <c r="AN29">
        <f t="shared" si="34"/>
        <v>109.41008988269795</v>
      </c>
      <c r="AO29">
        <f t="shared" si="35"/>
        <v>3.1778645609733476E+20</v>
      </c>
      <c r="AP29">
        <f t="shared" si="36"/>
        <v>40858282165.585327</v>
      </c>
      <c r="AR29" s="1">
        <f t="shared" si="30"/>
        <v>1720</v>
      </c>
      <c r="AU29">
        <f t="shared" si="37"/>
        <v>1.8274111675126903</v>
      </c>
      <c r="AV29" s="29">
        <f t="shared" si="31"/>
        <v>6.8230999999999993</v>
      </c>
      <c r="AW29">
        <f t="shared" si="32"/>
        <v>521</v>
      </c>
    </row>
    <row r="30" spans="1:49" x14ac:dyDescent="0.2">
      <c r="A30">
        <v>28</v>
      </c>
      <c r="B30" s="13">
        <f t="shared" si="0"/>
        <v>36</v>
      </c>
      <c r="C30" s="13">
        <f t="shared" si="1"/>
        <v>174</v>
      </c>
      <c r="D30" s="13">
        <f t="shared" si="2"/>
        <v>48</v>
      </c>
      <c r="E30" s="13">
        <f t="shared" si="3"/>
        <v>1.4000000000000001</v>
      </c>
      <c r="F30" s="13">
        <f t="shared" si="4"/>
        <v>152.90107361209172</v>
      </c>
      <c r="G30" s="35">
        <f t="shared" si="5"/>
        <v>6.1309333333333331</v>
      </c>
      <c r="H30" s="23">
        <f t="shared" si="6"/>
        <v>50.4</v>
      </c>
      <c r="I30" s="23">
        <f t="shared" si="33"/>
        <v>461.99999999999994</v>
      </c>
      <c r="J30" s="23">
        <f t="shared" si="7"/>
        <v>39</v>
      </c>
      <c r="K30" s="23">
        <f t="shared" si="8"/>
        <v>15365.318750191978</v>
      </c>
      <c r="L30" s="23">
        <f t="shared" si="9"/>
        <v>1.0079224895983598E+21</v>
      </c>
      <c r="M30" s="23">
        <f t="shared" si="10"/>
        <v>4085.0738116100865</v>
      </c>
      <c r="N30" s="20">
        <f t="shared" si="11"/>
        <v>8.8000000000000007</v>
      </c>
      <c r="Q30" s="20">
        <f t="shared" si="12"/>
        <v>13946.616244343462</v>
      </c>
      <c r="S30" s="20">
        <f t="shared" si="13"/>
        <v>547</v>
      </c>
      <c r="T30" s="20">
        <f t="shared" si="14"/>
        <v>39</v>
      </c>
      <c r="U30" s="20">
        <f t="shared" si="15"/>
        <v>5.920466247989656E+21</v>
      </c>
      <c r="V30" s="20">
        <f t="shared" si="16"/>
        <v>4085.0738116100865</v>
      </c>
      <c r="W30" s="20">
        <f t="shared" si="17"/>
        <v>6.8181818181818175</v>
      </c>
      <c r="X30" s="16">
        <f t="shared" si="18"/>
        <v>6.2138676296766988</v>
      </c>
      <c r="AA30" s="16">
        <f t="shared" si="19"/>
        <v>387.19999999999993</v>
      </c>
      <c r="AB30" s="16">
        <f t="shared" si="20"/>
        <v>28</v>
      </c>
      <c r="AC30" s="16">
        <f t="shared" si="21"/>
        <v>9.4</v>
      </c>
      <c r="AD30" s="16">
        <f t="shared" si="22"/>
        <v>90.941808007112783</v>
      </c>
      <c r="AE30" s="16">
        <f t="shared" si="23"/>
        <v>650</v>
      </c>
      <c r="AF30" s="16">
        <f t="shared" si="24"/>
        <v>324</v>
      </c>
      <c r="AG30" s="16">
        <f t="shared" si="25"/>
        <v>68</v>
      </c>
      <c r="AH30" s="16">
        <f t="shared" si="26"/>
        <v>41065.320266666662</v>
      </c>
      <c r="AI30" s="16">
        <f t="shared" si="38"/>
        <v>6.4599273173644248E+23</v>
      </c>
      <c r="AJ30" s="16">
        <f t="shared" si="27"/>
        <v>34121151198513.293</v>
      </c>
      <c r="AK30" s="27">
        <f t="shared" si="28"/>
        <v>6.3829787234042552</v>
      </c>
      <c r="AN30">
        <f t="shared" si="34"/>
        <v>106.0571287878788</v>
      </c>
      <c r="AO30">
        <f t="shared" si="35"/>
        <v>1.668369658410234E+21</v>
      </c>
      <c r="AP30">
        <f t="shared" si="36"/>
        <v>88122807847.400055</v>
      </c>
      <c r="AR30" s="1">
        <f t="shared" si="30"/>
        <v>1730</v>
      </c>
      <c r="AU30">
        <f t="shared" si="37"/>
        <v>1.8961625282167043</v>
      </c>
      <c r="AV30" s="29">
        <f t="shared" si="31"/>
        <v>7.0059333333333331</v>
      </c>
      <c r="AW30">
        <f t="shared" si="32"/>
        <v>541</v>
      </c>
    </row>
    <row r="31" spans="1:49" x14ac:dyDescent="0.2">
      <c r="A31">
        <v>29</v>
      </c>
      <c r="B31" s="13">
        <f t="shared" si="0"/>
        <v>37</v>
      </c>
      <c r="C31" s="13">
        <f t="shared" si="1"/>
        <v>180</v>
      </c>
      <c r="D31" s="13">
        <f t="shared" si="2"/>
        <v>48</v>
      </c>
      <c r="E31" s="13">
        <f t="shared" si="3"/>
        <v>1.4500000000000002</v>
      </c>
      <c r="F31" s="13">
        <f t="shared" si="4"/>
        <v>171.99937025120238</v>
      </c>
      <c r="G31" s="35">
        <f t="shared" si="5"/>
        <v>6.2828166666666672</v>
      </c>
      <c r="H31" s="23">
        <f t="shared" si="6"/>
        <v>53.984000000000002</v>
      </c>
      <c r="I31" s="23">
        <f t="shared" si="33"/>
        <v>489.99999999999994</v>
      </c>
      <c r="J31" s="23">
        <f t="shared" si="7"/>
        <v>40</v>
      </c>
      <c r="K31" s="23">
        <f t="shared" si="8"/>
        <v>21659.567451010927</v>
      </c>
      <c r="L31" s="23">
        <f t="shared" si="9"/>
        <v>8.1116009405167247E+21</v>
      </c>
      <c r="M31" s="23">
        <f t="shared" si="10"/>
        <v>4631.139270469369</v>
      </c>
      <c r="N31" s="20">
        <f t="shared" si="11"/>
        <v>8.9</v>
      </c>
      <c r="Q31" s="20">
        <f t="shared" si="12"/>
        <v>16096.181550491481</v>
      </c>
      <c r="S31" s="20">
        <f t="shared" si="13"/>
        <v>551</v>
      </c>
      <c r="T31" s="20">
        <f t="shared" si="14"/>
        <v>40</v>
      </c>
      <c r="U31" s="20">
        <f t="shared" si="15"/>
        <v>7.9485258604038901E+21</v>
      </c>
      <c r="V31" s="20">
        <f t="shared" si="16"/>
        <v>4631.139270469369</v>
      </c>
      <c r="W31" s="20">
        <f t="shared" si="17"/>
        <v>6.7415730337078648</v>
      </c>
      <c r="X31" s="16">
        <f t="shared" si="18"/>
        <v>6.6488383637540664</v>
      </c>
      <c r="AA31" s="16">
        <f t="shared" si="19"/>
        <v>392.19999999999993</v>
      </c>
      <c r="AB31" s="16">
        <f t="shared" si="20"/>
        <v>29</v>
      </c>
      <c r="AC31" s="16">
        <f t="shared" si="21"/>
        <v>9.6</v>
      </c>
      <c r="AD31" s="16">
        <f t="shared" si="22"/>
        <v>100.7097798557695</v>
      </c>
      <c r="AE31" s="16">
        <f t="shared" si="23"/>
        <v>675</v>
      </c>
      <c r="AF31" s="16">
        <f t="shared" si="24"/>
        <v>336</v>
      </c>
      <c r="AG31" s="16">
        <f t="shared" si="25"/>
        <v>69</v>
      </c>
      <c r="AH31" s="16">
        <f t="shared" si="26"/>
        <v>45173.273599999993</v>
      </c>
      <c r="AI31" s="16">
        <f t="shared" si="38"/>
        <v>3.8387796202605469E+24</v>
      </c>
      <c r="AJ31" s="16">
        <f t="shared" si="27"/>
        <v>83334430638698.578</v>
      </c>
      <c r="AK31" s="27">
        <f t="shared" si="28"/>
        <v>6.25</v>
      </c>
      <c r="AN31">
        <f t="shared" si="34"/>
        <v>115.17917797042325</v>
      </c>
      <c r="AO31">
        <f t="shared" si="35"/>
        <v>9.7878113724134305E+21</v>
      </c>
      <c r="AP31">
        <f t="shared" si="36"/>
        <v>212479425391.88831</v>
      </c>
      <c r="AR31" s="1">
        <f t="shared" si="30"/>
        <v>1740</v>
      </c>
      <c r="AU31">
        <f t="shared" si="37"/>
        <v>1.9649915302089216</v>
      </c>
      <c r="AV31" s="29">
        <f t="shared" si="31"/>
        <v>7.1890666666666672</v>
      </c>
      <c r="AW31">
        <f t="shared" si="32"/>
        <v>561</v>
      </c>
    </row>
    <row r="32" spans="1:49" x14ac:dyDescent="0.2">
      <c r="A32">
        <v>30</v>
      </c>
      <c r="B32" s="13">
        <f t="shared" si="0"/>
        <v>38</v>
      </c>
      <c r="C32" s="13">
        <f t="shared" si="1"/>
        <v>186</v>
      </c>
      <c r="D32" s="13">
        <f t="shared" si="2"/>
        <v>48</v>
      </c>
      <c r="E32" s="13">
        <f t="shared" si="3"/>
        <v>1.5</v>
      </c>
      <c r="F32" s="13">
        <f t="shared" si="4"/>
        <v>193.21021027472918</v>
      </c>
      <c r="G32" s="35">
        <f t="shared" si="5"/>
        <v>6.4349999999999996</v>
      </c>
      <c r="H32" s="23">
        <f t="shared" si="6"/>
        <v>57.567999999999991</v>
      </c>
      <c r="I32" s="23">
        <f t="shared" si="33"/>
        <v>518</v>
      </c>
      <c r="J32" s="23">
        <f t="shared" si="7"/>
        <v>42</v>
      </c>
      <c r="K32" s="23">
        <f t="shared" si="8"/>
        <v>33904.405268148614</v>
      </c>
      <c r="L32" s="23">
        <f t="shared" si="9"/>
        <v>6.9620736360103606E+22</v>
      </c>
      <c r="M32" s="23">
        <f t="shared" si="10"/>
        <v>5932.1493750626969</v>
      </c>
      <c r="N32" s="20">
        <f t="shared" si="11"/>
        <v>9</v>
      </c>
      <c r="Q32" s="20">
        <f t="shared" si="12"/>
        <v>18554.966003658032</v>
      </c>
      <c r="S32" s="20">
        <f t="shared" si="13"/>
        <v>555</v>
      </c>
      <c r="T32" s="20">
        <f t="shared" si="14"/>
        <v>42</v>
      </c>
      <c r="U32" s="20">
        <f t="shared" si="15"/>
        <v>1.0669630663497867E+22</v>
      </c>
      <c r="V32" s="20">
        <f t="shared" si="16"/>
        <v>5932.1493750626969</v>
      </c>
      <c r="W32" s="20">
        <f t="shared" si="17"/>
        <v>6.666666666666667</v>
      </c>
      <c r="X32" s="16">
        <f t="shared" si="18"/>
        <v>7.1142570492168513</v>
      </c>
      <c r="AA32" s="16">
        <f t="shared" si="19"/>
        <v>438.39999999999992</v>
      </c>
      <c r="AB32" s="16">
        <f t="shared" si="20"/>
        <v>30</v>
      </c>
      <c r="AC32" s="16">
        <f t="shared" si="21"/>
        <v>9.8000000000000007</v>
      </c>
      <c r="AD32" s="16">
        <f t="shared" si="22"/>
        <v>111.4058344427024</v>
      </c>
      <c r="AE32" s="16">
        <f t="shared" si="23"/>
        <v>700</v>
      </c>
      <c r="AF32" s="16">
        <f t="shared" si="24"/>
        <v>348</v>
      </c>
      <c r="AG32" s="16">
        <f t="shared" si="25"/>
        <v>70</v>
      </c>
      <c r="AH32" s="16">
        <f t="shared" si="26"/>
        <v>49681.585000000006</v>
      </c>
      <c r="AI32" s="16">
        <f t="shared" si="38"/>
        <v>2.2744732630309332E+25</v>
      </c>
      <c r="AJ32" s="16">
        <f t="shared" si="27"/>
        <v>203009684952854.19</v>
      </c>
      <c r="AK32" s="27">
        <f t="shared" si="28"/>
        <v>6.1224489795918364</v>
      </c>
      <c r="AN32">
        <f t="shared" si="34"/>
        <v>113.32478330291974</v>
      </c>
      <c r="AO32">
        <f t="shared" si="35"/>
        <v>5.1881233189574216E+22</v>
      </c>
      <c r="AP32">
        <f t="shared" si="36"/>
        <v>463069536845.01422</v>
      </c>
      <c r="AR32" s="1">
        <f t="shared" si="30"/>
        <v>1750</v>
      </c>
      <c r="AU32">
        <f t="shared" si="37"/>
        <v>2.0338983050847457</v>
      </c>
      <c r="AV32" s="29">
        <f t="shared" si="31"/>
        <v>7.3724999999999996</v>
      </c>
      <c r="AW32">
        <f t="shared" si="32"/>
        <v>581</v>
      </c>
    </row>
    <row r="33" spans="1:49" x14ac:dyDescent="0.2">
      <c r="A33">
        <v>31</v>
      </c>
      <c r="B33" s="13">
        <f t="shared" si="0"/>
        <v>39</v>
      </c>
      <c r="C33" s="13">
        <f t="shared" si="1"/>
        <v>192</v>
      </c>
      <c r="D33" s="13">
        <f t="shared" si="2"/>
        <v>48</v>
      </c>
      <c r="E33" s="13">
        <f t="shared" si="3"/>
        <v>1.55</v>
      </c>
      <c r="F33" s="13">
        <f t="shared" si="4"/>
        <v>216.74895038009439</v>
      </c>
      <c r="G33" s="35">
        <f t="shared" si="5"/>
        <v>6.587483333333334</v>
      </c>
      <c r="H33" s="23">
        <f t="shared" si="6"/>
        <v>65.65440000000001</v>
      </c>
      <c r="I33" s="23">
        <f t="shared" si="33"/>
        <v>546</v>
      </c>
      <c r="J33" s="23">
        <f t="shared" si="7"/>
        <v>43</v>
      </c>
      <c r="K33" s="23">
        <f t="shared" si="8"/>
        <v>80739.6052847916</v>
      </c>
      <c r="L33" s="23">
        <f t="shared" si="9"/>
        <v>5.4999978796249173E+23</v>
      </c>
      <c r="M33" s="23">
        <f t="shared" si="10"/>
        <v>6703.2823933579375</v>
      </c>
      <c r="N33" s="20">
        <f t="shared" si="11"/>
        <v>9.1</v>
      </c>
      <c r="Q33" s="20">
        <f t="shared" si="12"/>
        <v>21365.578008045486</v>
      </c>
      <c r="S33" s="20">
        <f t="shared" si="13"/>
        <v>560</v>
      </c>
      <c r="T33" s="20">
        <f t="shared" si="14"/>
        <v>43</v>
      </c>
      <c r="U33" s="20">
        <f t="shared" si="15"/>
        <v>1.5412880566060948E+22</v>
      </c>
      <c r="V33" s="20">
        <f t="shared" si="16"/>
        <v>6703.2823933579375</v>
      </c>
      <c r="W33" s="20">
        <f t="shared" si="17"/>
        <v>6.593406593406594</v>
      </c>
      <c r="X33" s="16">
        <f t="shared" si="18"/>
        <v>7.6122550426620306</v>
      </c>
      <c r="AA33" s="16">
        <f t="shared" si="19"/>
        <v>443.39999999999992</v>
      </c>
      <c r="AB33" s="16">
        <f t="shared" si="20"/>
        <v>31</v>
      </c>
      <c r="AC33" s="16">
        <f t="shared" si="21"/>
        <v>10</v>
      </c>
      <c r="AD33" s="16">
        <f t="shared" si="22"/>
        <v>123.11208472117993</v>
      </c>
      <c r="AE33" s="16">
        <f t="shared" si="23"/>
        <v>725</v>
      </c>
      <c r="AF33" s="16">
        <f t="shared" si="24"/>
        <v>360</v>
      </c>
      <c r="AG33" s="16">
        <f t="shared" si="25"/>
        <v>71</v>
      </c>
      <c r="AH33" s="16">
        <f t="shared" si="26"/>
        <v>54615.284783333336</v>
      </c>
      <c r="AI33" s="16">
        <f t="shared" si="38"/>
        <v>1.3439260372488517E+26</v>
      </c>
      <c r="AJ33" s="16">
        <f t="shared" si="27"/>
        <v>493369710890213.44</v>
      </c>
      <c r="AK33" s="27">
        <f t="shared" si="28"/>
        <v>6</v>
      </c>
      <c r="AN33">
        <f t="shared" si="34"/>
        <v>123.17384930837471</v>
      </c>
      <c r="AO33">
        <f t="shared" si="35"/>
        <v>3.0309563311882094E+23</v>
      </c>
      <c r="AP33">
        <f t="shared" si="36"/>
        <v>1112696686716.7649</v>
      </c>
      <c r="AR33" s="1">
        <f t="shared" si="30"/>
        <v>1760</v>
      </c>
      <c r="AU33">
        <f t="shared" si="37"/>
        <v>2.1028829847371395</v>
      </c>
      <c r="AV33" s="29">
        <f t="shared" si="31"/>
        <v>7.556233333333334</v>
      </c>
      <c r="AW33">
        <f t="shared" si="32"/>
        <v>601</v>
      </c>
    </row>
    <row r="34" spans="1:49" x14ac:dyDescent="0.2">
      <c r="A34">
        <v>32</v>
      </c>
      <c r="B34" s="13">
        <f t="shared" si="0"/>
        <v>40</v>
      </c>
      <c r="C34" s="13">
        <f t="shared" si="1"/>
        <v>198</v>
      </c>
      <c r="D34" s="13">
        <f t="shared" si="2"/>
        <v>48</v>
      </c>
      <c r="E34" s="13">
        <f t="shared" si="3"/>
        <v>1.6</v>
      </c>
      <c r="F34" s="13">
        <f t="shared" si="4"/>
        <v>242.85167082987368</v>
      </c>
      <c r="G34" s="35">
        <f t="shared" si="5"/>
        <v>6.7402666666666669</v>
      </c>
      <c r="H34" s="23">
        <f t="shared" si="6"/>
        <v>76.742400000000004</v>
      </c>
      <c r="I34" s="23">
        <f t="shared" si="33"/>
        <v>574</v>
      </c>
      <c r="J34" s="23">
        <f t="shared" si="7"/>
        <v>44</v>
      </c>
      <c r="K34" s="23">
        <f t="shared" si="8"/>
        <v>253152.99749909705</v>
      </c>
      <c r="L34" s="23">
        <f t="shared" si="9"/>
        <v>4.3112013683961409E+24</v>
      </c>
      <c r="M34" s="23">
        <f t="shared" si="10"/>
        <v>7567.0958889635613</v>
      </c>
      <c r="N34" s="20">
        <f t="shared" si="11"/>
        <v>9.1999999999999993</v>
      </c>
      <c r="Q34" s="20">
        <f t="shared" si="12"/>
        <v>24576.326902451961</v>
      </c>
      <c r="S34" s="20">
        <f t="shared" si="13"/>
        <v>564</v>
      </c>
      <c r="T34" s="20">
        <f t="shared" si="14"/>
        <v>44</v>
      </c>
      <c r="U34" s="20">
        <f t="shared" si="15"/>
        <v>2.0682222054167728E+22</v>
      </c>
      <c r="V34" s="20">
        <f t="shared" si="16"/>
        <v>7567.0958889635613</v>
      </c>
      <c r="W34" s="20">
        <f t="shared" si="17"/>
        <v>6.5217391304347831</v>
      </c>
      <c r="X34" s="16">
        <f t="shared" si="18"/>
        <v>8.1451128956483743</v>
      </c>
      <c r="AA34" s="16">
        <f t="shared" si="19"/>
        <v>489.59999999999991</v>
      </c>
      <c r="AB34" s="16">
        <f t="shared" si="20"/>
        <v>32</v>
      </c>
      <c r="AC34" s="16">
        <f t="shared" si="21"/>
        <v>10.199999999999999</v>
      </c>
      <c r="AD34" s="16">
        <f t="shared" si="22"/>
        <v>135.91759490548537</v>
      </c>
      <c r="AE34" s="16">
        <f t="shared" si="23"/>
        <v>750</v>
      </c>
      <c r="AF34" s="16">
        <f t="shared" si="24"/>
        <v>372</v>
      </c>
      <c r="AG34" s="16">
        <f t="shared" si="25"/>
        <v>72</v>
      </c>
      <c r="AH34" s="16">
        <f t="shared" si="26"/>
        <v>60026.300799999997</v>
      </c>
      <c r="AI34" s="16">
        <f t="shared" si="38"/>
        <v>7.9205105614215791E+26</v>
      </c>
      <c r="AJ34" s="16">
        <f t="shared" si="27"/>
        <v>1196345715006474.5</v>
      </c>
      <c r="AK34" s="27">
        <f t="shared" si="28"/>
        <v>5.882352941176471</v>
      </c>
      <c r="AN34">
        <f t="shared" si="34"/>
        <v>122.60273856209152</v>
      </c>
      <c r="AO34">
        <f t="shared" si="35"/>
        <v>1.6177513401596366E+24</v>
      </c>
      <c r="AP34">
        <f t="shared" si="36"/>
        <v>2443516574768.1265</v>
      </c>
      <c r="AR34" s="1">
        <f t="shared" si="30"/>
        <v>1770</v>
      </c>
      <c r="AU34">
        <f t="shared" si="37"/>
        <v>2.1719457013574663</v>
      </c>
      <c r="AV34" s="29">
        <f t="shared" si="31"/>
        <v>7.7402666666666669</v>
      </c>
      <c r="AW34">
        <f t="shared" si="32"/>
        <v>621</v>
      </c>
    </row>
    <row r="35" spans="1:49" x14ac:dyDescent="0.2">
      <c r="A35">
        <v>33</v>
      </c>
      <c r="B35" s="13">
        <f t="shared" si="0"/>
        <v>41</v>
      </c>
      <c r="C35" s="13">
        <f t="shared" si="1"/>
        <v>204</v>
      </c>
      <c r="D35" s="13">
        <f t="shared" si="2"/>
        <v>48</v>
      </c>
      <c r="E35" s="13">
        <f t="shared" si="3"/>
        <v>1.6500000000000001</v>
      </c>
      <c r="F35" s="13">
        <f t="shared" si="4"/>
        <v>271.77708632349146</v>
      </c>
      <c r="G35" s="35">
        <f t="shared" si="5"/>
        <v>6.8933500000000008</v>
      </c>
      <c r="H35" s="23">
        <f t="shared" si="6"/>
        <v>87.830399999999997</v>
      </c>
      <c r="I35" s="23">
        <f t="shared" si="33"/>
        <v>602</v>
      </c>
      <c r="J35" s="23">
        <f t="shared" si="7"/>
        <v>46</v>
      </c>
      <c r="K35" s="23">
        <f t="shared" si="8"/>
        <v>758414.4056649151</v>
      </c>
      <c r="L35" s="23">
        <f t="shared" si="9"/>
        <v>3.3554543937647932E+25</v>
      </c>
      <c r="M35" s="23">
        <f t="shared" si="10"/>
        <v>9615.6205524620291</v>
      </c>
      <c r="N35" s="20">
        <f t="shared" si="11"/>
        <v>9.3000000000000007</v>
      </c>
      <c r="Q35" s="20">
        <f t="shared" si="12"/>
        <v>28241.969587602151</v>
      </c>
      <c r="S35" s="20">
        <f t="shared" si="13"/>
        <v>568</v>
      </c>
      <c r="T35" s="20">
        <f t="shared" si="14"/>
        <v>46</v>
      </c>
      <c r="U35" s="20">
        <f t="shared" si="15"/>
        <v>2.7748889950831363E+22</v>
      </c>
      <c r="V35" s="20">
        <f t="shared" si="16"/>
        <v>9615.6205524620291</v>
      </c>
      <c r="W35" s="20">
        <f t="shared" si="17"/>
        <v>6.4516129032258061</v>
      </c>
      <c r="X35" s="16">
        <f t="shared" si="18"/>
        <v>8.7152707983437594</v>
      </c>
      <c r="AA35" s="16">
        <f t="shared" si="19"/>
        <v>494.59999999999991</v>
      </c>
      <c r="AB35" s="16">
        <f t="shared" si="20"/>
        <v>33</v>
      </c>
      <c r="AC35" s="16">
        <f t="shared" si="21"/>
        <v>10.4</v>
      </c>
      <c r="AD35" s="16">
        <f t="shared" si="22"/>
        <v>149.91895141013231</v>
      </c>
      <c r="AE35" s="16">
        <f t="shared" si="23"/>
        <v>775</v>
      </c>
      <c r="AF35" s="16">
        <f t="shared" si="24"/>
        <v>384</v>
      </c>
      <c r="AG35" s="16">
        <f t="shared" si="25"/>
        <v>73</v>
      </c>
      <c r="AH35" s="16">
        <f t="shared" si="26"/>
        <v>65955.324216666661</v>
      </c>
      <c r="AI35" s="16">
        <f t="shared" si="38"/>
        <v>4.6567548314845352E+27</v>
      </c>
      <c r="AJ35" s="16">
        <f t="shared" si="27"/>
        <v>2894865574927388.5</v>
      </c>
      <c r="AK35" s="27">
        <f t="shared" si="28"/>
        <v>5.7692307692307692</v>
      </c>
      <c r="AN35">
        <f t="shared" si="34"/>
        <v>133.35083747809679</v>
      </c>
      <c r="AO35">
        <f t="shared" si="35"/>
        <v>9.4151937555287826E+24</v>
      </c>
      <c r="AP35">
        <f t="shared" si="36"/>
        <v>5852942933536.9775</v>
      </c>
      <c r="AR35" s="1">
        <f t="shared" si="30"/>
        <v>1780</v>
      </c>
      <c r="AU35">
        <f t="shared" si="37"/>
        <v>2.2410865874363326</v>
      </c>
      <c r="AV35" s="29">
        <f t="shared" si="31"/>
        <v>7.9246000000000008</v>
      </c>
      <c r="AW35">
        <f t="shared" si="32"/>
        <v>641</v>
      </c>
    </row>
    <row r="36" spans="1:49" x14ac:dyDescent="0.2">
      <c r="A36">
        <v>34</v>
      </c>
      <c r="B36" s="13">
        <f t="shared" si="0"/>
        <v>42</v>
      </c>
      <c r="C36" s="13">
        <f t="shared" si="1"/>
        <v>210</v>
      </c>
      <c r="D36" s="13">
        <f t="shared" si="2"/>
        <v>48</v>
      </c>
      <c r="E36" s="13">
        <f t="shared" si="3"/>
        <v>1.7000000000000002</v>
      </c>
      <c r="F36" s="13">
        <f t="shared" si="4"/>
        <v>303.80862739444149</v>
      </c>
      <c r="G36" s="35">
        <f t="shared" si="5"/>
        <v>7.0467333333333331</v>
      </c>
      <c r="H36" s="23">
        <f t="shared" si="6"/>
        <v>98.918400000000005</v>
      </c>
      <c r="I36" s="23">
        <f t="shared" si="33"/>
        <v>630</v>
      </c>
      <c r="J36" s="23">
        <f t="shared" si="7"/>
        <v>47</v>
      </c>
      <c r="K36" s="23">
        <f t="shared" si="8"/>
        <v>2192177.9447715012</v>
      </c>
      <c r="L36" s="23">
        <f t="shared" si="9"/>
        <v>2.5946980679471709E+26</v>
      </c>
      <c r="M36" s="23">
        <f t="shared" si="10"/>
        <v>10824.658035438024</v>
      </c>
      <c r="N36" s="20">
        <f t="shared" si="11"/>
        <v>9.4</v>
      </c>
      <c r="Q36" s="20">
        <f t="shared" si="12"/>
        <v>31788.777802436784</v>
      </c>
      <c r="S36" s="20">
        <f t="shared" si="13"/>
        <v>572</v>
      </c>
      <c r="T36" s="20">
        <f t="shared" si="14"/>
        <v>47</v>
      </c>
      <c r="U36" s="20">
        <f t="shared" si="15"/>
        <v>3.7224590369779775E+22</v>
      </c>
      <c r="V36" s="20">
        <f t="shared" si="16"/>
        <v>10824.658035438024</v>
      </c>
      <c r="W36" s="20">
        <f t="shared" si="17"/>
        <v>6.3829787234042552</v>
      </c>
      <c r="X36" s="16">
        <f t="shared" si="18"/>
        <v>9.3253397542278229</v>
      </c>
      <c r="AA36" s="16">
        <f t="shared" si="19"/>
        <v>540.79999999999995</v>
      </c>
      <c r="AB36" s="16">
        <f t="shared" si="20"/>
        <v>34</v>
      </c>
      <c r="AC36" s="16">
        <f t="shared" si="21"/>
        <v>10.6</v>
      </c>
      <c r="AD36" s="16">
        <f t="shared" si="22"/>
        <v>165.22087967267106</v>
      </c>
      <c r="AE36" s="16">
        <f t="shared" si="23"/>
        <v>800</v>
      </c>
      <c r="AF36" s="16">
        <f t="shared" si="24"/>
        <v>396</v>
      </c>
      <c r="AG36" s="16">
        <f t="shared" si="25"/>
        <v>74</v>
      </c>
      <c r="AH36" s="16">
        <f t="shared" si="26"/>
        <v>72430.991599999994</v>
      </c>
      <c r="AI36" s="16">
        <f t="shared" si="38"/>
        <v>2.7316728464641899E+28</v>
      </c>
      <c r="AJ36" s="16">
        <f t="shared" si="27"/>
        <v>6991031813142443</v>
      </c>
      <c r="AK36" s="27">
        <f t="shared" si="28"/>
        <v>5.6603773584905666</v>
      </c>
      <c r="AN36">
        <f t="shared" si="34"/>
        <v>133.93304659763314</v>
      </c>
      <c r="AO36">
        <f t="shared" si="35"/>
        <v>5.0511702042607064E+25</v>
      </c>
      <c r="AP36">
        <f t="shared" si="36"/>
        <v>12927203796491.205</v>
      </c>
      <c r="AR36" s="1">
        <f t="shared" si="30"/>
        <v>1790</v>
      </c>
      <c r="AU36">
        <f t="shared" si="37"/>
        <v>2.3103057757644394</v>
      </c>
      <c r="AV36" s="29">
        <f t="shared" si="31"/>
        <v>8.1092333333333322</v>
      </c>
      <c r="AW36">
        <f t="shared" si="32"/>
        <v>661</v>
      </c>
    </row>
    <row r="37" spans="1:49" x14ac:dyDescent="0.2">
      <c r="A37">
        <v>35</v>
      </c>
      <c r="B37" s="13">
        <f t="shared" si="0"/>
        <v>43</v>
      </c>
      <c r="C37" s="13">
        <f t="shared" si="1"/>
        <v>216</v>
      </c>
      <c r="D37" s="13">
        <f t="shared" si="2"/>
        <v>48</v>
      </c>
      <c r="E37" s="13">
        <f t="shared" si="3"/>
        <v>1.75</v>
      </c>
      <c r="F37" s="13">
        <f t="shared" si="4"/>
        <v>339.25670716142719</v>
      </c>
      <c r="G37" s="35">
        <f t="shared" si="5"/>
        <v>7.2004166666666674</v>
      </c>
      <c r="H37" s="23">
        <f t="shared" si="6"/>
        <v>110.0064</v>
      </c>
      <c r="I37" s="23">
        <f t="shared" si="33"/>
        <v>658</v>
      </c>
      <c r="J37" s="23">
        <f t="shared" si="7"/>
        <v>49</v>
      </c>
      <c r="K37" s="23">
        <f t="shared" si="8"/>
        <v>6752884.2431796687</v>
      </c>
      <c r="L37" s="23">
        <f t="shared" si="9"/>
        <v>1.994511831889744E+27</v>
      </c>
      <c r="M37" s="23">
        <f t="shared" si="10"/>
        <v>13683.067718614191</v>
      </c>
      <c r="N37" s="20">
        <f t="shared" si="11"/>
        <v>9.5</v>
      </c>
      <c r="Q37" s="20">
        <f t="shared" si="12"/>
        <v>35423.206838595936</v>
      </c>
      <c r="S37" s="20">
        <f t="shared" si="13"/>
        <v>576</v>
      </c>
      <c r="T37" s="20">
        <f t="shared" si="14"/>
        <v>49</v>
      </c>
      <c r="U37" s="20">
        <f t="shared" si="15"/>
        <v>4.9928782734514251E+22</v>
      </c>
      <c r="V37" s="20">
        <f t="shared" si="16"/>
        <v>13683.067718614191</v>
      </c>
      <c r="W37" s="20">
        <f t="shared" si="17"/>
        <v>6.3157894736842106</v>
      </c>
      <c r="X37" s="16">
        <f t="shared" si="18"/>
        <v>9.9781135370237699</v>
      </c>
      <c r="AA37" s="16">
        <f t="shared" si="19"/>
        <v>545.79999999999995</v>
      </c>
      <c r="AB37" s="16">
        <f t="shared" si="20"/>
        <v>35</v>
      </c>
      <c r="AC37" s="16">
        <f t="shared" si="21"/>
        <v>10.8</v>
      </c>
      <c r="AD37" s="16">
        <f t="shared" si="22"/>
        <v>181.93691048609449</v>
      </c>
      <c r="AE37" s="16">
        <f t="shared" si="23"/>
        <v>825</v>
      </c>
      <c r="AF37" s="16">
        <f t="shared" si="24"/>
        <v>408</v>
      </c>
      <c r="AG37" s="16">
        <f t="shared" si="25"/>
        <v>75</v>
      </c>
      <c r="AH37" s="16">
        <f t="shared" si="26"/>
        <v>79537.03125</v>
      </c>
      <c r="AI37" s="16">
        <f t="shared" si="38"/>
        <v>1.5989917797325376E+29</v>
      </c>
      <c r="AJ37" s="16">
        <f t="shared" si="27"/>
        <v>1.6851723357378662E+16</v>
      </c>
      <c r="AK37" s="27">
        <f t="shared" si="28"/>
        <v>5.5555555555555554</v>
      </c>
      <c r="AN37">
        <f t="shared" si="34"/>
        <v>145.72559774642727</v>
      </c>
      <c r="AO37">
        <f t="shared" si="35"/>
        <v>2.9296294974945727E+26</v>
      </c>
      <c r="AP37">
        <f t="shared" si="36"/>
        <v>30875271816377.176</v>
      </c>
      <c r="AR37" s="1">
        <f t="shared" si="30"/>
        <v>1800</v>
      </c>
      <c r="AU37">
        <f t="shared" si="37"/>
        <v>2.3796033994334276</v>
      </c>
      <c r="AV37" s="29">
        <f t="shared" si="31"/>
        <v>8.2941666666666674</v>
      </c>
      <c r="AW37">
        <f t="shared" si="32"/>
        <v>681</v>
      </c>
    </row>
    <row r="38" spans="1:49" x14ac:dyDescent="0.2">
      <c r="A38">
        <v>36</v>
      </c>
      <c r="B38" s="13">
        <f t="shared" si="0"/>
        <v>44</v>
      </c>
      <c r="C38" s="13">
        <f t="shared" si="1"/>
        <v>222</v>
      </c>
      <c r="D38" s="13">
        <f t="shared" si="2"/>
        <v>48</v>
      </c>
      <c r="E38" s="13">
        <f t="shared" si="3"/>
        <v>1.8</v>
      </c>
      <c r="F38" s="13">
        <f t="shared" si="4"/>
        <v>378.46118952463496</v>
      </c>
      <c r="G38" s="35">
        <f t="shared" si="5"/>
        <v>7.3544</v>
      </c>
      <c r="H38" s="23">
        <f t="shared" si="6"/>
        <v>121.09440000000001</v>
      </c>
      <c r="I38" s="23">
        <f t="shared" si="33"/>
        <v>686</v>
      </c>
      <c r="J38" s="23">
        <f t="shared" si="7"/>
        <v>50</v>
      </c>
      <c r="K38" s="23">
        <f t="shared" si="8"/>
        <v>18477266.254424393</v>
      </c>
      <c r="L38" s="23">
        <f t="shared" si="9"/>
        <v>1.5247708990881088E+28</v>
      </c>
      <c r="M38" s="23">
        <f t="shared" si="10"/>
        <v>15365.318750191978</v>
      </c>
      <c r="N38" s="20">
        <f t="shared" si="11"/>
        <v>9.6</v>
      </c>
      <c r="Q38" s="20">
        <f t="shared" si="12"/>
        <v>39473.162212413525</v>
      </c>
      <c r="S38" s="20">
        <f t="shared" si="13"/>
        <v>581</v>
      </c>
      <c r="T38" s="20">
        <f t="shared" si="14"/>
        <v>50</v>
      </c>
      <c r="U38" s="20">
        <f t="shared" si="15"/>
        <v>7.2055076965946837E+22</v>
      </c>
      <c r="V38" s="20">
        <f t="shared" si="16"/>
        <v>15365.318750191978</v>
      </c>
      <c r="W38" s="20">
        <f t="shared" si="17"/>
        <v>6.25</v>
      </c>
      <c r="X38" s="16">
        <f t="shared" si="18"/>
        <v>10.676581484615435</v>
      </c>
      <c r="AA38" s="16">
        <f t="shared" si="19"/>
        <v>592</v>
      </c>
      <c r="AB38" s="16">
        <f t="shared" si="20"/>
        <v>36</v>
      </c>
      <c r="AC38" s="16">
        <f t="shared" si="21"/>
        <v>11</v>
      </c>
      <c r="AD38" s="16">
        <f t="shared" si="22"/>
        <v>200.19009974980787</v>
      </c>
      <c r="AE38" s="16">
        <f t="shared" si="23"/>
        <v>850</v>
      </c>
      <c r="AF38" s="16">
        <f t="shared" si="24"/>
        <v>420</v>
      </c>
      <c r="AG38" s="16">
        <f t="shared" si="25"/>
        <v>76</v>
      </c>
      <c r="AH38" s="16">
        <f t="shared" si="26"/>
        <v>87305.508000000002</v>
      </c>
      <c r="AI38" s="16">
        <f t="shared" si="38"/>
        <v>9.340888228052365E+29</v>
      </c>
      <c r="AJ38" s="16">
        <f t="shared" si="27"/>
        <v>4.054920693910524E+16</v>
      </c>
      <c r="AK38" s="27">
        <f t="shared" si="28"/>
        <v>5.4545454545454541</v>
      </c>
      <c r="AN38">
        <f t="shared" si="34"/>
        <v>147.47552027027027</v>
      </c>
      <c r="AO38">
        <f t="shared" si="35"/>
        <v>1.5778527412250616E+27</v>
      </c>
      <c r="AP38">
        <f t="shared" si="36"/>
        <v>68495281991731.828</v>
      </c>
      <c r="AR38" s="1">
        <f t="shared" si="30"/>
        <v>1810</v>
      </c>
      <c r="AU38">
        <f t="shared" si="37"/>
        <v>2.4489795918367347</v>
      </c>
      <c r="AV38" s="29">
        <f t="shared" si="31"/>
        <v>8.4794</v>
      </c>
      <c r="AW38">
        <f t="shared" si="32"/>
        <v>701</v>
      </c>
    </row>
    <row r="39" spans="1:49" x14ac:dyDescent="0.2">
      <c r="A39">
        <v>37</v>
      </c>
      <c r="B39" s="13">
        <f t="shared" si="0"/>
        <v>45</v>
      </c>
      <c r="C39" s="13">
        <f t="shared" si="1"/>
        <v>228</v>
      </c>
      <c r="D39" s="13">
        <f t="shared" si="2"/>
        <v>48</v>
      </c>
      <c r="E39" s="13">
        <f t="shared" si="3"/>
        <v>1.85</v>
      </c>
      <c r="F39" s="13">
        <f t="shared" si="4"/>
        <v>421.794076266844</v>
      </c>
      <c r="G39" s="35">
        <f t="shared" si="5"/>
        <v>7.5086833333333338</v>
      </c>
      <c r="H39" s="23">
        <f t="shared" si="6"/>
        <v>132.1824</v>
      </c>
      <c r="I39" s="23">
        <f t="shared" si="33"/>
        <v>714</v>
      </c>
      <c r="J39" s="23">
        <f t="shared" si="7"/>
        <v>51</v>
      </c>
      <c r="K39" s="23">
        <f t="shared" si="8"/>
        <v>49565714.920012698</v>
      </c>
      <c r="L39" s="23">
        <f t="shared" si="9"/>
        <v>1.159767801597579E+29</v>
      </c>
      <c r="M39" s="23">
        <f t="shared" si="10"/>
        <v>17241.085976197417</v>
      </c>
      <c r="N39" s="20">
        <f t="shared" si="11"/>
        <v>9.6999999999999993</v>
      </c>
      <c r="Q39" s="20">
        <f t="shared" si="12"/>
        <v>43986.151286275432</v>
      </c>
      <c r="S39" s="20">
        <f t="shared" si="13"/>
        <v>585</v>
      </c>
      <c r="T39" s="20">
        <f t="shared" si="14"/>
        <v>51</v>
      </c>
      <c r="U39" s="20">
        <f t="shared" si="15"/>
        <v>9.661538607204795E+22</v>
      </c>
      <c r="V39" s="20">
        <f t="shared" si="16"/>
        <v>17241.085976197417</v>
      </c>
      <c r="W39" s="20">
        <f t="shared" si="17"/>
        <v>6.1855670103092786</v>
      </c>
      <c r="X39" s="16">
        <f t="shared" si="18"/>
        <v>11.423942188538515</v>
      </c>
      <c r="AA39" s="16">
        <f t="shared" si="19"/>
        <v>638.19999999999993</v>
      </c>
      <c r="AB39" s="16">
        <f t="shared" si="20"/>
        <v>37</v>
      </c>
      <c r="AC39" s="16">
        <f t="shared" si="21"/>
        <v>11.2</v>
      </c>
      <c r="AD39" s="16">
        <f t="shared" si="22"/>
        <v>220.11380585290598</v>
      </c>
      <c r="AE39" s="16">
        <f t="shared" si="23"/>
        <v>875</v>
      </c>
      <c r="AF39" s="16">
        <f t="shared" si="24"/>
        <v>432</v>
      </c>
      <c r="AG39" s="16">
        <f t="shared" si="25"/>
        <v>77</v>
      </c>
      <c r="AH39" s="16">
        <f t="shared" si="26"/>
        <v>95797.068650000001</v>
      </c>
      <c r="AI39" s="16">
        <f t="shared" si="38"/>
        <v>5.4463092119895907E+30</v>
      </c>
      <c r="AJ39" s="16">
        <f t="shared" si="27"/>
        <v>9.74084308780252E+16</v>
      </c>
      <c r="AK39" s="27">
        <f t="shared" si="28"/>
        <v>5.3571428571428577</v>
      </c>
      <c r="AN39">
        <f t="shared" si="34"/>
        <v>150.10509033218429</v>
      </c>
      <c r="AO39">
        <f t="shared" si="35"/>
        <v>8.5338596239260287E+27</v>
      </c>
      <c r="AP39">
        <f t="shared" si="36"/>
        <v>152629944967134.47</v>
      </c>
      <c r="AR39" s="1">
        <f t="shared" si="30"/>
        <v>1820</v>
      </c>
      <c r="AU39">
        <f t="shared" si="37"/>
        <v>2.518434486670448</v>
      </c>
      <c r="AV39" s="29">
        <f t="shared" si="31"/>
        <v>8.6649333333333338</v>
      </c>
      <c r="AW39">
        <f t="shared" si="32"/>
        <v>721</v>
      </c>
    </row>
    <row r="40" spans="1:49" x14ac:dyDescent="0.2">
      <c r="A40">
        <v>38</v>
      </c>
      <c r="B40" s="13">
        <f t="shared" si="0"/>
        <v>46</v>
      </c>
      <c r="C40" s="13">
        <f t="shared" si="1"/>
        <v>234</v>
      </c>
      <c r="D40" s="13">
        <f t="shared" si="2"/>
        <v>48</v>
      </c>
      <c r="E40" s="13">
        <f t="shared" si="3"/>
        <v>1.9000000000000001</v>
      </c>
      <c r="F40" s="13">
        <f t="shared" si="4"/>
        <v>469.66243200198113</v>
      </c>
      <c r="G40" s="35">
        <f t="shared" si="5"/>
        <v>7.663266666666666</v>
      </c>
      <c r="H40" s="23">
        <f t="shared" si="6"/>
        <v>143.2704</v>
      </c>
      <c r="I40" s="23">
        <f t="shared" si="33"/>
        <v>742</v>
      </c>
      <c r="J40" s="23">
        <f t="shared" si="7"/>
        <v>53</v>
      </c>
      <c r="K40" s="23">
        <f t="shared" si="8"/>
        <v>130730229.59084386</v>
      </c>
      <c r="L40" s="23">
        <f t="shared" si="9"/>
        <v>8.7800338991878773E+29</v>
      </c>
      <c r="M40" s="23">
        <f t="shared" si="10"/>
        <v>21659.567451010927</v>
      </c>
      <c r="N40" s="20">
        <f t="shared" si="11"/>
        <v>9.8000000000000007</v>
      </c>
      <c r="Q40" s="20">
        <f t="shared" si="12"/>
        <v>49015.112966314577</v>
      </c>
      <c r="S40" s="20">
        <f t="shared" si="13"/>
        <v>589</v>
      </c>
      <c r="T40" s="20">
        <f t="shared" si="14"/>
        <v>53</v>
      </c>
      <c r="U40" s="20">
        <f t="shared" si="15"/>
        <v>1.2952910507710126E+23</v>
      </c>
      <c r="V40" s="20">
        <f t="shared" si="16"/>
        <v>21659.567451010927</v>
      </c>
      <c r="W40" s="20">
        <f t="shared" si="17"/>
        <v>6.1224489795918364</v>
      </c>
      <c r="X40" s="16">
        <f t="shared" si="18"/>
        <v>12.223618141736212</v>
      </c>
      <c r="AA40" s="16">
        <f t="shared" si="19"/>
        <v>684.39999999999986</v>
      </c>
      <c r="AB40" s="16">
        <f t="shared" si="20"/>
        <v>38</v>
      </c>
      <c r="AC40" s="16">
        <f t="shared" si="21"/>
        <v>11.4</v>
      </c>
      <c r="AD40" s="16">
        <f t="shared" si="22"/>
        <v>241.85252923178521</v>
      </c>
      <c r="AE40" s="16">
        <f t="shared" si="23"/>
        <v>900</v>
      </c>
      <c r="AF40" s="16">
        <f t="shared" si="24"/>
        <v>444</v>
      </c>
      <c r="AG40" s="16">
        <f t="shared" si="25"/>
        <v>78</v>
      </c>
      <c r="AH40" s="16">
        <f t="shared" si="26"/>
        <v>105088.51820000001</v>
      </c>
      <c r="AI40" s="16">
        <f t="shared" si="38"/>
        <v>3.1698043738228136E+31</v>
      </c>
      <c r="AJ40" s="16">
        <f t="shared" si="27"/>
        <v>2.3362790169619082E+17</v>
      </c>
      <c r="AK40" s="27">
        <f t="shared" si="28"/>
        <v>5.2631578947368416</v>
      </c>
      <c r="AN40">
        <f t="shared" si="34"/>
        <v>153.54839012273527</v>
      </c>
      <c r="AO40">
        <f t="shared" si="35"/>
        <v>4.6315084363278993E+28</v>
      </c>
      <c r="AP40">
        <f t="shared" si="36"/>
        <v>341361633103727.13</v>
      </c>
      <c r="AR40" s="1">
        <f t="shared" si="30"/>
        <v>1830</v>
      </c>
      <c r="AU40">
        <f t="shared" si="37"/>
        <v>2.5879682179341659</v>
      </c>
      <c r="AV40" s="29">
        <f t="shared" si="31"/>
        <v>8.8507666666666651</v>
      </c>
      <c r="AW40">
        <f t="shared" si="32"/>
        <v>741</v>
      </c>
    </row>
    <row r="41" spans="1:49" x14ac:dyDescent="0.2">
      <c r="A41">
        <v>39</v>
      </c>
      <c r="B41" s="13">
        <f t="shared" si="0"/>
        <v>47</v>
      </c>
      <c r="C41" s="13">
        <f t="shared" si="1"/>
        <v>240</v>
      </c>
      <c r="D41" s="13">
        <f t="shared" si="2"/>
        <v>48</v>
      </c>
      <c r="E41" s="13">
        <f t="shared" si="3"/>
        <v>1.9500000000000002</v>
      </c>
      <c r="F41" s="13">
        <f t="shared" si="4"/>
        <v>522.51156752046029</v>
      </c>
      <c r="G41" s="35">
        <f t="shared" si="5"/>
        <v>7.8181500000000002</v>
      </c>
      <c r="H41" s="23">
        <f t="shared" si="6"/>
        <v>154.35839999999999</v>
      </c>
      <c r="I41" s="23">
        <f t="shared" si="33"/>
        <v>770</v>
      </c>
      <c r="J41" s="23">
        <f t="shared" si="7"/>
        <v>54</v>
      </c>
      <c r="K41" s="23">
        <f t="shared" si="8"/>
        <v>339795848.31534517</v>
      </c>
      <c r="L41" s="23">
        <f t="shared" si="9"/>
        <v>6.6179438011597482E+30</v>
      </c>
      <c r="M41" s="23">
        <f t="shared" si="10"/>
        <v>24251.16604378165</v>
      </c>
      <c r="N41" s="20">
        <f t="shared" si="11"/>
        <v>9.9</v>
      </c>
      <c r="Q41" s="20">
        <f t="shared" si="12"/>
        <v>54619.038693894625</v>
      </c>
      <c r="S41" s="20">
        <f t="shared" si="13"/>
        <v>593</v>
      </c>
      <c r="T41" s="20">
        <f t="shared" si="14"/>
        <v>54</v>
      </c>
      <c r="U41" s="20">
        <f t="shared" si="15"/>
        <v>1.7363152314012419E+23</v>
      </c>
      <c r="V41" s="20">
        <f t="shared" si="16"/>
        <v>24251.16604378165</v>
      </c>
      <c r="W41" s="20">
        <f t="shared" si="17"/>
        <v>6.0606060606060606</v>
      </c>
      <c r="X41" s="16">
        <f t="shared" si="18"/>
        <v>13.079271411657746</v>
      </c>
      <c r="AA41" s="16">
        <f t="shared" si="19"/>
        <v>730.59999999999991</v>
      </c>
      <c r="AB41" s="16">
        <f t="shared" si="20"/>
        <v>39</v>
      </c>
      <c r="AC41" s="16">
        <f t="shared" si="21"/>
        <v>11.6</v>
      </c>
      <c r="AD41" s="16">
        <f t="shared" si="22"/>
        <v>265.56281899770136</v>
      </c>
      <c r="AE41" s="16">
        <f t="shared" si="23"/>
        <v>925</v>
      </c>
      <c r="AF41" s="16">
        <f t="shared" si="24"/>
        <v>456</v>
      </c>
      <c r="AG41" s="16">
        <f t="shared" si="25"/>
        <v>79</v>
      </c>
      <c r="AH41" s="16">
        <f t="shared" si="26"/>
        <v>115245.1443</v>
      </c>
      <c r="AI41" s="16">
        <f t="shared" si="38"/>
        <v>1.841700726104048E+32</v>
      </c>
      <c r="AJ41" s="16">
        <f t="shared" si="27"/>
        <v>5.5950211626604838E+17</v>
      </c>
      <c r="AK41" s="27">
        <f t="shared" si="28"/>
        <v>5.1724137931034484</v>
      </c>
      <c r="AN41">
        <f t="shared" si="34"/>
        <v>157.74041103202848</v>
      </c>
      <c r="AO41">
        <f t="shared" si="35"/>
        <v>2.5208058118040628E+29</v>
      </c>
      <c r="AP41">
        <f t="shared" si="36"/>
        <v>765811820785722</v>
      </c>
      <c r="AR41" s="1">
        <f t="shared" si="30"/>
        <v>1840</v>
      </c>
      <c r="AU41">
        <f t="shared" si="37"/>
        <v>2.6575809199318567</v>
      </c>
      <c r="AV41" s="29">
        <f t="shared" si="31"/>
        <v>9.0368999999999993</v>
      </c>
      <c r="AW41">
        <f t="shared" si="32"/>
        <v>761</v>
      </c>
    </row>
    <row r="42" spans="1:49" x14ac:dyDescent="0.2">
      <c r="A42">
        <v>40</v>
      </c>
      <c r="B42" s="13">
        <f t="shared" si="0"/>
        <v>48</v>
      </c>
      <c r="C42" s="13">
        <f t="shared" si="1"/>
        <v>246</v>
      </c>
      <c r="D42" s="13">
        <f t="shared" si="2"/>
        <v>48</v>
      </c>
      <c r="E42" s="13">
        <f t="shared" si="3"/>
        <v>2</v>
      </c>
      <c r="F42" s="13">
        <f t="shared" si="4"/>
        <v>580.82850382140919</v>
      </c>
      <c r="G42" s="35">
        <f t="shared" si="5"/>
        <v>7.9733333333333327</v>
      </c>
      <c r="H42" s="23">
        <f t="shared" si="6"/>
        <v>162.75839999999999</v>
      </c>
      <c r="I42" s="23">
        <f t="shared" si="33"/>
        <v>798</v>
      </c>
      <c r="J42" s="23">
        <f t="shared" si="7"/>
        <v>56</v>
      </c>
      <c r="K42" s="23">
        <f t="shared" si="8"/>
        <v>675144343.27111936</v>
      </c>
      <c r="L42" s="23">
        <f t="shared" si="9"/>
        <v>4.9679813114075825E+31</v>
      </c>
      <c r="M42" s="23">
        <f t="shared" si="10"/>
        <v>30340.789780144583</v>
      </c>
      <c r="N42" s="20">
        <f t="shared" si="11"/>
        <v>10</v>
      </c>
      <c r="Q42" s="20">
        <f t="shared" si="12"/>
        <v>60863.664435403109</v>
      </c>
      <c r="S42" s="20">
        <f t="shared" si="13"/>
        <v>597</v>
      </c>
      <c r="T42" s="20">
        <f t="shared" si="14"/>
        <v>56</v>
      </c>
      <c r="U42" s="20">
        <f t="shared" si="15"/>
        <v>2.3271837907506735E+23</v>
      </c>
      <c r="V42" s="20">
        <f t="shared" si="16"/>
        <v>30340.789780144583</v>
      </c>
      <c r="W42" s="20">
        <f t="shared" si="17"/>
        <v>6</v>
      </c>
      <c r="X42" s="16">
        <f t="shared" si="18"/>
        <v>13.994820410473789</v>
      </c>
      <c r="AA42" s="16">
        <f t="shared" si="19"/>
        <v>735.59999999999991</v>
      </c>
      <c r="AB42" s="16">
        <f t="shared" si="20"/>
        <v>40</v>
      </c>
      <c r="AC42" s="16">
        <f t="shared" si="21"/>
        <v>11.8</v>
      </c>
      <c r="AD42" s="16">
        <f t="shared" si="22"/>
        <v>291.41425191070459</v>
      </c>
      <c r="AE42" s="16">
        <f t="shared" si="23"/>
        <v>950</v>
      </c>
      <c r="AF42" s="16">
        <f t="shared" si="24"/>
        <v>468</v>
      </c>
      <c r="AG42" s="16">
        <f t="shared" si="25"/>
        <v>80</v>
      </c>
      <c r="AH42" s="16">
        <f t="shared" si="26"/>
        <v>126363.17333333332</v>
      </c>
      <c r="AI42" s="16">
        <f t="shared" si="38"/>
        <v>1.0683150771808871E+33</v>
      </c>
      <c r="AJ42" s="16">
        <f t="shared" si="27"/>
        <v>1.3380115348164808E+18</v>
      </c>
      <c r="AK42" s="27">
        <f t="shared" si="28"/>
        <v>5.0847457627118642</v>
      </c>
      <c r="AN42">
        <f t="shared" si="34"/>
        <v>171.78245423237269</v>
      </c>
      <c r="AO42">
        <f t="shared" si="35"/>
        <v>1.4523043463579217E+30</v>
      </c>
      <c r="AP42">
        <f t="shared" si="36"/>
        <v>1818939008722785.5</v>
      </c>
      <c r="AR42" s="1">
        <f t="shared" si="30"/>
        <v>1850</v>
      </c>
      <c r="AU42">
        <f t="shared" si="37"/>
        <v>2.7272727272727275</v>
      </c>
      <c r="AV42" s="29">
        <f t="shared" si="31"/>
        <v>9.2233333333333327</v>
      </c>
      <c r="AW42">
        <f t="shared" si="32"/>
        <v>781</v>
      </c>
    </row>
    <row r="43" spans="1:49" x14ac:dyDescent="0.2">
      <c r="A43">
        <v>41</v>
      </c>
      <c r="B43" s="13">
        <f t="shared" si="0"/>
        <v>49</v>
      </c>
      <c r="C43" s="13">
        <f t="shared" si="1"/>
        <v>252</v>
      </c>
      <c r="D43" s="13">
        <f t="shared" si="2"/>
        <v>48</v>
      </c>
      <c r="E43" s="13">
        <f t="shared" si="3"/>
        <v>2.0500000000000003</v>
      </c>
      <c r="F43" s="13">
        <f t="shared" si="4"/>
        <v>645.14574100771824</v>
      </c>
      <c r="G43" s="35">
        <f t="shared" si="5"/>
        <v>8.1288166666666672</v>
      </c>
      <c r="H43" s="23">
        <f t="shared" si="6"/>
        <v>170.26240000000001</v>
      </c>
      <c r="I43" s="23">
        <f t="shared" si="33"/>
        <v>826</v>
      </c>
      <c r="J43" s="23">
        <f t="shared" si="7"/>
        <v>57</v>
      </c>
      <c r="K43" s="23">
        <f t="shared" si="8"/>
        <v>1333223927.2581244</v>
      </c>
      <c r="L43" s="23">
        <f t="shared" si="9"/>
        <v>3.7152007819649681E+32</v>
      </c>
      <c r="M43" s="23">
        <f t="shared" si="10"/>
        <v>33904.405268148614</v>
      </c>
      <c r="N43" s="20">
        <f t="shared" si="11"/>
        <v>10.100000000000001</v>
      </c>
      <c r="Q43" s="20">
        <f t="shared" si="12"/>
        <v>67822.241787632564</v>
      </c>
      <c r="S43" s="20">
        <f t="shared" si="13"/>
        <v>602</v>
      </c>
      <c r="T43" s="20">
        <f t="shared" si="14"/>
        <v>57</v>
      </c>
      <c r="U43" s="20">
        <f t="shared" si="15"/>
        <v>3.3554543937647932E+23</v>
      </c>
      <c r="V43" s="20">
        <f t="shared" si="16"/>
        <v>33904.405268148614</v>
      </c>
      <c r="W43" s="20">
        <f t="shared" si="17"/>
        <v>5.9405940594059397</v>
      </c>
      <c r="X43" s="16">
        <f t="shared" si="18"/>
        <v>14.974457839206954</v>
      </c>
      <c r="AA43" s="16">
        <f t="shared" si="19"/>
        <v>781.79999999999984</v>
      </c>
      <c r="AB43" s="16">
        <f t="shared" si="20"/>
        <v>41</v>
      </c>
      <c r="AC43" s="16">
        <f t="shared" si="21"/>
        <v>12</v>
      </c>
      <c r="AD43" s="16">
        <f t="shared" si="22"/>
        <v>319.59048938652751</v>
      </c>
      <c r="AE43" s="16">
        <f t="shared" si="23"/>
        <v>975</v>
      </c>
      <c r="AF43" s="16">
        <f t="shared" si="24"/>
        <v>480</v>
      </c>
      <c r="AG43" s="16">
        <f t="shared" si="25"/>
        <v>81</v>
      </c>
      <c r="AH43" s="16">
        <f t="shared" si="26"/>
        <v>138498.4835</v>
      </c>
      <c r="AI43" s="16">
        <f t="shared" si="38"/>
        <v>6.1873946618162569E+33</v>
      </c>
      <c r="AJ43" s="16">
        <f t="shared" si="27"/>
        <v>3.1954271970252631E+18</v>
      </c>
      <c r="AK43" s="27">
        <f t="shared" si="28"/>
        <v>5</v>
      </c>
      <c r="AN43">
        <f t="shared" si="34"/>
        <v>177.15334292657974</v>
      </c>
      <c r="AO43">
        <f t="shared" si="35"/>
        <v>7.9142935044976447E+30</v>
      </c>
      <c r="AP43">
        <f t="shared" si="36"/>
        <v>4087269374552652.5</v>
      </c>
      <c r="AR43" s="1">
        <f t="shared" si="30"/>
        <v>1860</v>
      </c>
      <c r="AU43">
        <f t="shared" si="37"/>
        <v>2.7970437748720864</v>
      </c>
      <c r="AV43" s="29">
        <f t="shared" si="31"/>
        <v>9.4100666666666672</v>
      </c>
      <c r="AW43">
        <f t="shared" si="32"/>
        <v>801</v>
      </c>
    </row>
    <row r="44" spans="1:49" x14ac:dyDescent="0.2">
      <c r="A44">
        <v>42</v>
      </c>
      <c r="B44" s="13">
        <f t="shared" si="0"/>
        <v>50</v>
      </c>
      <c r="C44" s="13">
        <f t="shared" si="1"/>
        <v>258</v>
      </c>
      <c r="D44" s="13">
        <f t="shared" si="2"/>
        <v>48</v>
      </c>
      <c r="E44" s="13">
        <f t="shared" si="3"/>
        <v>2.1</v>
      </c>
      <c r="F44" s="13">
        <f t="shared" si="4"/>
        <v>716.04535826264362</v>
      </c>
      <c r="G44" s="35">
        <f t="shared" si="5"/>
        <v>8.2845999999999993</v>
      </c>
      <c r="H44" s="23">
        <f t="shared" si="6"/>
        <v>177.76639999999998</v>
      </c>
      <c r="I44" s="23">
        <f t="shared" si="33"/>
        <v>854</v>
      </c>
      <c r="J44" s="23">
        <f t="shared" si="7"/>
        <v>58</v>
      </c>
      <c r="K44" s="23">
        <f t="shared" si="8"/>
        <v>2406898498.3399572</v>
      </c>
      <c r="L44" s="23">
        <f t="shared" si="9"/>
        <v>2.7684354862975746E+33</v>
      </c>
      <c r="M44" s="23">
        <f t="shared" si="10"/>
        <v>37863.258892591839</v>
      </c>
      <c r="N44" s="20">
        <f t="shared" si="11"/>
        <v>10.199999999999999</v>
      </c>
      <c r="Q44" s="20">
        <f t="shared" si="12"/>
        <v>75576.397244074484</v>
      </c>
      <c r="S44" s="20">
        <f t="shared" si="13"/>
        <v>606</v>
      </c>
      <c r="T44" s="20">
        <f t="shared" si="14"/>
        <v>58</v>
      </c>
      <c r="U44" s="20">
        <f t="shared" si="15"/>
        <v>4.4959675895755861E+23</v>
      </c>
      <c r="V44" s="20">
        <f t="shared" si="16"/>
        <v>37863.258892591839</v>
      </c>
      <c r="W44" s="20">
        <f t="shared" si="17"/>
        <v>5.882352941176471</v>
      </c>
      <c r="X44" s="16">
        <f t="shared" si="18"/>
        <v>16.022669887951441</v>
      </c>
      <c r="AA44" s="16">
        <f t="shared" si="19"/>
        <v>869.19999999999982</v>
      </c>
      <c r="AB44" s="16">
        <f t="shared" si="20"/>
        <v>42</v>
      </c>
      <c r="AC44" s="16">
        <f t="shared" si="21"/>
        <v>12.2</v>
      </c>
      <c r="AD44" s="16">
        <f t="shared" si="22"/>
        <v>350.29041866470425</v>
      </c>
      <c r="AE44" s="16">
        <f t="shared" si="23"/>
        <v>1000</v>
      </c>
      <c r="AF44" s="16">
        <f t="shared" si="24"/>
        <v>492</v>
      </c>
      <c r="AG44" s="16">
        <f t="shared" si="25"/>
        <v>82</v>
      </c>
      <c r="AH44" s="16">
        <f t="shared" si="26"/>
        <v>151767.43659999999</v>
      </c>
      <c r="AI44" s="16">
        <f t="shared" si="38"/>
        <v>3.5782969562881806E+34</v>
      </c>
      <c r="AJ44" s="16">
        <f t="shared" si="27"/>
        <v>7.6214329720363581E+18</v>
      </c>
      <c r="AK44" s="27">
        <f t="shared" si="28"/>
        <v>4.918032786885246</v>
      </c>
      <c r="AN44">
        <f t="shared" si="34"/>
        <v>174.6058865623562</v>
      </c>
      <c r="AO44">
        <f t="shared" si="35"/>
        <v>4.1167705433596196E+31</v>
      </c>
      <c r="AP44">
        <f t="shared" si="36"/>
        <v>8768330616700828</v>
      </c>
      <c r="AR44" s="1">
        <f t="shared" si="30"/>
        <v>1870</v>
      </c>
      <c r="AU44">
        <f t="shared" si="37"/>
        <v>2.8668941979522184</v>
      </c>
      <c r="AV44" s="29">
        <f t="shared" si="31"/>
        <v>9.5970999999999993</v>
      </c>
      <c r="AW44">
        <f t="shared" si="32"/>
        <v>821</v>
      </c>
    </row>
    <row r="45" spans="1:49" x14ac:dyDescent="0.2">
      <c r="A45">
        <v>43</v>
      </c>
      <c r="B45" s="13">
        <f t="shared" si="0"/>
        <v>51</v>
      </c>
      <c r="C45" s="13">
        <f t="shared" si="1"/>
        <v>264</v>
      </c>
      <c r="D45" s="13">
        <f t="shared" si="2"/>
        <v>48</v>
      </c>
      <c r="E45" s="13">
        <f t="shared" si="3"/>
        <v>2.15</v>
      </c>
      <c r="F45" s="13">
        <f t="shared" si="4"/>
        <v>794.16347333939439</v>
      </c>
      <c r="G45" s="35">
        <f t="shared" si="5"/>
        <v>8.4406833333333342</v>
      </c>
      <c r="H45" s="23">
        <f t="shared" si="6"/>
        <v>185.2704</v>
      </c>
      <c r="I45" s="23">
        <f t="shared" si="33"/>
        <v>882</v>
      </c>
      <c r="J45" s="23">
        <f t="shared" si="7"/>
        <v>60</v>
      </c>
      <c r="K45" s="23">
        <f t="shared" si="8"/>
        <v>4704803798.248374</v>
      </c>
      <c r="L45" s="23">
        <f t="shared" si="9"/>
        <v>2.0560368543684872E+34</v>
      </c>
      <c r="M45" s="23">
        <f t="shared" si="10"/>
        <v>47137.967231390103</v>
      </c>
      <c r="N45" s="20">
        <f t="shared" si="11"/>
        <v>10.3</v>
      </c>
      <c r="Q45" s="20">
        <f t="shared" si="12"/>
        <v>84217.089701622084</v>
      </c>
      <c r="S45" s="20">
        <f t="shared" si="13"/>
        <v>610</v>
      </c>
      <c r="T45" s="20">
        <f t="shared" si="14"/>
        <v>60</v>
      </c>
      <c r="U45" s="20">
        <f t="shared" si="15"/>
        <v>6.0233523785763867E+23</v>
      </c>
      <c r="V45" s="20">
        <f t="shared" si="16"/>
        <v>47137.967231390103</v>
      </c>
      <c r="W45" s="20">
        <f t="shared" si="17"/>
        <v>5.8252427184466011</v>
      </c>
      <c r="X45" s="16">
        <f t="shared" si="18"/>
        <v>17.144256780108041</v>
      </c>
      <c r="AA45" s="16">
        <f t="shared" si="19"/>
        <v>915.39999999999986</v>
      </c>
      <c r="AB45" s="16">
        <f t="shared" si="20"/>
        <v>43</v>
      </c>
      <c r="AC45" s="16">
        <f t="shared" si="21"/>
        <v>12.4</v>
      </c>
      <c r="AD45" s="16">
        <f t="shared" si="22"/>
        <v>383.7293847418768</v>
      </c>
      <c r="AE45" s="16">
        <f t="shared" si="23"/>
        <v>1025</v>
      </c>
      <c r="AF45" s="16">
        <f t="shared" si="24"/>
        <v>504</v>
      </c>
      <c r="AG45" s="16">
        <f t="shared" si="25"/>
        <v>83</v>
      </c>
      <c r="AH45" s="16">
        <f t="shared" si="26"/>
        <v>166260.66560000001</v>
      </c>
      <c r="AI45" s="16">
        <f t="shared" si="38"/>
        <v>2.0278942194272741E+35</v>
      </c>
      <c r="AJ45" s="16">
        <f t="shared" si="27"/>
        <v>1.8155521135048753E+19</v>
      </c>
      <c r="AK45" s="27">
        <f t="shared" si="28"/>
        <v>4.838709677419355</v>
      </c>
      <c r="AN45">
        <f t="shared" si="34"/>
        <v>181.62624601267208</v>
      </c>
      <c r="AO45">
        <f t="shared" si="35"/>
        <v>2.2153093941744314E+32</v>
      </c>
      <c r="AP45">
        <f t="shared" si="36"/>
        <v>1.9833429249561672E+16</v>
      </c>
      <c r="AR45" s="1">
        <f t="shared" si="30"/>
        <v>1880</v>
      </c>
      <c r="AU45">
        <f t="shared" si="37"/>
        <v>2.9368241320432555</v>
      </c>
      <c r="AV45" s="29">
        <f t="shared" si="31"/>
        <v>9.7844333333333342</v>
      </c>
      <c r="AW45">
        <f t="shared" si="32"/>
        <v>841</v>
      </c>
    </row>
    <row r="46" spans="1:49" x14ac:dyDescent="0.2">
      <c r="A46">
        <v>44</v>
      </c>
      <c r="B46" s="13">
        <f t="shared" si="0"/>
        <v>52</v>
      </c>
      <c r="C46" s="13">
        <f t="shared" si="1"/>
        <v>270</v>
      </c>
      <c r="D46" s="13">
        <f t="shared" si="2"/>
        <v>48</v>
      </c>
      <c r="E46" s="13">
        <f t="shared" si="3"/>
        <v>2.2000000000000002</v>
      </c>
      <c r="F46" s="13">
        <f t="shared" si="4"/>
        <v>880.19509239161744</v>
      </c>
      <c r="G46" s="35">
        <f t="shared" si="5"/>
        <v>8.5970666666666666</v>
      </c>
      <c r="H46" s="23">
        <f t="shared" si="6"/>
        <v>192.77440000000001</v>
      </c>
      <c r="I46" s="23">
        <f t="shared" si="33"/>
        <v>909.99999999999989</v>
      </c>
      <c r="J46" s="23">
        <f t="shared" si="7"/>
        <v>61</v>
      </c>
      <c r="K46" s="23">
        <f t="shared" si="8"/>
        <v>8423970605.4157858</v>
      </c>
      <c r="L46" s="23">
        <f t="shared" si="9"/>
        <v>1.4171946571040346E+35</v>
      </c>
      <c r="M46" s="23">
        <f t="shared" si="10"/>
        <v>52550.473091184162</v>
      </c>
      <c r="N46" s="20">
        <f t="shared" si="11"/>
        <v>10.4</v>
      </c>
      <c r="Q46" s="20">
        <f t="shared" si="12"/>
        <v>93845.677439554667</v>
      </c>
      <c r="S46" s="20">
        <f t="shared" si="13"/>
        <v>614</v>
      </c>
      <c r="T46" s="20">
        <f t="shared" si="14"/>
        <v>61</v>
      </c>
      <c r="U46" s="20">
        <f t="shared" si="15"/>
        <v>8.0685842457753912E+23</v>
      </c>
      <c r="V46" s="20">
        <f t="shared" si="16"/>
        <v>52550.473091184162</v>
      </c>
      <c r="W46" s="20">
        <f t="shared" si="17"/>
        <v>5.7692307692307692</v>
      </c>
      <c r="X46" s="16">
        <f t="shared" si="18"/>
        <v>18.344354754715607</v>
      </c>
      <c r="AA46" s="16">
        <f t="shared" si="19"/>
        <v>961.59999999999991</v>
      </c>
      <c r="AB46" s="16">
        <f t="shared" si="20"/>
        <v>44</v>
      </c>
      <c r="AC46" s="16">
        <f t="shared" si="21"/>
        <v>12.6</v>
      </c>
      <c r="AD46" s="16">
        <f t="shared" si="22"/>
        <v>420.14052018648442</v>
      </c>
      <c r="AE46" s="16">
        <f t="shared" si="23"/>
        <v>1050</v>
      </c>
      <c r="AF46" s="16">
        <f t="shared" si="24"/>
        <v>516</v>
      </c>
      <c r="AG46" s="16">
        <f t="shared" si="25"/>
        <v>84</v>
      </c>
      <c r="AH46" s="16">
        <f t="shared" si="26"/>
        <v>182086.704</v>
      </c>
      <c r="AI46" s="16">
        <f t="shared" si="38"/>
        <v>1.146122773646769E+36</v>
      </c>
      <c r="AJ46" s="16">
        <f t="shared" si="27"/>
        <v>4.3198548188788621E+19</v>
      </c>
      <c r="AK46" s="27">
        <f t="shared" si="28"/>
        <v>4.7619047619047619</v>
      </c>
      <c r="AN46">
        <f t="shared" si="34"/>
        <v>189.35805324459236</v>
      </c>
      <c r="AO46">
        <f t="shared" si="35"/>
        <v>1.1918914035428132E+33</v>
      </c>
      <c r="AP46">
        <f t="shared" si="36"/>
        <v>4.4923615004979848E+16</v>
      </c>
      <c r="AR46" s="1">
        <f t="shared" si="30"/>
        <v>1890</v>
      </c>
      <c r="AU46">
        <f t="shared" si="37"/>
        <v>3.0068337129840548</v>
      </c>
      <c r="AV46" s="29">
        <f t="shared" si="31"/>
        <v>9.9720666666666666</v>
      </c>
      <c r="AW46">
        <f t="shared" si="32"/>
        <v>861</v>
      </c>
    </row>
    <row r="47" spans="1:49" x14ac:dyDescent="0.2">
      <c r="A47">
        <v>45</v>
      </c>
      <c r="B47" s="13">
        <f t="shared" si="0"/>
        <v>53</v>
      </c>
      <c r="C47" s="13">
        <f t="shared" si="1"/>
        <v>276</v>
      </c>
      <c r="D47" s="13">
        <f t="shared" si="2"/>
        <v>48</v>
      </c>
      <c r="E47" s="13">
        <f t="shared" si="3"/>
        <v>2.25</v>
      </c>
      <c r="F47" s="13">
        <f t="shared" si="4"/>
        <v>974.89938356808148</v>
      </c>
      <c r="G47" s="35">
        <f t="shared" si="5"/>
        <v>8.7537500000000001</v>
      </c>
      <c r="H47" s="23">
        <f t="shared" si="6"/>
        <v>200.2784</v>
      </c>
      <c r="I47" s="23">
        <f t="shared" si="33"/>
        <v>937.99999999999989</v>
      </c>
      <c r="J47" s="23">
        <f t="shared" si="7"/>
        <v>63</v>
      </c>
      <c r="K47" s="23">
        <f t="shared" si="8"/>
        <v>16323178887.622675</v>
      </c>
      <c r="L47" s="23">
        <f t="shared" si="9"/>
        <v>1.0461889707372604E+36</v>
      </c>
      <c r="M47" s="23">
        <f t="shared" si="10"/>
        <v>65205.08209600253</v>
      </c>
      <c r="N47" s="20">
        <f t="shared" si="11"/>
        <v>10.5</v>
      </c>
      <c r="Q47" s="20">
        <f t="shared" si="12"/>
        <v>104575.10708683715</v>
      </c>
      <c r="S47" s="20">
        <f t="shared" si="13"/>
        <v>618</v>
      </c>
      <c r="T47" s="20">
        <f t="shared" si="14"/>
        <v>63</v>
      </c>
      <c r="U47" s="20">
        <f t="shared" si="15"/>
        <v>1.080689817053006E+24</v>
      </c>
      <c r="V47" s="20">
        <f t="shared" si="16"/>
        <v>65205.08209600253</v>
      </c>
      <c r="W47" s="20">
        <f t="shared" si="17"/>
        <v>5.7142857142857144</v>
      </c>
      <c r="X47" s="16">
        <f t="shared" si="18"/>
        <v>19.628459587545695</v>
      </c>
      <c r="AA47" s="16">
        <f t="shared" si="19"/>
        <v>1007.7999999999998</v>
      </c>
      <c r="AB47" s="16">
        <f t="shared" si="20"/>
        <v>45</v>
      </c>
      <c r="AC47" s="16">
        <f t="shared" si="21"/>
        <v>12.8</v>
      </c>
      <c r="AD47" s="16">
        <f t="shared" si="22"/>
        <v>459.77618050262657</v>
      </c>
      <c r="AE47" s="16">
        <f t="shared" si="23"/>
        <v>1075</v>
      </c>
      <c r="AF47" s="16">
        <f t="shared" si="24"/>
        <v>528</v>
      </c>
      <c r="AG47" s="16">
        <f t="shared" si="25"/>
        <v>85</v>
      </c>
      <c r="AH47" s="16">
        <f t="shared" si="26"/>
        <v>199388.10833333334</v>
      </c>
      <c r="AI47" s="16">
        <f t="shared" si="38"/>
        <v>6.4723106051221892E+36</v>
      </c>
      <c r="AJ47" s="16">
        <f t="shared" si="27"/>
        <v>1.0266922627850646E+20</v>
      </c>
      <c r="AK47" s="27">
        <f t="shared" si="28"/>
        <v>4.6875</v>
      </c>
      <c r="AN47">
        <f t="shared" si="34"/>
        <v>197.84491797314286</v>
      </c>
      <c r="AO47">
        <f t="shared" si="35"/>
        <v>6.4222173101033838E+33</v>
      </c>
      <c r="AP47">
        <f t="shared" si="36"/>
        <v>1.0187460436446366E+17</v>
      </c>
      <c r="AR47" s="1">
        <f t="shared" si="30"/>
        <v>1900</v>
      </c>
      <c r="AU47">
        <f t="shared" si="37"/>
        <v>3.0769230769230771</v>
      </c>
      <c r="AV47" s="29">
        <f t="shared" si="31"/>
        <v>10.16</v>
      </c>
      <c r="AW47">
        <f t="shared" si="32"/>
        <v>881</v>
      </c>
    </row>
    <row r="48" spans="1:49" x14ac:dyDescent="0.2">
      <c r="A48">
        <v>46</v>
      </c>
      <c r="B48" s="13">
        <f t="shared" si="0"/>
        <v>54</v>
      </c>
      <c r="C48" s="13">
        <f t="shared" si="1"/>
        <v>282</v>
      </c>
      <c r="D48" s="13">
        <f t="shared" si="2"/>
        <v>48</v>
      </c>
      <c r="E48" s="13">
        <f t="shared" si="3"/>
        <v>2.3000000000000003</v>
      </c>
      <c r="F48" s="13">
        <f t="shared" si="4"/>
        <v>1079.1054106054155</v>
      </c>
      <c r="G48" s="35">
        <f t="shared" si="5"/>
        <v>8.910733333333333</v>
      </c>
      <c r="H48" s="23">
        <f t="shared" si="6"/>
        <v>207.7824</v>
      </c>
      <c r="I48" s="23">
        <f t="shared" si="33"/>
        <v>965.99999999999989</v>
      </c>
      <c r="J48" s="23">
        <f t="shared" si="7"/>
        <v>64</v>
      </c>
      <c r="K48" s="23">
        <f t="shared" si="8"/>
        <v>29019504060.082191</v>
      </c>
      <c r="L48" s="23">
        <f t="shared" si="9"/>
        <v>7.7013884161823487E+36</v>
      </c>
      <c r="M48" s="23">
        <f t="shared" si="10"/>
        <v>72576.065870583698</v>
      </c>
      <c r="N48" s="20">
        <f t="shared" si="11"/>
        <v>10.600000000000001</v>
      </c>
      <c r="Q48" s="20">
        <f t="shared" si="12"/>
        <v>116531.23852472926</v>
      </c>
      <c r="S48" s="20">
        <f t="shared" si="13"/>
        <v>623</v>
      </c>
      <c r="T48" s="20">
        <f t="shared" si="14"/>
        <v>64</v>
      </c>
      <c r="U48" s="20">
        <f t="shared" si="15"/>
        <v>1.5568755811737876E+24</v>
      </c>
      <c r="V48" s="20">
        <f t="shared" si="16"/>
        <v>72576.065870583698</v>
      </c>
      <c r="W48" s="20">
        <f t="shared" si="17"/>
        <v>5.6603773584905657</v>
      </c>
      <c r="X48" s="16">
        <f t="shared" si="18"/>
        <v>21.002451758673896</v>
      </c>
      <c r="AA48" s="16">
        <f t="shared" si="19"/>
        <v>1095.1999999999998</v>
      </c>
      <c r="AB48" s="16">
        <f t="shared" si="20"/>
        <v>46</v>
      </c>
      <c r="AC48" s="16">
        <f t="shared" si="21"/>
        <v>13</v>
      </c>
      <c r="AD48" s="16">
        <f t="shared" si="22"/>
        <v>502.90949330484443</v>
      </c>
      <c r="AE48" s="16">
        <f t="shared" si="23"/>
        <v>1100</v>
      </c>
      <c r="AF48" s="16">
        <f t="shared" si="24"/>
        <v>540</v>
      </c>
      <c r="AG48" s="16">
        <f t="shared" si="25"/>
        <v>86</v>
      </c>
      <c r="AH48" s="16">
        <f t="shared" si="26"/>
        <v>218265.98266666668</v>
      </c>
      <c r="AI48" s="16">
        <f t="shared" si="38"/>
        <v>3.6521156917138187E+37</v>
      </c>
      <c r="AJ48" s="16">
        <f t="shared" si="27"/>
        <v>2.437491014154354E+20</v>
      </c>
      <c r="AK48" s="27">
        <f t="shared" si="28"/>
        <v>4.615384615384615</v>
      </c>
      <c r="AN48">
        <f t="shared" si="34"/>
        <v>199.29326393961534</v>
      </c>
      <c r="AO48">
        <f t="shared" si="35"/>
        <v>3.3346564022222601E+34</v>
      </c>
      <c r="AP48">
        <f t="shared" si="36"/>
        <v>2.2256126864082858E+17</v>
      </c>
      <c r="AR48" s="1">
        <f t="shared" si="30"/>
        <v>1910</v>
      </c>
      <c r="AU48">
        <f t="shared" si="37"/>
        <v>3.1470923603192702</v>
      </c>
      <c r="AV48" s="29">
        <f t="shared" si="31"/>
        <v>10.348233333333333</v>
      </c>
      <c r="AW48">
        <f t="shared" si="32"/>
        <v>901</v>
      </c>
    </row>
    <row r="49" spans="1:49" x14ac:dyDescent="0.2">
      <c r="A49">
        <v>47</v>
      </c>
      <c r="B49" s="13">
        <f t="shared" si="0"/>
        <v>55</v>
      </c>
      <c r="C49" s="13">
        <f t="shared" si="1"/>
        <v>288</v>
      </c>
      <c r="D49" s="13">
        <f t="shared" si="2"/>
        <v>48</v>
      </c>
      <c r="E49" s="13">
        <f t="shared" si="3"/>
        <v>2.35</v>
      </c>
      <c r="F49" s="13">
        <f t="shared" si="4"/>
        <v>1193.7183656960665</v>
      </c>
      <c r="G49" s="35">
        <f t="shared" si="5"/>
        <v>9.0680166666666651</v>
      </c>
      <c r="H49" s="23">
        <f t="shared" si="6"/>
        <v>215.28640000000001</v>
      </c>
      <c r="I49" s="23">
        <f t="shared" si="33"/>
        <v>993.99999999999989</v>
      </c>
      <c r="J49" s="23">
        <f t="shared" si="7"/>
        <v>65</v>
      </c>
      <c r="K49" s="23">
        <f t="shared" si="8"/>
        <v>55806289526.785622</v>
      </c>
      <c r="L49" s="23">
        <f t="shared" si="9"/>
        <v>5.654214243443486E+37</v>
      </c>
      <c r="M49" s="23">
        <f t="shared" si="10"/>
        <v>80739.6052847916</v>
      </c>
      <c r="N49" s="20">
        <f t="shared" si="11"/>
        <v>10.7</v>
      </c>
      <c r="Q49" s="20">
        <f t="shared" si="12"/>
        <v>129854.32126625605</v>
      </c>
      <c r="S49" s="20">
        <f t="shared" si="13"/>
        <v>627</v>
      </c>
      <c r="T49" s="20">
        <f t="shared" si="14"/>
        <v>65</v>
      </c>
      <c r="U49" s="20">
        <f t="shared" si="15"/>
        <v>2.0846615026274719E+24</v>
      </c>
      <c r="V49" s="20">
        <f t="shared" si="16"/>
        <v>80739.6052847916</v>
      </c>
      <c r="W49" s="20">
        <f t="shared" si="17"/>
        <v>5.6074766355140193</v>
      </c>
      <c r="X49" s="16">
        <f t="shared" si="18"/>
        <v>22.472623381781069</v>
      </c>
      <c r="AA49" s="16">
        <f t="shared" si="19"/>
        <v>1141.3999999999999</v>
      </c>
      <c r="AB49" s="16">
        <f t="shared" si="20"/>
        <v>47</v>
      </c>
      <c r="AC49" s="16">
        <f t="shared" si="21"/>
        <v>13.2</v>
      </c>
      <c r="AD49" s="16">
        <f t="shared" si="22"/>
        <v>549.83603020508804</v>
      </c>
      <c r="AE49" s="16">
        <f t="shared" si="23"/>
        <v>1125</v>
      </c>
      <c r="AF49" s="16">
        <f t="shared" si="24"/>
        <v>552</v>
      </c>
      <c r="AG49" s="16">
        <f t="shared" si="25"/>
        <v>87</v>
      </c>
      <c r="AH49" s="16">
        <f t="shared" si="26"/>
        <v>238871.09245</v>
      </c>
      <c r="AI49" s="16">
        <f t="shared" si="38"/>
        <v>2.0592087684684072E+38</v>
      </c>
      <c r="AJ49" s="16">
        <f t="shared" si="27"/>
        <v>5.780919249478499E+20</v>
      </c>
      <c r="AK49" s="27">
        <f t="shared" si="28"/>
        <v>4.5454545454545459</v>
      </c>
      <c r="AN49">
        <f t="shared" si="34"/>
        <v>209.27903666549852</v>
      </c>
      <c r="AO49">
        <f t="shared" si="35"/>
        <v>1.8041079099951004E+35</v>
      </c>
      <c r="AP49">
        <f t="shared" si="36"/>
        <v>5.0647619147349741E+17</v>
      </c>
      <c r="AR49" s="1">
        <f t="shared" si="30"/>
        <v>1920</v>
      </c>
      <c r="AU49">
        <f t="shared" si="37"/>
        <v>3.2173416999429549</v>
      </c>
      <c r="AV49" s="29">
        <f t="shared" si="31"/>
        <v>10.536766666666665</v>
      </c>
      <c r="AW49">
        <f t="shared" si="32"/>
        <v>921</v>
      </c>
    </row>
    <row r="50" spans="1:49" x14ac:dyDescent="0.2">
      <c r="A50">
        <v>48</v>
      </c>
      <c r="B50" s="13">
        <f t="shared" si="0"/>
        <v>56</v>
      </c>
      <c r="C50" s="13">
        <f t="shared" si="1"/>
        <v>294</v>
      </c>
      <c r="D50" s="13">
        <f t="shared" si="2"/>
        <v>48</v>
      </c>
      <c r="E50" s="13">
        <f t="shared" si="3"/>
        <v>2.4000000000000004</v>
      </c>
      <c r="F50" s="13">
        <f t="shared" si="4"/>
        <v>1319.726344203827</v>
      </c>
      <c r="G50" s="35">
        <f t="shared" si="5"/>
        <v>9.2256</v>
      </c>
      <c r="H50" s="23">
        <f t="shared" si="6"/>
        <v>222.79040000000003</v>
      </c>
      <c r="I50" s="23">
        <f t="shared" si="33"/>
        <v>1021.9999999999999</v>
      </c>
      <c r="J50" s="23">
        <f t="shared" si="7"/>
        <v>67</v>
      </c>
      <c r="K50" s="23">
        <f t="shared" si="8"/>
        <v>98599040999.320679</v>
      </c>
      <c r="L50" s="23">
        <f t="shared" si="9"/>
        <v>4.0767749669341772E+38</v>
      </c>
      <c r="M50" s="23">
        <f t="shared" si="10"/>
        <v>99779.132177851905</v>
      </c>
      <c r="N50" s="20">
        <f t="shared" si="11"/>
        <v>10.8</v>
      </c>
      <c r="Q50" s="20">
        <f t="shared" si="12"/>
        <v>144700.6396309924</v>
      </c>
      <c r="S50" s="20">
        <f t="shared" si="13"/>
        <v>631</v>
      </c>
      <c r="T50" s="20">
        <f t="shared" si="14"/>
        <v>67</v>
      </c>
      <c r="U50" s="20">
        <f t="shared" si="15"/>
        <v>2.7910266648703149E+24</v>
      </c>
      <c r="V50" s="20">
        <f t="shared" si="16"/>
        <v>99779.132177851905</v>
      </c>
      <c r="W50" s="20">
        <f t="shared" si="17"/>
        <v>5.5555555555555554</v>
      </c>
      <c r="X50" s="16">
        <f t="shared" si="18"/>
        <v>24.045707018505745</v>
      </c>
      <c r="AA50" s="16">
        <f t="shared" si="19"/>
        <v>1228.7999999999997</v>
      </c>
      <c r="AB50" s="16">
        <f t="shared" si="20"/>
        <v>48</v>
      </c>
      <c r="AC50" s="16">
        <f t="shared" si="21"/>
        <v>13.4</v>
      </c>
      <c r="AD50" s="16">
        <f t="shared" si="22"/>
        <v>600.87561100173946</v>
      </c>
      <c r="AE50" s="16">
        <f t="shared" si="23"/>
        <v>1150</v>
      </c>
      <c r="AF50" s="16">
        <f t="shared" si="24"/>
        <v>564</v>
      </c>
      <c r="AG50" s="16">
        <f t="shared" si="25"/>
        <v>88</v>
      </c>
      <c r="AH50" s="16">
        <f t="shared" si="26"/>
        <v>261374.87039999999</v>
      </c>
      <c r="AI50" s="16">
        <f t="shared" si="38"/>
        <v>1.1602185245788589E+39</v>
      </c>
      <c r="AJ50" s="16">
        <f t="shared" si="27"/>
        <v>1.3696835797462074E+21</v>
      </c>
      <c r="AK50" s="27">
        <f t="shared" si="28"/>
        <v>4.4776119402985071</v>
      </c>
      <c r="AN50">
        <f t="shared" si="34"/>
        <v>212.70741406250002</v>
      </c>
      <c r="AO50">
        <f t="shared" si="35"/>
        <v>9.4418825242420173E+35</v>
      </c>
      <c r="AP50">
        <f t="shared" si="36"/>
        <v>1.1146513507049216E+18</v>
      </c>
      <c r="AR50" s="1">
        <f t="shared" si="30"/>
        <v>1930</v>
      </c>
      <c r="AU50">
        <f t="shared" si="37"/>
        <v>3.2876712328767126</v>
      </c>
      <c r="AV50" s="29">
        <f t="shared" si="31"/>
        <v>10.7256</v>
      </c>
      <c r="AW50">
        <f t="shared" si="32"/>
        <v>941</v>
      </c>
    </row>
    <row r="51" spans="1:49" x14ac:dyDescent="0.2">
      <c r="A51">
        <v>49</v>
      </c>
      <c r="B51" s="13">
        <f t="shared" si="0"/>
        <v>57</v>
      </c>
      <c r="C51" s="13">
        <f t="shared" si="1"/>
        <v>300</v>
      </c>
      <c r="D51" s="13">
        <f t="shared" si="2"/>
        <v>48</v>
      </c>
      <c r="E51" s="13">
        <f t="shared" si="3"/>
        <v>2.4500000000000002</v>
      </c>
      <c r="F51" s="13">
        <f t="shared" si="4"/>
        <v>1458.2077073667588</v>
      </c>
      <c r="G51" s="35">
        <f t="shared" si="5"/>
        <v>9.3834833333333325</v>
      </c>
      <c r="H51" s="23">
        <f t="shared" si="6"/>
        <v>230.2944</v>
      </c>
      <c r="I51" s="23">
        <f t="shared" si="33"/>
        <v>1050</v>
      </c>
      <c r="J51" s="23">
        <f t="shared" si="7"/>
        <v>68</v>
      </c>
      <c r="K51" s="23">
        <f t="shared" si="8"/>
        <v>188355430392.27753</v>
      </c>
      <c r="L51" s="23">
        <f t="shared" si="9"/>
        <v>3.1231845581874458E+39</v>
      </c>
      <c r="M51" s="23">
        <f t="shared" si="10"/>
        <v>110843.58537235454</v>
      </c>
      <c r="N51" s="20">
        <f t="shared" si="11"/>
        <v>10.9</v>
      </c>
      <c r="Q51" s="20">
        <f t="shared" si="12"/>
        <v>161244.34601360714</v>
      </c>
      <c r="S51" s="20">
        <f t="shared" si="13"/>
        <v>635</v>
      </c>
      <c r="T51" s="20">
        <f t="shared" si="14"/>
        <v>68</v>
      </c>
      <c r="U51" s="20">
        <f t="shared" si="15"/>
        <v>3.736283822444662E+24</v>
      </c>
      <c r="V51" s="20">
        <f t="shared" si="16"/>
        <v>110843.58537235454</v>
      </c>
      <c r="W51" s="20">
        <f t="shared" si="17"/>
        <v>5.5045871559633026</v>
      </c>
      <c r="X51" s="16">
        <f t="shared" si="18"/>
        <v>25.728906509801146</v>
      </c>
      <c r="AA51" s="16">
        <f t="shared" si="19"/>
        <v>1274.9999999999998</v>
      </c>
      <c r="AB51" s="16">
        <f t="shared" si="20"/>
        <v>49</v>
      </c>
      <c r="AC51" s="16">
        <f t="shared" si="21"/>
        <v>13.6</v>
      </c>
      <c r="AD51" s="16">
        <f t="shared" si="22"/>
        <v>656.37425050191405</v>
      </c>
      <c r="AE51" s="16">
        <f t="shared" si="23"/>
        <v>1175</v>
      </c>
      <c r="AF51" s="16">
        <f t="shared" si="24"/>
        <v>576</v>
      </c>
      <c r="AG51" s="16">
        <f t="shared" si="25"/>
        <v>89</v>
      </c>
      <c r="AH51" s="16">
        <f t="shared" si="26"/>
        <v>285922.4524666667</v>
      </c>
      <c r="AI51" s="16">
        <f t="shared" si="38"/>
        <v>6.5324321557481877E+39</v>
      </c>
      <c r="AJ51" s="16">
        <f t="shared" si="27"/>
        <v>3.2421287489944321E+21</v>
      </c>
      <c r="AK51" s="27">
        <f t="shared" si="28"/>
        <v>4.4117647058823533</v>
      </c>
      <c r="AN51">
        <f t="shared" si="34"/>
        <v>224.25290389542491</v>
      </c>
      <c r="AO51">
        <f t="shared" si="35"/>
        <v>5.1234762005868147E+36</v>
      </c>
      <c r="AP51">
        <f t="shared" si="36"/>
        <v>2.5428460776426921E+18</v>
      </c>
      <c r="AR51" s="1">
        <f t="shared" si="30"/>
        <v>1940</v>
      </c>
      <c r="AU51">
        <f t="shared" si="37"/>
        <v>3.3580810965162762</v>
      </c>
      <c r="AV51" s="29">
        <f t="shared" si="31"/>
        <v>10.914733333333333</v>
      </c>
      <c r="AW51">
        <f t="shared" si="32"/>
        <v>961</v>
      </c>
    </row>
    <row r="52" spans="1:49" x14ac:dyDescent="0.2">
      <c r="A52">
        <v>50</v>
      </c>
      <c r="B52" s="13">
        <f t="shared" si="0"/>
        <v>58</v>
      </c>
      <c r="C52" s="13">
        <f t="shared" si="1"/>
        <v>306</v>
      </c>
      <c r="D52" s="13">
        <f t="shared" si="2"/>
        <v>48</v>
      </c>
      <c r="E52" s="13">
        <f t="shared" si="3"/>
        <v>2.5</v>
      </c>
      <c r="F52" s="13">
        <f t="shared" si="4"/>
        <v>1610.339082989552</v>
      </c>
      <c r="G52" s="35">
        <f t="shared" si="5"/>
        <v>9.5416666666666679</v>
      </c>
      <c r="H52" s="23">
        <f t="shared" si="6"/>
        <v>237.79839999999999</v>
      </c>
      <c r="I52" s="23">
        <f t="shared" si="33"/>
        <v>1078</v>
      </c>
      <c r="J52" s="23">
        <f t="shared" si="7"/>
        <v>70</v>
      </c>
      <c r="K52" s="23">
        <f t="shared" si="8"/>
        <v>330974572160.15106</v>
      </c>
      <c r="L52" s="23">
        <f t="shared" si="9"/>
        <v>2.2265744338180836E+40</v>
      </c>
      <c r="M52" s="23">
        <f t="shared" si="10"/>
        <v>136604.99848535869</v>
      </c>
      <c r="N52" s="20">
        <f t="shared" si="11"/>
        <v>11</v>
      </c>
      <c r="Q52" s="20">
        <f t="shared" si="12"/>
        <v>179679.50375104672</v>
      </c>
      <c r="S52" s="20">
        <f t="shared" si="13"/>
        <v>639</v>
      </c>
      <c r="T52" s="20">
        <f t="shared" si="14"/>
        <v>70</v>
      </c>
      <c r="U52" s="20">
        <f t="shared" si="15"/>
        <v>5.0010798747448967E+24</v>
      </c>
      <c r="V52" s="20">
        <f t="shared" si="16"/>
        <v>136604.99848535869</v>
      </c>
      <c r="W52" s="20">
        <f t="shared" si="17"/>
        <v>5.4545454545454541</v>
      </c>
      <c r="X52" s="16">
        <f t="shared" si="18"/>
        <v>27.529929965487224</v>
      </c>
      <c r="AA52" s="16">
        <f t="shared" si="19"/>
        <v>1362.3999999999999</v>
      </c>
      <c r="AB52" s="16">
        <f t="shared" si="20"/>
        <v>50</v>
      </c>
      <c r="AC52" s="16">
        <f t="shared" si="21"/>
        <v>13.8</v>
      </c>
      <c r="AD52" s="16">
        <f t="shared" si="22"/>
        <v>716.70625910646766</v>
      </c>
      <c r="AE52" s="16">
        <f t="shared" si="23"/>
        <v>1200</v>
      </c>
      <c r="AF52" s="16">
        <f t="shared" si="24"/>
        <v>588</v>
      </c>
      <c r="AG52" s="16">
        <f t="shared" si="25"/>
        <v>90</v>
      </c>
      <c r="AH52" s="16">
        <f t="shared" si="26"/>
        <v>312711.57499999995</v>
      </c>
      <c r="AI52" s="16">
        <f t="shared" si="38"/>
        <v>3.6755061308390016E+40</v>
      </c>
      <c r="AJ52" s="16">
        <f t="shared" si="27"/>
        <v>7.6673111296580077E+21</v>
      </c>
      <c r="AK52" s="27">
        <f t="shared" si="28"/>
        <v>4.3478260869565215</v>
      </c>
      <c r="AN52">
        <f t="shared" si="34"/>
        <v>229.52992880211391</v>
      </c>
      <c r="AO52">
        <f t="shared" si="35"/>
        <v>2.697817183528334E+37</v>
      </c>
      <c r="AP52">
        <f t="shared" si="36"/>
        <v>5.6277973646931948E+18</v>
      </c>
      <c r="AR52" s="1">
        <f t="shared" si="30"/>
        <v>1950</v>
      </c>
      <c r="AU52">
        <f t="shared" si="37"/>
        <v>3.4285714285714284</v>
      </c>
      <c r="AV52" s="29">
        <f t="shared" si="31"/>
        <v>11.104166666666668</v>
      </c>
      <c r="AW52">
        <f t="shared" si="32"/>
        <v>981</v>
      </c>
    </row>
    <row r="53" spans="1:49" x14ac:dyDescent="0.2">
      <c r="A53">
        <v>51</v>
      </c>
      <c r="B53" s="13">
        <f t="shared" si="0"/>
        <v>59</v>
      </c>
      <c r="C53" s="13">
        <f t="shared" si="1"/>
        <v>312</v>
      </c>
      <c r="D53" s="13">
        <f t="shared" si="2"/>
        <v>48</v>
      </c>
      <c r="E53" s="13">
        <f t="shared" si="3"/>
        <v>2.5500000000000003</v>
      </c>
      <c r="F53" s="13">
        <f t="shared" si="4"/>
        <v>1777.4040583081103</v>
      </c>
      <c r="G53" s="35">
        <f t="shared" si="5"/>
        <v>9.7001500000000007</v>
      </c>
      <c r="H53" s="23">
        <f t="shared" si="6"/>
        <v>245.30240000000001</v>
      </c>
      <c r="I53" s="23">
        <f t="shared" si="33"/>
        <v>1106</v>
      </c>
      <c r="J53" s="23">
        <f t="shared" si="7"/>
        <v>71</v>
      </c>
      <c r="K53" s="23">
        <f t="shared" si="8"/>
        <v>628561238141.7467</v>
      </c>
      <c r="L53" s="23">
        <f t="shared" si="9"/>
        <v>1.5848059493498406E+41</v>
      </c>
      <c r="M53" s="23">
        <f t="shared" si="10"/>
        <v>151551.93406931701</v>
      </c>
      <c r="N53" s="20">
        <f t="shared" si="11"/>
        <v>11.100000000000001</v>
      </c>
      <c r="Q53" s="20">
        <f t="shared" si="12"/>
        <v>200222.36355188693</v>
      </c>
      <c r="S53" s="20">
        <f t="shared" si="13"/>
        <v>644</v>
      </c>
      <c r="T53" s="20">
        <f t="shared" si="14"/>
        <v>71</v>
      </c>
      <c r="U53" s="20">
        <f t="shared" si="15"/>
        <v>7.1989903666671384E+24</v>
      </c>
      <c r="V53" s="20">
        <f t="shared" si="16"/>
        <v>151551.93406931701</v>
      </c>
      <c r="W53" s="20">
        <f t="shared" si="17"/>
        <v>5.4054054054054044</v>
      </c>
      <c r="X53" s="16">
        <f t="shared" si="18"/>
        <v>29.457025063071331</v>
      </c>
      <c r="AA53" s="16">
        <f t="shared" si="19"/>
        <v>1449.7999999999997</v>
      </c>
      <c r="AB53" s="16">
        <f t="shared" si="20"/>
        <v>51</v>
      </c>
      <c r="AC53" s="16">
        <f t="shared" si="21"/>
        <v>14</v>
      </c>
      <c r="AD53" s="16">
        <f t="shared" si="22"/>
        <v>782.27650914642209</v>
      </c>
      <c r="AE53" s="16">
        <f t="shared" si="23"/>
        <v>1225</v>
      </c>
      <c r="AF53" s="16">
        <f t="shared" si="24"/>
        <v>600</v>
      </c>
      <c r="AG53" s="16">
        <f t="shared" si="25"/>
        <v>91</v>
      </c>
      <c r="AH53" s="16">
        <f t="shared" si="26"/>
        <v>341946.29354999994</v>
      </c>
      <c r="AI53" s="16">
        <f t="shared" si="38"/>
        <v>2.0666994166576565E+41</v>
      </c>
      <c r="AJ53" s="16">
        <f t="shared" si="27"/>
        <v>1.811648526268542E+22</v>
      </c>
      <c r="AK53" s="27">
        <f t="shared" si="28"/>
        <v>4.2857142857142856</v>
      </c>
      <c r="AN53">
        <f t="shared" si="34"/>
        <v>235.85756211201544</v>
      </c>
      <c r="AO53">
        <f t="shared" si="35"/>
        <v>1.4255065641175727E+38</v>
      </c>
      <c r="AP53">
        <f t="shared" si="36"/>
        <v>1.2495851333070371E+19</v>
      </c>
      <c r="AR53" s="1">
        <f t="shared" si="30"/>
        <v>1960</v>
      </c>
      <c r="AU53">
        <f t="shared" si="37"/>
        <v>3.4991423670668955</v>
      </c>
      <c r="AV53" s="29">
        <f t="shared" si="31"/>
        <v>11.293900000000001</v>
      </c>
      <c r="AW53">
        <f t="shared" si="32"/>
        <v>1001</v>
      </c>
    </row>
    <row r="54" spans="1:49" x14ac:dyDescent="0.2">
      <c r="A54">
        <v>52</v>
      </c>
      <c r="B54" s="13">
        <f t="shared" si="0"/>
        <v>60</v>
      </c>
      <c r="C54" s="13">
        <f t="shared" si="1"/>
        <v>318</v>
      </c>
      <c r="D54" s="13">
        <f t="shared" si="2"/>
        <v>48</v>
      </c>
      <c r="E54" s="13">
        <f t="shared" si="3"/>
        <v>2.6</v>
      </c>
      <c r="F54" s="13">
        <f t="shared" si="4"/>
        <v>1960.8026237346146</v>
      </c>
      <c r="G54" s="35">
        <f t="shared" si="5"/>
        <v>9.8589333333333329</v>
      </c>
      <c r="H54" s="23">
        <f t="shared" si="6"/>
        <v>252.80640000000002</v>
      </c>
      <c r="I54" s="23">
        <f t="shared" si="33"/>
        <v>1134</v>
      </c>
      <c r="J54" s="23">
        <f t="shared" si="7"/>
        <v>72</v>
      </c>
      <c r="K54" s="23">
        <f t="shared" si="8"/>
        <v>1099153659091.2985</v>
      </c>
      <c r="L54" s="23">
        <f t="shared" si="9"/>
        <v>1.1262802761083137E+42</v>
      </c>
      <c r="M54" s="23">
        <f t="shared" si="10"/>
        <v>168063.65169810964</v>
      </c>
      <c r="N54" s="20">
        <f t="shared" si="11"/>
        <v>11.2</v>
      </c>
      <c r="Q54" s="20">
        <f t="shared" si="12"/>
        <v>223113.90019113544</v>
      </c>
      <c r="S54" s="20">
        <f t="shared" si="13"/>
        <v>648</v>
      </c>
      <c r="T54" s="20">
        <f t="shared" si="14"/>
        <v>72</v>
      </c>
      <c r="U54" s="20">
        <f t="shared" si="15"/>
        <v>9.6334284046698537E+24</v>
      </c>
      <c r="V54" s="20">
        <f t="shared" si="16"/>
        <v>168063.65169810964</v>
      </c>
      <c r="W54" s="20">
        <f t="shared" si="17"/>
        <v>5.3571428571428577</v>
      </c>
      <c r="X54" s="16">
        <f t="shared" si="18"/>
        <v>31.519016817486328</v>
      </c>
      <c r="AA54" s="16">
        <f t="shared" si="19"/>
        <v>1537.1999999999998</v>
      </c>
      <c r="AB54" s="16">
        <f t="shared" si="20"/>
        <v>52</v>
      </c>
      <c r="AC54" s="16">
        <f t="shared" si="21"/>
        <v>14.2</v>
      </c>
      <c r="AD54" s="16">
        <f t="shared" si="22"/>
        <v>853.52287988461501</v>
      </c>
      <c r="AE54" s="16">
        <f t="shared" si="23"/>
        <v>1250</v>
      </c>
      <c r="AF54" s="16">
        <f t="shared" si="24"/>
        <v>612</v>
      </c>
      <c r="AG54" s="16">
        <f t="shared" si="25"/>
        <v>92</v>
      </c>
      <c r="AH54" s="16">
        <f t="shared" si="26"/>
        <v>373820.55360000004</v>
      </c>
      <c r="AI54" s="16">
        <f t="shared" si="38"/>
        <v>1.1613566184272586E+42</v>
      </c>
      <c r="AJ54" s="16">
        <f t="shared" si="27"/>
        <v>4.2769794236101008E+22</v>
      </c>
      <c r="AK54" s="27">
        <f t="shared" si="28"/>
        <v>4.2253521126760569</v>
      </c>
      <c r="AN54">
        <f t="shared" si="34"/>
        <v>243.18276971116322</v>
      </c>
      <c r="AO54">
        <f t="shared" si="35"/>
        <v>7.5550131305442289E+38</v>
      </c>
      <c r="AP54">
        <f t="shared" si="36"/>
        <v>2.7823181262100582E+19</v>
      </c>
      <c r="AR54" s="1">
        <f t="shared" si="30"/>
        <v>1970</v>
      </c>
      <c r="AU54">
        <f t="shared" si="37"/>
        <v>3.5697940503432495</v>
      </c>
      <c r="AV54" s="29">
        <f t="shared" si="31"/>
        <v>11.483933333333333</v>
      </c>
      <c r="AW54">
        <f t="shared" si="32"/>
        <v>1021</v>
      </c>
    </row>
    <row r="55" spans="1:49" x14ac:dyDescent="0.2">
      <c r="A55">
        <v>53</v>
      </c>
      <c r="B55" s="13">
        <f t="shared" si="0"/>
        <v>61</v>
      </c>
      <c r="C55" s="13">
        <f t="shared" si="1"/>
        <v>324</v>
      </c>
      <c r="D55" s="13">
        <f t="shared" si="2"/>
        <v>48</v>
      </c>
      <c r="E55" s="13">
        <f t="shared" si="3"/>
        <v>2.6500000000000004</v>
      </c>
      <c r="F55" s="13">
        <f t="shared" si="4"/>
        <v>2162.0614310894134</v>
      </c>
      <c r="G55" s="35">
        <f t="shared" si="5"/>
        <v>10.018016666666666</v>
      </c>
      <c r="H55" s="23">
        <f t="shared" si="6"/>
        <v>260.31040000000002</v>
      </c>
      <c r="I55" s="23">
        <f t="shared" si="33"/>
        <v>1162</v>
      </c>
      <c r="J55" s="23">
        <f t="shared" si="7"/>
        <v>74</v>
      </c>
      <c r="K55" s="23">
        <f t="shared" si="8"/>
        <v>2076530545257.0933</v>
      </c>
      <c r="L55" s="23">
        <f t="shared" si="9"/>
        <v>7.9924215690721618E+42</v>
      </c>
      <c r="M55" s="23">
        <f t="shared" si="10"/>
        <v>206427.78903019839</v>
      </c>
      <c r="N55" s="20">
        <f t="shared" si="11"/>
        <v>11.3</v>
      </c>
      <c r="Q55" s="20">
        <f t="shared" si="12"/>
        <v>248622.63922681025</v>
      </c>
      <c r="S55" s="20">
        <f t="shared" si="13"/>
        <v>652</v>
      </c>
      <c r="T55" s="20">
        <f t="shared" si="14"/>
        <v>74</v>
      </c>
      <c r="U55" s="20">
        <f t="shared" si="15"/>
        <v>1.288962143202194E+25</v>
      </c>
      <c r="V55" s="20">
        <f t="shared" si="16"/>
        <v>206427.78903019839</v>
      </c>
      <c r="W55" s="20">
        <f t="shared" si="17"/>
        <v>5.3097345132743357</v>
      </c>
      <c r="X55" s="16">
        <f t="shared" si="18"/>
        <v>33.725347994710368</v>
      </c>
      <c r="AA55" s="16">
        <f t="shared" si="19"/>
        <v>1624.5999999999997</v>
      </c>
      <c r="AB55" s="16">
        <f t="shared" si="20"/>
        <v>53</v>
      </c>
      <c r="AC55" s="16">
        <f t="shared" si="21"/>
        <v>14.4</v>
      </c>
      <c r="AD55" s="16">
        <f t="shared" si="22"/>
        <v>930.91889509222085</v>
      </c>
      <c r="AE55" s="16">
        <f t="shared" si="23"/>
        <v>1275</v>
      </c>
      <c r="AF55" s="16">
        <f t="shared" si="24"/>
        <v>624</v>
      </c>
      <c r="AG55" s="16">
        <f t="shared" si="25"/>
        <v>93</v>
      </c>
      <c r="AH55" s="16">
        <f t="shared" si="26"/>
        <v>408583.87154999998</v>
      </c>
      <c r="AI55" s="16">
        <f t="shared" si="38"/>
        <v>6.5221629005715667E+42</v>
      </c>
      <c r="AJ55" s="16">
        <f t="shared" si="27"/>
        <v>1.0088956545102113E+23</v>
      </c>
      <c r="AK55" s="27">
        <f t="shared" si="28"/>
        <v>4.166666666666667</v>
      </c>
      <c r="AN55">
        <f t="shared" si="34"/>
        <v>251.49813587960116</v>
      </c>
      <c r="AO55">
        <f t="shared" si="35"/>
        <v>4.0146269239022332E+39</v>
      </c>
      <c r="AP55">
        <f t="shared" si="36"/>
        <v>6.2101172873951216E+19</v>
      </c>
      <c r="AR55" s="1">
        <f t="shared" si="30"/>
        <v>1980</v>
      </c>
      <c r="AU55">
        <f t="shared" si="37"/>
        <v>3.6405266170578132</v>
      </c>
      <c r="AV55" s="29">
        <f t="shared" si="31"/>
        <v>11.674266666666666</v>
      </c>
      <c r="AW55">
        <f t="shared" si="32"/>
        <v>1041</v>
      </c>
    </row>
    <row r="56" spans="1:49" x14ac:dyDescent="0.2">
      <c r="A56">
        <v>54</v>
      </c>
      <c r="B56" s="13">
        <f t="shared" si="0"/>
        <v>62</v>
      </c>
      <c r="C56" s="13">
        <f t="shared" si="1"/>
        <v>330</v>
      </c>
      <c r="D56" s="13">
        <f t="shared" si="2"/>
        <v>48</v>
      </c>
      <c r="E56" s="13">
        <f t="shared" si="3"/>
        <v>2.7</v>
      </c>
      <c r="F56" s="13">
        <f t="shared" si="4"/>
        <v>2382.8449352272341</v>
      </c>
      <c r="G56" s="35">
        <f t="shared" si="5"/>
        <v>10.177399999999999</v>
      </c>
      <c r="H56" s="23">
        <f t="shared" si="6"/>
        <v>267.81439999999998</v>
      </c>
      <c r="I56" s="23">
        <f t="shared" si="33"/>
        <v>1190</v>
      </c>
      <c r="J56" s="23">
        <f t="shared" si="7"/>
        <v>75</v>
      </c>
      <c r="K56" s="23">
        <f t="shared" si="8"/>
        <v>3615493579990.3926</v>
      </c>
      <c r="L56" s="23">
        <f t="shared" si="9"/>
        <v>5.6636944292550154E+43</v>
      </c>
      <c r="M56" s="23">
        <f t="shared" si="10"/>
        <v>228643.34058023599</v>
      </c>
      <c r="N56" s="20">
        <f t="shared" si="11"/>
        <v>11.4</v>
      </c>
      <c r="Q56" s="20">
        <f t="shared" si="12"/>
        <v>277047.80689661606</v>
      </c>
      <c r="S56" s="20">
        <f t="shared" si="13"/>
        <v>656</v>
      </c>
      <c r="T56" s="20">
        <f t="shared" si="14"/>
        <v>75</v>
      </c>
      <c r="U56" s="20">
        <f t="shared" si="15"/>
        <v>1.724447727871574E+25</v>
      </c>
      <c r="V56" s="20">
        <f t="shared" si="16"/>
        <v>228643.34058023599</v>
      </c>
      <c r="W56" s="20">
        <f t="shared" si="17"/>
        <v>5.2631578947368416</v>
      </c>
      <c r="X56" s="16">
        <f t="shared" si="18"/>
        <v>36.086122354340098</v>
      </c>
      <c r="AA56" s="16">
        <f t="shared" si="19"/>
        <v>1753.1999999999998</v>
      </c>
      <c r="AB56" s="16">
        <f t="shared" si="20"/>
        <v>54</v>
      </c>
      <c r="AC56" s="16">
        <f t="shared" si="21"/>
        <v>14.6</v>
      </c>
      <c r="AD56" s="16">
        <f t="shared" si="22"/>
        <v>1014.9765681818018</v>
      </c>
      <c r="AE56" s="16">
        <f t="shared" si="23"/>
        <v>1300</v>
      </c>
      <c r="AF56" s="16">
        <f t="shared" si="24"/>
        <v>636</v>
      </c>
      <c r="AG56" s="16">
        <f t="shared" si="25"/>
        <v>94</v>
      </c>
      <c r="AH56" s="16">
        <f t="shared" si="26"/>
        <v>446476.73453333339</v>
      </c>
      <c r="AI56" s="16">
        <f t="shared" si="38"/>
        <v>3.6607036738253273E+43</v>
      </c>
      <c r="AJ56" s="16">
        <f t="shared" si="27"/>
        <v>2.3780116791387466E+23</v>
      </c>
      <c r="AK56" s="27">
        <f t="shared" si="28"/>
        <v>4.1095890410958908</v>
      </c>
      <c r="AN56">
        <f t="shared" si="34"/>
        <v>254.66389147463693</v>
      </c>
      <c r="AO56">
        <f t="shared" si="35"/>
        <v>2.0880125905916768E+40</v>
      </c>
      <c r="AP56">
        <f t="shared" si="36"/>
        <v>1.3563835724040308E+20</v>
      </c>
      <c r="AR56" s="1">
        <f t="shared" si="30"/>
        <v>1990</v>
      </c>
      <c r="AU56">
        <f t="shared" si="37"/>
        <v>3.7113402061855667</v>
      </c>
      <c r="AV56" s="29">
        <f t="shared" si="31"/>
        <v>11.864899999999999</v>
      </c>
      <c r="AW56">
        <f t="shared" si="32"/>
        <v>1061</v>
      </c>
    </row>
    <row r="57" spans="1:49" x14ac:dyDescent="0.2">
      <c r="A57">
        <v>55</v>
      </c>
      <c r="B57" s="13">
        <f t="shared" si="0"/>
        <v>63</v>
      </c>
      <c r="C57" s="13">
        <f t="shared" si="1"/>
        <v>336</v>
      </c>
      <c r="D57" s="13">
        <f t="shared" si="2"/>
        <v>48</v>
      </c>
      <c r="E57" s="13">
        <f t="shared" si="3"/>
        <v>2.75</v>
      </c>
      <c r="F57" s="13">
        <f t="shared" si="4"/>
        <v>2624.9674937020636</v>
      </c>
      <c r="G57" s="35">
        <f t="shared" si="5"/>
        <v>10.337083333333332</v>
      </c>
      <c r="H57" s="23">
        <f t="shared" si="6"/>
        <v>275.3184</v>
      </c>
      <c r="I57" s="23">
        <f t="shared" si="33"/>
        <v>1218</v>
      </c>
      <c r="J57" s="23">
        <f t="shared" si="7"/>
        <v>77</v>
      </c>
      <c r="K57" s="23">
        <f t="shared" si="8"/>
        <v>6798449720472.1768</v>
      </c>
      <c r="L57" s="23">
        <f t="shared" si="9"/>
        <v>4.0080852859293255E+44</v>
      </c>
      <c r="M57" s="23">
        <f t="shared" si="10"/>
        <v>280185.41334779095</v>
      </c>
      <c r="N57" s="20">
        <f t="shared" si="11"/>
        <v>11.5</v>
      </c>
      <c r="Q57" s="20">
        <f t="shared" si="12"/>
        <v>308722.84014410607</v>
      </c>
      <c r="S57" s="20">
        <f t="shared" si="13"/>
        <v>660</v>
      </c>
      <c r="T57" s="20">
        <f t="shared" si="14"/>
        <v>77</v>
      </c>
      <c r="U57" s="20">
        <f t="shared" si="15"/>
        <v>2.3068059207139855E+25</v>
      </c>
      <c r="V57" s="20">
        <f t="shared" si="16"/>
        <v>280185.41334779095</v>
      </c>
      <c r="W57" s="20">
        <f t="shared" si="17"/>
        <v>5.2173913043478262</v>
      </c>
      <c r="X57" s="16">
        <f t="shared" si="18"/>
        <v>38.6121509191439</v>
      </c>
      <c r="AA57" s="16">
        <f t="shared" si="19"/>
        <v>1840.5999999999997</v>
      </c>
      <c r="AB57" s="16">
        <f t="shared" si="20"/>
        <v>55</v>
      </c>
      <c r="AC57" s="16">
        <f t="shared" si="21"/>
        <v>14.8</v>
      </c>
      <c r="AD57" s="16">
        <f t="shared" si="22"/>
        <v>1106.2494710324479</v>
      </c>
      <c r="AE57" s="16">
        <f t="shared" si="23"/>
        <v>1325</v>
      </c>
      <c r="AF57" s="16">
        <f t="shared" si="24"/>
        <v>648</v>
      </c>
      <c r="AG57" s="16">
        <f t="shared" si="25"/>
        <v>95</v>
      </c>
      <c r="AH57" s="16">
        <f t="shared" si="26"/>
        <v>487797.65666666662</v>
      </c>
      <c r="AI57" s="16">
        <f t="shared" si="38"/>
        <v>2.0534921825850262E+44</v>
      </c>
      <c r="AJ57" s="16">
        <f t="shared" si="27"/>
        <v>5.6008304678313106E+23</v>
      </c>
      <c r="AK57" s="27">
        <f t="shared" si="28"/>
        <v>4.0540540540540535</v>
      </c>
      <c r="AN57">
        <f t="shared" si="34"/>
        <v>265.02100220942447</v>
      </c>
      <c r="AO57">
        <f t="shared" si="35"/>
        <v>1.115664556440849E+41</v>
      </c>
      <c r="AP57">
        <f t="shared" si="36"/>
        <v>3.0429373399061784E+20</v>
      </c>
      <c r="AR57" s="1">
        <f t="shared" si="30"/>
        <v>2000</v>
      </c>
      <c r="AU57">
        <f t="shared" si="37"/>
        <v>3.7822349570200573</v>
      </c>
      <c r="AV57" s="29">
        <f t="shared" si="31"/>
        <v>12.055833333333332</v>
      </c>
      <c r="AW57">
        <f t="shared" si="32"/>
        <v>1081</v>
      </c>
    </row>
    <row r="58" spans="1:49" x14ac:dyDescent="0.2">
      <c r="A58">
        <v>56</v>
      </c>
      <c r="B58" s="13">
        <f t="shared" si="0"/>
        <v>64</v>
      </c>
      <c r="C58" s="13">
        <f t="shared" si="1"/>
        <v>342</v>
      </c>
      <c r="D58" s="13">
        <f t="shared" si="2"/>
        <v>48</v>
      </c>
      <c r="E58" s="13">
        <f t="shared" si="3"/>
        <v>2.8000000000000003</v>
      </c>
      <c r="F58" s="13">
        <f t="shared" si="4"/>
        <v>2890.4065053231934</v>
      </c>
      <c r="G58" s="35">
        <f t="shared" si="5"/>
        <v>10.497066666666667</v>
      </c>
      <c r="H58" s="23">
        <f t="shared" si="6"/>
        <v>282.82240000000002</v>
      </c>
      <c r="I58" s="23">
        <f t="shared" si="33"/>
        <v>1246</v>
      </c>
      <c r="J58" s="23">
        <f t="shared" si="7"/>
        <v>78</v>
      </c>
      <c r="K58" s="23">
        <f t="shared" si="8"/>
        <v>11790911372134.434</v>
      </c>
      <c r="L58" s="23">
        <f t="shared" si="9"/>
        <v>2.8327895920734173E+45</v>
      </c>
      <c r="M58" s="23">
        <f t="shared" si="10"/>
        <v>309991.3504052342</v>
      </c>
      <c r="N58" s="20">
        <f t="shared" si="11"/>
        <v>11.600000000000001</v>
      </c>
      <c r="Q58" s="20">
        <f t="shared" si="12"/>
        <v>344019.2979481346</v>
      </c>
      <c r="S58" s="20">
        <f t="shared" si="13"/>
        <v>665</v>
      </c>
      <c r="T58" s="20">
        <f t="shared" si="14"/>
        <v>78</v>
      </c>
      <c r="U58" s="20">
        <f t="shared" si="15"/>
        <v>3.3181383509506273E+25</v>
      </c>
      <c r="V58" s="20">
        <f t="shared" si="16"/>
        <v>309991.3504052342</v>
      </c>
      <c r="W58" s="20">
        <f t="shared" si="17"/>
        <v>5.1724137931034475</v>
      </c>
      <c r="X58" s="16">
        <f t="shared" si="18"/>
        <v>41.315001483483975</v>
      </c>
      <c r="AA58" s="16">
        <f t="shared" si="19"/>
        <v>1969.1999999999996</v>
      </c>
      <c r="AB58" s="16">
        <f t="shared" si="20"/>
        <v>56</v>
      </c>
      <c r="AC58" s="16">
        <f t="shared" si="21"/>
        <v>15</v>
      </c>
      <c r="AD58" s="16">
        <f t="shared" si="22"/>
        <v>1205.3360438846639</v>
      </c>
      <c r="AE58" s="16">
        <f t="shared" si="23"/>
        <v>1350</v>
      </c>
      <c r="AF58" s="16">
        <f t="shared" si="24"/>
        <v>660</v>
      </c>
      <c r="AG58" s="16">
        <f t="shared" si="25"/>
        <v>96</v>
      </c>
      <c r="AH58" s="16">
        <f t="shared" si="26"/>
        <v>532837.21920000005</v>
      </c>
      <c r="AI58" s="16">
        <f t="shared" si="38"/>
        <v>1.1512914767775738E+45</v>
      </c>
      <c r="AJ58" s="16">
        <f t="shared" si="27"/>
        <v>1.3181748118365632E+24</v>
      </c>
      <c r="AK58" s="27">
        <f t="shared" si="28"/>
        <v>4</v>
      </c>
      <c r="AN58">
        <f t="shared" si="34"/>
        <v>270.58562827544188</v>
      </c>
      <c r="AO58">
        <f t="shared" si="35"/>
        <v>5.8464933819702117E+41</v>
      </c>
      <c r="AP58">
        <f t="shared" si="36"/>
        <v>6.693961059499104E+20</v>
      </c>
      <c r="AR58" s="1">
        <f t="shared" si="30"/>
        <v>2010</v>
      </c>
      <c r="AU58">
        <f t="shared" si="37"/>
        <v>3.8532110091743119</v>
      </c>
      <c r="AV58" s="29">
        <f t="shared" si="31"/>
        <v>12.247066666666667</v>
      </c>
      <c r="AW58">
        <f t="shared" si="32"/>
        <v>1101</v>
      </c>
    </row>
    <row r="59" spans="1:49" x14ac:dyDescent="0.2">
      <c r="A59">
        <v>57</v>
      </c>
      <c r="B59" s="13">
        <f t="shared" si="0"/>
        <v>65</v>
      </c>
      <c r="C59" s="13">
        <f t="shared" si="1"/>
        <v>348</v>
      </c>
      <c r="D59" s="13">
        <f t="shared" si="2"/>
        <v>48</v>
      </c>
      <c r="E59" s="13">
        <f t="shared" si="3"/>
        <v>2.85</v>
      </c>
      <c r="F59" s="13">
        <f t="shared" si="4"/>
        <v>3181.3166751724038</v>
      </c>
      <c r="G59" s="35">
        <f t="shared" si="5"/>
        <v>10.657349999999999</v>
      </c>
      <c r="H59" s="23">
        <f t="shared" si="6"/>
        <v>290.32640000000004</v>
      </c>
      <c r="I59" s="23">
        <f t="shared" si="33"/>
        <v>1274</v>
      </c>
      <c r="J59" s="23">
        <f t="shared" si="7"/>
        <v>79</v>
      </c>
      <c r="K59" s="23">
        <f t="shared" si="8"/>
        <v>22077622363207.945</v>
      </c>
      <c r="L59" s="23">
        <f t="shared" si="9"/>
        <v>1.999654168496129E+46</v>
      </c>
      <c r="M59" s="23">
        <f t="shared" si="10"/>
        <v>342845.76244135929</v>
      </c>
      <c r="N59" s="20">
        <f t="shared" si="11"/>
        <v>11.7</v>
      </c>
      <c r="Q59" s="20">
        <f t="shared" si="12"/>
        <v>383351.21983680752</v>
      </c>
      <c r="S59" s="20">
        <f t="shared" si="13"/>
        <v>669</v>
      </c>
      <c r="T59" s="20">
        <f t="shared" si="14"/>
        <v>79</v>
      </c>
      <c r="U59" s="20">
        <f t="shared" si="15"/>
        <v>4.4375946097075962E+25</v>
      </c>
      <c r="V59" s="20">
        <f t="shared" si="16"/>
        <v>342845.76244135929</v>
      </c>
      <c r="W59" s="20">
        <f t="shared" si="17"/>
        <v>5.1282051282051286</v>
      </c>
      <c r="X59" s="16">
        <f t="shared" si="18"/>
        <v>44.207051587327854</v>
      </c>
      <c r="AA59" s="16">
        <f t="shared" si="19"/>
        <v>2097.7999999999997</v>
      </c>
      <c r="AB59" s="16">
        <f t="shared" si="20"/>
        <v>57</v>
      </c>
      <c r="AC59" s="16">
        <f t="shared" si="21"/>
        <v>15.2</v>
      </c>
      <c r="AD59" s="16">
        <f t="shared" si="22"/>
        <v>1312.883165019548</v>
      </c>
      <c r="AE59" s="16">
        <f t="shared" si="23"/>
        <v>1375</v>
      </c>
      <c r="AF59" s="16">
        <f t="shared" si="24"/>
        <v>672</v>
      </c>
      <c r="AG59" s="16">
        <f t="shared" si="25"/>
        <v>97</v>
      </c>
      <c r="AH59" s="16">
        <f t="shared" si="26"/>
        <v>581929.19215000002</v>
      </c>
      <c r="AI59" s="16">
        <f t="shared" si="38"/>
        <v>6.4513273665935853E+45</v>
      </c>
      <c r="AJ59" s="16">
        <f t="shared" si="27"/>
        <v>3.1001774555018978E+24</v>
      </c>
      <c r="AK59" s="27">
        <f t="shared" si="28"/>
        <v>3.9473684210526319</v>
      </c>
      <c r="AN59">
        <f t="shared" si="34"/>
        <v>277.3997483792545</v>
      </c>
      <c r="AO59">
        <f t="shared" si="35"/>
        <v>3.0752823751518668E+42</v>
      </c>
      <c r="AP59">
        <f t="shared" si="36"/>
        <v>1.4778231745170647E+21</v>
      </c>
      <c r="AR59" s="1">
        <f t="shared" si="30"/>
        <v>2020</v>
      </c>
      <c r="AU59">
        <f t="shared" si="37"/>
        <v>3.9242685025817554</v>
      </c>
      <c r="AV59" s="29">
        <f t="shared" si="31"/>
        <v>12.438599999999999</v>
      </c>
      <c r="AW59">
        <f t="shared" si="32"/>
        <v>1121</v>
      </c>
    </row>
    <row r="60" spans="1:49" x14ac:dyDescent="0.2">
      <c r="A60">
        <v>58</v>
      </c>
      <c r="B60" s="13">
        <f t="shared" si="0"/>
        <v>66</v>
      </c>
      <c r="C60" s="13">
        <f t="shared" si="1"/>
        <v>354</v>
      </c>
      <c r="D60" s="13">
        <f t="shared" si="2"/>
        <v>48</v>
      </c>
      <c r="E60" s="13">
        <f t="shared" si="3"/>
        <v>2.9000000000000004</v>
      </c>
      <c r="F60" s="13">
        <f t="shared" si="4"/>
        <v>3500.0455009205548</v>
      </c>
      <c r="G60" s="35">
        <f t="shared" si="5"/>
        <v>10.817933333333334</v>
      </c>
      <c r="H60" s="23">
        <f t="shared" si="6"/>
        <v>297.83039999999994</v>
      </c>
      <c r="I60" s="23">
        <f t="shared" si="33"/>
        <v>1302</v>
      </c>
      <c r="J60" s="23">
        <f t="shared" si="7"/>
        <v>81</v>
      </c>
      <c r="K60" s="23">
        <f t="shared" si="8"/>
        <v>38155759645194.336</v>
      </c>
      <c r="L60" s="23">
        <f t="shared" si="9"/>
        <v>1.4098738723506208E+47</v>
      </c>
      <c r="M60" s="23">
        <f t="shared" si="10"/>
        <v>418934.64094314649</v>
      </c>
      <c r="N60" s="20">
        <f t="shared" si="11"/>
        <v>11.8</v>
      </c>
      <c r="Q60" s="20">
        <f t="shared" si="12"/>
        <v>427179.98271284311</v>
      </c>
      <c r="S60" s="20">
        <f t="shared" si="13"/>
        <v>673</v>
      </c>
      <c r="T60" s="20">
        <f t="shared" si="14"/>
        <v>81</v>
      </c>
      <c r="U60" s="20">
        <f t="shared" si="15"/>
        <v>5.9340839692085827E+25</v>
      </c>
      <c r="V60" s="20">
        <f t="shared" si="16"/>
        <v>418934.64094314649</v>
      </c>
      <c r="W60" s="20">
        <f t="shared" si="17"/>
        <v>5.0847457627118642</v>
      </c>
      <c r="X60" s="16">
        <f t="shared" si="18"/>
        <v>47.301545198440806</v>
      </c>
      <c r="AA60" s="16">
        <f t="shared" si="19"/>
        <v>2226.3999999999996</v>
      </c>
      <c r="AB60" s="16">
        <f t="shared" si="20"/>
        <v>58</v>
      </c>
      <c r="AC60" s="16">
        <f t="shared" si="21"/>
        <v>15.4</v>
      </c>
      <c r="AD60" s="16">
        <f t="shared" si="22"/>
        <v>1429.5900003757365</v>
      </c>
      <c r="AE60" s="16">
        <f t="shared" si="23"/>
        <v>1400</v>
      </c>
      <c r="AF60" s="16">
        <f t="shared" si="24"/>
        <v>684</v>
      </c>
      <c r="AG60" s="16">
        <f t="shared" si="25"/>
        <v>98</v>
      </c>
      <c r="AH60" s="16">
        <f t="shared" si="26"/>
        <v>635417.32160000002</v>
      </c>
      <c r="AI60" s="16">
        <f t="shared" si="38"/>
        <v>3.6131986492762473E+46</v>
      </c>
      <c r="AJ60" s="16">
        <f t="shared" si="27"/>
        <v>7.2862376135585738E+24</v>
      </c>
      <c r="AK60" s="27">
        <f t="shared" si="28"/>
        <v>3.8961038961038961</v>
      </c>
      <c r="AN60">
        <f t="shared" si="34"/>
        <v>285.40124038807051</v>
      </c>
      <c r="AO60">
        <f t="shared" si="35"/>
        <v>1.6228883620536508E+43</v>
      </c>
      <c r="AP60">
        <f t="shared" si="36"/>
        <v>3.2726543359497732E+21</v>
      </c>
      <c r="AR60" s="1">
        <f t="shared" si="30"/>
        <v>2030</v>
      </c>
      <c r="AU60">
        <f t="shared" si="37"/>
        <v>3.9954075774971294</v>
      </c>
      <c r="AV60" s="29">
        <f t="shared" si="31"/>
        <v>12.630433333333334</v>
      </c>
      <c r="AW60">
        <f t="shared" si="32"/>
        <v>1141</v>
      </c>
    </row>
    <row r="61" spans="1:49" x14ac:dyDescent="0.2">
      <c r="A61">
        <v>59</v>
      </c>
      <c r="B61" s="13">
        <f t="shared" si="0"/>
        <v>67</v>
      </c>
      <c r="C61" s="13">
        <f t="shared" si="1"/>
        <v>360</v>
      </c>
      <c r="D61" s="13">
        <f t="shared" si="2"/>
        <v>48</v>
      </c>
      <c r="E61" s="13">
        <f t="shared" si="3"/>
        <v>2.95</v>
      </c>
      <c r="F61" s="13">
        <f t="shared" si="4"/>
        <v>3849.1500831455442</v>
      </c>
      <c r="G61" s="35">
        <f t="shared" si="5"/>
        <v>10.978816666666667</v>
      </c>
      <c r="H61" s="23">
        <f t="shared" si="6"/>
        <v>305.33439999999996</v>
      </c>
      <c r="I61" s="23">
        <f t="shared" si="33"/>
        <v>1330</v>
      </c>
      <c r="J61" s="23">
        <f t="shared" si="7"/>
        <v>82</v>
      </c>
      <c r="K61" s="23">
        <f t="shared" si="8"/>
        <v>71170404238967.016</v>
      </c>
      <c r="L61" s="23">
        <f t="shared" si="9"/>
        <v>9.9291191200792428E+47</v>
      </c>
      <c r="M61" s="23">
        <f t="shared" si="10"/>
        <v>462861.50887023116</v>
      </c>
      <c r="N61" s="20">
        <f t="shared" si="11"/>
        <v>11.9</v>
      </c>
      <c r="Q61" s="20">
        <f t="shared" si="12"/>
        <v>476019.71296250843</v>
      </c>
      <c r="S61" s="20">
        <f t="shared" si="13"/>
        <v>677</v>
      </c>
      <c r="T61" s="20">
        <f t="shared" si="14"/>
        <v>82</v>
      </c>
      <c r="U61" s="20">
        <f t="shared" si="15"/>
        <v>7.9343837780519389E+25</v>
      </c>
      <c r="V61" s="20">
        <f t="shared" si="16"/>
        <v>462861.50887023116</v>
      </c>
      <c r="W61" s="20">
        <f t="shared" si="17"/>
        <v>5.0420168067226889</v>
      </c>
      <c r="X61" s="16">
        <f t="shared" si="18"/>
        <v>50.612653362331656</v>
      </c>
      <c r="AA61" s="16">
        <f t="shared" si="19"/>
        <v>2354.9999999999995</v>
      </c>
      <c r="AB61" s="16">
        <f t="shared" si="20"/>
        <v>59</v>
      </c>
      <c r="AC61" s="16">
        <f t="shared" si="21"/>
        <v>15.6</v>
      </c>
      <c r="AD61" s="16">
        <f t="shared" si="22"/>
        <v>1556.2121548062803</v>
      </c>
      <c r="AE61" s="16">
        <f t="shared" si="23"/>
        <v>1425</v>
      </c>
      <c r="AF61" s="16">
        <f t="shared" si="24"/>
        <v>696</v>
      </c>
      <c r="AG61" s="16">
        <f t="shared" si="25"/>
        <v>99</v>
      </c>
      <c r="AH61" s="16">
        <f t="shared" si="26"/>
        <v>693708.35214999993</v>
      </c>
      <c r="AI61" s="16">
        <f t="shared" si="38"/>
        <v>2.0226494416381403E+47</v>
      </c>
      <c r="AJ61" s="16">
        <f t="shared" si="27"/>
        <v>1.7113273276612228E+25</v>
      </c>
      <c r="AK61" s="27">
        <f t="shared" si="28"/>
        <v>3.8461538461538463</v>
      </c>
      <c r="AN61">
        <f t="shared" si="34"/>
        <v>294.56830239915075</v>
      </c>
      <c r="AO61">
        <f t="shared" si="35"/>
        <v>8.5887449751088773E+43</v>
      </c>
      <c r="AP61">
        <f t="shared" si="36"/>
        <v>7.2667827076909687E+21</v>
      </c>
      <c r="AR61" s="1">
        <f t="shared" si="30"/>
        <v>2040</v>
      </c>
      <c r="AU61">
        <f t="shared" si="37"/>
        <v>4.066628374497415</v>
      </c>
      <c r="AV61" s="29">
        <f t="shared" si="31"/>
        <v>12.822566666666667</v>
      </c>
      <c r="AW61">
        <f t="shared" si="32"/>
        <v>1161</v>
      </c>
    </row>
    <row r="62" spans="1:49" x14ac:dyDescent="0.2">
      <c r="A62">
        <v>60</v>
      </c>
      <c r="B62" s="13">
        <f t="shared" si="0"/>
        <v>68</v>
      </c>
      <c r="C62" s="13">
        <f t="shared" si="1"/>
        <v>366</v>
      </c>
      <c r="D62" s="13">
        <f t="shared" si="2"/>
        <v>48</v>
      </c>
      <c r="E62" s="13">
        <f t="shared" si="3"/>
        <v>3</v>
      </c>
      <c r="F62" s="13">
        <f t="shared" si="4"/>
        <v>4231.415370860871</v>
      </c>
      <c r="G62" s="35">
        <f t="shared" si="5"/>
        <v>11.14</v>
      </c>
      <c r="H62" s="23">
        <f t="shared" si="6"/>
        <v>312.83839999999998</v>
      </c>
      <c r="I62" s="23">
        <f t="shared" si="33"/>
        <v>1358</v>
      </c>
      <c r="J62" s="23">
        <f t="shared" si="7"/>
        <v>84</v>
      </c>
      <c r="K62" s="23">
        <f t="shared" si="8"/>
        <v>122607533122332.25</v>
      </c>
      <c r="L62" s="23">
        <f t="shared" si="9"/>
        <v>6.9849833474954108E+48</v>
      </c>
      <c r="M62" s="23">
        <f t="shared" si="10"/>
        <v>564466.60316931782</v>
      </c>
      <c r="N62" s="20">
        <f t="shared" si="11"/>
        <v>12</v>
      </c>
      <c r="Q62" s="20">
        <f t="shared" si="12"/>
        <v>530443.3173340623</v>
      </c>
      <c r="S62" s="20">
        <f t="shared" si="13"/>
        <v>681</v>
      </c>
      <c r="T62" s="20">
        <f t="shared" si="14"/>
        <v>84</v>
      </c>
      <c r="U62" s="20">
        <f t="shared" si="15"/>
        <v>1.0607833386163796E+26</v>
      </c>
      <c r="V62" s="20">
        <f t="shared" si="16"/>
        <v>564466.60316931782</v>
      </c>
      <c r="W62" s="20">
        <f t="shared" si="17"/>
        <v>5</v>
      </c>
      <c r="X62" s="16">
        <f t="shared" si="18"/>
        <v>54.155539097694884</v>
      </c>
      <c r="AA62" s="16">
        <f t="shared" si="19"/>
        <v>2524.7999999999997</v>
      </c>
      <c r="AB62" s="16">
        <f t="shared" si="20"/>
        <v>60</v>
      </c>
      <c r="AC62" s="16">
        <f t="shared" si="21"/>
        <v>15.8</v>
      </c>
      <c r="AD62" s="16">
        <f t="shared" si="22"/>
        <v>1693.5661483443484</v>
      </c>
      <c r="AE62" s="16">
        <f t="shared" si="23"/>
        <v>1450</v>
      </c>
      <c r="AF62" s="16">
        <f t="shared" si="24"/>
        <v>708</v>
      </c>
      <c r="AG62" s="16">
        <f t="shared" si="25"/>
        <v>100</v>
      </c>
      <c r="AH62" s="16">
        <f t="shared" si="26"/>
        <v>757185.50000000012</v>
      </c>
      <c r="AI62" s="16">
        <f t="shared" si="38"/>
        <v>1.1317281940697046E+48</v>
      </c>
      <c r="AJ62" s="16">
        <f t="shared" si="27"/>
        <v>4.0168450874137112E+25</v>
      </c>
      <c r="AK62" s="27">
        <f t="shared" si="28"/>
        <v>3.7974683544303796</v>
      </c>
      <c r="AN62">
        <f t="shared" si="34"/>
        <v>299.89919993662875</v>
      </c>
      <c r="AO62">
        <f t="shared" si="35"/>
        <v>4.4824469030010486E+44</v>
      </c>
      <c r="AP62">
        <f t="shared" si="36"/>
        <v>1.5909557538869263E+22</v>
      </c>
      <c r="AR62" s="1">
        <f t="shared" si="30"/>
        <v>2050</v>
      </c>
      <c r="AU62">
        <f t="shared" si="37"/>
        <v>4.1379310344827589</v>
      </c>
      <c r="AV62" s="29">
        <f t="shared" si="31"/>
        <v>13.015000000000001</v>
      </c>
      <c r="AW62">
        <f t="shared" si="32"/>
        <v>1181</v>
      </c>
    </row>
    <row r="63" spans="1:49" x14ac:dyDescent="0.2">
      <c r="A63">
        <v>61</v>
      </c>
      <c r="B63" s="13">
        <f t="shared" si="0"/>
        <v>69</v>
      </c>
      <c r="C63" s="13">
        <f t="shared" si="1"/>
        <v>372</v>
      </c>
      <c r="D63" s="13">
        <f t="shared" si="2"/>
        <v>48</v>
      </c>
      <c r="E63" s="13">
        <f t="shared" si="3"/>
        <v>3.0500000000000003</v>
      </c>
      <c r="F63" s="13">
        <f t="shared" si="4"/>
        <v>4649.8739626672159</v>
      </c>
      <c r="G63" s="35">
        <f t="shared" si="5"/>
        <v>11.301483333333334</v>
      </c>
      <c r="H63" s="23">
        <f t="shared" si="6"/>
        <v>320.3424</v>
      </c>
      <c r="I63" s="23">
        <f t="shared" si="33"/>
        <v>1386</v>
      </c>
      <c r="J63" s="23">
        <f t="shared" si="7"/>
        <v>85</v>
      </c>
      <c r="K63" s="23">
        <f t="shared" si="8"/>
        <v>227897394339335.38</v>
      </c>
      <c r="L63" s="23">
        <f t="shared" si="9"/>
        <v>4.9086518944417492E+49</v>
      </c>
      <c r="M63" s="23">
        <f t="shared" si="10"/>
        <v>623055.22539838927</v>
      </c>
      <c r="N63" s="20">
        <f t="shared" si="11"/>
        <v>12.100000000000001</v>
      </c>
      <c r="Q63" s="20">
        <f t="shared" si="12"/>
        <v>591089.20332996477</v>
      </c>
      <c r="S63" s="20">
        <f t="shared" si="13"/>
        <v>686</v>
      </c>
      <c r="T63" s="20">
        <f t="shared" si="14"/>
        <v>85</v>
      </c>
      <c r="U63" s="20">
        <f t="shared" si="15"/>
        <v>1.524770899088109E+26</v>
      </c>
      <c r="V63" s="20">
        <f t="shared" si="16"/>
        <v>623055.22539838927</v>
      </c>
      <c r="W63" s="20">
        <f t="shared" si="17"/>
        <v>4.9586776859504127</v>
      </c>
      <c r="X63" s="16">
        <f t="shared" si="18"/>
        <v>57.946426834533519</v>
      </c>
      <c r="AA63" s="16">
        <f t="shared" si="19"/>
        <v>2653.3999999999996</v>
      </c>
      <c r="AB63" s="16">
        <f t="shared" si="20"/>
        <v>61</v>
      </c>
      <c r="AC63" s="16">
        <f t="shared" si="21"/>
        <v>16</v>
      </c>
      <c r="AD63" s="16">
        <f t="shared" si="22"/>
        <v>1842.5342426404816</v>
      </c>
      <c r="AE63" s="16">
        <f t="shared" si="23"/>
        <v>1475</v>
      </c>
      <c r="AF63" s="16">
        <f t="shared" si="24"/>
        <v>720</v>
      </c>
      <c r="AG63" s="16">
        <f t="shared" si="25"/>
        <v>101</v>
      </c>
      <c r="AH63" s="16">
        <f t="shared" si="26"/>
        <v>826332.81683333323</v>
      </c>
      <c r="AI63" s="16">
        <f t="shared" si="38"/>
        <v>6.3294035863597905E+48</v>
      </c>
      <c r="AJ63" s="16">
        <f t="shared" si="27"/>
        <v>9.4225431075398904E+25</v>
      </c>
      <c r="AK63" s="27">
        <f t="shared" si="28"/>
        <v>3.75</v>
      </c>
      <c r="AN63">
        <f t="shared" si="34"/>
        <v>311.42414141604485</v>
      </c>
      <c r="AO63">
        <f t="shared" si="35"/>
        <v>2.3853936784351366E+45</v>
      </c>
      <c r="AP63">
        <f t="shared" si="36"/>
        <v>3.5511204897640357E+22</v>
      </c>
      <c r="AR63" s="1">
        <f t="shared" si="30"/>
        <v>2060</v>
      </c>
      <c r="AU63">
        <f t="shared" si="37"/>
        <v>4.2093156986774005</v>
      </c>
      <c r="AV63" s="29">
        <f t="shared" si="31"/>
        <v>13.207733333333334</v>
      </c>
      <c r="AW63">
        <f t="shared" si="32"/>
        <v>1201</v>
      </c>
    </row>
    <row r="64" spans="1:49" x14ac:dyDescent="0.2">
      <c r="A64">
        <v>62</v>
      </c>
      <c r="B64" s="13">
        <f t="shared" si="0"/>
        <v>70</v>
      </c>
      <c r="C64" s="13">
        <f t="shared" si="1"/>
        <v>378</v>
      </c>
      <c r="D64" s="13">
        <f t="shared" si="2"/>
        <v>48</v>
      </c>
      <c r="E64" s="13">
        <f t="shared" si="3"/>
        <v>3.1</v>
      </c>
      <c r="F64" s="13">
        <f t="shared" si="4"/>
        <v>5107.8275938943061</v>
      </c>
      <c r="G64" s="35">
        <f t="shared" si="5"/>
        <v>11.463266666666668</v>
      </c>
      <c r="H64" s="23">
        <f t="shared" si="6"/>
        <v>327.84639999999996</v>
      </c>
      <c r="I64" s="23">
        <f t="shared" si="33"/>
        <v>1414</v>
      </c>
      <c r="J64" s="23">
        <f t="shared" si="7"/>
        <v>86</v>
      </c>
      <c r="K64" s="23">
        <f t="shared" si="8"/>
        <v>391460632043019.75</v>
      </c>
      <c r="L64" s="23">
        <f t="shared" si="9"/>
        <v>3.4460239820523827E+50</v>
      </c>
      <c r="M64" s="23">
        <f t="shared" si="10"/>
        <v>687514.31102468865</v>
      </c>
      <c r="N64" s="20">
        <f t="shared" si="11"/>
        <v>12.2</v>
      </c>
      <c r="Q64" s="20">
        <f t="shared" si="12"/>
        <v>658668.76794531115</v>
      </c>
      <c r="S64" s="20">
        <f t="shared" si="13"/>
        <v>690</v>
      </c>
      <c r="T64" s="20">
        <f t="shared" si="14"/>
        <v>86</v>
      </c>
      <c r="U64" s="20">
        <f t="shared" si="15"/>
        <v>2.0380571790340088E+26</v>
      </c>
      <c r="V64" s="20">
        <f t="shared" si="16"/>
        <v>687514.31102468865</v>
      </c>
      <c r="W64" s="20">
        <f t="shared" si="17"/>
        <v>4.918032786885246</v>
      </c>
      <c r="X64" s="16">
        <f t="shared" si="18"/>
        <v>62.002676712950866</v>
      </c>
      <c r="AA64" s="16">
        <f t="shared" si="19"/>
        <v>2864.3999999999996</v>
      </c>
      <c r="AB64" s="16">
        <f t="shared" si="20"/>
        <v>62</v>
      </c>
      <c r="AC64" s="16">
        <f t="shared" si="21"/>
        <v>16.2</v>
      </c>
      <c r="AD64" s="16">
        <f t="shared" si="22"/>
        <v>2004.069644664434</v>
      </c>
      <c r="AE64" s="16">
        <f t="shared" si="23"/>
        <v>1500</v>
      </c>
      <c r="AF64" s="16">
        <f t="shared" si="24"/>
        <v>732</v>
      </c>
      <c r="AG64" s="16">
        <f t="shared" si="25"/>
        <v>102</v>
      </c>
      <c r="AH64" s="16">
        <f t="shared" si="26"/>
        <v>901630.49579999992</v>
      </c>
      <c r="AI64" s="16">
        <f t="shared" si="38"/>
        <v>3.5382513723839683E+49</v>
      </c>
      <c r="AJ64" s="16">
        <f t="shared" si="27"/>
        <v>2.2089740879227718E+26</v>
      </c>
      <c r="AK64" s="27">
        <f t="shared" si="28"/>
        <v>3.7037037037037037</v>
      </c>
      <c r="AN64">
        <f t="shared" si="34"/>
        <v>314.77115479681612</v>
      </c>
      <c r="AO64">
        <f t="shared" si="35"/>
        <v>1.2352504442061056E+46</v>
      </c>
      <c r="AP64">
        <f t="shared" si="36"/>
        <v>7.7118212816742497E+22</v>
      </c>
      <c r="AR64" s="1">
        <f t="shared" si="30"/>
        <v>2070</v>
      </c>
      <c r="AU64">
        <f t="shared" si="37"/>
        <v>4.2807825086306099</v>
      </c>
      <c r="AV64" s="29">
        <f t="shared" si="31"/>
        <v>13.400766666666668</v>
      </c>
      <c r="AW64">
        <f t="shared" si="32"/>
        <v>1221</v>
      </c>
    </row>
    <row r="65" spans="1:49" x14ac:dyDescent="0.2">
      <c r="A65">
        <v>63</v>
      </c>
      <c r="B65" s="13">
        <f t="shared" si="0"/>
        <v>71</v>
      </c>
      <c r="C65" s="13">
        <f t="shared" si="1"/>
        <v>384</v>
      </c>
      <c r="D65" s="13">
        <f t="shared" si="2"/>
        <v>48</v>
      </c>
      <c r="E65" s="13">
        <f t="shared" si="3"/>
        <v>3.1500000000000004</v>
      </c>
      <c r="F65" s="13">
        <f t="shared" si="4"/>
        <v>5608.8704508683632</v>
      </c>
      <c r="G65" s="35">
        <f t="shared" si="5"/>
        <v>11.625350000000001</v>
      </c>
      <c r="H65" s="23">
        <f t="shared" si="6"/>
        <v>335.35039999999998</v>
      </c>
      <c r="I65" s="23">
        <f t="shared" si="33"/>
        <v>1442</v>
      </c>
      <c r="J65" s="23">
        <f t="shared" si="7"/>
        <v>88</v>
      </c>
      <c r="K65" s="23">
        <f t="shared" si="8"/>
        <v>725307888974514.13</v>
      </c>
      <c r="L65" s="23">
        <f t="shared" si="9"/>
        <v>2.4168495519484194E+51</v>
      </c>
      <c r="M65" s="23">
        <f t="shared" si="10"/>
        <v>836380.06454003765</v>
      </c>
      <c r="N65" s="20">
        <f t="shared" si="11"/>
        <v>12.3</v>
      </c>
      <c r="Q65" s="20">
        <f t="shared" si="12"/>
        <v>733974.74259804585</v>
      </c>
      <c r="S65" s="20">
        <f t="shared" si="13"/>
        <v>694</v>
      </c>
      <c r="T65" s="20">
        <f t="shared" si="14"/>
        <v>88</v>
      </c>
      <c r="U65" s="20">
        <f t="shared" si="15"/>
        <v>2.723853388696026E+26</v>
      </c>
      <c r="V65" s="20">
        <f t="shared" si="16"/>
        <v>836380.06454003765</v>
      </c>
      <c r="W65" s="20">
        <f t="shared" si="17"/>
        <v>4.8780487804878048</v>
      </c>
      <c r="X65" s="16">
        <f t="shared" si="18"/>
        <v>66.342864082857417</v>
      </c>
      <c r="AA65" s="16">
        <f t="shared" si="19"/>
        <v>3034.1999999999994</v>
      </c>
      <c r="AB65" s="16">
        <f t="shared" si="20"/>
        <v>63</v>
      </c>
      <c r="AC65" s="16">
        <f t="shared" si="21"/>
        <v>16.399999999999999</v>
      </c>
      <c r="AD65" s="16">
        <f t="shared" si="22"/>
        <v>2179.2021168420824</v>
      </c>
      <c r="AE65" s="16">
        <f t="shared" si="23"/>
        <v>1525</v>
      </c>
      <c r="AF65" s="16">
        <f t="shared" si="24"/>
        <v>744</v>
      </c>
      <c r="AG65" s="16">
        <f t="shared" si="25"/>
        <v>103</v>
      </c>
      <c r="AH65" s="16">
        <f t="shared" si="26"/>
        <v>983627.4798333334</v>
      </c>
      <c r="AI65" s="16">
        <f t="shared" si="38"/>
        <v>1.9662730403727049E+50</v>
      </c>
      <c r="AJ65" s="16">
        <f t="shared" si="27"/>
        <v>5.1755980258269948E+26</v>
      </c>
      <c r="AK65" s="27">
        <f t="shared" si="28"/>
        <v>3.6585365853658538</v>
      </c>
      <c r="AN65">
        <f t="shared" si="34"/>
        <v>324.18017264298123</v>
      </c>
      <c r="AO65">
        <f t="shared" si="35"/>
        <v>6.4803672809066819E+46</v>
      </c>
      <c r="AP65">
        <f t="shared" si="36"/>
        <v>1.7057537492014356E+23</v>
      </c>
      <c r="AR65" s="1">
        <f t="shared" si="30"/>
        <v>2080</v>
      </c>
      <c r="AU65">
        <f t="shared" si="37"/>
        <v>4.3523316062176169</v>
      </c>
      <c r="AV65" s="29">
        <f t="shared" si="31"/>
        <v>13.594100000000001</v>
      </c>
      <c r="AW65">
        <f t="shared" si="32"/>
        <v>1241</v>
      </c>
    </row>
    <row r="66" spans="1:49" x14ac:dyDescent="0.2">
      <c r="A66">
        <v>64</v>
      </c>
      <c r="B66" s="13">
        <f t="shared" si="0"/>
        <v>72</v>
      </c>
      <c r="C66" s="13">
        <f t="shared" si="1"/>
        <v>390</v>
      </c>
      <c r="D66" s="13">
        <f t="shared" si="2"/>
        <v>48</v>
      </c>
      <c r="E66" s="13">
        <f t="shared" si="3"/>
        <v>3.2</v>
      </c>
      <c r="F66" s="13">
        <f t="shared" si="4"/>
        <v>6156.9144650866183</v>
      </c>
      <c r="G66" s="35">
        <f t="shared" si="5"/>
        <v>11.787733333333334</v>
      </c>
      <c r="H66" s="23">
        <f t="shared" si="6"/>
        <v>342.8544</v>
      </c>
      <c r="I66" s="23">
        <f t="shared" si="33"/>
        <v>1470</v>
      </c>
      <c r="J66" s="23">
        <f t="shared" si="7"/>
        <v>89</v>
      </c>
      <c r="K66" s="23">
        <f t="shared" si="8"/>
        <v>1242532852869862.5</v>
      </c>
      <c r="L66" s="23">
        <f t="shared" si="9"/>
        <v>1.6934461302527438E+52</v>
      </c>
      <c r="M66" s="23">
        <f t="shared" si="10"/>
        <v>922094.84992398403</v>
      </c>
      <c r="N66" s="20">
        <f t="shared" si="11"/>
        <v>12.4</v>
      </c>
      <c r="Q66" s="20">
        <f t="shared" si="12"/>
        <v>817890.49213973992</v>
      </c>
      <c r="S66" s="20">
        <f t="shared" si="13"/>
        <v>698</v>
      </c>
      <c r="T66" s="20">
        <f t="shared" si="14"/>
        <v>89</v>
      </c>
      <c r="U66" s="20">
        <f t="shared" si="15"/>
        <v>3.6400484785014418E+26</v>
      </c>
      <c r="V66" s="20">
        <f t="shared" si="16"/>
        <v>922094.84992398403</v>
      </c>
      <c r="W66" s="20">
        <f t="shared" si="17"/>
        <v>4.838709677419355</v>
      </c>
      <c r="X66" s="16">
        <f t="shared" si="18"/>
        <v>70.986864568657452</v>
      </c>
      <c r="AA66" s="16">
        <f t="shared" si="19"/>
        <v>3203.9999999999995</v>
      </c>
      <c r="AB66" s="16">
        <f t="shared" si="20"/>
        <v>64</v>
      </c>
      <c r="AC66" s="16">
        <f t="shared" si="21"/>
        <v>16.600000000000001</v>
      </c>
      <c r="AD66" s="16">
        <f t="shared" si="22"/>
        <v>2369.0440250333149</v>
      </c>
      <c r="AE66" s="16">
        <f t="shared" si="23"/>
        <v>1550</v>
      </c>
      <c r="AF66" s="16">
        <f t="shared" si="24"/>
        <v>756</v>
      </c>
      <c r="AG66" s="16">
        <f t="shared" si="25"/>
        <v>104</v>
      </c>
      <c r="AH66" s="16">
        <f t="shared" si="26"/>
        <v>1072907.0762666666</v>
      </c>
      <c r="AI66" s="16">
        <f t="shared" si="38"/>
        <v>1.0925418026011983E+51</v>
      </c>
      <c r="AJ66" s="16">
        <f t="shared" si="27"/>
        <v>1.2119522311905991E+27</v>
      </c>
      <c r="AK66" s="27">
        <f t="shared" si="28"/>
        <v>3.6144578313253009</v>
      </c>
      <c r="AN66">
        <f t="shared" si="34"/>
        <v>334.86488023304207</v>
      </c>
      <c r="AO66">
        <f t="shared" si="35"/>
        <v>3.4099307197290839E+47</v>
      </c>
      <c r="AP66">
        <f t="shared" si="36"/>
        <v>3.7826224444151039E+23</v>
      </c>
      <c r="AR66" s="1">
        <f t="shared" si="30"/>
        <v>2090</v>
      </c>
      <c r="AU66">
        <f t="shared" si="37"/>
        <v>4.4239631336405534</v>
      </c>
      <c r="AV66" s="29">
        <f t="shared" si="31"/>
        <v>13.787733333333334</v>
      </c>
      <c r="AW66">
        <f t="shared" si="32"/>
        <v>1261</v>
      </c>
    </row>
    <row r="67" spans="1:49" x14ac:dyDescent="0.2">
      <c r="A67">
        <v>65</v>
      </c>
      <c r="B67" s="13">
        <f t="shared" si="0"/>
        <v>73</v>
      </c>
      <c r="C67" s="13">
        <f t="shared" si="1"/>
        <v>396</v>
      </c>
      <c r="D67" s="13">
        <f t="shared" si="2"/>
        <v>48</v>
      </c>
      <c r="E67" s="13">
        <f t="shared" si="3"/>
        <v>3.25</v>
      </c>
      <c r="F67" s="13">
        <f t="shared" si="4"/>
        <v>6756.2167526759822</v>
      </c>
      <c r="G67" s="35">
        <f t="shared" si="5"/>
        <v>11.950416666666666</v>
      </c>
      <c r="H67" s="23">
        <f t="shared" si="6"/>
        <v>350.35840000000002</v>
      </c>
      <c r="I67" s="23">
        <f t="shared" si="33"/>
        <v>1498</v>
      </c>
      <c r="J67" s="23">
        <f t="shared" si="7"/>
        <v>91</v>
      </c>
      <c r="K67" s="23">
        <f t="shared" si="8"/>
        <v>2295448076392956.5</v>
      </c>
      <c r="L67" s="23">
        <f t="shared" si="9"/>
        <v>1.1854902445595799E+53</v>
      </c>
      <c r="M67" s="23">
        <f t="shared" si="10"/>
        <v>1119834.2829865199</v>
      </c>
      <c r="N67" s="20">
        <f t="shared" si="11"/>
        <v>12.5</v>
      </c>
      <c r="Q67" s="20">
        <f t="shared" si="12"/>
        <v>911400.37702758342</v>
      </c>
      <c r="S67" s="20">
        <f t="shared" si="13"/>
        <v>702</v>
      </c>
      <c r="T67" s="20">
        <f t="shared" si="14"/>
        <v>91</v>
      </c>
      <c r="U67" s="20">
        <f t="shared" si="15"/>
        <v>4.8639282197782453E+26</v>
      </c>
      <c r="V67" s="20">
        <f t="shared" si="16"/>
        <v>1119834.2829865199</v>
      </c>
      <c r="W67" s="20">
        <f t="shared" si="17"/>
        <v>4.8</v>
      </c>
      <c r="X67" s="16">
        <f t="shared" si="18"/>
        <v>75.955945088463466</v>
      </c>
      <c r="AA67" s="16">
        <f t="shared" si="19"/>
        <v>3414.9999999999995</v>
      </c>
      <c r="AB67" s="16">
        <f t="shared" si="20"/>
        <v>65</v>
      </c>
      <c r="AC67" s="16">
        <f t="shared" si="21"/>
        <v>16.8</v>
      </c>
      <c r="AD67" s="16">
        <f t="shared" si="22"/>
        <v>2574.7968581622786</v>
      </c>
      <c r="AE67" s="16">
        <f t="shared" si="23"/>
        <v>1575</v>
      </c>
      <c r="AF67" s="16">
        <f t="shared" si="24"/>
        <v>768</v>
      </c>
      <c r="AG67" s="16">
        <f t="shared" si="25"/>
        <v>105</v>
      </c>
      <c r="AH67" s="16">
        <f t="shared" si="26"/>
        <v>1170087.89625</v>
      </c>
      <c r="AI67" s="16">
        <f t="shared" si="38"/>
        <v>6.0697406318437443E+51</v>
      </c>
      <c r="AJ67" s="16">
        <f t="shared" si="27"/>
        <v>2.836434657442836E+27</v>
      </c>
      <c r="AK67" s="27">
        <f t="shared" si="28"/>
        <v>3.5714285714285712</v>
      </c>
      <c r="AN67">
        <f t="shared" si="34"/>
        <v>342.63188762811131</v>
      </c>
      <c r="AO67">
        <f t="shared" si="35"/>
        <v>1.7773764661328683E+48</v>
      </c>
      <c r="AP67">
        <f t="shared" si="36"/>
        <v>8.3058115884124056E+23</v>
      </c>
      <c r="AR67" s="1">
        <f t="shared" si="30"/>
        <v>2100</v>
      </c>
      <c r="AU67">
        <f t="shared" si="37"/>
        <v>4.4956772334293946</v>
      </c>
      <c r="AV67" s="29">
        <f t="shared" si="31"/>
        <v>13.981666666666666</v>
      </c>
      <c r="AW67">
        <f t="shared" si="32"/>
        <v>1281</v>
      </c>
    </row>
    <row r="68" spans="1:49" x14ac:dyDescent="0.2">
      <c r="A68">
        <v>66</v>
      </c>
      <c r="B68" s="13">
        <f t="shared" ref="B68:B131" si="39">8+A68*1</f>
        <v>74</v>
      </c>
      <c r="C68" s="13">
        <f t="shared" ref="C68:C131" si="40">6+A68*6</f>
        <v>402</v>
      </c>
      <c r="D68" s="13">
        <f t="shared" ref="D68:D131" si="41">MIN(6+A68*6,48)</f>
        <v>48</v>
      </c>
      <c r="E68" s="13">
        <f t="shared" ref="E68:E131" si="42">0.05*A68</f>
        <v>3.3000000000000003</v>
      </c>
      <c r="F68" s="13">
        <f t="shared" ref="F68:F131" si="43">(1+A68/40)*1.07^(A68-1)*IF(A68&lt;=1000,0.5*A68^1.01,0.5*1000^1.01+A68/1000)</f>
        <v>7411.4093781344463</v>
      </c>
      <c r="G68" s="35">
        <f t="shared" ref="G68:G131" si="44">2+MIN(A68/15*2,200)
+(IF(A68&lt;=2000,A68/(10/(1+0.015*A68)))+IF(AND(A68&gt;1000,A68&lt;=2000),(A68-1000)/(20/(10+0.01*(A68-1000))),0)+IF(A68&gt;2000,7200+(A68-2000)*(6-0.003*(A68-2000))))/10</f>
        <v>12.1134</v>
      </c>
      <c r="H68" s="23">
        <f t="shared" ref="H68:H131" si="45">(MIN(1+A68*0.4,10)+MIN(MAX((A68-8)*0.64,0),10)+MIN(MAX((A68-18)*1.6,0),16)+MIN(MAX((A68-28)*2.56,0),28.8)+MAX((A68-30.4)*5.36,0))*1.4</f>
        <v>357.86240000000004</v>
      </c>
      <c r="I68" s="23">
        <f t="shared" ref="I68:I131" si="46">(MIN(A68^1.6,70)+MAX((A68-15)*20,0))*1.4</f>
        <v>1526</v>
      </c>
      <c r="J68" s="23">
        <f t="shared" ref="J68:J131" si="47">INT(A68*1.4)</f>
        <v>92</v>
      </c>
      <c r="K68" s="23">
        <f t="shared" ref="K68:K131" si="48">1*LOOKUP(H68,$A:$A,$F:$F)*LOOKUP(H68,$A:$A,$G:$G)</f>
        <v>3922677262516535</v>
      </c>
      <c r="L68" s="23">
        <f t="shared" ref="L68:L131" si="49">100*LOOKUP(I68,$A:$A,$F:$F)*LOOKUP(I68,$A:$A,$G:$G)</f>
        <v>8.2445800450275859E+53</v>
      </c>
      <c r="M68" s="23">
        <f t="shared" ref="M68:M131" si="50">1*LOOKUP(J68,$A:$A,$F:$F)*LOOKUP(J68,$A:$A,$G:$G)</f>
        <v>1233572.6601573778</v>
      </c>
      <c r="N68" s="20">
        <f t="shared" ref="N68:N131" si="51">6+A68*0.1</f>
        <v>12.600000000000001</v>
      </c>
      <c r="Q68" s="20">
        <f t="shared" ref="Q68:Q131" si="52">400*1.07^((A68*1.6)-1)*$G$3*MIN(0.03*A68,1)</f>
        <v>1015601.3002094057</v>
      </c>
      <c r="S68" s="20">
        <f t="shared" ref="S68:S131" si="53">ROUNDUP(MAX((A68-5),0)*(1+3.2)+MIN(0.5+A68*0.1,1)*450,0)</f>
        <v>707</v>
      </c>
      <c r="T68" s="20">
        <f t="shared" ref="T68:T131" si="54">INT(A68*1.4)</f>
        <v>92</v>
      </c>
      <c r="U68" s="20">
        <f t="shared" ref="U68:U131" si="55">1*LOOKUP(S68,A:A,F:F)*LOOKUP(S68,A:A,G:G)</f>
        <v>6.9867749014650258E+26</v>
      </c>
      <c r="V68" s="20">
        <f t="shared" ref="V68:V131" si="56">1*LOOKUP(T68,A:A,F:F)*LOOKUP(T68,A:A,G:G)</f>
        <v>1233572.6601573778</v>
      </c>
      <c r="W68" s="20">
        <f t="shared" ref="W68:W131" si="57">60/N68</f>
        <v>4.761904761904761</v>
      </c>
      <c r="X68" s="16">
        <f t="shared" ref="X68:X131" si="58">1.07^(A68+0-1)</f>
        <v>81.272861244655914</v>
      </c>
      <c r="AA68" s="16">
        <f t="shared" ref="AA68:AA131" si="59">20*INT(X68)*$Z$3+MIN(5*A68,500)</f>
        <v>3667.1999999999994</v>
      </c>
      <c r="AB68" s="16">
        <f t="shared" ref="AB68:AB131" si="60">1+A68-1</f>
        <v>66</v>
      </c>
      <c r="AC68" s="16">
        <f t="shared" ref="AC68:AC131" si="61">4+(A68-1)*4/20</f>
        <v>17</v>
      </c>
      <c r="AD68" s="16">
        <f t="shared" ref="AD68:AD131" si="62">1.07^(A68-1)*IF(A68&lt;=1000,0.5*A68^1.01,0.5*1000^1.01+A68/1000)+1</f>
        <v>2797.758255899791</v>
      </c>
      <c r="AE68" s="16">
        <f t="shared" ref="AE68:AE131" si="63">MAX((A68-2)*25,10)+0</f>
        <v>1600</v>
      </c>
      <c r="AF68" s="16">
        <f t="shared" ref="AF68:AF131" si="64">MAX((A68-1)*12,5)+0</f>
        <v>780</v>
      </c>
      <c r="AG68" s="16">
        <f t="shared" ref="AG68:AG131" si="65">A68+40</f>
        <v>106</v>
      </c>
      <c r="AH68" s="16">
        <f t="shared" ref="AH68:AH131" si="66">1*INT(LOOKUP(AG68,A:A,AD:AD))*LOOKUP(AG68,A:A,G:G)*MIN(0.2*A68,1)</f>
        <v>1275862.5561333334</v>
      </c>
      <c r="AI68" s="16">
        <f t="shared" ref="AI68:AI131" si="67">1*INT(LOOKUP(AE68,A:A,AD:AD))*LOOKUP(AE68,A:A,G:G)</f>
        <v>3.3716223948734889E+52</v>
      </c>
      <c r="AJ68" s="16">
        <f t="shared" ref="AJ68:AJ131" si="68">1*INT(LOOKUP(AF68,A:A,AD:AD))*LOOKUP(AF68,A:A,G:G)</f>
        <v>6.6348227154392944E+27</v>
      </c>
      <c r="AK68" s="27">
        <f t="shared" ref="AK68:AK131" si="69">60/AC68</f>
        <v>3.5294117647058822</v>
      </c>
      <c r="AN68">
        <f t="shared" si="34"/>
        <v>347.91190994037237</v>
      </c>
      <c r="AO68">
        <f t="shared" si="35"/>
        <v>9.1939964956192443E+48</v>
      </c>
      <c r="AP68">
        <f t="shared" si="36"/>
        <v>1.8092339429099301E+24</v>
      </c>
      <c r="AR68" s="1">
        <f t="shared" ref="AR68:AR131" si="70">1450+A68*10</f>
        <v>2110</v>
      </c>
      <c r="AU68">
        <f t="shared" ref="AU68:AU131" si="71">IF(A68&lt;=1000,A68/MAX(15-A68/120,3),A68/MIN(A68/100-5,15))</f>
        <v>4.5674740484429064</v>
      </c>
      <c r="AV68" s="29">
        <f t="shared" ref="AV68:AV131" si="72">(2+MIN(A68/15*2,200)+(IF(A68&lt;=2000,A68/(10/(1+0.015*A68)))+IF(AND(A68&gt;1000,A68&lt;=2000),(A68-1000)/(20/(10+0.01*(A68-1000))),0)+IF(A68&gt;2000,7200+(A68-2000)*(6-0.003*(A68-2000))))/10+0.05*A68/1.6)</f>
        <v>14.1759</v>
      </c>
      <c r="AW68">
        <f t="shared" ref="AW68:AW131" si="73">1+20*(A68-1)</f>
        <v>1301</v>
      </c>
    </row>
    <row r="69" spans="1:49" x14ac:dyDescent="0.2">
      <c r="A69">
        <v>67</v>
      </c>
      <c r="B69" s="13">
        <f t="shared" si="39"/>
        <v>75</v>
      </c>
      <c r="C69" s="13">
        <f t="shared" si="40"/>
        <v>408</v>
      </c>
      <c r="D69" s="13">
        <f t="shared" si="41"/>
        <v>48</v>
      </c>
      <c r="E69" s="13">
        <f t="shared" si="42"/>
        <v>3.35</v>
      </c>
      <c r="F69" s="13">
        <f t="shared" si="43"/>
        <v>8127.5316360840052</v>
      </c>
      <c r="G69" s="35">
        <f t="shared" si="44"/>
        <v>12.276683333333333</v>
      </c>
      <c r="H69" s="23">
        <f t="shared" si="45"/>
        <v>365.3664</v>
      </c>
      <c r="I69" s="23">
        <f t="shared" si="46"/>
        <v>1554</v>
      </c>
      <c r="J69" s="23">
        <f t="shared" si="47"/>
        <v>93</v>
      </c>
      <c r="K69" s="23">
        <f t="shared" si="48"/>
        <v>7227151453576069</v>
      </c>
      <c r="L69" s="23">
        <f t="shared" si="49"/>
        <v>5.7283260309978809E+54</v>
      </c>
      <c r="M69" s="23">
        <f t="shared" si="50"/>
        <v>1358501.172808517</v>
      </c>
      <c r="N69" s="20">
        <f t="shared" si="51"/>
        <v>12.7</v>
      </c>
      <c r="Q69" s="20">
        <f t="shared" si="52"/>
        <v>1131715.5741705522</v>
      </c>
      <c r="S69" s="20">
        <f t="shared" si="53"/>
        <v>711</v>
      </c>
      <c r="T69" s="20">
        <f t="shared" si="54"/>
        <v>93</v>
      </c>
      <c r="U69" s="20">
        <f t="shared" si="55"/>
        <v>9.3338468467402002E+26</v>
      </c>
      <c r="V69" s="20">
        <f t="shared" si="56"/>
        <v>1358501.172808517</v>
      </c>
      <c r="W69" s="20">
        <f t="shared" si="57"/>
        <v>4.7244094488188981</v>
      </c>
      <c r="X69" s="16">
        <f t="shared" si="58"/>
        <v>86.961961531781824</v>
      </c>
      <c r="AA69" s="16">
        <f t="shared" si="59"/>
        <v>3878.1999999999994</v>
      </c>
      <c r="AB69" s="16">
        <f t="shared" si="60"/>
        <v>67</v>
      </c>
      <c r="AC69" s="16">
        <f t="shared" si="61"/>
        <v>17.2</v>
      </c>
      <c r="AD69" s="16">
        <f t="shared" si="62"/>
        <v>3039.3295835828062</v>
      </c>
      <c r="AE69" s="16">
        <f t="shared" si="63"/>
        <v>1625</v>
      </c>
      <c r="AF69" s="16">
        <f t="shared" si="64"/>
        <v>792</v>
      </c>
      <c r="AG69" s="16">
        <f t="shared" si="65"/>
        <v>107</v>
      </c>
      <c r="AH69" s="16">
        <f t="shared" si="66"/>
        <v>1390962.2706833333</v>
      </c>
      <c r="AI69" s="16">
        <f t="shared" si="67"/>
        <v>1.8725934147847243E+53</v>
      </c>
      <c r="AJ69" s="16">
        <f t="shared" si="68"/>
        <v>1.5511784262237702E+28</v>
      </c>
      <c r="AK69" s="27">
        <f t="shared" si="69"/>
        <v>3.4883720930232558</v>
      </c>
      <c r="AN69">
        <f t="shared" ref="AN69:AN132" si="74">AH69/$AA69</f>
        <v>358.66182009265469</v>
      </c>
      <c r="AO69">
        <f t="shared" ref="AO69:AO132" si="75">AI69/$AA69</f>
        <v>4.8285117187992489E+49</v>
      </c>
      <c r="AP69">
        <f t="shared" ref="AP69:AP132" si="76">AJ69/$AA69</f>
        <v>3.999738090412486E+24</v>
      </c>
      <c r="AR69" s="1">
        <f t="shared" si="70"/>
        <v>2120</v>
      </c>
      <c r="AU69">
        <f t="shared" si="71"/>
        <v>4.6393537218695906</v>
      </c>
      <c r="AV69" s="29">
        <f t="shared" si="72"/>
        <v>14.370433333333333</v>
      </c>
      <c r="AW69">
        <f t="shared" si="73"/>
        <v>1321</v>
      </c>
    </row>
    <row r="70" spans="1:49" x14ac:dyDescent="0.2">
      <c r="A70">
        <v>68</v>
      </c>
      <c r="B70" s="13">
        <f t="shared" si="39"/>
        <v>76</v>
      </c>
      <c r="C70" s="13">
        <f t="shared" si="40"/>
        <v>414</v>
      </c>
      <c r="D70" s="13">
        <f t="shared" si="41"/>
        <v>48</v>
      </c>
      <c r="E70" s="13">
        <f t="shared" si="42"/>
        <v>3.4000000000000004</v>
      </c>
      <c r="F70" s="13">
        <f t="shared" si="43"/>
        <v>8910.0650606917225</v>
      </c>
      <c r="G70" s="35">
        <f t="shared" si="44"/>
        <v>12.440266666666666</v>
      </c>
      <c r="H70" s="23">
        <f t="shared" si="45"/>
        <v>372.87040000000002</v>
      </c>
      <c r="I70" s="23">
        <f t="shared" si="46"/>
        <v>1582</v>
      </c>
      <c r="J70" s="23">
        <f t="shared" si="47"/>
        <v>95</v>
      </c>
      <c r="K70" s="23">
        <f t="shared" si="48"/>
        <v>1.2322360864566486E+16</v>
      </c>
      <c r="L70" s="23">
        <f t="shared" si="49"/>
        <v>3.9780906652261233E+55</v>
      </c>
      <c r="M70" s="23">
        <f t="shared" si="50"/>
        <v>1646312.329616989</v>
      </c>
      <c r="N70" s="20">
        <f t="shared" si="51"/>
        <v>12.8</v>
      </c>
      <c r="Q70" s="20">
        <f t="shared" si="52"/>
        <v>1261105.259077654</v>
      </c>
      <c r="S70" s="20">
        <f t="shared" si="53"/>
        <v>715</v>
      </c>
      <c r="T70" s="20">
        <f t="shared" si="54"/>
        <v>95</v>
      </c>
      <c r="U70" s="20">
        <f t="shared" si="55"/>
        <v>1.2468167459432305E+27</v>
      </c>
      <c r="V70" s="20">
        <f t="shared" si="56"/>
        <v>1646312.329616989</v>
      </c>
      <c r="W70" s="20">
        <f t="shared" si="57"/>
        <v>4.6875</v>
      </c>
      <c r="X70" s="16">
        <f t="shared" si="58"/>
        <v>93.049298839006553</v>
      </c>
      <c r="AA70" s="16">
        <f t="shared" si="59"/>
        <v>4171.5999999999995</v>
      </c>
      <c r="AB70" s="16">
        <f t="shared" si="60"/>
        <v>68</v>
      </c>
      <c r="AC70" s="16">
        <f t="shared" si="61"/>
        <v>17.399999999999999</v>
      </c>
      <c r="AD70" s="16">
        <f t="shared" si="62"/>
        <v>3301.024096552489</v>
      </c>
      <c r="AE70" s="16">
        <f t="shared" si="63"/>
        <v>1650</v>
      </c>
      <c r="AF70" s="16">
        <f t="shared" si="64"/>
        <v>804</v>
      </c>
      <c r="AG70" s="16">
        <f t="shared" si="65"/>
        <v>108</v>
      </c>
      <c r="AH70" s="16">
        <f t="shared" si="66"/>
        <v>1516234.7303999998</v>
      </c>
      <c r="AI70" s="16">
        <f t="shared" si="67"/>
        <v>1.0398794484222713E+54</v>
      </c>
      <c r="AJ70" s="16">
        <f t="shared" si="68"/>
        <v>3.6247363853642768E+28</v>
      </c>
      <c r="AK70" s="27">
        <f t="shared" si="69"/>
        <v>3.4482758620689657</v>
      </c>
      <c r="AN70">
        <f t="shared" si="74"/>
        <v>363.46599156199062</v>
      </c>
      <c r="AO70">
        <f t="shared" si="75"/>
        <v>2.4927592492623247E+50</v>
      </c>
      <c r="AP70">
        <f t="shared" si="76"/>
        <v>8.6890794547997827E+24</v>
      </c>
      <c r="AR70" s="1">
        <f t="shared" si="70"/>
        <v>2130</v>
      </c>
      <c r="AU70">
        <f t="shared" si="71"/>
        <v>4.7113163972286376</v>
      </c>
      <c r="AV70" s="29">
        <f t="shared" si="72"/>
        <v>14.565266666666666</v>
      </c>
      <c r="AW70">
        <f t="shared" si="73"/>
        <v>1341</v>
      </c>
    </row>
    <row r="71" spans="1:49" x14ac:dyDescent="0.2">
      <c r="A71">
        <v>69</v>
      </c>
      <c r="B71" s="13">
        <f t="shared" si="39"/>
        <v>77</v>
      </c>
      <c r="C71" s="13">
        <f t="shared" si="40"/>
        <v>420</v>
      </c>
      <c r="D71" s="13">
        <f t="shared" si="41"/>
        <v>48</v>
      </c>
      <c r="E71" s="13">
        <f t="shared" si="42"/>
        <v>3.45</v>
      </c>
      <c r="F71" s="13">
        <f t="shared" si="43"/>
        <v>9764.9713896379617</v>
      </c>
      <c r="G71" s="35">
        <f t="shared" si="44"/>
        <v>12.604149999999999</v>
      </c>
      <c r="H71" s="23">
        <f t="shared" si="45"/>
        <v>380.37440000000004</v>
      </c>
      <c r="I71" s="23">
        <f t="shared" si="46"/>
        <v>1610</v>
      </c>
      <c r="J71" s="23">
        <f t="shared" si="47"/>
        <v>96</v>
      </c>
      <c r="K71" s="23">
        <f t="shared" si="48"/>
        <v>2.2646014126280188E+16</v>
      </c>
      <c r="L71" s="23">
        <f t="shared" si="49"/>
        <v>2.7612928268747074E+56</v>
      </c>
      <c r="M71" s="23">
        <f t="shared" si="50"/>
        <v>1811646.1338824991</v>
      </c>
      <c r="N71" s="20">
        <f t="shared" si="51"/>
        <v>12.9</v>
      </c>
      <c r="Q71" s="20">
        <f t="shared" si="52"/>
        <v>1405288.1402104294</v>
      </c>
      <c r="S71" s="20">
        <f t="shared" si="53"/>
        <v>719</v>
      </c>
      <c r="T71" s="20">
        <f t="shared" si="54"/>
        <v>96</v>
      </c>
      <c r="U71" s="20">
        <f t="shared" si="55"/>
        <v>1.6653405681743007E+27</v>
      </c>
      <c r="V71" s="20">
        <f t="shared" si="56"/>
        <v>1811646.1338824991</v>
      </c>
      <c r="W71" s="20">
        <f t="shared" si="57"/>
        <v>4.6511627906976747</v>
      </c>
      <c r="X71" s="16">
        <f t="shared" si="58"/>
        <v>99.562749757737009</v>
      </c>
      <c r="AA71" s="16">
        <f t="shared" si="59"/>
        <v>4423.7999999999993</v>
      </c>
      <c r="AB71" s="16">
        <f t="shared" si="60"/>
        <v>69</v>
      </c>
      <c r="AC71" s="16">
        <f t="shared" si="61"/>
        <v>17.600000000000001</v>
      </c>
      <c r="AD71" s="16">
        <f t="shared" si="62"/>
        <v>3584.4757393166833</v>
      </c>
      <c r="AE71" s="16">
        <f t="shared" si="63"/>
        <v>1675</v>
      </c>
      <c r="AF71" s="16">
        <f t="shared" si="64"/>
        <v>816</v>
      </c>
      <c r="AG71" s="16">
        <f t="shared" si="65"/>
        <v>109</v>
      </c>
      <c r="AH71" s="16">
        <f t="shared" si="66"/>
        <v>1652512.7442166666</v>
      </c>
      <c r="AI71" s="16">
        <f t="shared" si="67"/>
        <v>5.7737335951962942E+54</v>
      </c>
      <c r="AJ71" s="16">
        <f t="shared" si="68"/>
        <v>8.466022317015939E+28</v>
      </c>
      <c r="AK71" s="27">
        <f t="shared" si="69"/>
        <v>3.4090909090909087</v>
      </c>
      <c r="AN71">
        <f t="shared" si="74"/>
        <v>373.55050956568266</v>
      </c>
      <c r="AO71">
        <f t="shared" si="75"/>
        <v>1.3051524922456474E+51</v>
      </c>
      <c r="AP71">
        <f t="shared" si="76"/>
        <v>1.913744363898897E+25</v>
      </c>
      <c r="AR71" s="1">
        <f t="shared" si="70"/>
        <v>2140</v>
      </c>
      <c r="AU71">
        <f t="shared" si="71"/>
        <v>4.7833622183708835</v>
      </c>
      <c r="AV71" s="29">
        <f t="shared" si="72"/>
        <v>14.760399999999999</v>
      </c>
      <c r="AW71">
        <f t="shared" si="73"/>
        <v>1361</v>
      </c>
    </row>
    <row r="72" spans="1:49" x14ac:dyDescent="0.2">
      <c r="A72">
        <v>70</v>
      </c>
      <c r="B72" s="13">
        <f t="shared" si="39"/>
        <v>78</v>
      </c>
      <c r="C72" s="13">
        <f t="shared" si="40"/>
        <v>426</v>
      </c>
      <c r="D72" s="13">
        <f t="shared" si="41"/>
        <v>48</v>
      </c>
      <c r="E72" s="13">
        <f t="shared" si="42"/>
        <v>3.5</v>
      </c>
      <c r="F72" s="13">
        <f t="shared" si="43"/>
        <v>10698.733728131472</v>
      </c>
      <c r="G72" s="35">
        <f t="shared" si="44"/>
        <v>12.768333333333334</v>
      </c>
      <c r="H72" s="23">
        <f t="shared" si="45"/>
        <v>387.87840000000006</v>
      </c>
      <c r="I72" s="23">
        <f t="shared" si="46"/>
        <v>1638</v>
      </c>
      <c r="J72" s="23">
        <f t="shared" si="47"/>
        <v>98</v>
      </c>
      <c r="K72" s="23">
        <f t="shared" si="48"/>
        <v>3.8530356744118504E+16</v>
      </c>
      <c r="L72" s="23">
        <f t="shared" si="49"/>
        <v>1.9157735151982741E+57</v>
      </c>
      <c r="M72" s="23">
        <f t="shared" si="50"/>
        <v>2192177.9447715012</v>
      </c>
      <c r="N72" s="20">
        <f t="shared" si="51"/>
        <v>13</v>
      </c>
      <c r="Q72" s="20">
        <f t="shared" si="52"/>
        <v>1565955.5321023953</v>
      </c>
      <c r="S72" s="20">
        <f t="shared" si="53"/>
        <v>723</v>
      </c>
      <c r="T72" s="20">
        <f t="shared" si="54"/>
        <v>98</v>
      </c>
      <c r="U72" s="20">
        <f t="shared" si="55"/>
        <v>2.2241414849225163E+27</v>
      </c>
      <c r="V72" s="20">
        <f t="shared" si="56"/>
        <v>2192177.9447715012</v>
      </c>
      <c r="W72" s="20">
        <f t="shared" si="57"/>
        <v>4.615384615384615</v>
      </c>
      <c r="X72" s="16">
        <f t="shared" si="58"/>
        <v>106.53214224077861</v>
      </c>
      <c r="AA72" s="16">
        <f t="shared" si="59"/>
        <v>4717.1999999999989</v>
      </c>
      <c r="AB72" s="16">
        <f t="shared" si="60"/>
        <v>70</v>
      </c>
      <c r="AC72" s="16">
        <f t="shared" si="61"/>
        <v>17.8</v>
      </c>
      <c r="AD72" s="16">
        <f t="shared" si="62"/>
        <v>3891.4486284114446</v>
      </c>
      <c r="AE72" s="16">
        <f t="shared" si="63"/>
        <v>1700</v>
      </c>
      <c r="AF72" s="16">
        <f t="shared" si="64"/>
        <v>828</v>
      </c>
      <c r="AG72" s="16">
        <f t="shared" si="65"/>
        <v>110</v>
      </c>
      <c r="AH72" s="16">
        <f t="shared" si="66"/>
        <v>1800769.2299999997</v>
      </c>
      <c r="AI72" s="16">
        <f t="shared" si="67"/>
        <v>3.2052665249949236E+55</v>
      </c>
      <c r="AJ72" s="16">
        <f t="shared" si="68"/>
        <v>1.9764076023440229E+29</v>
      </c>
      <c r="AK72" s="27">
        <f t="shared" si="69"/>
        <v>3.3707865168539324</v>
      </c>
      <c r="AN72">
        <f t="shared" si="74"/>
        <v>381.74536377512089</v>
      </c>
      <c r="AO72">
        <f t="shared" si="75"/>
        <v>6.7948497519607484E+51</v>
      </c>
      <c r="AP72">
        <f t="shared" si="76"/>
        <v>4.1897897107267515E+25</v>
      </c>
      <c r="AR72" s="1">
        <f t="shared" si="70"/>
        <v>2150</v>
      </c>
      <c r="AU72">
        <f t="shared" si="71"/>
        <v>4.8554913294797686</v>
      </c>
      <c r="AV72" s="29">
        <f t="shared" si="72"/>
        <v>14.955833333333334</v>
      </c>
      <c r="AW72">
        <f t="shared" si="73"/>
        <v>1381</v>
      </c>
    </row>
    <row r="73" spans="1:49" x14ac:dyDescent="0.2">
      <c r="A73">
        <v>71</v>
      </c>
      <c r="B73" s="13">
        <f t="shared" si="39"/>
        <v>79</v>
      </c>
      <c r="C73" s="13">
        <f t="shared" si="40"/>
        <v>432</v>
      </c>
      <c r="D73" s="13">
        <f t="shared" si="41"/>
        <v>48</v>
      </c>
      <c r="E73" s="13">
        <f t="shared" si="42"/>
        <v>3.5500000000000003</v>
      </c>
      <c r="F73" s="13">
        <f t="shared" si="43"/>
        <v>11718.401178602522</v>
      </c>
      <c r="G73" s="35">
        <f t="shared" si="44"/>
        <v>12.932816666666668</v>
      </c>
      <c r="H73" s="23">
        <f t="shared" si="45"/>
        <v>395.38239999999996</v>
      </c>
      <c r="I73" s="23">
        <f t="shared" si="46"/>
        <v>1666</v>
      </c>
      <c r="J73" s="23">
        <f t="shared" si="47"/>
        <v>99</v>
      </c>
      <c r="K73" s="23">
        <f t="shared" si="48"/>
        <v>7.0646835913074584E+16</v>
      </c>
      <c r="L73" s="23">
        <f t="shared" si="49"/>
        <v>1.3285345172077988E+58</v>
      </c>
      <c r="M73" s="23">
        <f t="shared" si="50"/>
        <v>2410576.7361377133</v>
      </c>
      <c r="N73" s="20">
        <f t="shared" si="51"/>
        <v>13.100000000000001</v>
      </c>
      <c r="Q73" s="20">
        <f t="shared" si="52"/>
        <v>1744992.1182391306</v>
      </c>
      <c r="S73" s="20">
        <f t="shared" si="53"/>
        <v>728</v>
      </c>
      <c r="T73" s="20">
        <f t="shared" si="54"/>
        <v>99</v>
      </c>
      <c r="U73" s="20">
        <f t="shared" si="55"/>
        <v>3.1928570208534081E+27</v>
      </c>
      <c r="V73" s="20">
        <f t="shared" si="56"/>
        <v>2410576.7361377133</v>
      </c>
      <c r="W73" s="20">
        <f t="shared" si="57"/>
        <v>4.5801526717557248</v>
      </c>
      <c r="X73" s="16">
        <f t="shared" si="58"/>
        <v>113.98939219763311</v>
      </c>
      <c r="AA73" s="16">
        <f t="shared" si="59"/>
        <v>5010.5999999999995</v>
      </c>
      <c r="AB73" s="16">
        <f t="shared" si="60"/>
        <v>71</v>
      </c>
      <c r="AC73" s="16">
        <f t="shared" si="61"/>
        <v>18</v>
      </c>
      <c r="AD73" s="16">
        <f t="shared" si="62"/>
        <v>4223.8472715684766</v>
      </c>
      <c r="AE73" s="16">
        <f t="shared" si="63"/>
        <v>1725</v>
      </c>
      <c r="AF73" s="16">
        <f t="shared" si="64"/>
        <v>840</v>
      </c>
      <c r="AG73" s="16">
        <f t="shared" si="65"/>
        <v>111</v>
      </c>
      <c r="AH73" s="16">
        <f t="shared" si="66"/>
        <v>1962043.5694500001</v>
      </c>
      <c r="AI73" s="16">
        <f t="shared" si="67"/>
        <v>1.7791179437594585E+56</v>
      </c>
      <c r="AJ73" s="16">
        <f t="shared" si="68"/>
        <v>4.6118303156389537E+29</v>
      </c>
      <c r="AK73" s="27">
        <f t="shared" si="69"/>
        <v>3.3333333333333335</v>
      </c>
      <c r="AN73">
        <f t="shared" si="74"/>
        <v>391.57856732726623</v>
      </c>
      <c r="AO73">
        <f t="shared" si="75"/>
        <v>3.5507083857411464E+52</v>
      </c>
      <c r="AP73">
        <f t="shared" si="76"/>
        <v>9.2041478378616412E+25</v>
      </c>
      <c r="AR73" s="1">
        <f t="shared" si="70"/>
        <v>2160</v>
      </c>
      <c r="AU73">
        <f t="shared" si="71"/>
        <v>4.9277038750722966</v>
      </c>
      <c r="AV73" s="29">
        <f t="shared" si="72"/>
        <v>15.151566666666668</v>
      </c>
      <c r="AW73">
        <f t="shared" si="73"/>
        <v>1401</v>
      </c>
    </row>
    <row r="74" spans="1:49" x14ac:dyDescent="0.2">
      <c r="A74">
        <v>72</v>
      </c>
      <c r="B74" s="13">
        <f t="shared" si="39"/>
        <v>80</v>
      </c>
      <c r="C74" s="13">
        <f t="shared" si="40"/>
        <v>438</v>
      </c>
      <c r="D74" s="13">
        <f t="shared" si="41"/>
        <v>48</v>
      </c>
      <c r="E74" s="13">
        <f t="shared" si="42"/>
        <v>3.6</v>
      </c>
      <c r="F74" s="13">
        <f t="shared" si="43"/>
        <v>12831.637223469157</v>
      </c>
      <c r="G74" s="35">
        <f t="shared" si="44"/>
        <v>13.0976</v>
      </c>
      <c r="H74" s="23">
        <f t="shared" si="45"/>
        <v>402.88639999999998</v>
      </c>
      <c r="I74" s="23">
        <f t="shared" si="46"/>
        <v>1694</v>
      </c>
      <c r="J74" s="23">
        <f t="shared" si="47"/>
        <v>100</v>
      </c>
      <c r="K74" s="23">
        <f t="shared" si="48"/>
        <v>1.1996468364365451E+17</v>
      </c>
      <c r="L74" s="23">
        <f t="shared" si="49"/>
        <v>9.2087683743890227E+58</v>
      </c>
      <c r="M74" s="23">
        <f t="shared" si="50"/>
        <v>2650114.0636553899</v>
      </c>
      <c r="N74" s="20">
        <f t="shared" si="51"/>
        <v>13.2</v>
      </c>
      <c r="Q74" s="20">
        <f t="shared" si="52"/>
        <v>1944498.05904039</v>
      </c>
      <c r="S74" s="20">
        <f t="shared" si="53"/>
        <v>732</v>
      </c>
      <c r="T74" s="20">
        <f t="shared" si="54"/>
        <v>100</v>
      </c>
      <c r="U74" s="20">
        <f t="shared" si="55"/>
        <v>4.2633199896909494E+27</v>
      </c>
      <c r="V74" s="20">
        <f t="shared" si="56"/>
        <v>2650114.0636553899</v>
      </c>
      <c r="W74" s="20">
        <f t="shared" si="57"/>
        <v>4.5454545454545459</v>
      </c>
      <c r="X74" s="16">
        <f t="shared" si="58"/>
        <v>121.96864965146743</v>
      </c>
      <c r="AA74" s="16">
        <f t="shared" si="59"/>
        <v>5345.1999999999989</v>
      </c>
      <c r="AB74" s="16">
        <f t="shared" si="60"/>
        <v>72</v>
      </c>
      <c r="AC74" s="16">
        <f t="shared" si="61"/>
        <v>18.2</v>
      </c>
      <c r="AD74" s="16">
        <f t="shared" si="62"/>
        <v>4583.7275798104138</v>
      </c>
      <c r="AE74" s="16">
        <f t="shared" si="63"/>
        <v>1750</v>
      </c>
      <c r="AF74" s="16">
        <f t="shared" si="64"/>
        <v>852</v>
      </c>
      <c r="AG74" s="16">
        <f t="shared" si="65"/>
        <v>112</v>
      </c>
      <c r="AH74" s="16">
        <f t="shared" si="66"/>
        <v>2137443.4869333333</v>
      </c>
      <c r="AI74" s="16">
        <f t="shared" si="67"/>
        <v>9.8736593876716875E+56</v>
      </c>
      <c r="AJ74" s="16">
        <f t="shared" si="68"/>
        <v>1.0756603591292461E+30</v>
      </c>
      <c r="AK74" s="27">
        <f t="shared" si="69"/>
        <v>3.296703296703297</v>
      </c>
      <c r="AN74">
        <f t="shared" si="74"/>
        <v>399.8809187557685</v>
      </c>
      <c r="AO74">
        <f t="shared" si="75"/>
        <v>1.847201112712656E+53</v>
      </c>
      <c r="AP74">
        <f t="shared" si="76"/>
        <v>2.0123856153731318E+26</v>
      </c>
      <c r="AR74" s="1">
        <f t="shared" si="70"/>
        <v>2170</v>
      </c>
      <c r="AU74">
        <f t="shared" si="71"/>
        <v>5</v>
      </c>
      <c r="AV74" s="29">
        <f t="shared" si="72"/>
        <v>15.3476</v>
      </c>
      <c r="AW74">
        <f t="shared" si="73"/>
        <v>1421</v>
      </c>
    </row>
    <row r="75" spans="1:49" x14ac:dyDescent="0.2">
      <c r="A75">
        <v>73</v>
      </c>
      <c r="B75" s="13">
        <f t="shared" si="39"/>
        <v>81</v>
      </c>
      <c r="C75" s="13">
        <f t="shared" si="40"/>
        <v>444</v>
      </c>
      <c r="D75" s="13">
        <f t="shared" si="41"/>
        <v>48</v>
      </c>
      <c r="E75" s="13">
        <f t="shared" si="42"/>
        <v>3.6500000000000004</v>
      </c>
      <c r="F75" s="13">
        <f t="shared" si="43"/>
        <v>14046.772171898314</v>
      </c>
      <c r="G75" s="35">
        <f t="shared" si="44"/>
        <v>13.262683333333332</v>
      </c>
      <c r="H75" s="23">
        <f t="shared" si="45"/>
        <v>410.3904</v>
      </c>
      <c r="I75" s="23">
        <f t="shared" si="46"/>
        <v>1722</v>
      </c>
      <c r="J75" s="23">
        <f t="shared" si="47"/>
        <v>102</v>
      </c>
      <c r="K75" s="23">
        <f t="shared" si="48"/>
        <v>2.194851563717727E+17</v>
      </c>
      <c r="L75" s="23">
        <f t="shared" si="49"/>
        <v>6.380185749415361E+59</v>
      </c>
      <c r="M75" s="23">
        <f t="shared" si="50"/>
        <v>3200768.6809003837</v>
      </c>
      <c r="N75" s="20">
        <f t="shared" si="51"/>
        <v>13.3</v>
      </c>
      <c r="Q75" s="20">
        <f t="shared" si="52"/>
        <v>2166813.6274605794</v>
      </c>
      <c r="S75" s="20">
        <f t="shared" si="53"/>
        <v>736</v>
      </c>
      <c r="T75" s="20">
        <f t="shared" si="54"/>
        <v>102</v>
      </c>
      <c r="U75" s="20">
        <f t="shared" si="55"/>
        <v>5.6921543796042723E+27</v>
      </c>
      <c r="V75" s="20">
        <f t="shared" si="56"/>
        <v>3200768.6809003837</v>
      </c>
      <c r="W75" s="20">
        <f t="shared" si="57"/>
        <v>4.511278195488722</v>
      </c>
      <c r="X75" s="16">
        <f t="shared" si="58"/>
        <v>130.50645512707015</v>
      </c>
      <c r="AA75" s="16">
        <f t="shared" si="59"/>
        <v>5720.9999999999991</v>
      </c>
      <c r="AB75" s="16">
        <f t="shared" si="60"/>
        <v>73</v>
      </c>
      <c r="AC75" s="16">
        <f t="shared" si="61"/>
        <v>18.399999999999999</v>
      </c>
      <c r="AD75" s="16">
        <f t="shared" si="62"/>
        <v>4973.3087334153324</v>
      </c>
      <c r="AE75" s="16">
        <f t="shared" si="63"/>
        <v>1775</v>
      </c>
      <c r="AF75" s="16">
        <f t="shared" si="64"/>
        <v>864</v>
      </c>
      <c r="AG75" s="16">
        <f t="shared" si="65"/>
        <v>113</v>
      </c>
      <c r="AH75" s="16">
        <f t="shared" si="66"/>
        <v>2328207.2733666664</v>
      </c>
      <c r="AI75" s="16">
        <f t="shared" si="67"/>
        <v>5.4787825930542307E+57</v>
      </c>
      <c r="AJ75" s="16">
        <f t="shared" si="68"/>
        <v>2.5077669518030814E+30</v>
      </c>
      <c r="AK75" s="27">
        <f t="shared" si="69"/>
        <v>3.2608695652173916</v>
      </c>
      <c r="AN75">
        <f t="shared" si="74"/>
        <v>406.95809707510341</v>
      </c>
      <c r="AO75">
        <f t="shared" si="75"/>
        <v>9.5766170128548006E+53</v>
      </c>
      <c r="AP75">
        <f t="shared" si="76"/>
        <v>4.3834416217498375E+26</v>
      </c>
      <c r="AR75" s="1">
        <f t="shared" si="70"/>
        <v>2180</v>
      </c>
      <c r="AU75">
        <f t="shared" si="71"/>
        <v>5.0723798494499128</v>
      </c>
      <c r="AV75" s="29">
        <f t="shared" si="72"/>
        <v>15.543933333333332</v>
      </c>
      <c r="AW75">
        <f t="shared" si="73"/>
        <v>1441</v>
      </c>
    </row>
    <row r="76" spans="1:49" x14ac:dyDescent="0.2">
      <c r="A76">
        <v>74</v>
      </c>
      <c r="B76" s="13">
        <f t="shared" si="39"/>
        <v>82</v>
      </c>
      <c r="C76" s="13">
        <f t="shared" si="40"/>
        <v>450</v>
      </c>
      <c r="D76" s="13">
        <f t="shared" si="41"/>
        <v>48</v>
      </c>
      <c r="E76" s="13">
        <f t="shared" si="42"/>
        <v>3.7</v>
      </c>
      <c r="F76" s="13">
        <f t="shared" si="43"/>
        <v>15372.860006915744</v>
      </c>
      <c r="G76" s="35">
        <f t="shared" si="44"/>
        <v>13.428066666666666</v>
      </c>
      <c r="H76" s="23">
        <f t="shared" si="45"/>
        <v>417.89440000000002</v>
      </c>
      <c r="I76" s="23">
        <f t="shared" si="46"/>
        <v>1750</v>
      </c>
      <c r="J76" s="23">
        <f t="shared" si="47"/>
        <v>103</v>
      </c>
      <c r="K76" s="23">
        <f t="shared" si="48"/>
        <v>3.7202615372753818E+17</v>
      </c>
      <c r="L76" s="23">
        <f t="shared" si="49"/>
        <v>4.4184625759830812E+60</v>
      </c>
      <c r="M76" s="23">
        <f t="shared" si="50"/>
        <v>3516445.3109686947</v>
      </c>
      <c r="N76" s="20">
        <f t="shared" si="51"/>
        <v>13.4</v>
      </c>
      <c r="Q76" s="20">
        <f t="shared" si="52"/>
        <v>2414546.6611912628</v>
      </c>
      <c r="S76" s="20">
        <f t="shared" si="53"/>
        <v>740</v>
      </c>
      <c r="T76" s="20">
        <f t="shared" si="54"/>
        <v>103</v>
      </c>
      <c r="U76" s="20">
        <f t="shared" si="55"/>
        <v>7.5991688897500864E+27</v>
      </c>
      <c r="V76" s="20">
        <f t="shared" si="56"/>
        <v>3516445.3109686947</v>
      </c>
      <c r="W76" s="20">
        <f t="shared" si="57"/>
        <v>4.4776119402985071</v>
      </c>
      <c r="X76" s="16">
        <f t="shared" si="58"/>
        <v>139.64190698596508</v>
      </c>
      <c r="AA76" s="16">
        <f t="shared" si="59"/>
        <v>6096.7999999999993</v>
      </c>
      <c r="AB76" s="16">
        <f t="shared" si="60"/>
        <v>74</v>
      </c>
      <c r="AC76" s="16">
        <f t="shared" si="61"/>
        <v>18.600000000000001</v>
      </c>
      <c r="AD76" s="16">
        <f t="shared" si="62"/>
        <v>5394.9859673388573</v>
      </c>
      <c r="AE76" s="16">
        <f t="shared" si="63"/>
        <v>1800</v>
      </c>
      <c r="AF76" s="16">
        <f t="shared" si="64"/>
        <v>876</v>
      </c>
      <c r="AG76" s="16">
        <f t="shared" si="65"/>
        <v>114</v>
      </c>
      <c r="AH76" s="16">
        <f t="shared" si="66"/>
        <v>2535606.8968000002</v>
      </c>
      <c r="AI76" s="16">
        <f t="shared" si="67"/>
        <v>3.0396411642541018E+58</v>
      </c>
      <c r="AJ76" s="16">
        <f t="shared" si="68"/>
        <v>5.84405471640571E+30</v>
      </c>
      <c r="AK76" s="27">
        <f t="shared" si="69"/>
        <v>3.225806451612903</v>
      </c>
      <c r="AN76">
        <f t="shared" si="74"/>
        <v>415.89143432620398</v>
      </c>
      <c r="AO76">
        <f t="shared" si="75"/>
        <v>4.9856337164645425E+54</v>
      </c>
      <c r="AP76">
        <f t="shared" si="76"/>
        <v>9.5854459985659863E+26</v>
      </c>
      <c r="AR76" s="1">
        <f t="shared" si="70"/>
        <v>2190</v>
      </c>
      <c r="AU76">
        <f t="shared" si="71"/>
        <v>5.1448435689455394</v>
      </c>
      <c r="AV76" s="29">
        <f t="shared" si="72"/>
        <v>15.740566666666666</v>
      </c>
      <c r="AW76">
        <f t="shared" si="73"/>
        <v>1461</v>
      </c>
    </row>
    <row r="77" spans="1:49" x14ac:dyDescent="0.2">
      <c r="A77">
        <v>75</v>
      </c>
      <c r="B77" s="13">
        <f t="shared" si="39"/>
        <v>83</v>
      </c>
      <c r="C77" s="13">
        <f t="shared" si="40"/>
        <v>456</v>
      </c>
      <c r="D77" s="13">
        <f t="shared" si="41"/>
        <v>48</v>
      </c>
      <c r="E77" s="13">
        <f t="shared" si="42"/>
        <v>3.75</v>
      </c>
      <c r="F77" s="13">
        <f t="shared" si="43"/>
        <v>16819.739996707016</v>
      </c>
      <c r="G77" s="35">
        <f t="shared" si="44"/>
        <v>13.59375</v>
      </c>
      <c r="H77" s="23">
        <f t="shared" si="45"/>
        <v>425.39839999999998</v>
      </c>
      <c r="I77" s="23">
        <f t="shared" si="46"/>
        <v>1778</v>
      </c>
      <c r="J77" s="23">
        <f t="shared" si="47"/>
        <v>105</v>
      </c>
      <c r="K77" s="23">
        <f t="shared" si="48"/>
        <v>6.7928229610368205E+17</v>
      </c>
      <c r="L77" s="23">
        <f t="shared" si="49"/>
        <v>3.0585678647581112E+61</v>
      </c>
      <c r="M77" s="23">
        <f t="shared" si="50"/>
        <v>4241512.7371083079</v>
      </c>
      <c r="N77" s="20">
        <f t="shared" si="51"/>
        <v>13.5</v>
      </c>
      <c r="Q77" s="20">
        <f t="shared" si="52"/>
        <v>2690603.1534896763</v>
      </c>
      <c r="S77" s="20">
        <f t="shared" si="53"/>
        <v>744</v>
      </c>
      <c r="T77" s="20">
        <f t="shared" si="54"/>
        <v>105</v>
      </c>
      <c r="U77" s="20">
        <f t="shared" si="55"/>
        <v>1.0144172130620912E+28</v>
      </c>
      <c r="V77" s="20">
        <f t="shared" si="56"/>
        <v>4241512.7371083079</v>
      </c>
      <c r="W77" s="20">
        <f t="shared" si="57"/>
        <v>4.4444444444444446</v>
      </c>
      <c r="X77" s="16">
        <f t="shared" si="58"/>
        <v>149.41684047498262</v>
      </c>
      <c r="AA77" s="16">
        <f t="shared" si="59"/>
        <v>6513.7999999999993</v>
      </c>
      <c r="AB77" s="16">
        <f t="shared" si="60"/>
        <v>75</v>
      </c>
      <c r="AC77" s="16">
        <f t="shared" si="61"/>
        <v>18.8</v>
      </c>
      <c r="AD77" s="16">
        <f t="shared" si="62"/>
        <v>5851.3443466807012</v>
      </c>
      <c r="AE77" s="16">
        <f t="shared" si="63"/>
        <v>1825</v>
      </c>
      <c r="AF77" s="16">
        <f t="shared" si="64"/>
        <v>888</v>
      </c>
      <c r="AG77" s="16">
        <f t="shared" si="65"/>
        <v>115</v>
      </c>
      <c r="AH77" s="16">
        <f t="shared" si="66"/>
        <v>2761111.8770833337</v>
      </c>
      <c r="AI77" s="16">
        <f t="shared" si="67"/>
        <v>1.6861366488474667E+59</v>
      </c>
      <c r="AJ77" s="16">
        <f t="shared" si="68"/>
        <v>1.3613230166657981E+31</v>
      </c>
      <c r="AK77" s="27">
        <f t="shared" si="69"/>
        <v>3.1914893617021276</v>
      </c>
      <c r="AN77">
        <f t="shared" si="74"/>
        <v>423.886498984208</v>
      </c>
      <c r="AO77">
        <f t="shared" si="75"/>
        <v>2.5885606694210245E+55</v>
      </c>
      <c r="AP77">
        <f t="shared" si="76"/>
        <v>2.0899060712115788E+27</v>
      </c>
      <c r="AR77" s="1">
        <f t="shared" si="70"/>
        <v>2200</v>
      </c>
      <c r="AU77">
        <f t="shared" si="71"/>
        <v>5.2173913043478262</v>
      </c>
      <c r="AV77" s="29">
        <f t="shared" si="72"/>
        <v>15.9375</v>
      </c>
      <c r="AW77">
        <f t="shared" si="73"/>
        <v>1481</v>
      </c>
    </row>
    <row r="78" spans="1:49" x14ac:dyDescent="0.2">
      <c r="A78">
        <v>76</v>
      </c>
      <c r="B78" s="13">
        <f t="shared" si="39"/>
        <v>84</v>
      </c>
      <c r="C78" s="13">
        <f t="shared" si="40"/>
        <v>462</v>
      </c>
      <c r="D78" s="13">
        <f t="shared" si="41"/>
        <v>48</v>
      </c>
      <c r="E78" s="13">
        <f t="shared" si="42"/>
        <v>3.8000000000000003</v>
      </c>
      <c r="F78" s="13">
        <f t="shared" si="43"/>
        <v>18398.103463664294</v>
      </c>
      <c r="G78" s="35">
        <f t="shared" si="44"/>
        <v>13.759733333333333</v>
      </c>
      <c r="H78" s="23">
        <f t="shared" si="45"/>
        <v>432.9024</v>
      </c>
      <c r="I78" s="23">
        <f t="shared" si="46"/>
        <v>1805.9999999999998</v>
      </c>
      <c r="J78" s="23">
        <f t="shared" si="47"/>
        <v>106</v>
      </c>
      <c r="K78" s="23">
        <f t="shared" si="48"/>
        <v>1.1494194843606972E+18</v>
      </c>
      <c r="L78" s="23">
        <f t="shared" si="49"/>
        <v>1.9750505393343304E+62</v>
      </c>
      <c r="M78" s="23">
        <f t="shared" si="50"/>
        <v>4656839.8389535313</v>
      </c>
      <c r="N78" s="20">
        <f t="shared" si="51"/>
        <v>13.600000000000001</v>
      </c>
      <c r="Q78" s="20">
        <f t="shared" si="52"/>
        <v>2998221.3414741037</v>
      </c>
      <c r="S78" s="20">
        <f t="shared" si="53"/>
        <v>749</v>
      </c>
      <c r="T78" s="20">
        <f t="shared" si="54"/>
        <v>106</v>
      </c>
      <c r="U78" s="20">
        <f t="shared" si="55"/>
        <v>1.4553774084007642E+28</v>
      </c>
      <c r="V78" s="20">
        <f t="shared" si="56"/>
        <v>4656839.8389535313</v>
      </c>
      <c r="W78" s="20">
        <f t="shared" si="57"/>
        <v>4.4117647058823524</v>
      </c>
      <c r="X78" s="16">
        <f t="shared" si="58"/>
        <v>159.87601930823143</v>
      </c>
      <c r="AA78" s="16">
        <f t="shared" si="59"/>
        <v>6930.7999999999984</v>
      </c>
      <c r="AB78" s="16">
        <f t="shared" si="60"/>
        <v>76</v>
      </c>
      <c r="AC78" s="16">
        <f t="shared" si="61"/>
        <v>19</v>
      </c>
      <c r="AD78" s="16">
        <f t="shared" si="62"/>
        <v>6345.173608160102</v>
      </c>
      <c r="AE78" s="16">
        <f t="shared" si="63"/>
        <v>1850</v>
      </c>
      <c r="AF78" s="16">
        <f t="shared" si="64"/>
        <v>900</v>
      </c>
      <c r="AG78" s="16">
        <f t="shared" si="65"/>
        <v>116</v>
      </c>
      <c r="AH78" s="16">
        <f t="shared" si="66"/>
        <v>3006252.0277333334</v>
      </c>
      <c r="AI78" s="16">
        <f t="shared" si="67"/>
        <v>9.351803381287646E+59</v>
      </c>
      <c r="AJ78" s="16">
        <f t="shared" si="68"/>
        <v>3.1698043738228136E+31</v>
      </c>
      <c r="AK78" s="27">
        <f t="shared" si="69"/>
        <v>3.1578947368421053</v>
      </c>
      <c r="AN78">
        <f t="shared" si="74"/>
        <v>433.75252896250566</v>
      </c>
      <c r="AO78">
        <f t="shared" si="75"/>
        <v>1.349310812790392E+56</v>
      </c>
      <c r="AP78">
        <f t="shared" si="76"/>
        <v>4.5735043195919872E+27</v>
      </c>
      <c r="AR78" s="1">
        <f t="shared" si="70"/>
        <v>2210</v>
      </c>
      <c r="AU78">
        <f t="shared" si="71"/>
        <v>5.2900232018561484</v>
      </c>
      <c r="AV78" s="29">
        <f t="shared" si="72"/>
        <v>16.134733333333333</v>
      </c>
      <c r="AW78">
        <f t="shared" si="73"/>
        <v>1501</v>
      </c>
    </row>
    <row r="79" spans="1:49" x14ac:dyDescent="0.2">
      <c r="A79">
        <v>77</v>
      </c>
      <c r="B79" s="13">
        <f t="shared" si="39"/>
        <v>85</v>
      </c>
      <c r="C79" s="13">
        <f t="shared" si="40"/>
        <v>468</v>
      </c>
      <c r="D79" s="13">
        <f t="shared" si="41"/>
        <v>48</v>
      </c>
      <c r="E79" s="13">
        <f t="shared" si="42"/>
        <v>3.85</v>
      </c>
      <c r="F79" s="13">
        <f t="shared" si="43"/>
        <v>20119.566136843936</v>
      </c>
      <c r="G79" s="35">
        <f t="shared" si="44"/>
        <v>13.926016666666667</v>
      </c>
      <c r="H79" s="23">
        <f t="shared" si="45"/>
        <v>440.40640000000002</v>
      </c>
      <c r="I79" s="23">
        <f t="shared" si="46"/>
        <v>1833.9999999999998</v>
      </c>
      <c r="J79" s="23">
        <f t="shared" si="47"/>
        <v>107</v>
      </c>
      <c r="K79" s="23">
        <f t="shared" si="48"/>
        <v>2.0947743530955113E+18</v>
      </c>
      <c r="L79" s="23">
        <f t="shared" si="49"/>
        <v>1.3660253811863953E+63</v>
      </c>
      <c r="M79" s="23">
        <f t="shared" si="50"/>
        <v>5111777.4594829567</v>
      </c>
      <c r="N79" s="20">
        <f t="shared" si="51"/>
        <v>13.7</v>
      </c>
      <c r="Q79" s="20">
        <f t="shared" si="52"/>
        <v>3341009.6917531956</v>
      </c>
      <c r="S79" s="20">
        <f t="shared" si="53"/>
        <v>753</v>
      </c>
      <c r="T79" s="20">
        <f t="shared" si="54"/>
        <v>107</v>
      </c>
      <c r="U79" s="20">
        <f t="shared" si="55"/>
        <v>1.9424060342604487E+28</v>
      </c>
      <c r="V79" s="20">
        <f t="shared" si="56"/>
        <v>5111777.4594829567</v>
      </c>
      <c r="W79" s="20">
        <f t="shared" si="57"/>
        <v>4.3795620437956204</v>
      </c>
      <c r="X79" s="16">
        <f t="shared" si="58"/>
        <v>171.0673406598076</v>
      </c>
      <c r="AA79" s="16">
        <f t="shared" si="59"/>
        <v>7430.1999999999989</v>
      </c>
      <c r="AB79" s="16">
        <f t="shared" si="60"/>
        <v>77</v>
      </c>
      <c r="AC79" s="16">
        <f t="shared" si="61"/>
        <v>19.2</v>
      </c>
      <c r="AD79" s="16">
        <f t="shared" si="62"/>
        <v>6879.4841493483545</v>
      </c>
      <c r="AE79" s="16">
        <f t="shared" si="63"/>
        <v>1875</v>
      </c>
      <c r="AF79" s="16">
        <f t="shared" si="64"/>
        <v>912</v>
      </c>
      <c r="AG79" s="16">
        <f t="shared" si="65"/>
        <v>117</v>
      </c>
      <c r="AH79" s="16">
        <f t="shared" si="66"/>
        <v>3272722.6261</v>
      </c>
      <c r="AI79" s="16">
        <f t="shared" si="67"/>
        <v>5.1859715297602302E+60</v>
      </c>
      <c r="AJ79" s="16">
        <f t="shared" si="68"/>
        <v>7.3778948517842193E+31</v>
      </c>
      <c r="AK79" s="27">
        <f t="shared" si="69"/>
        <v>3.125</v>
      </c>
      <c r="AN79">
        <f t="shared" si="74"/>
        <v>440.46225217356204</v>
      </c>
      <c r="AO79">
        <f t="shared" si="75"/>
        <v>6.9795853809591007E+56</v>
      </c>
      <c r="AP79">
        <f t="shared" si="76"/>
        <v>9.9296046563810141E+27</v>
      </c>
      <c r="AR79" s="1">
        <f t="shared" si="70"/>
        <v>2220</v>
      </c>
      <c r="AU79">
        <f t="shared" si="71"/>
        <v>5.3627394080092863</v>
      </c>
      <c r="AV79" s="29">
        <f t="shared" si="72"/>
        <v>16.332266666666669</v>
      </c>
      <c r="AW79">
        <f t="shared" si="73"/>
        <v>1521</v>
      </c>
    </row>
    <row r="80" spans="1:49" x14ac:dyDescent="0.2">
      <c r="A80">
        <v>78</v>
      </c>
      <c r="B80" s="13">
        <f t="shared" si="39"/>
        <v>86</v>
      </c>
      <c r="C80" s="13">
        <f t="shared" si="40"/>
        <v>474</v>
      </c>
      <c r="D80" s="13">
        <f t="shared" si="41"/>
        <v>48</v>
      </c>
      <c r="E80" s="13">
        <f t="shared" si="42"/>
        <v>3.9000000000000004</v>
      </c>
      <c r="F80" s="13">
        <f t="shared" si="43"/>
        <v>21996.746548205028</v>
      </c>
      <c r="G80" s="35">
        <f t="shared" si="44"/>
        <v>14.092600000000001</v>
      </c>
      <c r="H80" s="23">
        <f t="shared" si="45"/>
        <v>447.91040000000004</v>
      </c>
      <c r="I80" s="23">
        <f t="shared" si="46"/>
        <v>1861.9999999999998</v>
      </c>
      <c r="J80" s="23">
        <f t="shared" si="47"/>
        <v>109</v>
      </c>
      <c r="K80" s="23">
        <f t="shared" si="48"/>
        <v>3.5389357356382843E+18</v>
      </c>
      <c r="L80" s="23">
        <f t="shared" si="49"/>
        <v>9.4440253112018073E+63</v>
      </c>
      <c r="M80" s="23">
        <f t="shared" si="50"/>
        <v>6155587.3508933401</v>
      </c>
      <c r="N80" s="20">
        <f t="shared" si="51"/>
        <v>13.8</v>
      </c>
      <c r="Q80" s="20">
        <f t="shared" si="52"/>
        <v>3722989.228974239</v>
      </c>
      <c r="S80" s="20">
        <f t="shared" si="53"/>
        <v>757</v>
      </c>
      <c r="T80" s="20">
        <f t="shared" si="54"/>
        <v>109</v>
      </c>
      <c r="U80" s="20">
        <f t="shared" si="55"/>
        <v>2.5921895351121303E+28</v>
      </c>
      <c r="V80" s="20">
        <f t="shared" si="56"/>
        <v>6155587.3508933401</v>
      </c>
      <c r="W80" s="20">
        <f t="shared" si="57"/>
        <v>4.3478260869565215</v>
      </c>
      <c r="X80" s="16">
        <f t="shared" si="58"/>
        <v>183.04205450599414</v>
      </c>
      <c r="AA80" s="16">
        <f t="shared" si="59"/>
        <v>7929.5999999999985</v>
      </c>
      <c r="AB80" s="16">
        <f t="shared" si="60"/>
        <v>78</v>
      </c>
      <c r="AC80" s="16">
        <f t="shared" si="61"/>
        <v>19.399999999999999</v>
      </c>
      <c r="AD80" s="16">
        <f t="shared" si="62"/>
        <v>7457.5242536288233</v>
      </c>
      <c r="AE80" s="16">
        <f t="shared" si="63"/>
        <v>1900</v>
      </c>
      <c r="AF80" s="16">
        <f t="shared" si="64"/>
        <v>924</v>
      </c>
      <c r="AG80" s="16">
        <f t="shared" si="65"/>
        <v>118</v>
      </c>
      <c r="AH80" s="16">
        <f t="shared" si="66"/>
        <v>3562326.9300666666</v>
      </c>
      <c r="AI80" s="16">
        <f t="shared" si="67"/>
        <v>2.8753924203083459E+61</v>
      </c>
      <c r="AJ80" s="16">
        <f t="shared" si="68"/>
        <v>1.7165853226257191E+32</v>
      </c>
      <c r="AK80" s="27">
        <f t="shared" si="69"/>
        <v>3.0927835051546393</v>
      </c>
      <c r="AN80">
        <f t="shared" si="74"/>
        <v>449.24421535344374</v>
      </c>
      <c r="AO80">
        <f t="shared" si="75"/>
        <v>3.6261506511152472E+57</v>
      </c>
      <c r="AP80">
        <f t="shared" si="76"/>
        <v>2.1647817325283991E+28</v>
      </c>
      <c r="AR80" s="1">
        <f t="shared" si="70"/>
        <v>2230</v>
      </c>
      <c r="AU80">
        <f t="shared" si="71"/>
        <v>5.4355400696864109</v>
      </c>
      <c r="AV80" s="29">
        <f t="shared" si="72"/>
        <v>16.530100000000001</v>
      </c>
      <c r="AW80">
        <f t="shared" si="73"/>
        <v>1541</v>
      </c>
    </row>
    <row r="81" spans="1:49" x14ac:dyDescent="0.2">
      <c r="A81">
        <v>79</v>
      </c>
      <c r="B81" s="13">
        <f t="shared" si="39"/>
        <v>87</v>
      </c>
      <c r="C81" s="13">
        <f t="shared" si="40"/>
        <v>480</v>
      </c>
      <c r="D81" s="13">
        <f t="shared" si="41"/>
        <v>48</v>
      </c>
      <c r="E81" s="13">
        <f t="shared" si="42"/>
        <v>3.95</v>
      </c>
      <c r="F81" s="13">
        <f t="shared" si="43"/>
        <v>24043.350970502153</v>
      </c>
      <c r="G81" s="35">
        <f t="shared" si="44"/>
        <v>14.259483333333334</v>
      </c>
      <c r="H81" s="23">
        <f t="shared" si="45"/>
        <v>455.41440000000006</v>
      </c>
      <c r="I81" s="23">
        <f t="shared" si="46"/>
        <v>1889.9999999999998</v>
      </c>
      <c r="J81" s="23">
        <f t="shared" si="47"/>
        <v>110</v>
      </c>
      <c r="K81" s="23">
        <f t="shared" si="48"/>
        <v>6.4382018586848727E+18</v>
      </c>
      <c r="L81" s="23">
        <f t="shared" si="49"/>
        <v>6.5264381056877315E+64</v>
      </c>
      <c r="M81" s="23">
        <f t="shared" si="50"/>
        <v>6752884.2431796687</v>
      </c>
      <c r="N81" s="20">
        <f t="shared" si="51"/>
        <v>13.9</v>
      </c>
      <c r="Q81" s="20">
        <f t="shared" si="52"/>
        <v>4148640.7038181312</v>
      </c>
      <c r="S81" s="20">
        <f t="shared" si="53"/>
        <v>761</v>
      </c>
      <c r="T81" s="20">
        <f t="shared" si="54"/>
        <v>110</v>
      </c>
      <c r="U81" s="20">
        <f t="shared" si="55"/>
        <v>3.4590449613823811E+28</v>
      </c>
      <c r="V81" s="20">
        <f t="shared" si="56"/>
        <v>6752884.2431796687</v>
      </c>
      <c r="W81" s="20">
        <f t="shared" si="57"/>
        <v>4.3165467625899279</v>
      </c>
      <c r="X81" s="16">
        <f t="shared" si="58"/>
        <v>195.85499832141372</v>
      </c>
      <c r="AA81" s="16">
        <f t="shared" si="59"/>
        <v>8428.9999999999982</v>
      </c>
      <c r="AB81" s="16">
        <f t="shared" si="60"/>
        <v>79</v>
      </c>
      <c r="AC81" s="16">
        <f t="shared" si="61"/>
        <v>19.600000000000001</v>
      </c>
      <c r="AD81" s="16">
        <f t="shared" si="62"/>
        <v>8082.7986455469409</v>
      </c>
      <c r="AE81" s="16">
        <f t="shared" si="63"/>
        <v>1925</v>
      </c>
      <c r="AF81" s="16">
        <f t="shared" si="64"/>
        <v>936</v>
      </c>
      <c r="AG81" s="16">
        <f t="shared" si="65"/>
        <v>119</v>
      </c>
      <c r="AH81" s="16">
        <f t="shared" si="66"/>
        <v>3877063.7675666669</v>
      </c>
      <c r="AI81" s="16">
        <f t="shared" si="67"/>
        <v>1.5940299648194203E+62</v>
      </c>
      <c r="AJ81" s="16">
        <f t="shared" si="68"/>
        <v>3.9924115882192659E+32</v>
      </c>
      <c r="AK81" s="27">
        <f t="shared" si="69"/>
        <v>3.0612244897959182</v>
      </c>
      <c r="AN81">
        <f t="shared" si="74"/>
        <v>459.96722832680837</v>
      </c>
      <c r="AO81">
        <f t="shared" si="75"/>
        <v>1.8911258332179626E+58</v>
      </c>
      <c r="AP81">
        <f t="shared" si="76"/>
        <v>4.7365186715141376E+28</v>
      </c>
      <c r="AR81" s="1">
        <f t="shared" si="70"/>
        <v>2240</v>
      </c>
      <c r="AU81">
        <f t="shared" si="71"/>
        <v>5.5084253341080762</v>
      </c>
      <c r="AV81" s="29">
        <f t="shared" si="72"/>
        <v>16.728233333333336</v>
      </c>
      <c r="AW81">
        <f t="shared" si="73"/>
        <v>1561</v>
      </c>
    </row>
    <row r="82" spans="1:49" x14ac:dyDescent="0.2">
      <c r="A82">
        <v>80</v>
      </c>
      <c r="B82" s="13">
        <f t="shared" si="39"/>
        <v>88</v>
      </c>
      <c r="C82" s="13">
        <f t="shared" si="40"/>
        <v>486</v>
      </c>
      <c r="D82" s="13">
        <f t="shared" si="41"/>
        <v>48</v>
      </c>
      <c r="E82" s="13">
        <f t="shared" si="42"/>
        <v>4</v>
      </c>
      <c r="F82" s="13">
        <f t="shared" si="43"/>
        <v>26274.265435232428</v>
      </c>
      <c r="G82" s="35">
        <f t="shared" si="44"/>
        <v>14.426666666666666</v>
      </c>
      <c r="H82" s="23">
        <f t="shared" si="45"/>
        <v>462.91840000000008</v>
      </c>
      <c r="I82" s="23">
        <f t="shared" si="46"/>
        <v>1917.9999999999998</v>
      </c>
      <c r="J82" s="23">
        <f t="shared" si="47"/>
        <v>112</v>
      </c>
      <c r="K82" s="23">
        <f t="shared" si="48"/>
        <v>1.0860503638287571E+19</v>
      </c>
      <c r="L82" s="23">
        <f t="shared" si="49"/>
        <v>4.5083629299165923E+65</v>
      </c>
      <c r="M82" s="23">
        <f t="shared" si="50"/>
        <v>8122279.2080618422</v>
      </c>
      <c r="N82" s="20">
        <f t="shared" si="51"/>
        <v>14</v>
      </c>
      <c r="Q82" s="20">
        <f t="shared" si="52"/>
        <v>4622957.1537381448</v>
      </c>
      <c r="S82" s="20">
        <f t="shared" si="53"/>
        <v>765</v>
      </c>
      <c r="T82" s="20">
        <f t="shared" si="54"/>
        <v>112</v>
      </c>
      <c r="U82" s="20">
        <f t="shared" si="55"/>
        <v>4.6153936674953403E+28</v>
      </c>
      <c r="V82" s="20">
        <f t="shared" si="56"/>
        <v>8122279.2080618422</v>
      </c>
      <c r="W82" s="20">
        <f t="shared" si="57"/>
        <v>4.2857142857142856</v>
      </c>
      <c r="X82" s="16">
        <f t="shared" si="58"/>
        <v>209.5648482039127</v>
      </c>
      <c r="AA82" s="16">
        <f t="shared" si="59"/>
        <v>9010.7999999999993</v>
      </c>
      <c r="AB82" s="16">
        <f t="shared" si="60"/>
        <v>80</v>
      </c>
      <c r="AC82" s="16">
        <f t="shared" si="61"/>
        <v>19.8</v>
      </c>
      <c r="AD82" s="16">
        <f t="shared" si="62"/>
        <v>8759.0884784108093</v>
      </c>
      <c r="AE82" s="16">
        <f t="shared" si="63"/>
        <v>1950</v>
      </c>
      <c r="AF82" s="16">
        <f t="shared" si="64"/>
        <v>948</v>
      </c>
      <c r="AG82" s="16">
        <f t="shared" si="65"/>
        <v>120</v>
      </c>
      <c r="AH82" s="16">
        <f t="shared" si="66"/>
        <v>4219048.5599999996</v>
      </c>
      <c r="AI82" s="16">
        <f t="shared" si="67"/>
        <v>8.8354439963914358E+62</v>
      </c>
      <c r="AJ82" s="16">
        <f t="shared" si="68"/>
        <v>9.2820968857299558E+32</v>
      </c>
      <c r="AK82" s="27">
        <f t="shared" si="69"/>
        <v>3.0303030303030303</v>
      </c>
      <c r="AN82">
        <f t="shared" si="74"/>
        <v>468.2213077640165</v>
      </c>
      <c r="AO82">
        <f t="shared" si="75"/>
        <v>9.8053935237619707E+58</v>
      </c>
      <c r="AP82">
        <f t="shared" si="76"/>
        <v>1.0301079688518174E+29</v>
      </c>
      <c r="AR82" s="1">
        <f t="shared" si="70"/>
        <v>2250</v>
      </c>
      <c r="AU82">
        <f t="shared" si="71"/>
        <v>5.5813953488372094</v>
      </c>
      <c r="AV82" s="29">
        <f t="shared" si="72"/>
        <v>16.926666666666666</v>
      </c>
      <c r="AW82">
        <f t="shared" si="73"/>
        <v>1581</v>
      </c>
    </row>
    <row r="83" spans="1:49" x14ac:dyDescent="0.2">
      <c r="A83">
        <v>81</v>
      </c>
      <c r="B83" s="13">
        <f t="shared" si="39"/>
        <v>89</v>
      </c>
      <c r="C83" s="13">
        <f t="shared" si="40"/>
        <v>492</v>
      </c>
      <c r="D83" s="13">
        <f t="shared" si="41"/>
        <v>48</v>
      </c>
      <c r="E83" s="13">
        <f t="shared" si="42"/>
        <v>4.05</v>
      </c>
      <c r="F83" s="13">
        <f t="shared" si="43"/>
        <v>28705.655412829557</v>
      </c>
      <c r="G83" s="35">
        <f t="shared" si="44"/>
        <v>14.594150000000001</v>
      </c>
      <c r="H83" s="23">
        <f t="shared" si="45"/>
        <v>470.42239999999998</v>
      </c>
      <c r="I83" s="23">
        <f t="shared" si="46"/>
        <v>1945.9999999999998</v>
      </c>
      <c r="J83" s="23">
        <f t="shared" si="47"/>
        <v>113</v>
      </c>
      <c r="K83" s="23">
        <f t="shared" si="48"/>
        <v>1.9725212338773524E+19</v>
      </c>
      <c r="L83" s="23">
        <f t="shared" si="49"/>
        <v>3.1130629693686614E+66</v>
      </c>
      <c r="M83" s="23">
        <f t="shared" si="50"/>
        <v>8905317.1885657292</v>
      </c>
      <c r="N83" s="20">
        <f t="shared" si="51"/>
        <v>14.1</v>
      </c>
      <c r="Q83" s="20">
        <f t="shared" si="52"/>
        <v>5151502.4729979271</v>
      </c>
      <c r="S83" s="20">
        <f t="shared" si="53"/>
        <v>770</v>
      </c>
      <c r="T83" s="20">
        <f t="shared" si="54"/>
        <v>113</v>
      </c>
      <c r="U83" s="20">
        <f t="shared" si="55"/>
        <v>6.6179438011597488E+28</v>
      </c>
      <c r="V83" s="20">
        <f t="shared" si="56"/>
        <v>8905317.1885657292</v>
      </c>
      <c r="W83" s="20">
        <f t="shared" si="57"/>
        <v>4.2553191489361701</v>
      </c>
      <c r="X83" s="16">
        <f t="shared" si="58"/>
        <v>224.23438757818656</v>
      </c>
      <c r="AA83" s="16">
        <f t="shared" si="59"/>
        <v>9633.7999999999975</v>
      </c>
      <c r="AB83" s="16">
        <f t="shared" si="60"/>
        <v>81</v>
      </c>
      <c r="AC83" s="16">
        <f t="shared" si="61"/>
        <v>20</v>
      </c>
      <c r="AD83" s="16">
        <f t="shared" si="62"/>
        <v>9490.4728637453081</v>
      </c>
      <c r="AE83" s="16">
        <f t="shared" si="63"/>
        <v>1975</v>
      </c>
      <c r="AF83" s="16">
        <f t="shared" si="64"/>
        <v>960</v>
      </c>
      <c r="AG83" s="16">
        <f t="shared" si="65"/>
        <v>121</v>
      </c>
      <c r="AH83" s="16">
        <f t="shared" si="66"/>
        <v>4590645.464383333</v>
      </c>
      <c r="AI83" s="16">
        <f t="shared" si="67"/>
        <v>4.8965820834364513E+63</v>
      </c>
      <c r="AJ83" s="16">
        <f t="shared" si="68"/>
        <v>2.1572551781849648E+33</v>
      </c>
      <c r="AK83" s="27">
        <f t="shared" si="69"/>
        <v>3</v>
      </c>
      <c r="AN83">
        <f t="shared" si="74"/>
        <v>476.51450771069921</v>
      </c>
      <c r="AO83">
        <f t="shared" si="75"/>
        <v>5.082710958745721E+59</v>
      </c>
      <c r="AP83">
        <f t="shared" si="76"/>
        <v>2.2392567607641485E+29</v>
      </c>
      <c r="AR83" s="1">
        <f t="shared" si="70"/>
        <v>2260</v>
      </c>
      <c r="AU83">
        <f t="shared" si="71"/>
        <v>5.6544502617801049</v>
      </c>
      <c r="AV83" s="29">
        <f t="shared" si="72"/>
        <v>17.125399999999999</v>
      </c>
      <c r="AW83">
        <f t="shared" si="73"/>
        <v>1601</v>
      </c>
    </row>
    <row r="84" spans="1:49" x14ac:dyDescent="0.2">
      <c r="A84">
        <v>82</v>
      </c>
      <c r="B84" s="13">
        <f t="shared" si="39"/>
        <v>90</v>
      </c>
      <c r="C84" s="13">
        <f t="shared" si="40"/>
        <v>498</v>
      </c>
      <c r="D84" s="13">
        <f t="shared" si="41"/>
        <v>48</v>
      </c>
      <c r="E84" s="13">
        <f t="shared" si="42"/>
        <v>4.1000000000000005</v>
      </c>
      <c r="F84" s="13">
        <f t="shared" si="43"/>
        <v>31355.073784614786</v>
      </c>
      <c r="G84" s="35">
        <f t="shared" si="44"/>
        <v>14.761933333333333</v>
      </c>
      <c r="H84" s="23">
        <f t="shared" si="45"/>
        <v>477.9264</v>
      </c>
      <c r="I84" s="23">
        <f t="shared" si="46"/>
        <v>1973.9999999999998</v>
      </c>
      <c r="J84" s="23">
        <f t="shared" si="47"/>
        <v>114</v>
      </c>
      <c r="K84" s="23">
        <f t="shared" si="48"/>
        <v>3.3227363775878537E+19</v>
      </c>
      <c r="L84" s="23">
        <f t="shared" si="49"/>
        <v>2.1487511304689742E+67</v>
      </c>
      <c r="M84" s="23">
        <f t="shared" si="50"/>
        <v>9762043.0008570682</v>
      </c>
      <c r="N84" s="20">
        <f t="shared" si="51"/>
        <v>14.200000000000001</v>
      </c>
      <c r="Q84" s="20">
        <f t="shared" si="52"/>
        <v>5740476.679054847</v>
      </c>
      <c r="S84" s="20">
        <f t="shared" si="53"/>
        <v>774</v>
      </c>
      <c r="T84" s="20">
        <f t="shared" si="54"/>
        <v>114</v>
      </c>
      <c r="U84" s="20">
        <f t="shared" si="55"/>
        <v>8.8286416135016571E+28</v>
      </c>
      <c r="V84" s="20">
        <f t="shared" si="56"/>
        <v>9762043.0008570682</v>
      </c>
      <c r="W84" s="20">
        <f t="shared" si="57"/>
        <v>4.225352112676056</v>
      </c>
      <c r="X84" s="16">
        <f t="shared" si="58"/>
        <v>239.93079470865962</v>
      </c>
      <c r="AA84" s="16">
        <f t="shared" si="59"/>
        <v>10256.799999999997</v>
      </c>
      <c r="AB84" s="16">
        <f t="shared" si="60"/>
        <v>82</v>
      </c>
      <c r="AC84" s="16">
        <f t="shared" si="61"/>
        <v>20.2</v>
      </c>
      <c r="AD84" s="16">
        <f t="shared" si="62"/>
        <v>10281.352060529438</v>
      </c>
      <c r="AE84" s="16">
        <f t="shared" si="63"/>
        <v>2000</v>
      </c>
      <c r="AF84" s="16">
        <f t="shared" si="64"/>
        <v>972</v>
      </c>
      <c r="AG84" s="16">
        <f t="shared" si="65"/>
        <v>122</v>
      </c>
      <c r="AH84" s="16">
        <f t="shared" si="66"/>
        <v>4994323.6507333331</v>
      </c>
      <c r="AI84" s="16">
        <f t="shared" si="67"/>
        <v>2.7132557269929272E+64</v>
      </c>
      <c r="AJ84" s="16">
        <f t="shared" si="68"/>
        <v>5.0119323143523431E+33</v>
      </c>
      <c r="AK84" s="27">
        <f t="shared" si="69"/>
        <v>2.9702970297029703</v>
      </c>
      <c r="AN84">
        <f t="shared" si="74"/>
        <v>486.92805268049824</v>
      </c>
      <c r="AO84">
        <f t="shared" si="75"/>
        <v>2.6453238115132671E+60</v>
      </c>
      <c r="AP84">
        <f t="shared" si="76"/>
        <v>4.8864483214573205E+29</v>
      </c>
      <c r="AR84" s="1">
        <f t="shared" si="70"/>
        <v>2270</v>
      </c>
      <c r="AU84">
        <f t="shared" si="71"/>
        <v>5.7275902211874277</v>
      </c>
      <c r="AV84" s="29">
        <f t="shared" si="72"/>
        <v>17.324433333333332</v>
      </c>
      <c r="AW84">
        <f t="shared" si="73"/>
        <v>1621</v>
      </c>
    </row>
    <row r="85" spans="1:49" x14ac:dyDescent="0.2">
      <c r="A85">
        <v>83</v>
      </c>
      <c r="B85" s="13">
        <f t="shared" si="39"/>
        <v>91</v>
      </c>
      <c r="C85" s="13">
        <f t="shared" si="40"/>
        <v>504</v>
      </c>
      <c r="D85" s="13">
        <f t="shared" si="41"/>
        <v>48</v>
      </c>
      <c r="E85" s="13">
        <f t="shared" si="42"/>
        <v>4.1500000000000004</v>
      </c>
      <c r="F85" s="13">
        <f t="shared" si="43"/>
        <v>34241.577787140181</v>
      </c>
      <c r="G85" s="35">
        <f t="shared" si="44"/>
        <v>14.930016666666667</v>
      </c>
      <c r="H85" s="23">
        <f t="shared" si="45"/>
        <v>485.43040000000002</v>
      </c>
      <c r="I85" s="23">
        <f t="shared" si="46"/>
        <v>2001.9999999999998</v>
      </c>
      <c r="J85" s="23">
        <f t="shared" si="47"/>
        <v>116</v>
      </c>
      <c r="K85" s="23">
        <f t="shared" si="48"/>
        <v>6.0254546077329056E+19</v>
      </c>
      <c r="L85" s="23">
        <f t="shared" si="49"/>
        <v>1.4823157223948543E+68</v>
      </c>
      <c r="M85" s="23">
        <f t="shared" si="50"/>
        <v>11724326.492078207</v>
      </c>
      <c r="N85" s="20">
        <f t="shared" si="51"/>
        <v>14.3</v>
      </c>
      <c r="Q85" s="20">
        <f t="shared" si="52"/>
        <v>6396788.6408866365</v>
      </c>
      <c r="S85" s="20">
        <f t="shared" si="53"/>
        <v>778</v>
      </c>
      <c r="T85" s="20">
        <f t="shared" si="54"/>
        <v>116</v>
      </c>
      <c r="U85" s="20">
        <f t="shared" si="55"/>
        <v>1.1776844762149448E+29</v>
      </c>
      <c r="V85" s="20">
        <f t="shared" si="56"/>
        <v>11724326.492078207</v>
      </c>
      <c r="W85" s="20">
        <f t="shared" si="57"/>
        <v>4.1958041958041958</v>
      </c>
      <c r="X85" s="16">
        <f t="shared" si="58"/>
        <v>256.72595033826582</v>
      </c>
      <c r="AA85" s="16">
        <f t="shared" si="59"/>
        <v>10962.199999999997</v>
      </c>
      <c r="AB85" s="16">
        <f t="shared" si="60"/>
        <v>83</v>
      </c>
      <c r="AC85" s="16">
        <f t="shared" si="61"/>
        <v>20.399999999999999</v>
      </c>
      <c r="AD85" s="16">
        <f t="shared" si="62"/>
        <v>11136.472451102496</v>
      </c>
      <c r="AE85" s="16">
        <f t="shared" si="63"/>
        <v>2025</v>
      </c>
      <c r="AF85" s="16">
        <f t="shared" si="64"/>
        <v>984</v>
      </c>
      <c r="AG85" s="16">
        <f t="shared" si="65"/>
        <v>123</v>
      </c>
      <c r="AH85" s="16">
        <f t="shared" si="66"/>
        <v>5432834.5466999998</v>
      </c>
      <c r="AI85" s="16">
        <f t="shared" si="67"/>
        <v>1.4963290790173878E+65</v>
      </c>
      <c r="AJ85" s="16">
        <f t="shared" si="68"/>
        <v>1.1640204795929724E+34</v>
      </c>
      <c r="AK85" s="27">
        <f t="shared" si="69"/>
        <v>2.9411764705882355</v>
      </c>
      <c r="AN85">
        <f t="shared" si="74"/>
        <v>495.59710155808153</v>
      </c>
      <c r="AO85">
        <f t="shared" si="75"/>
        <v>1.3649897639318643E+61</v>
      </c>
      <c r="AP85">
        <f t="shared" si="76"/>
        <v>1.0618493364406531E+30</v>
      </c>
      <c r="AR85" s="1">
        <f t="shared" si="70"/>
        <v>2280</v>
      </c>
      <c r="AU85">
        <f t="shared" si="71"/>
        <v>5.8008153756552128</v>
      </c>
      <c r="AV85" s="29">
        <f t="shared" si="72"/>
        <v>17.523766666666667</v>
      </c>
      <c r="AW85">
        <f t="shared" si="73"/>
        <v>1641</v>
      </c>
    </row>
    <row r="86" spans="1:49" x14ac:dyDescent="0.2">
      <c r="A86">
        <v>84</v>
      </c>
      <c r="B86" s="13">
        <f t="shared" si="39"/>
        <v>92</v>
      </c>
      <c r="C86" s="13">
        <f t="shared" si="40"/>
        <v>510</v>
      </c>
      <c r="D86" s="13">
        <f t="shared" si="41"/>
        <v>48</v>
      </c>
      <c r="E86" s="13">
        <f t="shared" si="42"/>
        <v>4.2</v>
      </c>
      <c r="F86" s="13">
        <f t="shared" si="43"/>
        <v>37385.855664793475</v>
      </c>
      <c r="G86" s="35">
        <f t="shared" si="44"/>
        <v>15.0984</v>
      </c>
      <c r="H86" s="23">
        <f t="shared" si="45"/>
        <v>492.93440000000004</v>
      </c>
      <c r="I86" s="23">
        <f t="shared" si="46"/>
        <v>2029.9999999999998</v>
      </c>
      <c r="J86" s="23">
        <f t="shared" si="47"/>
        <v>117</v>
      </c>
      <c r="K86" s="23">
        <f t="shared" si="48"/>
        <v>1.0136505852808357E+20</v>
      </c>
      <c r="L86" s="23">
        <f t="shared" si="49"/>
        <v>1.0170614151035591E+69</v>
      </c>
      <c r="M86" s="23">
        <f t="shared" si="50"/>
        <v>12845357.513152437</v>
      </c>
      <c r="N86" s="20">
        <f t="shared" si="51"/>
        <v>14.4</v>
      </c>
      <c r="Q86" s="20">
        <f t="shared" si="52"/>
        <v>7128137.1223884877</v>
      </c>
      <c r="S86" s="20">
        <f t="shared" si="53"/>
        <v>782</v>
      </c>
      <c r="T86" s="20">
        <f t="shared" si="54"/>
        <v>117</v>
      </c>
      <c r="U86" s="20">
        <f t="shared" si="55"/>
        <v>1.57082791106394E+29</v>
      </c>
      <c r="V86" s="20">
        <f t="shared" si="56"/>
        <v>12845357.513152437</v>
      </c>
      <c r="W86" s="20">
        <f t="shared" si="57"/>
        <v>4.166666666666667</v>
      </c>
      <c r="X86" s="16">
        <f t="shared" si="58"/>
        <v>274.69676686194441</v>
      </c>
      <c r="AA86" s="16">
        <f t="shared" si="59"/>
        <v>11708.799999999997</v>
      </c>
      <c r="AB86" s="16">
        <f t="shared" si="60"/>
        <v>84</v>
      </c>
      <c r="AC86" s="16">
        <f t="shared" si="61"/>
        <v>20.6</v>
      </c>
      <c r="AD86" s="16">
        <f t="shared" si="62"/>
        <v>12060.95344025596</v>
      </c>
      <c r="AE86" s="16">
        <f t="shared" si="63"/>
        <v>2050</v>
      </c>
      <c r="AF86" s="16">
        <f t="shared" si="64"/>
        <v>996</v>
      </c>
      <c r="AG86" s="16">
        <f t="shared" si="65"/>
        <v>124</v>
      </c>
      <c r="AH86" s="16">
        <f t="shared" si="66"/>
        <v>5909154.8725333335</v>
      </c>
      <c r="AI86" s="16">
        <f t="shared" si="67"/>
        <v>8.2467672859311001E+65</v>
      </c>
      <c r="AJ86" s="16">
        <f t="shared" si="68"/>
        <v>2.7025339756696759E+34</v>
      </c>
      <c r="AK86" s="27">
        <f t="shared" si="69"/>
        <v>2.9126213592233006</v>
      </c>
      <c r="AN86">
        <f t="shared" si="74"/>
        <v>504.67638635328427</v>
      </c>
      <c r="AO86">
        <f t="shared" si="75"/>
        <v>7.0432215819990964E+61</v>
      </c>
      <c r="AP86">
        <f t="shared" si="76"/>
        <v>2.3081220754216285E+30</v>
      </c>
      <c r="AR86" s="1">
        <f t="shared" si="70"/>
        <v>2290</v>
      </c>
      <c r="AU86">
        <f t="shared" si="71"/>
        <v>5.8741258741258742</v>
      </c>
      <c r="AV86" s="29">
        <f t="shared" si="72"/>
        <v>17.723399999999998</v>
      </c>
      <c r="AW86">
        <f t="shared" si="73"/>
        <v>1661</v>
      </c>
    </row>
    <row r="87" spans="1:49" x14ac:dyDescent="0.2">
      <c r="A87">
        <v>85</v>
      </c>
      <c r="B87" s="13">
        <f t="shared" si="39"/>
        <v>93</v>
      </c>
      <c r="C87" s="13">
        <f t="shared" si="40"/>
        <v>516</v>
      </c>
      <c r="D87" s="13">
        <f t="shared" si="41"/>
        <v>48</v>
      </c>
      <c r="E87" s="13">
        <f t="shared" si="42"/>
        <v>4.25</v>
      </c>
      <c r="F87" s="13">
        <f t="shared" si="43"/>
        <v>40810.363826209279</v>
      </c>
      <c r="G87" s="35">
        <f t="shared" si="44"/>
        <v>15.267083333333334</v>
      </c>
      <c r="H87" s="23">
        <f t="shared" si="45"/>
        <v>500.4384</v>
      </c>
      <c r="I87" s="23">
        <f t="shared" si="46"/>
        <v>2058</v>
      </c>
      <c r="J87" s="23">
        <f t="shared" si="47"/>
        <v>119</v>
      </c>
      <c r="K87" s="23">
        <f t="shared" si="48"/>
        <v>1.8354523979826522E+20</v>
      </c>
      <c r="L87" s="23">
        <f t="shared" si="49"/>
        <v>7.4674803715571526E+69</v>
      </c>
      <c r="M87" s="23">
        <f t="shared" si="50"/>
        <v>15411256.058973661</v>
      </c>
      <c r="N87" s="20">
        <f t="shared" si="51"/>
        <v>14.5</v>
      </c>
      <c r="Q87" s="20">
        <f t="shared" si="52"/>
        <v>7943101.0915079899</v>
      </c>
      <c r="S87" s="20">
        <f t="shared" si="53"/>
        <v>786</v>
      </c>
      <c r="T87" s="20">
        <f t="shared" si="54"/>
        <v>119</v>
      </c>
      <c r="U87" s="20">
        <f t="shared" si="55"/>
        <v>2.0950442757240072E+29</v>
      </c>
      <c r="V87" s="20">
        <f t="shared" si="56"/>
        <v>15411256.058973661</v>
      </c>
      <c r="W87" s="20">
        <f t="shared" si="57"/>
        <v>4.1379310344827589</v>
      </c>
      <c r="X87" s="16">
        <f t="shared" si="58"/>
        <v>293.92554054228049</v>
      </c>
      <c r="AA87" s="16">
        <f t="shared" si="59"/>
        <v>12496.599999999999</v>
      </c>
      <c r="AB87" s="16">
        <f t="shared" si="60"/>
        <v>85</v>
      </c>
      <c r="AC87" s="16">
        <f t="shared" si="61"/>
        <v>20.8</v>
      </c>
      <c r="AD87" s="16">
        <f t="shared" si="62"/>
        <v>13060.316424386969</v>
      </c>
      <c r="AE87" s="16">
        <f t="shared" si="63"/>
        <v>2075</v>
      </c>
      <c r="AF87" s="16">
        <f t="shared" si="64"/>
        <v>1008</v>
      </c>
      <c r="AG87" s="16">
        <f t="shared" si="65"/>
        <v>125</v>
      </c>
      <c r="AH87" s="16">
        <f t="shared" si="66"/>
        <v>6426448.729166667</v>
      </c>
      <c r="AI87" s="16">
        <f t="shared" si="67"/>
        <v>4.5422562318880077E+66</v>
      </c>
      <c r="AJ87" s="16">
        <f t="shared" si="68"/>
        <v>6.242330148819083E+34</v>
      </c>
      <c r="AK87" s="27">
        <f t="shared" si="69"/>
        <v>2.8846153846153846</v>
      </c>
      <c r="AN87">
        <f t="shared" si="74"/>
        <v>514.25577590437945</v>
      </c>
      <c r="AO87">
        <f t="shared" si="75"/>
        <v>3.6347936493830389E+62</v>
      </c>
      <c r="AP87">
        <f t="shared" si="76"/>
        <v>4.9952228196622153E+30</v>
      </c>
      <c r="AR87" s="1">
        <f t="shared" si="70"/>
        <v>2300</v>
      </c>
      <c r="AU87">
        <f t="shared" si="71"/>
        <v>5.9475218658892128</v>
      </c>
      <c r="AV87" s="29">
        <f t="shared" si="72"/>
        <v>17.923333333333332</v>
      </c>
      <c r="AW87">
        <f t="shared" si="73"/>
        <v>1681</v>
      </c>
    </row>
    <row r="88" spans="1:49" x14ac:dyDescent="0.2">
      <c r="A88">
        <v>86</v>
      </c>
      <c r="B88" s="13">
        <f t="shared" si="39"/>
        <v>94</v>
      </c>
      <c r="C88" s="13">
        <f t="shared" si="40"/>
        <v>522</v>
      </c>
      <c r="D88" s="13">
        <f t="shared" si="41"/>
        <v>48</v>
      </c>
      <c r="E88" s="13">
        <f t="shared" si="42"/>
        <v>4.3</v>
      </c>
      <c r="F88" s="13">
        <f t="shared" si="43"/>
        <v>44539.475364494108</v>
      </c>
      <c r="G88" s="35">
        <f t="shared" si="44"/>
        <v>15.436066666666667</v>
      </c>
      <c r="H88" s="23">
        <f t="shared" si="45"/>
        <v>507.94240000000002</v>
      </c>
      <c r="I88" s="23">
        <f t="shared" si="46"/>
        <v>2086</v>
      </c>
      <c r="J88" s="23">
        <f t="shared" si="47"/>
        <v>120</v>
      </c>
      <c r="K88" s="23">
        <f t="shared" si="48"/>
        <v>3.0838853942253512E+20</v>
      </c>
      <c r="L88" s="23">
        <f t="shared" si="49"/>
        <v>5.113604071033154E+70</v>
      </c>
      <c r="M88" s="23">
        <f t="shared" si="50"/>
        <v>16876168.271762341</v>
      </c>
      <c r="N88" s="20">
        <f t="shared" si="51"/>
        <v>14.6</v>
      </c>
      <c r="Q88" s="20">
        <f t="shared" si="52"/>
        <v>8851240.3544750027</v>
      </c>
      <c r="S88" s="20">
        <f t="shared" si="53"/>
        <v>791</v>
      </c>
      <c r="T88" s="20">
        <f t="shared" si="54"/>
        <v>120</v>
      </c>
      <c r="U88" s="20">
        <f t="shared" si="55"/>
        <v>3.0024456546965511E+29</v>
      </c>
      <c r="V88" s="20">
        <f t="shared" si="56"/>
        <v>16876168.271762341</v>
      </c>
      <c r="W88" s="20">
        <f t="shared" si="57"/>
        <v>4.1095890410958908</v>
      </c>
      <c r="X88" s="16">
        <f t="shared" si="58"/>
        <v>314.50032838024015</v>
      </c>
      <c r="AA88" s="16">
        <f t="shared" si="59"/>
        <v>13366.799999999997</v>
      </c>
      <c r="AB88" s="16">
        <f t="shared" si="60"/>
        <v>86</v>
      </c>
      <c r="AC88" s="16">
        <f t="shared" si="61"/>
        <v>21</v>
      </c>
      <c r="AD88" s="16">
        <f t="shared" si="62"/>
        <v>14140.515988728288</v>
      </c>
      <c r="AE88" s="16">
        <f t="shared" si="63"/>
        <v>2100</v>
      </c>
      <c r="AF88" s="16">
        <f t="shared" si="64"/>
        <v>1020</v>
      </c>
      <c r="AG88" s="16">
        <f t="shared" si="65"/>
        <v>126</v>
      </c>
      <c r="AH88" s="16">
        <f t="shared" si="66"/>
        <v>6988229.5186000001</v>
      </c>
      <c r="AI88" s="16">
        <f t="shared" si="67"/>
        <v>2.5003512346306348E+67</v>
      </c>
      <c r="AJ88" s="16">
        <f t="shared" si="68"/>
        <v>1.4340485647950151E+35</v>
      </c>
      <c r="AK88" s="27">
        <f t="shared" si="69"/>
        <v>2.8571428571428572</v>
      </c>
      <c r="AN88">
        <f t="shared" si="74"/>
        <v>522.80497341173668</v>
      </c>
      <c r="AO88">
        <f t="shared" si="75"/>
        <v>1.8705682995411284E+63</v>
      </c>
      <c r="AP88">
        <f t="shared" si="76"/>
        <v>1.0728435861949122E+31</v>
      </c>
      <c r="AR88" s="1">
        <f t="shared" si="70"/>
        <v>2310</v>
      </c>
      <c r="AU88">
        <f t="shared" si="71"/>
        <v>6.021003500583431</v>
      </c>
      <c r="AV88" s="29">
        <f t="shared" si="72"/>
        <v>18.123566666666665</v>
      </c>
      <c r="AW88">
        <f t="shared" si="73"/>
        <v>1701</v>
      </c>
    </row>
    <row r="89" spans="1:49" x14ac:dyDescent="0.2">
      <c r="A89">
        <v>87</v>
      </c>
      <c r="B89" s="13">
        <f t="shared" si="39"/>
        <v>95</v>
      </c>
      <c r="C89" s="13">
        <f t="shared" si="40"/>
        <v>528</v>
      </c>
      <c r="D89" s="13">
        <f t="shared" si="41"/>
        <v>48</v>
      </c>
      <c r="E89" s="13">
        <f t="shared" si="42"/>
        <v>4.3500000000000005</v>
      </c>
      <c r="F89" s="13">
        <f t="shared" si="43"/>
        <v>48599.640870913827</v>
      </c>
      <c r="G89" s="35">
        <f t="shared" si="44"/>
        <v>15.60535</v>
      </c>
      <c r="H89" s="23">
        <f t="shared" si="45"/>
        <v>515.44640000000004</v>
      </c>
      <c r="I89" s="23">
        <f t="shared" si="46"/>
        <v>2114</v>
      </c>
      <c r="J89" s="23">
        <f t="shared" si="47"/>
        <v>121</v>
      </c>
      <c r="K89" s="23">
        <f t="shared" si="48"/>
        <v>5.5763423298427119E+20</v>
      </c>
      <c r="L89" s="23">
        <f t="shared" si="49"/>
        <v>3.4985319589831551E+71</v>
      </c>
      <c r="M89" s="23">
        <f t="shared" si="50"/>
        <v>18477266.254424393</v>
      </c>
      <c r="N89" s="20">
        <f t="shared" si="51"/>
        <v>14.700000000000001</v>
      </c>
      <c r="Q89" s="20">
        <f t="shared" si="52"/>
        <v>9863207.6955994796</v>
      </c>
      <c r="S89" s="20">
        <f t="shared" si="53"/>
        <v>795</v>
      </c>
      <c r="T89" s="20">
        <f t="shared" si="54"/>
        <v>121</v>
      </c>
      <c r="U89" s="20">
        <f t="shared" si="55"/>
        <v>4.0037051011431501E+29</v>
      </c>
      <c r="V89" s="20">
        <f t="shared" si="56"/>
        <v>18477266.254424393</v>
      </c>
      <c r="W89" s="20">
        <f t="shared" si="57"/>
        <v>4.0816326530612246</v>
      </c>
      <c r="X89" s="16">
        <f t="shared" si="58"/>
        <v>336.51535136685698</v>
      </c>
      <c r="AA89" s="16">
        <f t="shared" si="59"/>
        <v>14278.199999999997</v>
      </c>
      <c r="AB89" s="16">
        <f t="shared" si="60"/>
        <v>87</v>
      </c>
      <c r="AC89" s="16">
        <f t="shared" si="61"/>
        <v>21.2</v>
      </c>
      <c r="AD89" s="16">
        <f t="shared" si="62"/>
        <v>15307.973502650024</v>
      </c>
      <c r="AE89" s="16">
        <f t="shared" si="63"/>
        <v>2125</v>
      </c>
      <c r="AF89" s="16">
        <f t="shared" si="64"/>
        <v>1032</v>
      </c>
      <c r="AG89" s="16">
        <f t="shared" si="65"/>
        <v>127</v>
      </c>
      <c r="AH89" s="16">
        <f t="shared" si="66"/>
        <v>7598235.4058000008</v>
      </c>
      <c r="AI89" s="16">
        <f t="shared" si="67"/>
        <v>1.3755659541662349E+68</v>
      </c>
      <c r="AJ89" s="16">
        <f t="shared" si="68"/>
        <v>3.2937775486086958E+35</v>
      </c>
      <c r="AK89" s="27">
        <f t="shared" si="69"/>
        <v>2.8301886792452833</v>
      </c>
      <c r="AN89">
        <f t="shared" si="74"/>
        <v>532.15639266854384</v>
      </c>
      <c r="AO89">
        <f t="shared" si="75"/>
        <v>9.6340291785115423E+63</v>
      </c>
      <c r="AP89">
        <f t="shared" si="76"/>
        <v>2.3068576911716437E+31</v>
      </c>
      <c r="AR89" s="1">
        <f t="shared" si="70"/>
        <v>2320</v>
      </c>
      <c r="AU89">
        <f t="shared" si="71"/>
        <v>6.0945709281961467</v>
      </c>
      <c r="AV89" s="29">
        <f t="shared" si="72"/>
        <v>18.324100000000001</v>
      </c>
      <c r="AW89">
        <f t="shared" si="73"/>
        <v>1721</v>
      </c>
    </row>
    <row r="90" spans="1:49" x14ac:dyDescent="0.2">
      <c r="A90">
        <v>88</v>
      </c>
      <c r="B90" s="13">
        <f t="shared" si="39"/>
        <v>96</v>
      </c>
      <c r="C90" s="13">
        <f t="shared" si="40"/>
        <v>534</v>
      </c>
      <c r="D90" s="13">
        <f t="shared" si="41"/>
        <v>48</v>
      </c>
      <c r="E90" s="13">
        <f t="shared" si="42"/>
        <v>4.4000000000000004</v>
      </c>
      <c r="F90" s="13">
        <f t="shared" si="43"/>
        <v>53019.562546912253</v>
      </c>
      <c r="G90" s="35">
        <f t="shared" si="44"/>
        <v>15.774933333333333</v>
      </c>
      <c r="H90" s="23">
        <f t="shared" si="45"/>
        <v>522.95040000000006</v>
      </c>
      <c r="I90" s="23">
        <f t="shared" si="46"/>
        <v>2142</v>
      </c>
      <c r="J90" s="23">
        <f t="shared" si="47"/>
        <v>123</v>
      </c>
      <c r="K90" s="23">
        <f t="shared" si="48"/>
        <v>9.3581686522926478E+20</v>
      </c>
      <c r="L90" s="23">
        <f t="shared" si="49"/>
        <v>2.3914712063753115E+72</v>
      </c>
      <c r="M90" s="23">
        <f t="shared" si="50"/>
        <v>22138790.07401057</v>
      </c>
      <c r="N90" s="20">
        <f t="shared" si="51"/>
        <v>14.8</v>
      </c>
      <c r="Q90" s="20">
        <f t="shared" si="52"/>
        <v>10990873.838077236</v>
      </c>
      <c r="S90" s="20">
        <f t="shared" si="53"/>
        <v>799</v>
      </c>
      <c r="T90" s="20">
        <f t="shared" si="54"/>
        <v>123</v>
      </c>
      <c r="U90" s="20">
        <f t="shared" si="55"/>
        <v>5.3384480279704009E+29</v>
      </c>
      <c r="V90" s="20">
        <f t="shared" si="56"/>
        <v>22138790.07401057</v>
      </c>
      <c r="W90" s="20">
        <f t="shared" si="57"/>
        <v>4.0540540540540535</v>
      </c>
      <c r="X90" s="16">
        <f t="shared" si="58"/>
        <v>360.07142596253698</v>
      </c>
      <c r="AA90" s="16">
        <f t="shared" si="59"/>
        <v>15271.999999999996</v>
      </c>
      <c r="AB90" s="16">
        <f t="shared" si="60"/>
        <v>88</v>
      </c>
      <c r="AC90" s="16">
        <f t="shared" si="61"/>
        <v>21.4</v>
      </c>
      <c r="AD90" s="16">
        <f t="shared" si="62"/>
        <v>16569.613295910076</v>
      </c>
      <c r="AE90" s="16">
        <f t="shared" si="63"/>
        <v>2150</v>
      </c>
      <c r="AF90" s="16">
        <f t="shared" si="64"/>
        <v>1044</v>
      </c>
      <c r="AG90" s="16">
        <f t="shared" si="65"/>
        <v>128</v>
      </c>
      <c r="AH90" s="16">
        <f t="shared" si="66"/>
        <v>8260549.1445333334</v>
      </c>
      <c r="AI90" s="16">
        <f t="shared" si="67"/>
        <v>7.5634800362779089E+68</v>
      </c>
      <c r="AJ90" s="16">
        <f t="shared" si="68"/>
        <v>7.5637945900375254E+35</v>
      </c>
      <c r="AK90" s="27">
        <f t="shared" si="69"/>
        <v>2.8037383177570097</v>
      </c>
      <c r="AN90">
        <f t="shared" si="74"/>
        <v>540.89504613235567</v>
      </c>
      <c r="AO90">
        <f t="shared" si="75"/>
        <v>4.9525144292024036E+64</v>
      </c>
      <c r="AP90">
        <f t="shared" si="76"/>
        <v>4.952720396829182E+31</v>
      </c>
      <c r="AR90" s="1">
        <f t="shared" si="70"/>
        <v>2330</v>
      </c>
      <c r="AU90">
        <f t="shared" si="71"/>
        <v>6.1682242990654199</v>
      </c>
      <c r="AV90" s="29">
        <f t="shared" si="72"/>
        <v>18.524933333333333</v>
      </c>
      <c r="AW90">
        <f t="shared" si="73"/>
        <v>1741</v>
      </c>
    </row>
    <row r="91" spans="1:49" x14ac:dyDescent="0.2">
      <c r="A91">
        <v>89</v>
      </c>
      <c r="B91" s="13">
        <f t="shared" si="39"/>
        <v>97</v>
      </c>
      <c r="C91" s="13">
        <f t="shared" si="40"/>
        <v>540</v>
      </c>
      <c r="D91" s="13">
        <f t="shared" si="41"/>
        <v>48</v>
      </c>
      <c r="E91" s="13">
        <f t="shared" si="42"/>
        <v>4.45</v>
      </c>
      <c r="F91" s="13">
        <f t="shared" si="43"/>
        <v>57830.382700584036</v>
      </c>
      <c r="G91" s="35">
        <f t="shared" si="44"/>
        <v>15.944816666666668</v>
      </c>
      <c r="H91" s="23">
        <f t="shared" si="45"/>
        <v>530.45439999999996</v>
      </c>
      <c r="I91" s="23">
        <f t="shared" si="46"/>
        <v>2170</v>
      </c>
      <c r="J91" s="23">
        <f t="shared" si="47"/>
        <v>124</v>
      </c>
      <c r="K91" s="23">
        <f t="shared" si="48"/>
        <v>1.6899386032776104E+21</v>
      </c>
      <c r="L91" s="23">
        <f t="shared" si="49"/>
        <v>1.6333482249294559E+73</v>
      </c>
      <c r="M91" s="23">
        <f t="shared" si="50"/>
        <v>24227479.918828379</v>
      </c>
      <c r="N91" s="20">
        <f t="shared" si="51"/>
        <v>14.9</v>
      </c>
      <c r="Q91" s="20">
        <f t="shared" si="52"/>
        <v>12247466.691634776</v>
      </c>
      <c r="S91" s="20">
        <f t="shared" si="53"/>
        <v>803</v>
      </c>
      <c r="T91" s="20">
        <f t="shared" si="54"/>
        <v>124</v>
      </c>
      <c r="U91" s="20">
        <f t="shared" si="55"/>
        <v>7.1176116548339532E+29</v>
      </c>
      <c r="V91" s="20">
        <f t="shared" si="56"/>
        <v>24227479.918828379</v>
      </c>
      <c r="W91" s="20">
        <f t="shared" si="57"/>
        <v>4.0268456375838921</v>
      </c>
      <c r="X91" s="16">
        <f t="shared" si="58"/>
        <v>385.27642577991458</v>
      </c>
      <c r="AA91" s="16">
        <f t="shared" si="59"/>
        <v>16306.999999999996</v>
      </c>
      <c r="AB91" s="16">
        <f t="shared" si="60"/>
        <v>89</v>
      </c>
      <c r="AC91" s="16">
        <f t="shared" si="61"/>
        <v>21.6</v>
      </c>
      <c r="AD91" s="16">
        <f t="shared" si="62"/>
        <v>17932.901612584199</v>
      </c>
      <c r="AE91" s="16">
        <f t="shared" si="63"/>
        <v>2175</v>
      </c>
      <c r="AF91" s="16">
        <f t="shared" si="64"/>
        <v>1056</v>
      </c>
      <c r="AG91" s="16">
        <f t="shared" si="65"/>
        <v>129</v>
      </c>
      <c r="AH91" s="16">
        <f t="shared" si="66"/>
        <v>8979585.4697999991</v>
      </c>
      <c r="AI91" s="16">
        <f t="shared" si="67"/>
        <v>4.1565210993472861E+69</v>
      </c>
      <c r="AJ91" s="16">
        <f t="shared" si="68"/>
        <v>1.7366086607908604E+36</v>
      </c>
      <c r="AK91" s="27">
        <f t="shared" si="69"/>
        <v>2.7777777777777777</v>
      </c>
      <c r="AN91">
        <f t="shared" si="74"/>
        <v>550.65833505856392</v>
      </c>
      <c r="AO91">
        <f t="shared" si="75"/>
        <v>2.5489183168867891E+65</v>
      </c>
      <c r="AP91">
        <f t="shared" si="76"/>
        <v>1.0649467472808369E+32</v>
      </c>
      <c r="AR91" s="1">
        <f t="shared" si="70"/>
        <v>2340</v>
      </c>
      <c r="AU91">
        <f t="shared" si="71"/>
        <v>6.2419637638807721</v>
      </c>
      <c r="AV91" s="29">
        <f t="shared" si="72"/>
        <v>18.726066666666668</v>
      </c>
      <c r="AW91">
        <f t="shared" si="73"/>
        <v>1761</v>
      </c>
    </row>
    <row r="92" spans="1:49" x14ac:dyDescent="0.2">
      <c r="A92">
        <v>90</v>
      </c>
      <c r="B92" s="13">
        <f t="shared" si="39"/>
        <v>98</v>
      </c>
      <c r="C92" s="13">
        <f t="shared" si="40"/>
        <v>546</v>
      </c>
      <c r="D92" s="13">
        <f t="shared" si="41"/>
        <v>48</v>
      </c>
      <c r="E92" s="13">
        <f t="shared" si="42"/>
        <v>4.5</v>
      </c>
      <c r="F92" s="13">
        <f t="shared" si="43"/>
        <v>63065.887801484198</v>
      </c>
      <c r="G92" s="35">
        <f t="shared" si="44"/>
        <v>16.114999999999998</v>
      </c>
      <c r="H92" s="23">
        <f t="shared" si="45"/>
        <v>537.95839999999998</v>
      </c>
      <c r="I92" s="23">
        <f t="shared" si="46"/>
        <v>2198</v>
      </c>
      <c r="J92" s="23">
        <f t="shared" si="47"/>
        <v>126</v>
      </c>
      <c r="K92" s="23">
        <f t="shared" si="48"/>
        <v>2.8328656837457813E+21</v>
      </c>
      <c r="L92" s="23">
        <f t="shared" si="49"/>
        <v>1.11465252798673E+74</v>
      </c>
      <c r="M92" s="23">
        <f t="shared" si="50"/>
        <v>29001102.551077433</v>
      </c>
      <c r="N92" s="20">
        <f t="shared" si="51"/>
        <v>15</v>
      </c>
      <c r="Q92" s="20">
        <f t="shared" si="52"/>
        <v>13647726.52043687</v>
      </c>
      <c r="S92" s="20">
        <f t="shared" si="53"/>
        <v>807</v>
      </c>
      <c r="T92" s="20">
        <f t="shared" si="54"/>
        <v>126</v>
      </c>
      <c r="U92" s="20">
        <f t="shared" si="55"/>
        <v>9.4889947469817524E+29</v>
      </c>
      <c r="V92" s="20">
        <f t="shared" si="56"/>
        <v>29001102.551077433</v>
      </c>
      <c r="W92" s="20">
        <f t="shared" si="57"/>
        <v>4</v>
      </c>
      <c r="X92" s="16">
        <f t="shared" si="58"/>
        <v>412.24577558450864</v>
      </c>
      <c r="AA92" s="16">
        <f t="shared" si="59"/>
        <v>17424.399999999998</v>
      </c>
      <c r="AB92" s="16">
        <f t="shared" si="60"/>
        <v>90</v>
      </c>
      <c r="AC92" s="16">
        <f t="shared" si="61"/>
        <v>21.8</v>
      </c>
      <c r="AD92" s="16">
        <f t="shared" si="62"/>
        <v>19405.88855430283</v>
      </c>
      <c r="AE92" s="16">
        <f t="shared" si="63"/>
        <v>2200</v>
      </c>
      <c r="AF92" s="16">
        <f t="shared" si="64"/>
        <v>1068</v>
      </c>
      <c r="AG92" s="16">
        <f t="shared" si="65"/>
        <v>130</v>
      </c>
      <c r="AH92" s="16">
        <f t="shared" si="66"/>
        <v>9760123.7833333332</v>
      </c>
      <c r="AI92" s="16">
        <f t="shared" si="67"/>
        <v>2.2830428300040293E+70</v>
      </c>
      <c r="AJ92" s="16">
        <f t="shared" si="68"/>
        <v>3.9864162176478231E+36</v>
      </c>
      <c r="AK92" s="27">
        <f t="shared" si="69"/>
        <v>2.7522935779816513</v>
      </c>
      <c r="AN92">
        <f t="shared" si="74"/>
        <v>560.14116889725528</v>
      </c>
      <c r="AO92">
        <f t="shared" si="75"/>
        <v>1.3102562096852858E+66</v>
      </c>
      <c r="AP92">
        <f t="shared" si="76"/>
        <v>2.2878355740500812E+32</v>
      </c>
      <c r="AR92" s="1">
        <f t="shared" si="70"/>
        <v>2350</v>
      </c>
      <c r="AU92">
        <f t="shared" si="71"/>
        <v>6.3157894736842106</v>
      </c>
      <c r="AV92" s="29">
        <f t="shared" si="72"/>
        <v>18.927499999999998</v>
      </c>
      <c r="AW92">
        <f t="shared" si="73"/>
        <v>1781</v>
      </c>
    </row>
    <row r="93" spans="1:49" x14ac:dyDescent="0.2">
      <c r="A93">
        <v>91</v>
      </c>
      <c r="B93" s="13">
        <f t="shared" si="39"/>
        <v>99</v>
      </c>
      <c r="C93" s="13">
        <f t="shared" si="40"/>
        <v>552</v>
      </c>
      <c r="D93" s="13">
        <f t="shared" si="41"/>
        <v>48</v>
      </c>
      <c r="E93" s="13">
        <f t="shared" si="42"/>
        <v>4.55</v>
      </c>
      <c r="F93" s="13">
        <f t="shared" si="43"/>
        <v>68762.729362439553</v>
      </c>
      <c r="G93" s="35">
        <f t="shared" si="44"/>
        <v>16.285483333333332</v>
      </c>
      <c r="H93" s="23">
        <f t="shared" si="45"/>
        <v>545.4624</v>
      </c>
      <c r="I93" s="23">
        <f t="shared" si="46"/>
        <v>2226</v>
      </c>
      <c r="J93" s="23">
        <f t="shared" si="47"/>
        <v>127</v>
      </c>
      <c r="K93" s="23">
        <f t="shared" si="48"/>
        <v>5.1093401696038363E+21</v>
      </c>
      <c r="L93" s="23">
        <f t="shared" si="49"/>
        <v>7.6007980758388488E+74</v>
      </c>
      <c r="M93" s="23">
        <f t="shared" si="50"/>
        <v>31722568.73480298</v>
      </c>
      <c r="N93" s="20">
        <f t="shared" si="51"/>
        <v>15.1</v>
      </c>
      <c r="Q93" s="20">
        <f t="shared" si="52"/>
        <v>15208078.851429543</v>
      </c>
      <c r="S93" s="20">
        <f t="shared" si="53"/>
        <v>812</v>
      </c>
      <c r="T93" s="20">
        <f t="shared" si="54"/>
        <v>127</v>
      </c>
      <c r="U93" s="20">
        <f t="shared" si="55"/>
        <v>1.3591931449987495E+30</v>
      </c>
      <c r="V93" s="20">
        <f t="shared" si="56"/>
        <v>31722568.73480298</v>
      </c>
      <c r="W93" s="20">
        <f t="shared" si="57"/>
        <v>3.9735099337748347</v>
      </c>
      <c r="X93" s="16">
        <f t="shared" si="58"/>
        <v>441.10297987542418</v>
      </c>
      <c r="AA93" s="16">
        <f t="shared" si="59"/>
        <v>18624.199999999997</v>
      </c>
      <c r="AB93" s="16">
        <f t="shared" si="60"/>
        <v>91</v>
      </c>
      <c r="AC93" s="16">
        <f t="shared" si="61"/>
        <v>22</v>
      </c>
      <c r="AD93" s="16">
        <f t="shared" si="62"/>
        <v>20997.253240439557</v>
      </c>
      <c r="AE93" s="16">
        <f t="shared" si="63"/>
        <v>2225</v>
      </c>
      <c r="AF93" s="16">
        <f t="shared" si="64"/>
        <v>1080</v>
      </c>
      <c r="AG93" s="16">
        <f t="shared" si="65"/>
        <v>131</v>
      </c>
      <c r="AH93" s="16">
        <f t="shared" si="66"/>
        <v>10607365.329816666</v>
      </c>
      <c r="AI93" s="16">
        <f t="shared" si="67"/>
        <v>1.2533749837716677E+71</v>
      </c>
      <c r="AJ93" s="16">
        <f t="shared" si="68"/>
        <v>9.1492053979823172E+36</v>
      </c>
      <c r="AK93" s="27">
        <f t="shared" si="69"/>
        <v>2.7272727272727271</v>
      </c>
      <c r="AN93">
        <f t="shared" si="74"/>
        <v>569.54743451083357</v>
      </c>
      <c r="AO93">
        <f t="shared" si="75"/>
        <v>6.7298191802690473E+66</v>
      </c>
      <c r="AP93">
        <f t="shared" si="76"/>
        <v>4.9125360541565911E+32</v>
      </c>
      <c r="AR93" s="1">
        <f t="shared" si="70"/>
        <v>2360</v>
      </c>
      <c r="AU93">
        <f t="shared" si="71"/>
        <v>6.3897015798712697</v>
      </c>
      <c r="AV93" s="29">
        <f t="shared" si="72"/>
        <v>19.129233333333332</v>
      </c>
      <c r="AW93">
        <f t="shared" si="73"/>
        <v>1801</v>
      </c>
    </row>
    <row r="94" spans="1:49" x14ac:dyDescent="0.2">
      <c r="A94">
        <v>92</v>
      </c>
      <c r="B94" s="13">
        <f t="shared" si="39"/>
        <v>100</v>
      </c>
      <c r="C94" s="13">
        <f t="shared" si="40"/>
        <v>558</v>
      </c>
      <c r="D94" s="13">
        <f t="shared" si="41"/>
        <v>48</v>
      </c>
      <c r="E94" s="13">
        <f t="shared" si="42"/>
        <v>4.6000000000000005</v>
      </c>
      <c r="F94" s="13">
        <f t="shared" si="43"/>
        <v>74960.663019399566</v>
      </c>
      <c r="G94" s="35">
        <f t="shared" si="44"/>
        <v>16.456266666666668</v>
      </c>
      <c r="H94" s="23">
        <f t="shared" si="45"/>
        <v>552.96640000000002</v>
      </c>
      <c r="I94" s="23">
        <f t="shared" si="46"/>
        <v>2254</v>
      </c>
      <c r="J94" s="23">
        <f t="shared" si="47"/>
        <v>128</v>
      </c>
      <c r="K94" s="23">
        <f t="shared" si="48"/>
        <v>8.5557604892281793E+21</v>
      </c>
      <c r="L94" s="23">
        <f t="shared" si="49"/>
        <v>5.1790357565714926E+75</v>
      </c>
      <c r="M94" s="23">
        <f t="shared" si="50"/>
        <v>34694229.019840486</v>
      </c>
      <c r="N94" s="20">
        <f t="shared" si="51"/>
        <v>15.200000000000001</v>
      </c>
      <c r="Q94" s="20">
        <f t="shared" si="52"/>
        <v>16946827.151390873</v>
      </c>
      <c r="S94" s="20">
        <f t="shared" si="53"/>
        <v>816</v>
      </c>
      <c r="T94" s="20">
        <f t="shared" si="54"/>
        <v>128</v>
      </c>
      <c r="U94" s="20">
        <f t="shared" si="55"/>
        <v>1.8117287758414109E+30</v>
      </c>
      <c r="V94" s="20">
        <f t="shared" si="56"/>
        <v>34694229.019840486</v>
      </c>
      <c r="W94" s="20">
        <f t="shared" si="57"/>
        <v>3.9473684210526314</v>
      </c>
      <c r="X94" s="16">
        <f t="shared" si="58"/>
        <v>471.98018846670396</v>
      </c>
      <c r="AA94" s="16">
        <f t="shared" si="59"/>
        <v>19865.199999999997</v>
      </c>
      <c r="AB94" s="16">
        <f t="shared" si="60"/>
        <v>92</v>
      </c>
      <c r="AC94" s="16">
        <f t="shared" si="61"/>
        <v>22.2</v>
      </c>
      <c r="AD94" s="16">
        <f t="shared" si="62"/>
        <v>22716.352430121078</v>
      </c>
      <c r="AE94" s="16">
        <f t="shared" si="63"/>
        <v>2250</v>
      </c>
      <c r="AF94" s="16">
        <f t="shared" si="64"/>
        <v>1092</v>
      </c>
      <c r="AG94" s="16">
        <f t="shared" si="65"/>
        <v>132</v>
      </c>
      <c r="AH94" s="16">
        <f t="shared" si="66"/>
        <v>11526922.0152</v>
      </c>
      <c r="AI94" s="16">
        <f t="shared" si="67"/>
        <v>6.8776100666457382E+71</v>
      </c>
      <c r="AJ94" s="16">
        <f t="shared" si="68"/>
        <v>2.0994509856331639E+37</v>
      </c>
      <c r="AK94" s="27">
        <f t="shared" si="69"/>
        <v>2.7027027027027026</v>
      </c>
      <c r="AN94">
        <f t="shared" si="74"/>
        <v>580.25703316352224</v>
      </c>
      <c r="AO94">
        <f t="shared" si="75"/>
        <v>3.4621398559519859E+67</v>
      </c>
      <c r="AP94">
        <f t="shared" si="76"/>
        <v>1.0568486527360229E+33</v>
      </c>
      <c r="AR94" s="1">
        <f t="shared" si="70"/>
        <v>2370</v>
      </c>
      <c r="AU94">
        <f t="shared" si="71"/>
        <v>6.4637002341920375</v>
      </c>
      <c r="AV94" s="29">
        <f t="shared" si="72"/>
        <v>19.331266666666668</v>
      </c>
      <c r="AW94">
        <f t="shared" si="73"/>
        <v>1821</v>
      </c>
    </row>
    <row r="95" spans="1:49" x14ac:dyDescent="0.2">
      <c r="A95">
        <v>93</v>
      </c>
      <c r="B95" s="13">
        <f t="shared" si="39"/>
        <v>101</v>
      </c>
      <c r="C95" s="13">
        <f t="shared" si="40"/>
        <v>564</v>
      </c>
      <c r="D95" s="13">
        <f t="shared" si="41"/>
        <v>48</v>
      </c>
      <c r="E95" s="13">
        <f t="shared" si="42"/>
        <v>4.6500000000000004</v>
      </c>
      <c r="F95" s="13">
        <f t="shared" si="43"/>
        <v>81702.807290910278</v>
      </c>
      <c r="G95" s="35">
        <f t="shared" si="44"/>
        <v>16.62735</v>
      </c>
      <c r="H95" s="23">
        <f t="shared" si="45"/>
        <v>560.47039999999993</v>
      </c>
      <c r="I95" s="23">
        <f t="shared" si="46"/>
        <v>2282</v>
      </c>
      <c r="J95" s="23">
        <f t="shared" si="47"/>
        <v>130</v>
      </c>
      <c r="K95" s="23">
        <f t="shared" si="48"/>
        <v>1.5412880566060948E+22</v>
      </c>
      <c r="L95" s="23">
        <f t="shared" si="49"/>
        <v>3.5262974802790345E+76</v>
      </c>
      <c r="M95" s="23">
        <f t="shared" si="50"/>
        <v>41480485.853687428</v>
      </c>
      <c r="N95" s="20">
        <f t="shared" si="51"/>
        <v>15.3</v>
      </c>
      <c r="Q95" s="20">
        <f t="shared" si="52"/>
        <v>18884367.532860529</v>
      </c>
      <c r="S95" s="20">
        <f t="shared" si="53"/>
        <v>820</v>
      </c>
      <c r="T95" s="20">
        <f t="shared" si="54"/>
        <v>130</v>
      </c>
      <c r="U95" s="20">
        <f t="shared" si="55"/>
        <v>2.4147536587779919E+30</v>
      </c>
      <c r="V95" s="20">
        <f t="shared" si="56"/>
        <v>41480485.853687428</v>
      </c>
      <c r="W95" s="20">
        <f t="shared" si="57"/>
        <v>3.9215686274509802</v>
      </c>
      <c r="X95" s="16">
        <f t="shared" si="58"/>
        <v>505.01880165937314</v>
      </c>
      <c r="AA95" s="16">
        <f t="shared" si="59"/>
        <v>21270.999999999996</v>
      </c>
      <c r="AB95" s="16">
        <f t="shared" si="60"/>
        <v>93</v>
      </c>
      <c r="AC95" s="16">
        <f t="shared" si="61"/>
        <v>22.4</v>
      </c>
      <c r="AD95" s="16">
        <f t="shared" si="62"/>
        <v>24573.2728694467</v>
      </c>
      <c r="AE95" s="16">
        <f t="shared" si="63"/>
        <v>2275</v>
      </c>
      <c r="AF95" s="16">
        <f t="shared" si="64"/>
        <v>1104</v>
      </c>
      <c r="AG95" s="16">
        <f t="shared" si="65"/>
        <v>133</v>
      </c>
      <c r="AH95" s="16">
        <f t="shared" si="66"/>
        <v>12524875.335066669</v>
      </c>
      <c r="AI95" s="16">
        <f t="shared" si="67"/>
        <v>3.7721579258519977E+72</v>
      </c>
      <c r="AJ95" s="16">
        <f t="shared" si="68"/>
        <v>4.8167183150195112E+37</v>
      </c>
      <c r="AK95" s="27">
        <f t="shared" si="69"/>
        <v>2.6785714285714288</v>
      </c>
      <c r="AN95">
        <f t="shared" si="74"/>
        <v>588.82400146051759</v>
      </c>
      <c r="AO95">
        <f t="shared" si="75"/>
        <v>1.7733806242546183E+68</v>
      </c>
      <c r="AP95">
        <f t="shared" si="76"/>
        <v>2.2644531592400507E+33</v>
      </c>
      <c r="AR95" s="1">
        <f t="shared" si="70"/>
        <v>2380</v>
      </c>
      <c r="AU95">
        <f t="shared" si="71"/>
        <v>6.5377855887521967</v>
      </c>
      <c r="AV95" s="29">
        <f t="shared" si="72"/>
        <v>19.5336</v>
      </c>
      <c r="AW95">
        <f t="shared" si="73"/>
        <v>1841</v>
      </c>
    </row>
    <row r="96" spans="1:49" x14ac:dyDescent="0.2">
      <c r="A96">
        <v>94</v>
      </c>
      <c r="B96" s="13">
        <f t="shared" si="39"/>
        <v>102</v>
      </c>
      <c r="C96" s="13">
        <f t="shared" si="40"/>
        <v>570</v>
      </c>
      <c r="D96" s="13">
        <f t="shared" si="41"/>
        <v>48</v>
      </c>
      <c r="E96" s="13">
        <f t="shared" si="42"/>
        <v>4.7</v>
      </c>
      <c r="F96" s="13">
        <f t="shared" si="43"/>
        <v>89035.923618186178</v>
      </c>
      <c r="G96" s="35">
        <f t="shared" si="44"/>
        <v>16.798733333333335</v>
      </c>
      <c r="H96" s="23">
        <f t="shared" si="45"/>
        <v>567.97439999999995</v>
      </c>
      <c r="I96" s="23">
        <f t="shared" si="46"/>
        <v>2310</v>
      </c>
      <c r="J96" s="23">
        <f t="shared" si="47"/>
        <v>131</v>
      </c>
      <c r="K96" s="23">
        <f t="shared" si="48"/>
        <v>2.5783362419548576E+22</v>
      </c>
      <c r="L96" s="23">
        <f t="shared" si="49"/>
        <v>2.3992688095882985E+77</v>
      </c>
      <c r="M96" s="23">
        <f t="shared" si="50"/>
        <v>45346451.222618751</v>
      </c>
      <c r="N96" s="20">
        <f t="shared" si="51"/>
        <v>15.4</v>
      </c>
      <c r="Q96" s="20">
        <f t="shared" si="52"/>
        <v>21043428.007518649</v>
      </c>
      <c r="S96" s="20">
        <f t="shared" si="53"/>
        <v>824</v>
      </c>
      <c r="T96" s="20">
        <f t="shared" si="54"/>
        <v>131</v>
      </c>
      <c r="U96" s="20">
        <f t="shared" si="55"/>
        <v>3.2182547888228977E+30</v>
      </c>
      <c r="V96" s="20">
        <f t="shared" si="56"/>
        <v>45346451.222618751</v>
      </c>
      <c r="W96" s="20">
        <f t="shared" si="57"/>
        <v>3.8961038961038961</v>
      </c>
      <c r="X96" s="16">
        <f t="shared" si="58"/>
        <v>540.37011777552925</v>
      </c>
      <c r="AA96" s="16">
        <f t="shared" si="59"/>
        <v>22717.999999999996</v>
      </c>
      <c r="AB96" s="16">
        <f t="shared" si="60"/>
        <v>94</v>
      </c>
      <c r="AC96" s="16">
        <f t="shared" si="61"/>
        <v>22.6</v>
      </c>
      <c r="AD96" s="16">
        <f t="shared" si="62"/>
        <v>26578.887647219752</v>
      </c>
      <c r="AE96" s="16">
        <f t="shared" si="63"/>
        <v>2300</v>
      </c>
      <c r="AF96" s="16">
        <f t="shared" si="64"/>
        <v>1116</v>
      </c>
      <c r="AG96" s="16">
        <f t="shared" si="65"/>
        <v>134</v>
      </c>
      <c r="AH96" s="16">
        <f t="shared" si="66"/>
        <v>13607789.757466666</v>
      </c>
      <c r="AI96" s="16">
        <f t="shared" si="67"/>
        <v>2.067967882429543E+73</v>
      </c>
      <c r="AJ96" s="16">
        <f t="shared" si="68"/>
        <v>1.1048959500991726E+38</v>
      </c>
      <c r="AK96" s="27">
        <f t="shared" si="69"/>
        <v>2.6548672566371678</v>
      </c>
      <c r="AN96">
        <f t="shared" si="74"/>
        <v>598.98713608005403</v>
      </c>
      <c r="AO96">
        <f t="shared" si="75"/>
        <v>9.1027726139164681E+68</v>
      </c>
      <c r="AP96">
        <f t="shared" si="76"/>
        <v>4.8635264992480538E+33</v>
      </c>
      <c r="AR96" s="1">
        <f t="shared" si="70"/>
        <v>2390</v>
      </c>
      <c r="AU96">
        <f t="shared" si="71"/>
        <v>6.6119577960140683</v>
      </c>
      <c r="AV96" s="29">
        <f t="shared" si="72"/>
        <v>19.736233333333335</v>
      </c>
      <c r="AW96">
        <f t="shared" si="73"/>
        <v>1861</v>
      </c>
    </row>
    <row r="97" spans="1:49" x14ac:dyDescent="0.2">
      <c r="A97">
        <v>95</v>
      </c>
      <c r="B97" s="13">
        <f t="shared" si="39"/>
        <v>103</v>
      </c>
      <c r="C97" s="13">
        <f t="shared" si="40"/>
        <v>576</v>
      </c>
      <c r="D97" s="13">
        <f t="shared" si="41"/>
        <v>48</v>
      </c>
      <c r="E97" s="13">
        <f t="shared" si="42"/>
        <v>4.75</v>
      </c>
      <c r="F97" s="13">
        <f t="shared" si="43"/>
        <v>97010.719415668791</v>
      </c>
      <c r="G97" s="35">
        <f t="shared" si="44"/>
        <v>16.970416666666665</v>
      </c>
      <c r="H97" s="23">
        <f t="shared" si="45"/>
        <v>575.47839999999997</v>
      </c>
      <c r="I97" s="23">
        <f t="shared" si="46"/>
        <v>2338</v>
      </c>
      <c r="J97" s="23">
        <f t="shared" si="47"/>
        <v>133</v>
      </c>
      <c r="K97" s="23">
        <f t="shared" si="48"/>
        <v>4.639557919302229E+22</v>
      </c>
      <c r="L97" s="23">
        <f t="shared" si="49"/>
        <v>1.6313147001858416E+78</v>
      </c>
      <c r="M97" s="23">
        <f t="shared" si="50"/>
        <v>54170005.896162994</v>
      </c>
      <c r="N97" s="20">
        <f t="shared" si="51"/>
        <v>15.5</v>
      </c>
      <c r="Q97" s="20">
        <f t="shared" si="52"/>
        <v>23449335.093540207</v>
      </c>
      <c r="S97" s="20">
        <f t="shared" si="53"/>
        <v>828</v>
      </c>
      <c r="T97" s="20">
        <f t="shared" si="54"/>
        <v>133</v>
      </c>
      <c r="U97" s="20">
        <f t="shared" si="55"/>
        <v>4.2888044970865299E+30</v>
      </c>
      <c r="V97" s="20">
        <f t="shared" si="56"/>
        <v>54170005.896162994</v>
      </c>
      <c r="W97" s="20">
        <f t="shared" si="57"/>
        <v>3.870967741935484</v>
      </c>
      <c r="X97" s="16">
        <f t="shared" si="58"/>
        <v>578.19602601981626</v>
      </c>
      <c r="AA97" s="16">
        <f t="shared" si="59"/>
        <v>24288.599999999995</v>
      </c>
      <c r="AB97" s="16">
        <f t="shared" si="60"/>
        <v>95</v>
      </c>
      <c r="AC97" s="16">
        <f t="shared" si="61"/>
        <v>22.8</v>
      </c>
      <c r="AD97" s="16">
        <f t="shared" si="62"/>
        <v>28744.916863901864</v>
      </c>
      <c r="AE97" s="16">
        <f t="shared" si="63"/>
        <v>2325</v>
      </c>
      <c r="AF97" s="16">
        <f t="shared" si="64"/>
        <v>1128</v>
      </c>
      <c r="AG97" s="16">
        <f t="shared" si="65"/>
        <v>135</v>
      </c>
      <c r="AH97" s="16">
        <f t="shared" si="66"/>
        <v>14782846.5875</v>
      </c>
      <c r="AI97" s="16">
        <f t="shared" si="67"/>
        <v>1.1331952634713868E+74</v>
      </c>
      <c r="AJ97" s="16">
        <f t="shared" si="68"/>
        <v>2.5340639508176877E+38</v>
      </c>
      <c r="AK97" s="27">
        <f t="shared" si="69"/>
        <v>2.6315789473684208</v>
      </c>
      <c r="AN97">
        <f t="shared" si="74"/>
        <v>608.63312778422812</v>
      </c>
      <c r="AO97">
        <f t="shared" si="75"/>
        <v>4.6655437673286525E+69</v>
      </c>
      <c r="AP97">
        <f t="shared" si="76"/>
        <v>1.0433141271286481E+34</v>
      </c>
      <c r="AR97" s="1">
        <f t="shared" si="70"/>
        <v>2400</v>
      </c>
      <c r="AU97">
        <f t="shared" si="71"/>
        <v>6.6862170087976533</v>
      </c>
      <c r="AV97" s="29">
        <f t="shared" si="72"/>
        <v>19.939166666666665</v>
      </c>
      <c r="AW97">
        <f t="shared" si="73"/>
        <v>1881</v>
      </c>
    </row>
    <row r="98" spans="1:49" x14ac:dyDescent="0.2">
      <c r="A98">
        <v>96</v>
      </c>
      <c r="B98" s="13">
        <f t="shared" si="39"/>
        <v>104</v>
      </c>
      <c r="C98" s="13">
        <f t="shared" si="40"/>
        <v>582</v>
      </c>
      <c r="D98" s="13">
        <f t="shared" si="41"/>
        <v>48</v>
      </c>
      <c r="E98" s="13">
        <f t="shared" si="42"/>
        <v>4.8000000000000007</v>
      </c>
      <c r="F98" s="13">
        <f t="shared" si="43"/>
        <v>105682.17600117247</v>
      </c>
      <c r="G98" s="35">
        <f t="shared" si="44"/>
        <v>17.142400000000002</v>
      </c>
      <c r="H98" s="23">
        <f t="shared" si="45"/>
        <v>582.98239999999998</v>
      </c>
      <c r="I98" s="23">
        <f t="shared" si="46"/>
        <v>2366</v>
      </c>
      <c r="J98" s="23">
        <f t="shared" si="47"/>
        <v>134</v>
      </c>
      <c r="K98" s="23">
        <f t="shared" si="48"/>
        <v>7.7538204615428591E+22</v>
      </c>
      <c r="L98" s="23">
        <f t="shared" si="49"/>
        <v>9.6665819025314126E+78</v>
      </c>
      <c r="M98" s="23">
        <f t="shared" si="50"/>
        <v>59193858.791449152</v>
      </c>
      <c r="N98" s="20">
        <f t="shared" si="51"/>
        <v>15.600000000000001</v>
      </c>
      <c r="Q98" s="20">
        <f t="shared" si="52"/>
        <v>26130310.9043204</v>
      </c>
      <c r="S98" s="20">
        <f t="shared" si="53"/>
        <v>833</v>
      </c>
      <c r="T98" s="20">
        <f t="shared" si="54"/>
        <v>134</v>
      </c>
      <c r="U98" s="20">
        <f t="shared" si="55"/>
        <v>6.1402605571497461E+30</v>
      </c>
      <c r="V98" s="20">
        <f t="shared" si="56"/>
        <v>59193858.791449152</v>
      </c>
      <c r="W98" s="20">
        <f t="shared" si="57"/>
        <v>3.8461538461538458</v>
      </c>
      <c r="X98" s="16">
        <f t="shared" si="58"/>
        <v>618.66974784120362</v>
      </c>
      <c r="AA98" s="16">
        <f t="shared" si="59"/>
        <v>25941.599999999995</v>
      </c>
      <c r="AB98" s="16">
        <f t="shared" si="60"/>
        <v>96</v>
      </c>
      <c r="AC98" s="16">
        <f t="shared" si="61"/>
        <v>23</v>
      </c>
      <c r="AD98" s="16">
        <f t="shared" si="62"/>
        <v>31083.992941521316</v>
      </c>
      <c r="AE98" s="16">
        <f t="shared" si="63"/>
        <v>2350</v>
      </c>
      <c r="AF98" s="16">
        <f t="shared" si="64"/>
        <v>1140</v>
      </c>
      <c r="AG98" s="16">
        <f t="shared" si="65"/>
        <v>136</v>
      </c>
      <c r="AH98" s="16">
        <f t="shared" si="66"/>
        <v>16057716.469333332</v>
      </c>
      <c r="AI98" s="16">
        <f t="shared" si="67"/>
        <v>6.2069439967569746E+74</v>
      </c>
      <c r="AJ98" s="16">
        <f t="shared" si="68"/>
        <v>5.8108706529805649E+38</v>
      </c>
      <c r="AK98" s="27">
        <f t="shared" si="69"/>
        <v>2.6086956521739131</v>
      </c>
      <c r="AN98">
        <f t="shared" si="74"/>
        <v>618.99483722412401</v>
      </c>
      <c r="AO98">
        <f t="shared" si="75"/>
        <v>2.3926604360397879E+70</v>
      </c>
      <c r="AP98">
        <f t="shared" si="76"/>
        <v>2.2399815944199921E+34</v>
      </c>
      <c r="AR98" s="1">
        <f t="shared" si="70"/>
        <v>2410</v>
      </c>
      <c r="AU98">
        <f t="shared" si="71"/>
        <v>6.7605633802816909</v>
      </c>
      <c r="AV98" s="29">
        <f t="shared" si="72"/>
        <v>20.142400000000002</v>
      </c>
      <c r="AW98">
        <f t="shared" si="73"/>
        <v>1901</v>
      </c>
    </row>
    <row r="99" spans="1:49" x14ac:dyDescent="0.2">
      <c r="A99">
        <v>97</v>
      </c>
      <c r="B99" s="13">
        <f t="shared" si="39"/>
        <v>105</v>
      </c>
      <c r="C99" s="13">
        <f t="shared" si="40"/>
        <v>588</v>
      </c>
      <c r="D99" s="13">
        <f t="shared" si="41"/>
        <v>48</v>
      </c>
      <c r="E99" s="13">
        <f t="shared" si="42"/>
        <v>4.8500000000000005</v>
      </c>
      <c r="F99" s="13">
        <f t="shared" si="43"/>
        <v>115109.90342502671</v>
      </c>
      <c r="G99" s="35">
        <f t="shared" si="44"/>
        <v>17.314683333333335</v>
      </c>
      <c r="H99" s="23">
        <f t="shared" si="45"/>
        <v>590.4864</v>
      </c>
      <c r="I99" s="23">
        <f t="shared" si="46"/>
        <v>2394</v>
      </c>
      <c r="J99" s="23">
        <f t="shared" si="47"/>
        <v>135</v>
      </c>
      <c r="K99" s="23">
        <f t="shared" si="48"/>
        <v>1.3937608124515973E+23</v>
      </c>
      <c r="L99" s="23">
        <f t="shared" si="49"/>
        <v>9.6665819025314126E+78</v>
      </c>
      <c r="M99" s="23">
        <f t="shared" si="50"/>
        <v>64674858.629665293</v>
      </c>
      <c r="N99" s="20">
        <f t="shared" si="51"/>
        <v>15.700000000000001</v>
      </c>
      <c r="Q99" s="20">
        <f t="shared" si="52"/>
        <v>29117804.203520156</v>
      </c>
      <c r="S99" s="20">
        <f t="shared" si="53"/>
        <v>837</v>
      </c>
      <c r="T99" s="20">
        <f t="shared" si="54"/>
        <v>135</v>
      </c>
      <c r="U99" s="20">
        <f t="shared" si="55"/>
        <v>8.1814862195172658E+30</v>
      </c>
      <c r="V99" s="20">
        <f t="shared" si="56"/>
        <v>64674858.629665293</v>
      </c>
      <c r="W99" s="20">
        <f t="shared" si="57"/>
        <v>3.8216560509554136</v>
      </c>
      <c r="X99" s="16">
        <f t="shared" si="58"/>
        <v>661.97663019008769</v>
      </c>
      <c r="AA99" s="16">
        <f t="shared" si="59"/>
        <v>27718.199999999993</v>
      </c>
      <c r="AB99" s="16">
        <f t="shared" si="60"/>
        <v>97</v>
      </c>
      <c r="AC99" s="16">
        <f t="shared" si="61"/>
        <v>23.2</v>
      </c>
      <c r="AD99" s="16">
        <f t="shared" si="62"/>
        <v>33609.730927015102</v>
      </c>
      <c r="AE99" s="16">
        <f t="shared" si="63"/>
        <v>2375</v>
      </c>
      <c r="AF99" s="16">
        <f t="shared" si="64"/>
        <v>1152</v>
      </c>
      <c r="AG99" s="16">
        <f t="shared" si="65"/>
        <v>137</v>
      </c>
      <c r="AH99" s="16">
        <f t="shared" si="66"/>
        <v>17440816.571783334</v>
      </c>
      <c r="AI99" s="16">
        <f t="shared" si="67"/>
        <v>1.6084162899386711E+75</v>
      </c>
      <c r="AJ99" s="16">
        <f t="shared" si="68"/>
        <v>1.332274289737861E+39</v>
      </c>
      <c r="AK99" s="27">
        <f t="shared" si="69"/>
        <v>2.5862068965517242</v>
      </c>
      <c r="AN99">
        <f t="shared" si="74"/>
        <v>629.21894537824744</v>
      </c>
      <c r="AO99">
        <f t="shared" si="75"/>
        <v>5.802744369903787E+70</v>
      </c>
      <c r="AP99">
        <f t="shared" si="76"/>
        <v>4.8064964165705616E+34</v>
      </c>
      <c r="AR99" s="1">
        <f t="shared" si="70"/>
        <v>2420</v>
      </c>
      <c r="AU99">
        <f t="shared" si="71"/>
        <v>6.834997064004698</v>
      </c>
      <c r="AV99" s="29">
        <f t="shared" si="72"/>
        <v>20.345933333333335</v>
      </c>
      <c r="AW99">
        <f t="shared" si="73"/>
        <v>1921</v>
      </c>
    </row>
    <row r="100" spans="1:49" x14ac:dyDescent="0.2">
      <c r="A100">
        <v>98</v>
      </c>
      <c r="B100" s="13">
        <f t="shared" si="39"/>
        <v>106</v>
      </c>
      <c r="C100" s="13">
        <f t="shared" si="40"/>
        <v>594</v>
      </c>
      <c r="D100" s="13">
        <f t="shared" si="41"/>
        <v>48</v>
      </c>
      <c r="E100" s="13">
        <f t="shared" si="42"/>
        <v>4.9000000000000004</v>
      </c>
      <c r="F100" s="13">
        <f t="shared" si="43"/>
        <v>125358.52437992032</v>
      </c>
      <c r="G100" s="35">
        <f t="shared" si="44"/>
        <v>17.487266666666667</v>
      </c>
      <c r="H100" s="23">
        <f t="shared" si="45"/>
        <v>597.99040000000002</v>
      </c>
      <c r="I100" s="23">
        <f t="shared" si="46"/>
        <v>2422</v>
      </c>
      <c r="J100" s="23">
        <f t="shared" si="47"/>
        <v>137</v>
      </c>
      <c r="K100" s="23">
        <f t="shared" si="48"/>
        <v>2.3271837907506735E+23</v>
      </c>
      <c r="L100" s="23">
        <f t="shared" si="49"/>
        <v>9.6665819025314126E+78</v>
      </c>
      <c r="M100" s="23">
        <f t="shared" si="50"/>
        <v>77175508.650248766</v>
      </c>
      <c r="N100" s="20">
        <f t="shared" si="51"/>
        <v>15.8</v>
      </c>
      <c r="Q100" s="20">
        <f t="shared" si="52"/>
        <v>32446859.309827588</v>
      </c>
      <c r="S100" s="20">
        <f t="shared" si="53"/>
        <v>841</v>
      </c>
      <c r="T100" s="20">
        <f t="shared" si="54"/>
        <v>137</v>
      </c>
      <c r="U100" s="20">
        <f t="shared" si="55"/>
        <v>1.0900508674310684E+31</v>
      </c>
      <c r="V100" s="20">
        <f t="shared" si="56"/>
        <v>77175508.650248766</v>
      </c>
      <c r="W100" s="20">
        <f t="shared" si="57"/>
        <v>3.7974683544303796</v>
      </c>
      <c r="X100" s="16">
        <f t="shared" si="58"/>
        <v>708.31499430339386</v>
      </c>
      <c r="AA100" s="16">
        <f t="shared" si="59"/>
        <v>29659.599999999995</v>
      </c>
      <c r="AB100" s="16">
        <f t="shared" si="60"/>
        <v>98</v>
      </c>
      <c r="AC100" s="16">
        <f t="shared" si="61"/>
        <v>23.4</v>
      </c>
      <c r="AD100" s="16">
        <f t="shared" si="62"/>
        <v>36336.804168092844</v>
      </c>
      <c r="AE100" s="16">
        <f t="shared" si="63"/>
        <v>2400</v>
      </c>
      <c r="AF100" s="16">
        <f t="shared" si="64"/>
        <v>1164</v>
      </c>
      <c r="AG100" s="16">
        <f t="shared" si="65"/>
        <v>138</v>
      </c>
      <c r="AH100" s="16">
        <f t="shared" si="66"/>
        <v>18941160.085199997</v>
      </c>
      <c r="AI100" s="16">
        <f t="shared" si="67"/>
        <v>1.6084162899386711E+75</v>
      </c>
      <c r="AJ100" s="16">
        <f t="shared" si="68"/>
        <v>3.0540504059627532E+39</v>
      </c>
      <c r="AK100" s="27">
        <f t="shared" si="69"/>
        <v>2.5641025641025643</v>
      </c>
      <c r="AN100">
        <f t="shared" si="74"/>
        <v>638.61819057573268</v>
      </c>
      <c r="AO100">
        <f t="shared" si="75"/>
        <v>5.4229196952712493E+70</v>
      </c>
      <c r="AP100">
        <f t="shared" si="76"/>
        <v>1.0297004699870375E+35</v>
      </c>
      <c r="AR100" s="1">
        <f t="shared" si="70"/>
        <v>2430</v>
      </c>
      <c r="AU100">
        <f t="shared" si="71"/>
        <v>6.9095182138660398</v>
      </c>
      <c r="AV100" s="29">
        <f t="shared" si="72"/>
        <v>20.549766666666667</v>
      </c>
      <c r="AW100">
        <f t="shared" si="73"/>
        <v>1941</v>
      </c>
    </row>
    <row r="101" spans="1:49" x14ac:dyDescent="0.2">
      <c r="A101">
        <v>99</v>
      </c>
      <c r="B101" s="13">
        <f t="shared" si="39"/>
        <v>107</v>
      </c>
      <c r="C101" s="13">
        <f t="shared" si="40"/>
        <v>600</v>
      </c>
      <c r="D101" s="13">
        <f t="shared" si="41"/>
        <v>48</v>
      </c>
      <c r="E101" s="13">
        <f t="shared" si="42"/>
        <v>4.95</v>
      </c>
      <c r="F101" s="13">
        <f t="shared" si="43"/>
        <v>136498.0895483738</v>
      </c>
      <c r="G101" s="35">
        <f t="shared" si="44"/>
        <v>17.660149999999998</v>
      </c>
      <c r="H101" s="23">
        <f t="shared" si="45"/>
        <v>605.49439999999993</v>
      </c>
      <c r="I101" s="23">
        <f t="shared" si="46"/>
        <v>2450</v>
      </c>
      <c r="J101" s="23">
        <f t="shared" si="47"/>
        <v>138</v>
      </c>
      <c r="K101" s="23">
        <f t="shared" si="48"/>
        <v>4.178886351303135E+23</v>
      </c>
      <c r="L101" s="23">
        <f t="shared" si="49"/>
        <v>9.6665819025314126E+78</v>
      </c>
      <c r="M101" s="23">
        <f t="shared" si="50"/>
        <v>84288089.057548314</v>
      </c>
      <c r="N101" s="20">
        <f t="shared" si="51"/>
        <v>15.9</v>
      </c>
      <c r="Q101" s="20">
        <f t="shared" si="52"/>
        <v>36156527.178806521</v>
      </c>
      <c r="S101" s="20">
        <f t="shared" si="53"/>
        <v>845</v>
      </c>
      <c r="T101" s="20">
        <f t="shared" si="54"/>
        <v>138</v>
      </c>
      <c r="U101" s="20">
        <f t="shared" si="55"/>
        <v>1.4522144762311026E+31</v>
      </c>
      <c r="V101" s="20">
        <f t="shared" si="56"/>
        <v>84288089.057548314</v>
      </c>
      <c r="W101" s="20">
        <f t="shared" si="57"/>
        <v>3.7735849056603774</v>
      </c>
      <c r="X101" s="16">
        <f t="shared" si="58"/>
        <v>757.89704390463146</v>
      </c>
      <c r="AA101" s="16">
        <f t="shared" si="59"/>
        <v>31683.399999999994</v>
      </c>
      <c r="AB101" s="16">
        <f t="shared" si="60"/>
        <v>99</v>
      </c>
      <c r="AC101" s="16">
        <f t="shared" si="61"/>
        <v>23.6</v>
      </c>
      <c r="AD101" s="16">
        <f t="shared" si="62"/>
        <v>39281.025769316198</v>
      </c>
      <c r="AE101" s="16">
        <f t="shared" si="63"/>
        <v>2425</v>
      </c>
      <c r="AF101" s="16">
        <f t="shared" si="64"/>
        <v>1176</v>
      </c>
      <c r="AG101" s="16">
        <f t="shared" si="65"/>
        <v>139</v>
      </c>
      <c r="AH101" s="16">
        <f t="shared" si="66"/>
        <v>20568570.379000001</v>
      </c>
      <c r="AI101" s="16">
        <f t="shared" si="67"/>
        <v>1.6084162899386711E+75</v>
      </c>
      <c r="AJ101" s="16">
        <f t="shared" si="68"/>
        <v>6.9998727794604374E+39</v>
      </c>
      <c r="AK101" s="27">
        <f t="shared" si="69"/>
        <v>2.5423728813559321</v>
      </c>
      <c r="AN101">
        <f t="shared" si="74"/>
        <v>649.19075537978892</v>
      </c>
      <c r="AO101">
        <f t="shared" si="75"/>
        <v>5.076526793016758E+70</v>
      </c>
      <c r="AP101">
        <f t="shared" si="76"/>
        <v>2.2093186903742775E+35</v>
      </c>
      <c r="AR101" s="1">
        <f t="shared" si="70"/>
        <v>2440</v>
      </c>
      <c r="AU101">
        <f t="shared" si="71"/>
        <v>6.9841269841269842</v>
      </c>
      <c r="AV101" s="29">
        <f t="shared" si="72"/>
        <v>20.753899999999998</v>
      </c>
      <c r="AW101">
        <f t="shared" si="73"/>
        <v>1961</v>
      </c>
    </row>
    <row r="102" spans="1:49" x14ac:dyDescent="0.2">
      <c r="A102">
        <v>100</v>
      </c>
      <c r="B102" s="13">
        <f t="shared" si="39"/>
        <v>108</v>
      </c>
      <c r="C102" s="13">
        <f t="shared" si="40"/>
        <v>606</v>
      </c>
      <c r="D102" s="13">
        <f t="shared" si="41"/>
        <v>48</v>
      </c>
      <c r="E102" s="13">
        <f t="shared" si="42"/>
        <v>5</v>
      </c>
      <c r="F102" s="13">
        <f t="shared" si="43"/>
        <v>148604.52693394708</v>
      </c>
      <c r="G102" s="35">
        <f t="shared" si="44"/>
        <v>17.833333333333336</v>
      </c>
      <c r="H102" s="23">
        <f t="shared" si="45"/>
        <v>612.99839999999995</v>
      </c>
      <c r="I102" s="23">
        <f t="shared" si="46"/>
        <v>2478</v>
      </c>
      <c r="J102" s="23">
        <f t="shared" si="47"/>
        <v>140</v>
      </c>
      <c r="K102" s="23">
        <f t="shared" si="48"/>
        <v>6.9714764604844648E+23</v>
      </c>
      <c r="L102" s="23">
        <f t="shared" si="49"/>
        <v>9.6665819025314126E+78</v>
      </c>
      <c r="M102" s="23">
        <f t="shared" si="50"/>
        <v>100501544.84101149</v>
      </c>
      <c r="N102" s="20">
        <f t="shared" si="51"/>
        <v>16</v>
      </c>
      <c r="Q102" s="20">
        <f t="shared" si="52"/>
        <v>40290323.483968437</v>
      </c>
      <c r="S102" s="20">
        <f t="shared" si="53"/>
        <v>849</v>
      </c>
      <c r="T102" s="20">
        <f t="shared" si="54"/>
        <v>140</v>
      </c>
      <c r="U102" s="20">
        <f t="shared" si="55"/>
        <v>1.9345700776238046E+31</v>
      </c>
      <c r="V102" s="20">
        <f t="shared" si="56"/>
        <v>100501544.84101149</v>
      </c>
      <c r="W102" s="20">
        <f t="shared" si="57"/>
        <v>3.75</v>
      </c>
      <c r="X102" s="16">
        <f t="shared" si="58"/>
        <v>810.94983697795567</v>
      </c>
      <c r="AA102" s="16">
        <f t="shared" si="59"/>
        <v>33871.999999999993</v>
      </c>
      <c r="AB102" s="16">
        <f t="shared" si="60"/>
        <v>100</v>
      </c>
      <c r="AC102" s="16">
        <f t="shared" si="61"/>
        <v>23.8</v>
      </c>
      <c r="AD102" s="16">
        <f t="shared" si="62"/>
        <v>42459.436266842029</v>
      </c>
      <c r="AE102" s="16">
        <f t="shared" si="63"/>
        <v>2450</v>
      </c>
      <c r="AF102" s="16">
        <f t="shared" si="64"/>
        <v>1188</v>
      </c>
      <c r="AG102" s="16">
        <f t="shared" si="65"/>
        <v>140</v>
      </c>
      <c r="AH102" s="16">
        <f t="shared" si="66"/>
        <v>22333679.060000002</v>
      </c>
      <c r="AI102" s="16">
        <f t="shared" si="67"/>
        <v>1.6084162899386711E+75</v>
      </c>
      <c r="AJ102" s="16">
        <f t="shared" si="68"/>
        <v>1.6041195355563013E+40</v>
      </c>
      <c r="AK102" s="27">
        <f t="shared" si="69"/>
        <v>2.5210084033613445</v>
      </c>
      <c r="AN102">
        <f t="shared" si="74"/>
        <v>659.35519189891374</v>
      </c>
      <c r="AO102">
        <f t="shared" si="75"/>
        <v>4.7485129013305134E+70</v>
      </c>
      <c r="AP102">
        <f t="shared" si="76"/>
        <v>4.7358276321336256E+35</v>
      </c>
      <c r="AR102" s="1">
        <f t="shared" si="70"/>
        <v>2450</v>
      </c>
      <c r="AU102">
        <f t="shared" si="71"/>
        <v>7.0588235294117654</v>
      </c>
      <c r="AV102" s="29">
        <f t="shared" si="72"/>
        <v>20.958333333333336</v>
      </c>
      <c r="AW102">
        <f t="shared" si="73"/>
        <v>1981</v>
      </c>
    </row>
    <row r="103" spans="1:49" x14ac:dyDescent="0.2">
      <c r="A103">
        <v>101</v>
      </c>
      <c r="B103" s="13">
        <f t="shared" si="39"/>
        <v>109</v>
      </c>
      <c r="C103" s="13">
        <f t="shared" si="40"/>
        <v>612</v>
      </c>
      <c r="D103" s="13">
        <f t="shared" si="41"/>
        <v>48</v>
      </c>
      <c r="E103" s="13">
        <f t="shared" si="42"/>
        <v>5.0500000000000007</v>
      </c>
      <c r="F103" s="13">
        <f t="shared" si="43"/>
        <v>161760.12792651376</v>
      </c>
      <c r="G103" s="35">
        <f t="shared" si="44"/>
        <v>18.006816666666666</v>
      </c>
      <c r="H103" s="23">
        <f t="shared" si="45"/>
        <v>620.50239999999997</v>
      </c>
      <c r="I103" s="23">
        <f t="shared" si="46"/>
        <v>2506</v>
      </c>
      <c r="J103" s="23">
        <f t="shared" si="47"/>
        <v>141</v>
      </c>
      <c r="K103" s="23">
        <f t="shared" si="48"/>
        <v>1.2506401775255185E+24</v>
      </c>
      <c r="L103" s="23">
        <f t="shared" si="49"/>
        <v>9.6665819025314126E+78</v>
      </c>
      <c r="M103" s="23">
        <f t="shared" si="50"/>
        <v>109722072.21633813</v>
      </c>
      <c r="N103" s="20">
        <f t="shared" si="51"/>
        <v>16.100000000000001</v>
      </c>
      <c r="Q103" s="20">
        <f t="shared" si="52"/>
        <v>44896739.070514657</v>
      </c>
      <c r="S103" s="20">
        <f t="shared" si="53"/>
        <v>854</v>
      </c>
      <c r="T103" s="20">
        <f t="shared" si="54"/>
        <v>141</v>
      </c>
      <c r="U103" s="20">
        <f t="shared" si="55"/>
        <v>2.7684354862975747E+31</v>
      </c>
      <c r="V103" s="20">
        <f t="shared" si="56"/>
        <v>109722072.21633813</v>
      </c>
      <c r="W103" s="20">
        <f t="shared" si="57"/>
        <v>3.726708074534161</v>
      </c>
      <c r="X103" s="16">
        <f t="shared" si="58"/>
        <v>867.71632556641259</v>
      </c>
      <c r="AA103" s="16">
        <f t="shared" si="59"/>
        <v>36220.399999999994</v>
      </c>
      <c r="AB103" s="16">
        <f t="shared" si="60"/>
        <v>101</v>
      </c>
      <c r="AC103" s="16">
        <f t="shared" si="61"/>
        <v>24</v>
      </c>
      <c r="AD103" s="16">
        <f t="shared" si="62"/>
        <v>45890.397993337239</v>
      </c>
      <c r="AE103" s="16">
        <f t="shared" si="63"/>
        <v>2475</v>
      </c>
      <c r="AF103" s="16">
        <f t="shared" si="64"/>
        <v>1200</v>
      </c>
      <c r="AG103" s="16">
        <f t="shared" si="65"/>
        <v>141</v>
      </c>
      <c r="AH103" s="16">
        <f t="shared" si="66"/>
        <v>24247973.410150003</v>
      </c>
      <c r="AI103" s="16">
        <f t="shared" si="67"/>
        <v>1.6084162899386711E+75</v>
      </c>
      <c r="AJ103" s="16">
        <f t="shared" si="68"/>
        <v>3.6755061308390016E+40</v>
      </c>
      <c r="AK103" s="27">
        <f t="shared" si="69"/>
        <v>2.5</v>
      </c>
      <c r="AN103">
        <f t="shared" si="74"/>
        <v>669.45625697535104</v>
      </c>
      <c r="AO103">
        <f t="shared" si="75"/>
        <v>4.4406364643644781E+70</v>
      </c>
      <c r="AP103">
        <f t="shared" si="76"/>
        <v>1.0147613308629949E+36</v>
      </c>
      <c r="AR103" s="1">
        <f t="shared" si="70"/>
        <v>2460</v>
      </c>
      <c r="AU103">
        <f t="shared" si="71"/>
        <v>7.1336080047086519</v>
      </c>
      <c r="AV103" s="29">
        <f t="shared" si="72"/>
        <v>21.163066666666666</v>
      </c>
      <c r="AW103">
        <f t="shared" si="73"/>
        <v>2001</v>
      </c>
    </row>
    <row r="104" spans="1:49" x14ac:dyDescent="0.2">
      <c r="A104">
        <v>102</v>
      </c>
      <c r="B104" s="13">
        <f t="shared" si="39"/>
        <v>110</v>
      </c>
      <c r="C104" s="13">
        <f t="shared" si="40"/>
        <v>618</v>
      </c>
      <c r="D104" s="13">
        <f t="shared" si="41"/>
        <v>48</v>
      </c>
      <c r="E104" s="13">
        <f t="shared" si="42"/>
        <v>5.1000000000000005</v>
      </c>
      <c r="F104" s="13">
        <f t="shared" si="43"/>
        <v>176054.07307241697</v>
      </c>
      <c r="G104" s="35">
        <f t="shared" si="44"/>
        <v>18.180599999999998</v>
      </c>
      <c r="H104" s="23">
        <f t="shared" si="45"/>
        <v>628.00639999999999</v>
      </c>
      <c r="I104" s="23">
        <f t="shared" si="46"/>
        <v>2534</v>
      </c>
      <c r="J104" s="23">
        <f t="shared" si="47"/>
        <v>142</v>
      </c>
      <c r="K104" s="23">
        <f t="shared" si="48"/>
        <v>2.2424492274050319E+24</v>
      </c>
      <c r="L104" s="23">
        <f t="shared" si="49"/>
        <v>9.6665819025314126E+78</v>
      </c>
      <c r="M104" s="23">
        <f t="shared" si="50"/>
        <v>119773718.97473742</v>
      </c>
      <c r="N104" s="20">
        <f t="shared" si="51"/>
        <v>16.200000000000003</v>
      </c>
      <c r="Q104" s="20">
        <f t="shared" si="52"/>
        <v>50029808.769540146</v>
      </c>
      <c r="S104" s="20">
        <f t="shared" si="53"/>
        <v>858</v>
      </c>
      <c r="T104" s="20">
        <f t="shared" si="54"/>
        <v>142</v>
      </c>
      <c r="U104" s="20">
        <f t="shared" si="55"/>
        <v>3.6874057764736747E+31</v>
      </c>
      <c r="V104" s="20">
        <f t="shared" si="56"/>
        <v>119773718.97473742</v>
      </c>
      <c r="W104" s="20">
        <f t="shared" si="57"/>
        <v>3.7037037037037033</v>
      </c>
      <c r="X104" s="16">
        <f t="shared" si="58"/>
        <v>928.45646835606158</v>
      </c>
      <c r="AA104" s="16">
        <f t="shared" si="59"/>
        <v>38733.599999999991</v>
      </c>
      <c r="AB104" s="16">
        <f t="shared" si="60"/>
        <v>102</v>
      </c>
      <c r="AC104" s="16">
        <f t="shared" si="61"/>
        <v>24.2</v>
      </c>
      <c r="AD104" s="16">
        <f t="shared" si="62"/>
        <v>49593.696640117458</v>
      </c>
      <c r="AE104" s="16">
        <f t="shared" si="63"/>
        <v>2500</v>
      </c>
      <c r="AF104" s="16">
        <f t="shared" si="64"/>
        <v>1212</v>
      </c>
      <c r="AG104" s="16">
        <f t="shared" si="65"/>
        <v>142</v>
      </c>
      <c r="AH104" s="16">
        <f t="shared" si="66"/>
        <v>26323895.798333332</v>
      </c>
      <c r="AI104" s="16">
        <f t="shared" si="67"/>
        <v>1.6084162899386711E+75</v>
      </c>
      <c r="AJ104" s="16">
        <f t="shared" si="68"/>
        <v>8.420397490327824E+40</v>
      </c>
      <c r="AK104" s="27">
        <f t="shared" si="69"/>
        <v>2.4793388429752068</v>
      </c>
      <c r="AN104">
        <f t="shared" si="74"/>
        <v>679.61397335474464</v>
      </c>
      <c r="AO104">
        <f t="shared" si="75"/>
        <v>4.1525091650109245E+70</v>
      </c>
      <c r="AP104">
        <f t="shared" si="76"/>
        <v>2.173925865483153E+36</v>
      </c>
      <c r="AR104" s="1">
        <f t="shared" si="70"/>
        <v>2470</v>
      </c>
      <c r="AU104">
        <f t="shared" si="71"/>
        <v>7.2084805653710244</v>
      </c>
      <c r="AV104" s="29">
        <f t="shared" si="72"/>
        <v>21.368099999999998</v>
      </c>
      <c r="AW104">
        <f t="shared" si="73"/>
        <v>2021</v>
      </c>
    </row>
    <row r="105" spans="1:49" x14ac:dyDescent="0.2">
      <c r="A105">
        <v>103</v>
      </c>
      <c r="B105" s="13">
        <f t="shared" si="39"/>
        <v>111</v>
      </c>
      <c r="C105" s="13">
        <f t="shared" si="40"/>
        <v>624</v>
      </c>
      <c r="D105" s="13">
        <f t="shared" si="41"/>
        <v>48</v>
      </c>
      <c r="E105" s="13">
        <f t="shared" si="42"/>
        <v>5.15</v>
      </c>
      <c r="F105" s="13">
        <f t="shared" si="43"/>
        <v>191583.00075831843</v>
      </c>
      <c r="G105" s="35">
        <f t="shared" si="44"/>
        <v>18.354683333333334</v>
      </c>
      <c r="H105" s="23">
        <f t="shared" si="45"/>
        <v>635.51039999999989</v>
      </c>
      <c r="I105" s="23">
        <f t="shared" si="46"/>
        <v>2562</v>
      </c>
      <c r="J105" s="23">
        <f t="shared" si="47"/>
        <v>144</v>
      </c>
      <c r="K105" s="23">
        <f t="shared" si="48"/>
        <v>3.736283822444662E+24</v>
      </c>
      <c r="L105" s="23">
        <f t="shared" si="49"/>
        <v>9.6665819025314126E+78</v>
      </c>
      <c r="M105" s="23">
        <f t="shared" si="50"/>
        <v>142671800.38421509</v>
      </c>
      <c r="N105" s="20">
        <f t="shared" si="51"/>
        <v>16.3</v>
      </c>
      <c r="Q105" s="20">
        <f t="shared" si="52"/>
        <v>55749745.24509646</v>
      </c>
      <c r="S105" s="20">
        <f t="shared" si="53"/>
        <v>862</v>
      </c>
      <c r="T105" s="20">
        <f t="shared" si="54"/>
        <v>144</v>
      </c>
      <c r="U105" s="20">
        <f t="shared" si="55"/>
        <v>4.9110914824532004E+31</v>
      </c>
      <c r="V105" s="20">
        <f t="shared" si="56"/>
        <v>142671800.38421509</v>
      </c>
      <c r="W105" s="20">
        <f t="shared" si="57"/>
        <v>3.6809815950920242</v>
      </c>
      <c r="X105" s="16">
        <f t="shared" si="58"/>
        <v>993.44842114098583</v>
      </c>
      <c r="AA105" s="16">
        <f t="shared" si="59"/>
        <v>41411.599999999991</v>
      </c>
      <c r="AB105" s="16">
        <f t="shared" si="60"/>
        <v>103</v>
      </c>
      <c r="AC105" s="16">
        <f t="shared" si="61"/>
        <v>24.4</v>
      </c>
      <c r="AD105" s="16">
        <f t="shared" si="62"/>
        <v>53590.650561767397</v>
      </c>
      <c r="AE105" s="16">
        <f t="shared" si="63"/>
        <v>2525</v>
      </c>
      <c r="AF105" s="16">
        <f t="shared" si="64"/>
        <v>1224</v>
      </c>
      <c r="AG105" s="16">
        <f t="shared" si="65"/>
        <v>143</v>
      </c>
      <c r="AH105" s="16">
        <f t="shared" si="66"/>
        <v>28574920.985649999</v>
      </c>
      <c r="AI105" s="16">
        <f t="shared" si="67"/>
        <v>1.6084162899386711E+75</v>
      </c>
      <c r="AJ105" s="16">
        <f t="shared" si="68"/>
        <v>1.9287866721960713E+41</v>
      </c>
      <c r="AK105" s="27">
        <f t="shared" si="69"/>
        <v>2.459016393442623</v>
      </c>
      <c r="AN105">
        <f t="shared" si="74"/>
        <v>690.02214320745895</v>
      </c>
      <c r="AO105">
        <f t="shared" si="75"/>
        <v>3.8839752386738774E+70</v>
      </c>
      <c r="AP105">
        <f t="shared" si="76"/>
        <v>4.6575999772915601E+36</v>
      </c>
      <c r="AR105" s="1">
        <f t="shared" si="70"/>
        <v>2480</v>
      </c>
      <c r="AU105">
        <f t="shared" si="71"/>
        <v>7.2834413671184439</v>
      </c>
      <c r="AV105" s="29">
        <f t="shared" si="72"/>
        <v>21.573433333333334</v>
      </c>
      <c r="AW105">
        <f t="shared" si="73"/>
        <v>2041</v>
      </c>
    </row>
    <row r="106" spans="1:49" x14ac:dyDescent="0.2">
      <c r="A106">
        <v>104</v>
      </c>
      <c r="B106" s="13">
        <f t="shared" si="39"/>
        <v>112</v>
      </c>
      <c r="C106" s="13">
        <f t="shared" si="40"/>
        <v>630</v>
      </c>
      <c r="D106" s="13">
        <f t="shared" si="41"/>
        <v>48</v>
      </c>
      <c r="E106" s="13">
        <f t="shared" si="42"/>
        <v>5.2</v>
      </c>
      <c r="F106" s="13">
        <f t="shared" si="43"/>
        <v>208451.6222744594</v>
      </c>
      <c r="G106" s="35">
        <f t="shared" si="44"/>
        <v>18.529066666666665</v>
      </c>
      <c r="H106" s="23">
        <f t="shared" si="45"/>
        <v>643.01439999999991</v>
      </c>
      <c r="I106" s="23">
        <f t="shared" si="46"/>
        <v>2590</v>
      </c>
      <c r="J106" s="23">
        <f t="shared" si="47"/>
        <v>145</v>
      </c>
      <c r="K106" s="23">
        <f t="shared" si="48"/>
        <v>6.6932399089200598E+24</v>
      </c>
      <c r="L106" s="23">
        <f t="shared" si="49"/>
        <v>9.6665819025314126E+78</v>
      </c>
      <c r="M106" s="23">
        <f t="shared" si="50"/>
        <v>155685636.91389647</v>
      </c>
      <c r="N106" s="20">
        <f t="shared" si="51"/>
        <v>16.399999999999999</v>
      </c>
      <c r="Q106" s="20">
        <f t="shared" si="52"/>
        <v>62123645.309342593</v>
      </c>
      <c r="S106" s="20">
        <f t="shared" si="53"/>
        <v>866</v>
      </c>
      <c r="T106" s="20">
        <f t="shared" si="54"/>
        <v>145</v>
      </c>
      <c r="U106" s="20">
        <f t="shared" si="55"/>
        <v>6.5404245802109008E+31</v>
      </c>
      <c r="V106" s="20">
        <f t="shared" si="56"/>
        <v>155685636.91389647</v>
      </c>
      <c r="W106" s="20">
        <f t="shared" si="57"/>
        <v>3.6585365853658538</v>
      </c>
      <c r="X106" s="16">
        <f t="shared" si="58"/>
        <v>1062.9898106208548</v>
      </c>
      <c r="AA106" s="16">
        <f t="shared" si="59"/>
        <v>44254.399999999994</v>
      </c>
      <c r="AB106" s="16">
        <f t="shared" si="60"/>
        <v>104</v>
      </c>
      <c r="AC106" s="16">
        <f t="shared" si="61"/>
        <v>24.6</v>
      </c>
      <c r="AD106" s="16">
        <f t="shared" si="62"/>
        <v>57904.228409572046</v>
      </c>
      <c r="AE106" s="16">
        <f t="shared" si="63"/>
        <v>2550</v>
      </c>
      <c r="AF106" s="16">
        <f t="shared" si="64"/>
        <v>1236</v>
      </c>
      <c r="AG106" s="16">
        <f t="shared" si="65"/>
        <v>144</v>
      </c>
      <c r="AH106" s="16">
        <f t="shared" si="66"/>
        <v>31015610.038399998</v>
      </c>
      <c r="AI106" s="16">
        <f t="shared" si="67"/>
        <v>1.6084162899386711E+75</v>
      </c>
      <c r="AJ106" s="16">
        <f t="shared" si="68"/>
        <v>4.4174645663336564E+41</v>
      </c>
      <c r="AK106" s="27">
        <f t="shared" si="69"/>
        <v>2.4390243902439024</v>
      </c>
      <c r="AN106">
        <f t="shared" si="74"/>
        <v>700.84805213492905</v>
      </c>
      <c r="AO106">
        <f t="shared" si="75"/>
        <v>3.6344776789170596E+70</v>
      </c>
      <c r="AP106">
        <f t="shared" si="76"/>
        <v>9.9819782130899007E+36</v>
      </c>
      <c r="AR106" s="1">
        <f t="shared" si="70"/>
        <v>2490</v>
      </c>
      <c r="AU106">
        <f t="shared" si="71"/>
        <v>7.3584905660377364</v>
      </c>
      <c r="AV106" s="29">
        <f t="shared" si="72"/>
        <v>21.779066666666665</v>
      </c>
      <c r="AW106">
        <f t="shared" si="73"/>
        <v>2061</v>
      </c>
    </row>
    <row r="107" spans="1:49" x14ac:dyDescent="0.2">
      <c r="A107">
        <v>105</v>
      </c>
      <c r="B107" s="13">
        <f t="shared" si="39"/>
        <v>113</v>
      </c>
      <c r="C107" s="13">
        <f t="shared" si="40"/>
        <v>636</v>
      </c>
      <c r="D107" s="13">
        <f t="shared" si="41"/>
        <v>48</v>
      </c>
      <c r="E107" s="13">
        <f t="shared" si="42"/>
        <v>5.25</v>
      </c>
      <c r="F107" s="13">
        <f t="shared" si="43"/>
        <v>226773.38700037735</v>
      </c>
      <c r="G107" s="35">
        <f t="shared" si="44"/>
        <v>18.703749999999999</v>
      </c>
      <c r="H107" s="23">
        <f t="shared" si="45"/>
        <v>650.51839999999993</v>
      </c>
      <c r="I107" s="23">
        <f t="shared" si="46"/>
        <v>2618</v>
      </c>
      <c r="J107" s="23">
        <f t="shared" si="47"/>
        <v>147</v>
      </c>
      <c r="K107" s="23">
        <f t="shared" si="48"/>
        <v>1.1143374622453632E+25</v>
      </c>
      <c r="L107" s="23">
        <f t="shared" si="49"/>
        <v>9.6665819025314126E+78</v>
      </c>
      <c r="M107" s="23">
        <f t="shared" si="50"/>
        <v>185317657.29495111</v>
      </c>
      <c r="N107" s="20">
        <f t="shared" si="51"/>
        <v>16.5</v>
      </c>
      <c r="Q107" s="20">
        <f t="shared" si="52"/>
        <v>69226276.991112024</v>
      </c>
      <c r="S107" s="20">
        <f t="shared" si="53"/>
        <v>870</v>
      </c>
      <c r="T107" s="20">
        <f t="shared" si="54"/>
        <v>147</v>
      </c>
      <c r="U107" s="20">
        <f t="shared" si="55"/>
        <v>8.7097349552927379E+31</v>
      </c>
      <c r="V107" s="20">
        <f t="shared" si="56"/>
        <v>185317657.29495111</v>
      </c>
      <c r="W107" s="20">
        <f t="shared" si="57"/>
        <v>3.6363636363636362</v>
      </c>
      <c r="X107" s="16">
        <f t="shared" si="58"/>
        <v>1137.3990973643147</v>
      </c>
      <c r="AA107" s="16">
        <f t="shared" si="59"/>
        <v>47344.399999999994</v>
      </c>
      <c r="AB107" s="16">
        <f t="shared" si="60"/>
        <v>105</v>
      </c>
      <c r="AC107" s="16">
        <f t="shared" si="61"/>
        <v>24.8</v>
      </c>
      <c r="AD107" s="16">
        <f t="shared" si="62"/>
        <v>62559.175724242028</v>
      </c>
      <c r="AE107" s="16">
        <f t="shared" si="63"/>
        <v>2575</v>
      </c>
      <c r="AF107" s="16">
        <f t="shared" si="64"/>
        <v>1248</v>
      </c>
      <c r="AG107" s="16">
        <f t="shared" si="65"/>
        <v>145</v>
      </c>
      <c r="AH107" s="16">
        <f t="shared" si="66"/>
        <v>33661769.240000002</v>
      </c>
      <c r="AI107" s="16">
        <f t="shared" si="67"/>
        <v>1.6084162899386711E+75</v>
      </c>
      <c r="AJ107" s="16">
        <f t="shared" si="68"/>
        <v>1.0115801798197861E+42</v>
      </c>
      <c r="AK107" s="27">
        <f t="shared" si="69"/>
        <v>2.4193548387096775</v>
      </c>
      <c r="AN107">
        <f t="shared" si="74"/>
        <v>710.99790556010862</v>
      </c>
      <c r="AO107">
        <f t="shared" si="75"/>
        <v>3.3972682934806892E+70</v>
      </c>
      <c r="AP107">
        <f t="shared" si="76"/>
        <v>2.1366416721297266E+37</v>
      </c>
      <c r="AR107" s="1">
        <f t="shared" si="70"/>
        <v>2500</v>
      </c>
      <c r="AU107">
        <f t="shared" si="71"/>
        <v>7.4336283185840708</v>
      </c>
      <c r="AV107" s="29">
        <f t="shared" si="72"/>
        <v>21.984999999999999</v>
      </c>
      <c r="AW107">
        <f t="shared" si="73"/>
        <v>2081</v>
      </c>
    </row>
    <row r="108" spans="1:49" x14ac:dyDescent="0.2">
      <c r="A108">
        <v>106</v>
      </c>
      <c r="B108" s="13">
        <f t="shared" si="39"/>
        <v>114</v>
      </c>
      <c r="C108" s="13">
        <f t="shared" si="40"/>
        <v>642</v>
      </c>
      <c r="D108" s="13">
        <f t="shared" si="41"/>
        <v>48</v>
      </c>
      <c r="E108" s="13">
        <f t="shared" si="42"/>
        <v>5.3000000000000007</v>
      </c>
      <c r="F108" s="13">
        <f t="shared" si="43"/>
        <v>246671.20175542487</v>
      </c>
      <c r="G108" s="35">
        <f t="shared" si="44"/>
        <v>18.878733333333333</v>
      </c>
      <c r="H108" s="23">
        <f t="shared" si="45"/>
        <v>658.02239999999995</v>
      </c>
      <c r="I108" s="23">
        <f t="shared" si="46"/>
        <v>2646</v>
      </c>
      <c r="J108" s="23">
        <f t="shared" si="47"/>
        <v>148</v>
      </c>
      <c r="K108" s="23">
        <f t="shared" si="48"/>
        <v>1.9945118318897439E+25</v>
      </c>
      <c r="L108" s="23">
        <f t="shared" si="49"/>
        <v>9.6665819025314126E+78</v>
      </c>
      <c r="M108" s="23">
        <f t="shared" si="50"/>
        <v>202151006.07622418</v>
      </c>
      <c r="N108" s="20">
        <f t="shared" si="51"/>
        <v>16.600000000000001</v>
      </c>
      <c r="Q108" s="20">
        <f t="shared" si="52"/>
        <v>77140956.590478122</v>
      </c>
      <c r="S108" s="20">
        <f t="shared" si="53"/>
        <v>875</v>
      </c>
      <c r="T108" s="20">
        <f t="shared" si="54"/>
        <v>148</v>
      </c>
      <c r="U108" s="20">
        <f t="shared" si="55"/>
        <v>1.245843232242619E+32</v>
      </c>
      <c r="V108" s="20">
        <f t="shared" si="56"/>
        <v>202151006.07622418</v>
      </c>
      <c r="W108" s="20">
        <f t="shared" si="57"/>
        <v>3.6144578313253009</v>
      </c>
      <c r="X108" s="16">
        <f t="shared" si="58"/>
        <v>1217.0170341798166</v>
      </c>
      <c r="AA108" s="16">
        <f t="shared" si="59"/>
        <v>50640.399999999987</v>
      </c>
      <c r="AB108" s="16">
        <f t="shared" si="60"/>
        <v>106</v>
      </c>
      <c r="AC108" s="16">
        <f t="shared" si="61"/>
        <v>25</v>
      </c>
      <c r="AD108" s="16">
        <f t="shared" si="62"/>
        <v>67582.151165869829</v>
      </c>
      <c r="AE108" s="16">
        <f t="shared" si="63"/>
        <v>2600</v>
      </c>
      <c r="AF108" s="16">
        <f t="shared" si="64"/>
        <v>1260</v>
      </c>
      <c r="AG108" s="16">
        <f t="shared" si="65"/>
        <v>146</v>
      </c>
      <c r="AH108" s="16">
        <f t="shared" si="66"/>
        <v>36530458.002999999</v>
      </c>
      <c r="AI108" s="16">
        <f t="shared" si="67"/>
        <v>1.6084162899386711E+75</v>
      </c>
      <c r="AJ108" s="16">
        <f t="shared" si="68"/>
        <v>2.3161514966205562E+42</v>
      </c>
      <c r="AK108" s="27">
        <f t="shared" si="69"/>
        <v>2.4</v>
      </c>
      <c r="AN108">
        <f t="shared" si="74"/>
        <v>721.36985495770193</v>
      </c>
      <c r="AO108">
        <f t="shared" si="75"/>
        <v>3.1761524196860048E+70</v>
      </c>
      <c r="AP108">
        <f t="shared" si="76"/>
        <v>4.5737227522305452E+37</v>
      </c>
      <c r="AR108" s="1">
        <f t="shared" si="70"/>
        <v>2510</v>
      </c>
      <c r="AU108">
        <f t="shared" si="71"/>
        <v>7.5088547815820537</v>
      </c>
      <c r="AV108" s="29">
        <f t="shared" si="72"/>
        <v>22.191233333333333</v>
      </c>
      <c r="AW108">
        <f t="shared" si="73"/>
        <v>2101</v>
      </c>
    </row>
    <row r="109" spans="1:49" x14ac:dyDescent="0.2">
      <c r="A109">
        <v>107</v>
      </c>
      <c r="B109" s="13">
        <f t="shared" si="39"/>
        <v>115</v>
      </c>
      <c r="C109" s="13">
        <f t="shared" si="40"/>
        <v>648</v>
      </c>
      <c r="D109" s="13">
        <f t="shared" si="41"/>
        <v>48</v>
      </c>
      <c r="E109" s="13">
        <f t="shared" si="42"/>
        <v>5.3500000000000005</v>
      </c>
      <c r="F109" s="13">
        <f t="shared" si="43"/>
        <v>268278.208679515</v>
      </c>
      <c r="G109" s="35">
        <f t="shared" si="44"/>
        <v>19.054016666666666</v>
      </c>
      <c r="H109" s="23">
        <f t="shared" si="45"/>
        <v>665.52639999999997</v>
      </c>
      <c r="I109" s="23">
        <f t="shared" si="46"/>
        <v>2674</v>
      </c>
      <c r="J109" s="23">
        <f t="shared" si="47"/>
        <v>149</v>
      </c>
      <c r="K109" s="23">
        <f t="shared" si="48"/>
        <v>3.3181383509506273E+25</v>
      </c>
      <c r="L109" s="23">
        <f t="shared" si="49"/>
        <v>9.6665819025314126E+78</v>
      </c>
      <c r="M109" s="23">
        <f t="shared" si="50"/>
        <v>220488436.47376955</v>
      </c>
      <c r="N109" s="20">
        <f t="shared" si="51"/>
        <v>16.700000000000003</v>
      </c>
      <c r="Q109" s="20">
        <f t="shared" si="52"/>
        <v>85960526.007457718</v>
      </c>
      <c r="S109" s="20">
        <f t="shared" si="53"/>
        <v>879</v>
      </c>
      <c r="T109" s="20">
        <f t="shared" si="54"/>
        <v>149</v>
      </c>
      <c r="U109" s="20">
        <f t="shared" si="55"/>
        <v>1.6588160691974713E+32</v>
      </c>
      <c r="V109" s="20">
        <f t="shared" si="56"/>
        <v>220488436.47376955</v>
      </c>
      <c r="W109" s="20">
        <f t="shared" si="57"/>
        <v>3.5928143712574845</v>
      </c>
      <c r="X109" s="16">
        <f t="shared" si="58"/>
        <v>1302.2082265724039</v>
      </c>
      <c r="AA109" s="16">
        <f t="shared" si="59"/>
        <v>54142.399999999987</v>
      </c>
      <c r="AB109" s="16">
        <f t="shared" si="60"/>
        <v>107</v>
      </c>
      <c r="AC109" s="16">
        <f t="shared" si="61"/>
        <v>25.2</v>
      </c>
      <c r="AD109" s="16">
        <f t="shared" si="62"/>
        <v>73001.873110072105</v>
      </c>
      <c r="AE109" s="16">
        <f t="shared" si="63"/>
        <v>2625</v>
      </c>
      <c r="AF109" s="16">
        <f t="shared" si="64"/>
        <v>1272</v>
      </c>
      <c r="AG109" s="16">
        <f t="shared" si="65"/>
        <v>147</v>
      </c>
      <c r="AH109" s="16">
        <f t="shared" si="66"/>
        <v>39640153.682999998</v>
      </c>
      <c r="AI109" s="16">
        <f t="shared" si="67"/>
        <v>1.6084162899386711E+75</v>
      </c>
      <c r="AJ109" s="16">
        <f t="shared" si="68"/>
        <v>5.302419162540103E+42</v>
      </c>
      <c r="AK109" s="27">
        <f t="shared" si="69"/>
        <v>2.3809523809523809</v>
      </c>
      <c r="AN109">
        <f t="shared" si="74"/>
        <v>732.14622334806006</v>
      </c>
      <c r="AO109">
        <f t="shared" si="75"/>
        <v>2.9707148001172305E+70</v>
      </c>
      <c r="AP109">
        <f t="shared" si="76"/>
        <v>9.7934690049574914E+37</v>
      </c>
      <c r="AR109" s="1">
        <f t="shared" si="70"/>
        <v>2520</v>
      </c>
      <c r="AU109">
        <f t="shared" si="71"/>
        <v>7.5841701122268166</v>
      </c>
      <c r="AV109" s="29">
        <f t="shared" si="72"/>
        <v>22.397766666666666</v>
      </c>
      <c r="AW109">
        <f t="shared" si="73"/>
        <v>2121</v>
      </c>
    </row>
    <row r="110" spans="1:49" x14ac:dyDescent="0.2">
      <c r="A110">
        <v>108</v>
      </c>
      <c r="B110" s="13">
        <f t="shared" si="39"/>
        <v>116</v>
      </c>
      <c r="C110" s="13">
        <f t="shared" si="40"/>
        <v>654</v>
      </c>
      <c r="D110" s="13">
        <f t="shared" si="41"/>
        <v>48</v>
      </c>
      <c r="E110" s="13">
        <f t="shared" si="42"/>
        <v>5.4</v>
      </c>
      <c r="F110" s="13">
        <f t="shared" si="43"/>
        <v>291738.62635818607</v>
      </c>
      <c r="G110" s="35">
        <f t="shared" si="44"/>
        <v>19.229599999999998</v>
      </c>
      <c r="H110" s="23">
        <f t="shared" si="45"/>
        <v>673.03039999999999</v>
      </c>
      <c r="I110" s="23">
        <f t="shared" si="46"/>
        <v>2702</v>
      </c>
      <c r="J110" s="23">
        <f t="shared" si="47"/>
        <v>151</v>
      </c>
      <c r="K110" s="23">
        <f t="shared" si="48"/>
        <v>5.9340839692085827E+25</v>
      </c>
      <c r="L110" s="23">
        <f t="shared" si="49"/>
        <v>9.6665819025314126E+78</v>
      </c>
      <c r="M110" s="23">
        <f t="shared" si="50"/>
        <v>262216758.02056587</v>
      </c>
      <c r="N110" s="20">
        <f t="shared" si="51"/>
        <v>16.8</v>
      </c>
      <c r="Q110" s="20">
        <f t="shared" si="52"/>
        <v>95788441.809275091</v>
      </c>
      <c r="S110" s="20">
        <f t="shared" si="53"/>
        <v>883</v>
      </c>
      <c r="T110" s="20">
        <f t="shared" si="54"/>
        <v>151</v>
      </c>
      <c r="U110" s="20">
        <f t="shared" si="55"/>
        <v>2.2085383839677443E+32</v>
      </c>
      <c r="V110" s="20">
        <f t="shared" si="56"/>
        <v>262216758.02056587</v>
      </c>
      <c r="W110" s="20">
        <f t="shared" si="57"/>
        <v>3.5714285714285712</v>
      </c>
      <c r="X110" s="16">
        <f t="shared" si="58"/>
        <v>1393.3628024324723</v>
      </c>
      <c r="AA110" s="16">
        <f t="shared" si="59"/>
        <v>57891.599999999991</v>
      </c>
      <c r="AB110" s="16">
        <f t="shared" si="60"/>
        <v>108</v>
      </c>
      <c r="AC110" s="16">
        <f t="shared" si="61"/>
        <v>25.4</v>
      </c>
      <c r="AD110" s="16">
        <f t="shared" si="62"/>
        <v>78849.277394104342</v>
      </c>
      <c r="AE110" s="16">
        <f t="shared" si="63"/>
        <v>2650</v>
      </c>
      <c r="AF110" s="16">
        <f t="shared" si="64"/>
        <v>1284</v>
      </c>
      <c r="AG110" s="16">
        <f t="shared" si="65"/>
        <v>148</v>
      </c>
      <c r="AH110" s="16">
        <f t="shared" si="66"/>
        <v>43010869.1752</v>
      </c>
      <c r="AI110" s="16">
        <f t="shared" si="67"/>
        <v>1.6084162899386711E+75</v>
      </c>
      <c r="AJ110" s="16">
        <f t="shared" si="68"/>
        <v>1.2137314182684642E+43</v>
      </c>
      <c r="AK110" s="27">
        <f t="shared" si="69"/>
        <v>2.3622047244094491</v>
      </c>
      <c r="AN110">
        <f t="shared" si="74"/>
        <v>742.95526769341336</v>
      </c>
      <c r="AO110">
        <f t="shared" si="75"/>
        <v>2.7783241263649154E+70</v>
      </c>
      <c r="AP110">
        <f t="shared" si="76"/>
        <v>2.0965587723753782E+38</v>
      </c>
      <c r="AR110" s="1">
        <f t="shared" si="70"/>
        <v>2530</v>
      </c>
      <c r="AU110">
        <f t="shared" si="71"/>
        <v>7.6595744680851068</v>
      </c>
      <c r="AV110" s="29">
        <f t="shared" si="72"/>
        <v>22.604599999999998</v>
      </c>
      <c r="AW110">
        <f t="shared" si="73"/>
        <v>2141</v>
      </c>
    </row>
    <row r="111" spans="1:49" x14ac:dyDescent="0.2">
      <c r="A111">
        <v>109</v>
      </c>
      <c r="B111" s="13">
        <f t="shared" si="39"/>
        <v>117</v>
      </c>
      <c r="C111" s="13">
        <f t="shared" si="40"/>
        <v>660</v>
      </c>
      <c r="D111" s="13">
        <f t="shared" si="41"/>
        <v>48</v>
      </c>
      <c r="E111" s="13">
        <f t="shared" si="42"/>
        <v>5.45</v>
      </c>
      <c r="F111" s="13">
        <f t="shared" si="43"/>
        <v>317208.65928238531</v>
      </c>
      <c r="G111" s="35">
        <f t="shared" si="44"/>
        <v>19.405483333333333</v>
      </c>
      <c r="H111" s="23">
        <f t="shared" si="45"/>
        <v>680.53440000000001</v>
      </c>
      <c r="I111" s="23">
        <f t="shared" si="46"/>
        <v>2730</v>
      </c>
      <c r="J111" s="23">
        <f t="shared" si="47"/>
        <v>152</v>
      </c>
      <c r="K111" s="23">
        <f t="shared" si="48"/>
        <v>9.865125290738533E+25</v>
      </c>
      <c r="L111" s="23">
        <f t="shared" si="49"/>
        <v>9.6665819025314126E+78</v>
      </c>
      <c r="M111" s="23">
        <f t="shared" si="50"/>
        <v>285908012.09959376</v>
      </c>
      <c r="N111" s="20">
        <f t="shared" si="51"/>
        <v>16.899999999999999</v>
      </c>
      <c r="Q111" s="20">
        <f t="shared" si="52"/>
        <v>106739988.8112926</v>
      </c>
      <c r="S111" s="20">
        <f t="shared" si="53"/>
        <v>887</v>
      </c>
      <c r="T111" s="20">
        <f t="shared" si="54"/>
        <v>152</v>
      </c>
      <c r="U111" s="20">
        <f t="shared" si="55"/>
        <v>2.9402468323906389E+32</v>
      </c>
      <c r="V111" s="20">
        <f t="shared" si="56"/>
        <v>285908012.09959376</v>
      </c>
      <c r="W111" s="20">
        <f t="shared" si="57"/>
        <v>3.550295857988166</v>
      </c>
      <c r="X111" s="16">
        <f t="shared" si="58"/>
        <v>1490.898198602745</v>
      </c>
      <c r="AA111" s="16">
        <f t="shared" si="59"/>
        <v>61887.999999999985</v>
      </c>
      <c r="AB111" s="16">
        <f t="shared" si="60"/>
        <v>109</v>
      </c>
      <c r="AC111" s="16">
        <f t="shared" si="61"/>
        <v>25.6</v>
      </c>
      <c r="AD111" s="16">
        <f t="shared" si="62"/>
        <v>85157.687055673916</v>
      </c>
      <c r="AE111" s="16">
        <f t="shared" si="63"/>
        <v>2675</v>
      </c>
      <c r="AF111" s="16">
        <f t="shared" si="64"/>
        <v>1296</v>
      </c>
      <c r="AG111" s="16">
        <f t="shared" si="65"/>
        <v>149</v>
      </c>
      <c r="AH111" s="16">
        <f t="shared" si="66"/>
        <v>46664220.694716662</v>
      </c>
      <c r="AI111" s="16">
        <f t="shared" si="67"/>
        <v>1.6084162899386711E+75</v>
      </c>
      <c r="AJ111" s="16">
        <f t="shared" si="68"/>
        <v>2.7778804576268099E+43</v>
      </c>
      <c r="AK111" s="27">
        <f t="shared" si="69"/>
        <v>2.34375</v>
      </c>
      <c r="AN111">
        <f t="shared" si="74"/>
        <v>754.01080491721621</v>
      </c>
      <c r="AO111">
        <f t="shared" si="75"/>
        <v>2.5989146360177602E+70</v>
      </c>
      <c r="AP111">
        <f t="shared" si="76"/>
        <v>4.4885607187610049E+38</v>
      </c>
      <c r="AR111" s="1">
        <f t="shared" si="70"/>
        <v>2540</v>
      </c>
      <c r="AU111">
        <f t="shared" si="71"/>
        <v>7.7350680070963929</v>
      </c>
      <c r="AV111" s="29">
        <f t="shared" si="72"/>
        <v>22.811733333333333</v>
      </c>
      <c r="AW111">
        <f t="shared" si="73"/>
        <v>2161</v>
      </c>
    </row>
    <row r="112" spans="1:49" x14ac:dyDescent="0.2">
      <c r="A112">
        <v>110</v>
      </c>
      <c r="B112" s="13">
        <f t="shared" si="39"/>
        <v>118</v>
      </c>
      <c r="C112" s="13">
        <f t="shared" si="40"/>
        <v>666</v>
      </c>
      <c r="D112" s="13">
        <f t="shared" si="41"/>
        <v>48</v>
      </c>
      <c r="E112" s="13">
        <f t="shared" si="42"/>
        <v>5.5</v>
      </c>
      <c r="F112" s="13">
        <f t="shared" si="43"/>
        <v>344857.48113948439</v>
      </c>
      <c r="G112" s="35">
        <f t="shared" si="44"/>
        <v>19.581666666666663</v>
      </c>
      <c r="H112" s="23">
        <f t="shared" si="45"/>
        <v>688.03840000000002</v>
      </c>
      <c r="I112" s="23">
        <f t="shared" si="46"/>
        <v>2758</v>
      </c>
      <c r="J112" s="23">
        <f t="shared" si="47"/>
        <v>154</v>
      </c>
      <c r="K112" s="23">
        <f t="shared" si="48"/>
        <v>1.7628528440182774E+26</v>
      </c>
      <c r="L112" s="23">
        <f t="shared" si="49"/>
        <v>9.6665819025314126E+78</v>
      </c>
      <c r="M112" s="23">
        <f t="shared" si="50"/>
        <v>339795848.31534517</v>
      </c>
      <c r="N112" s="20">
        <f t="shared" si="51"/>
        <v>17</v>
      </c>
      <c r="Q112" s="20">
        <f t="shared" si="52"/>
        <v>118943632.40734513</v>
      </c>
      <c r="S112" s="20">
        <f t="shared" si="53"/>
        <v>891</v>
      </c>
      <c r="T112" s="20">
        <f t="shared" si="54"/>
        <v>154</v>
      </c>
      <c r="U112" s="20">
        <f t="shared" si="55"/>
        <v>3.9141276774703075E+32</v>
      </c>
      <c r="V112" s="20">
        <f t="shared" si="56"/>
        <v>339795848.31534517</v>
      </c>
      <c r="W112" s="20">
        <f t="shared" si="57"/>
        <v>3.5294117647058822</v>
      </c>
      <c r="X112" s="16">
        <f t="shared" si="58"/>
        <v>1595.2610725049374</v>
      </c>
      <c r="AA112" s="16">
        <f t="shared" si="59"/>
        <v>66213.999999999985</v>
      </c>
      <c r="AB112" s="16">
        <f t="shared" si="60"/>
        <v>110</v>
      </c>
      <c r="AC112" s="16">
        <f t="shared" si="61"/>
        <v>25.8</v>
      </c>
      <c r="AD112" s="16">
        <f t="shared" si="62"/>
        <v>91962.99497052918</v>
      </c>
      <c r="AE112" s="16">
        <f t="shared" si="63"/>
        <v>2700</v>
      </c>
      <c r="AF112" s="16">
        <f t="shared" si="64"/>
        <v>1308</v>
      </c>
      <c r="AG112" s="16">
        <f t="shared" si="65"/>
        <v>150</v>
      </c>
      <c r="AH112" s="16">
        <f t="shared" si="66"/>
        <v>50623658.125</v>
      </c>
      <c r="AI112" s="16">
        <f t="shared" si="67"/>
        <v>1.6084162899386711E+75</v>
      </c>
      <c r="AJ112" s="16">
        <f t="shared" si="68"/>
        <v>6.3569366463503164E+43</v>
      </c>
      <c r="AK112" s="27">
        <f t="shared" si="69"/>
        <v>2.3255813953488373</v>
      </c>
      <c r="AN112">
        <f t="shared" si="74"/>
        <v>764.54614016673224</v>
      </c>
      <c r="AO112">
        <f t="shared" si="75"/>
        <v>2.4291181471269996E+70</v>
      </c>
      <c r="AP112">
        <f t="shared" si="76"/>
        <v>9.6005929959680999E+38</v>
      </c>
      <c r="AR112" s="1">
        <f t="shared" si="70"/>
        <v>2550</v>
      </c>
      <c r="AU112">
        <f t="shared" si="71"/>
        <v>7.8106508875739644</v>
      </c>
      <c r="AV112" s="29">
        <f t="shared" si="72"/>
        <v>23.019166666666663</v>
      </c>
      <c r="AW112">
        <f t="shared" si="73"/>
        <v>2181</v>
      </c>
    </row>
    <row r="113" spans="1:49" x14ac:dyDescent="0.2">
      <c r="A113">
        <v>111</v>
      </c>
      <c r="B113" s="13">
        <f t="shared" si="39"/>
        <v>119</v>
      </c>
      <c r="C113" s="13">
        <f t="shared" si="40"/>
        <v>672</v>
      </c>
      <c r="D113" s="13">
        <f t="shared" si="41"/>
        <v>48</v>
      </c>
      <c r="E113" s="13">
        <f t="shared" si="42"/>
        <v>5.5500000000000007</v>
      </c>
      <c r="F113" s="13">
        <f t="shared" si="43"/>
        <v>374868.29787027749</v>
      </c>
      <c r="G113" s="35">
        <f t="shared" si="44"/>
        <v>19.758150000000001</v>
      </c>
      <c r="H113" s="23">
        <f t="shared" si="45"/>
        <v>695.54240000000004</v>
      </c>
      <c r="I113" s="23">
        <f t="shared" si="46"/>
        <v>2786</v>
      </c>
      <c r="J113" s="23">
        <f t="shared" si="47"/>
        <v>155</v>
      </c>
      <c r="K113" s="23">
        <f t="shared" si="48"/>
        <v>2.928658189626924E+26</v>
      </c>
      <c r="L113" s="23">
        <f t="shared" si="49"/>
        <v>9.6665819025314126E+78</v>
      </c>
      <c r="M113" s="23">
        <f t="shared" si="50"/>
        <v>370377872.90095079</v>
      </c>
      <c r="N113" s="20">
        <f t="shared" si="51"/>
        <v>17.100000000000001</v>
      </c>
      <c r="Q113" s="20">
        <f t="shared" si="52"/>
        <v>132542525.51277363</v>
      </c>
      <c r="S113" s="20">
        <f t="shared" si="53"/>
        <v>896</v>
      </c>
      <c r="T113" s="20">
        <f t="shared" si="54"/>
        <v>155</v>
      </c>
      <c r="U113" s="20">
        <f t="shared" si="55"/>
        <v>5.5964221815237787E+32</v>
      </c>
      <c r="V113" s="20">
        <f t="shared" si="56"/>
        <v>370377872.90095079</v>
      </c>
      <c r="W113" s="20">
        <f t="shared" si="57"/>
        <v>3.5087719298245612</v>
      </c>
      <c r="X113" s="16">
        <f t="shared" si="58"/>
        <v>1706.9293475802831</v>
      </c>
      <c r="AA113" s="16">
        <f t="shared" si="59"/>
        <v>70787.199999999983</v>
      </c>
      <c r="AB113" s="16">
        <f t="shared" si="60"/>
        <v>111</v>
      </c>
      <c r="AC113" s="16">
        <f t="shared" si="61"/>
        <v>26</v>
      </c>
      <c r="AD113" s="16">
        <f t="shared" si="62"/>
        <v>99303.860362987412</v>
      </c>
      <c r="AE113" s="16">
        <f t="shared" si="63"/>
        <v>2725</v>
      </c>
      <c r="AF113" s="16">
        <f t="shared" si="64"/>
        <v>1320</v>
      </c>
      <c r="AG113" s="16">
        <f t="shared" si="65"/>
        <v>151</v>
      </c>
      <c r="AH113" s="16">
        <f t="shared" si="66"/>
        <v>54914514.031666666</v>
      </c>
      <c r="AI113" s="16">
        <f t="shared" si="67"/>
        <v>1.6084162899386711E+75</v>
      </c>
      <c r="AJ113" s="16">
        <f t="shared" si="68"/>
        <v>1.4545428311501953E+44</v>
      </c>
      <c r="AK113" s="27">
        <f t="shared" si="69"/>
        <v>2.3076923076923075</v>
      </c>
      <c r="AN113">
        <f t="shared" si="74"/>
        <v>775.76898128004325</v>
      </c>
      <c r="AO113">
        <f t="shared" si="75"/>
        <v>2.2721852113640201E+70</v>
      </c>
      <c r="AP113">
        <f t="shared" si="76"/>
        <v>2.0548105182154341E+39</v>
      </c>
      <c r="AR113" s="1">
        <f t="shared" si="70"/>
        <v>2560</v>
      </c>
      <c r="AU113">
        <f t="shared" si="71"/>
        <v>7.8863232682060396</v>
      </c>
      <c r="AV113" s="29">
        <f t="shared" si="72"/>
        <v>23.226900000000001</v>
      </c>
      <c r="AW113">
        <f t="shared" si="73"/>
        <v>2201</v>
      </c>
    </row>
    <row r="114" spans="1:49" x14ac:dyDescent="0.2">
      <c r="A114">
        <v>112</v>
      </c>
      <c r="B114" s="13">
        <f t="shared" si="39"/>
        <v>120</v>
      </c>
      <c r="C114" s="13">
        <f t="shared" si="40"/>
        <v>678</v>
      </c>
      <c r="D114" s="13">
        <f t="shared" si="41"/>
        <v>48</v>
      </c>
      <c r="E114" s="13">
        <f t="shared" si="42"/>
        <v>5.6000000000000005</v>
      </c>
      <c r="F114" s="13">
        <f t="shared" si="43"/>
        <v>407439.49689967238</v>
      </c>
      <c r="G114" s="35">
        <f t="shared" si="44"/>
        <v>19.934933333333333</v>
      </c>
      <c r="H114" s="23">
        <f t="shared" si="45"/>
        <v>703.04639999999995</v>
      </c>
      <c r="I114" s="23">
        <f t="shared" si="46"/>
        <v>2814</v>
      </c>
      <c r="J114" s="23">
        <f t="shared" si="47"/>
        <v>156</v>
      </c>
      <c r="K114" s="23">
        <f t="shared" si="48"/>
        <v>5.229382632524239E+26</v>
      </c>
      <c r="L114" s="23">
        <f t="shared" si="49"/>
        <v>9.6665819025314126E+78</v>
      </c>
      <c r="M114" s="23">
        <f t="shared" si="50"/>
        <v>403670284.44640899</v>
      </c>
      <c r="N114" s="20">
        <f t="shared" si="51"/>
        <v>17.200000000000003</v>
      </c>
      <c r="Q114" s="20">
        <f t="shared" si="52"/>
        <v>147696187.79709628</v>
      </c>
      <c r="S114" s="20">
        <f t="shared" si="53"/>
        <v>900</v>
      </c>
      <c r="T114" s="20">
        <f t="shared" si="54"/>
        <v>156</v>
      </c>
      <c r="U114" s="20">
        <f t="shared" si="55"/>
        <v>7.4490402784836123E+32</v>
      </c>
      <c r="V114" s="20">
        <f t="shared" si="56"/>
        <v>403670284.44640899</v>
      </c>
      <c r="W114" s="20">
        <f t="shared" si="57"/>
        <v>3.4883720930232553</v>
      </c>
      <c r="X114" s="16">
        <f t="shared" si="58"/>
        <v>1826.4144019109028</v>
      </c>
      <c r="AA114" s="16">
        <f t="shared" si="59"/>
        <v>75731.199999999983</v>
      </c>
      <c r="AB114" s="16">
        <f t="shared" si="60"/>
        <v>112</v>
      </c>
      <c r="AC114" s="16">
        <f t="shared" si="61"/>
        <v>26.2</v>
      </c>
      <c r="AD114" s="16">
        <f t="shared" si="62"/>
        <v>107221.92023675589</v>
      </c>
      <c r="AE114" s="16">
        <f t="shared" si="63"/>
        <v>2750</v>
      </c>
      <c r="AF114" s="16">
        <f t="shared" si="64"/>
        <v>1332</v>
      </c>
      <c r="AG114" s="16">
        <f t="shared" si="65"/>
        <v>152</v>
      </c>
      <c r="AH114" s="16">
        <f t="shared" si="66"/>
        <v>59564189.162666664</v>
      </c>
      <c r="AI114" s="16">
        <f t="shared" si="67"/>
        <v>1.6084162899386711E+75</v>
      </c>
      <c r="AJ114" s="16">
        <f t="shared" si="68"/>
        <v>3.3277473815459985E+44</v>
      </c>
      <c r="AK114" s="27">
        <f t="shared" si="69"/>
        <v>2.2900763358778629</v>
      </c>
      <c r="AN114">
        <f t="shared" si="74"/>
        <v>786.52113214456756</v>
      </c>
      <c r="AO114">
        <f t="shared" si="75"/>
        <v>2.1238489419666815E+70</v>
      </c>
      <c r="AP114">
        <f t="shared" si="76"/>
        <v>4.3941564131375167E+39</v>
      </c>
      <c r="AR114" s="1">
        <f t="shared" si="70"/>
        <v>2570</v>
      </c>
      <c r="AU114">
        <f t="shared" si="71"/>
        <v>7.9620853080568725</v>
      </c>
      <c r="AV114" s="29">
        <f t="shared" si="72"/>
        <v>23.434933333333333</v>
      </c>
      <c r="AW114">
        <f t="shared" si="73"/>
        <v>2221</v>
      </c>
    </row>
    <row r="115" spans="1:49" x14ac:dyDescent="0.2">
      <c r="A115">
        <v>113</v>
      </c>
      <c r="B115" s="13">
        <f t="shared" si="39"/>
        <v>121</v>
      </c>
      <c r="C115" s="13">
        <f t="shared" si="40"/>
        <v>684</v>
      </c>
      <c r="D115" s="13">
        <f t="shared" si="41"/>
        <v>48</v>
      </c>
      <c r="E115" s="13">
        <f t="shared" si="42"/>
        <v>5.65</v>
      </c>
      <c r="F115" s="13">
        <f t="shared" si="43"/>
        <v>442785.88945907442</v>
      </c>
      <c r="G115" s="35">
        <f t="shared" si="44"/>
        <v>20.112016666666666</v>
      </c>
      <c r="H115" s="23">
        <f t="shared" si="45"/>
        <v>710.55039999999997</v>
      </c>
      <c r="I115" s="23">
        <f t="shared" si="46"/>
        <v>2842</v>
      </c>
      <c r="J115" s="23">
        <f t="shared" si="47"/>
        <v>158</v>
      </c>
      <c r="K115" s="23">
        <f t="shared" si="48"/>
        <v>8.6819772246564163E+26</v>
      </c>
      <c r="L115" s="23">
        <f t="shared" si="49"/>
        <v>9.6665819025314126E+78</v>
      </c>
      <c r="M115" s="23">
        <f t="shared" si="50"/>
        <v>479354409.28203261</v>
      </c>
      <c r="N115" s="20">
        <f t="shared" si="51"/>
        <v>17.3</v>
      </c>
      <c r="Q115" s="20">
        <f t="shared" si="52"/>
        <v>164582376.90433061</v>
      </c>
      <c r="S115" s="20">
        <f t="shared" si="53"/>
        <v>904</v>
      </c>
      <c r="T115" s="20">
        <f t="shared" si="54"/>
        <v>158</v>
      </c>
      <c r="U115" s="20">
        <f t="shared" si="55"/>
        <v>9.9143280042609826E+32</v>
      </c>
      <c r="V115" s="20">
        <f t="shared" si="56"/>
        <v>479354409.28203261</v>
      </c>
      <c r="W115" s="20">
        <f t="shared" si="57"/>
        <v>3.4682080924855492</v>
      </c>
      <c r="X115" s="16">
        <f t="shared" si="58"/>
        <v>1954.263410044666</v>
      </c>
      <c r="AA115" s="16">
        <f t="shared" si="59"/>
        <v>81004.799999999988</v>
      </c>
      <c r="AB115" s="16">
        <f t="shared" si="60"/>
        <v>113</v>
      </c>
      <c r="AC115" s="16">
        <f t="shared" si="61"/>
        <v>26.4</v>
      </c>
      <c r="AD115" s="16">
        <f t="shared" si="62"/>
        <v>115762.01685204559</v>
      </c>
      <c r="AE115" s="16">
        <f t="shared" si="63"/>
        <v>2775</v>
      </c>
      <c r="AF115" s="16">
        <f t="shared" si="64"/>
        <v>1344</v>
      </c>
      <c r="AG115" s="16">
        <f t="shared" si="65"/>
        <v>153</v>
      </c>
      <c r="AH115" s="16">
        <f t="shared" si="66"/>
        <v>64602316.404600002</v>
      </c>
      <c r="AI115" s="16">
        <f t="shared" si="67"/>
        <v>1.6084162899386711E+75</v>
      </c>
      <c r="AJ115" s="16">
        <f t="shared" si="68"/>
        <v>7.6123767562284775E+44</v>
      </c>
      <c r="AK115" s="27">
        <f t="shared" si="69"/>
        <v>2.2727272727272729</v>
      </c>
      <c r="AN115">
        <f t="shared" si="74"/>
        <v>797.51220180285623</v>
      </c>
      <c r="AO115">
        <f t="shared" si="75"/>
        <v>1.9855814592945991E+70</v>
      </c>
      <c r="AP115">
        <f t="shared" si="76"/>
        <v>9.3974391100632048E+39</v>
      </c>
      <c r="AR115" s="1">
        <f t="shared" si="70"/>
        <v>2580</v>
      </c>
      <c r="AU115">
        <f t="shared" si="71"/>
        <v>8.0379371665678718</v>
      </c>
      <c r="AV115" s="29">
        <f t="shared" si="72"/>
        <v>23.643266666666666</v>
      </c>
      <c r="AW115">
        <f t="shared" si="73"/>
        <v>2241</v>
      </c>
    </row>
    <row r="116" spans="1:49" x14ac:dyDescent="0.2">
      <c r="A116">
        <v>114</v>
      </c>
      <c r="B116" s="13">
        <f t="shared" si="39"/>
        <v>122</v>
      </c>
      <c r="C116" s="13">
        <f t="shared" si="40"/>
        <v>690</v>
      </c>
      <c r="D116" s="13">
        <f t="shared" si="41"/>
        <v>48</v>
      </c>
      <c r="E116" s="13">
        <f t="shared" si="42"/>
        <v>5.7</v>
      </c>
      <c r="F116" s="13">
        <f t="shared" si="43"/>
        <v>481140.05346915475</v>
      </c>
      <c r="G116" s="35">
        <f t="shared" si="44"/>
        <v>20.289400000000001</v>
      </c>
      <c r="H116" s="23">
        <f t="shared" si="45"/>
        <v>718.05439999999987</v>
      </c>
      <c r="I116" s="23">
        <f t="shared" si="46"/>
        <v>2870</v>
      </c>
      <c r="J116" s="23">
        <f t="shared" si="47"/>
        <v>159</v>
      </c>
      <c r="K116" s="23">
        <f t="shared" si="48"/>
        <v>1.5491084454477683E+27</v>
      </c>
      <c r="L116" s="23">
        <f t="shared" si="49"/>
        <v>9.6665819025314126E+78</v>
      </c>
      <c r="M116" s="23">
        <f t="shared" si="50"/>
        <v>522283076.11067778</v>
      </c>
      <c r="N116" s="20">
        <f t="shared" si="51"/>
        <v>17.399999999999999</v>
      </c>
      <c r="Q116" s="20">
        <f t="shared" si="52"/>
        <v>183399173.61097679</v>
      </c>
      <c r="S116" s="20">
        <f t="shared" si="53"/>
        <v>908</v>
      </c>
      <c r="T116" s="20">
        <f t="shared" si="54"/>
        <v>159</v>
      </c>
      <c r="U116" s="20">
        <f t="shared" si="55"/>
        <v>1.3194701643628335E+33</v>
      </c>
      <c r="V116" s="20">
        <f t="shared" si="56"/>
        <v>522283076.11067778</v>
      </c>
      <c r="W116" s="20">
        <f t="shared" si="57"/>
        <v>3.4482758620689657</v>
      </c>
      <c r="X116" s="16">
        <f t="shared" si="58"/>
        <v>2091.0618487477923</v>
      </c>
      <c r="AA116" s="16">
        <f t="shared" si="59"/>
        <v>86649.199999999983</v>
      </c>
      <c r="AB116" s="16">
        <f t="shared" si="60"/>
        <v>114</v>
      </c>
      <c r="AC116" s="16">
        <f t="shared" si="61"/>
        <v>26.6</v>
      </c>
      <c r="AD116" s="16">
        <f t="shared" si="62"/>
        <v>124972.44245952069</v>
      </c>
      <c r="AE116" s="16">
        <f t="shared" si="63"/>
        <v>2800</v>
      </c>
      <c r="AF116" s="16">
        <f t="shared" si="64"/>
        <v>1356</v>
      </c>
      <c r="AG116" s="16">
        <f t="shared" si="65"/>
        <v>154</v>
      </c>
      <c r="AH116" s="16">
        <f t="shared" si="66"/>
        <v>70061012.423933342</v>
      </c>
      <c r="AI116" s="16">
        <f t="shared" si="67"/>
        <v>1.6084162899386711E+75</v>
      </c>
      <c r="AJ116" s="16">
        <f t="shared" si="68"/>
        <v>1.741153851427699E+45</v>
      </c>
      <c r="AK116" s="27">
        <f t="shared" si="69"/>
        <v>2.255639097744361</v>
      </c>
      <c r="AN116">
        <f t="shared" si="74"/>
        <v>808.55925298714078</v>
      </c>
      <c r="AO116">
        <f t="shared" si="75"/>
        <v>1.8562390534923246E+70</v>
      </c>
      <c r="AP116">
        <f t="shared" si="76"/>
        <v>2.0094286518833405E+40</v>
      </c>
      <c r="AR116" s="1">
        <f t="shared" si="70"/>
        <v>2590</v>
      </c>
      <c r="AU116">
        <f t="shared" si="71"/>
        <v>8.1138790035587185</v>
      </c>
      <c r="AV116" s="29">
        <f t="shared" si="72"/>
        <v>23.851900000000001</v>
      </c>
      <c r="AW116">
        <f t="shared" si="73"/>
        <v>2261</v>
      </c>
    </row>
    <row r="117" spans="1:49" x14ac:dyDescent="0.2">
      <c r="A117">
        <v>115</v>
      </c>
      <c r="B117" s="13">
        <f t="shared" si="39"/>
        <v>123</v>
      </c>
      <c r="C117" s="13">
        <f t="shared" si="40"/>
        <v>696</v>
      </c>
      <c r="D117" s="13">
        <f t="shared" si="41"/>
        <v>48</v>
      </c>
      <c r="E117" s="13">
        <f t="shared" si="42"/>
        <v>5.75</v>
      </c>
      <c r="F117" s="13">
        <f t="shared" si="43"/>
        <v>522753.78504585131</v>
      </c>
      <c r="G117" s="35">
        <f t="shared" si="44"/>
        <v>20.467083333333335</v>
      </c>
      <c r="H117" s="23">
        <f t="shared" si="45"/>
        <v>725.55839999999989</v>
      </c>
      <c r="I117" s="23">
        <f t="shared" si="46"/>
        <v>2898</v>
      </c>
      <c r="J117" s="23">
        <f t="shared" si="47"/>
        <v>161</v>
      </c>
      <c r="K117" s="23">
        <f t="shared" si="48"/>
        <v>2.5702585462384295E+27</v>
      </c>
      <c r="L117" s="23">
        <f t="shared" si="49"/>
        <v>9.6665819025314126E+78</v>
      </c>
      <c r="M117" s="23">
        <f t="shared" si="50"/>
        <v>619834033.8811599</v>
      </c>
      <c r="N117" s="20">
        <f t="shared" si="51"/>
        <v>17.5</v>
      </c>
      <c r="Q117" s="20">
        <f t="shared" si="52"/>
        <v>204367305.38130853</v>
      </c>
      <c r="S117" s="20">
        <f t="shared" si="53"/>
        <v>912</v>
      </c>
      <c r="T117" s="20">
        <f t="shared" si="54"/>
        <v>161</v>
      </c>
      <c r="U117" s="20">
        <f t="shared" si="55"/>
        <v>1.7559389747246441E+33</v>
      </c>
      <c r="V117" s="20">
        <f t="shared" si="56"/>
        <v>619834033.8811599</v>
      </c>
      <c r="W117" s="20">
        <f t="shared" si="57"/>
        <v>3.4285714285714284</v>
      </c>
      <c r="X117" s="16">
        <f t="shared" si="58"/>
        <v>2237.4361781601383</v>
      </c>
      <c r="AA117" s="16">
        <f t="shared" si="59"/>
        <v>92664.39999999998</v>
      </c>
      <c r="AB117" s="16">
        <f t="shared" si="60"/>
        <v>115</v>
      </c>
      <c r="AC117" s="16">
        <f t="shared" si="61"/>
        <v>26.8</v>
      </c>
      <c r="AD117" s="16">
        <f t="shared" si="62"/>
        <v>134905.20259247776</v>
      </c>
      <c r="AE117" s="16">
        <f t="shared" si="63"/>
        <v>2825</v>
      </c>
      <c r="AF117" s="16">
        <f t="shared" si="64"/>
        <v>1368</v>
      </c>
      <c r="AG117" s="16">
        <f t="shared" si="65"/>
        <v>155</v>
      </c>
      <c r="AH117" s="16">
        <f t="shared" si="66"/>
        <v>75974970.617916673</v>
      </c>
      <c r="AI117" s="16">
        <f t="shared" si="67"/>
        <v>1.6084162899386711E+75</v>
      </c>
      <c r="AJ117" s="16">
        <f t="shared" si="68"/>
        <v>3.9820050902994335E+45</v>
      </c>
      <c r="AK117" s="27">
        <f t="shared" si="69"/>
        <v>2.2388059701492535</v>
      </c>
      <c r="AN117">
        <f t="shared" si="74"/>
        <v>819.89383860378621</v>
      </c>
      <c r="AO117">
        <f t="shared" si="75"/>
        <v>1.73574348934291E+70</v>
      </c>
      <c r="AP117">
        <f t="shared" si="76"/>
        <v>4.2972329074589965E+40</v>
      </c>
      <c r="AR117" s="1">
        <f t="shared" si="70"/>
        <v>2600</v>
      </c>
      <c r="AU117">
        <f t="shared" si="71"/>
        <v>8.1899109792284879</v>
      </c>
      <c r="AV117" s="29">
        <f t="shared" si="72"/>
        <v>24.060833333333335</v>
      </c>
      <c r="AW117">
        <f t="shared" si="73"/>
        <v>2281</v>
      </c>
    </row>
    <row r="118" spans="1:49" x14ac:dyDescent="0.2">
      <c r="A118">
        <v>116</v>
      </c>
      <c r="B118" s="13">
        <f t="shared" si="39"/>
        <v>124</v>
      </c>
      <c r="C118" s="13">
        <f t="shared" si="40"/>
        <v>702</v>
      </c>
      <c r="D118" s="13">
        <f t="shared" si="41"/>
        <v>48</v>
      </c>
      <c r="E118" s="13">
        <f t="shared" si="42"/>
        <v>5.8000000000000007</v>
      </c>
      <c r="F118" s="13">
        <f t="shared" si="43"/>
        <v>567899.66733351338</v>
      </c>
      <c r="G118" s="35">
        <f t="shared" si="44"/>
        <v>20.645066666666668</v>
      </c>
      <c r="H118" s="23">
        <f t="shared" si="45"/>
        <v>733.06239999999991</v>
      </c>
      <c r="I118" s="23">
        <f t="shared" si="46"/>
        <v>2926</v>
      </c>
      <c r="J118" s="23">
        <f t="shared" si="47"/>
        <v>162</v>
      </c>
      <c r="K118" s="23">
        <f t="shared" si="48"/>
        <v>4.5828307996056155E+27</v>
      </c>
      <c r="L118" s="23">
        <f t="shared" si="49"/>
        <v>9.6665819025314126E+78</v>
      </c>
      <c r="M118" s="23">
        <f t="shared" si="50"/>
        <v>675144343.27111936</v>
      </c>
      <c r="N118" s="20">
        <f t="shared" si="51"/>
        <v>17.600000000000001</v>
      </c>
      <c r="Q118" s="20">
        <f t="shared" si="52"/>
        <v>227732735.57606745</v>
      </c>
      <c r="S118" s="20">
        <f t="shared" si="53"/>
        <v>917</v>
      </c>
      <c r="T118" s="20">
        <f t="shared" si="54"/>
        <v>162</v>
      </c>
      <c r="U118" s="20">
        <f t="shared" si="55"/>
        <v>2.5096309662251822E+33</v>
      </c>
      <c r="V118" s="20">
        <f t="shared" si="56"/>
        <v>675144343.27111936</v>
      </c>
      <c r="W118" s="20">
        <f t="shared" si="57"/>
        <v>3.4090909090909087</v>
      </c>
      <c r="X118" s="16">
        <f t="shared" si="58"/>
        <v>2394.0567106313479</v>
      </c>
      <c r="AA118" s="16">
        <f t="shared" si="59"/>
        <v>99132.799999999988</v>
      </c>
      <c r="AB118" s="16">
        <f t="shared" si="60"/>
        <v>116</v>
      </c>
      <c r="AC118" s="16">
        <f t="shared" si="61"/>
        <v>27</v>
      </c>
      <c r="AD118" s="16">
        <f t="shared" si="62"/>
        <v>145616.2993162855</v>
      </c>
      <c r="AE118" s="16">
        <f t="shared" si="63"/>
        <v>2850</v>
      </c>
      <c r="AF118" s="16">
        <f t="shared" si="64"/>
        <v>1380</v>
      </c>
      <c r="AG118" s="16">
        <f t="shared" si="65"/>
        <v>156</v>
      </c>
      <c r="AH118" s="16">
        <f t="shared" si="66"/>
        <v>82381695.554399997</v>
      </c>
      <c r="AI118" s="16">
        <f t="shared" si="67"/>
        <v>1.6084162899386711E+75</v>
      </c>
      <c r="AJ118" s="16">
        <f t="shared" si="68"/>
        <v>9.1057366112399647E+45</v>
      </c>
      <c r="AK118" s="27">
        <f t="shared" si="69"/>
        <v>2.2222222222222223</v>
      </c>
      <c r="AN118">
        <f t="shared" si="74"/>
        <v>831.02359213499471</v>
      </c>
      <c r="AO118">
        <f t="shared" si="75"/>
        <v>1.6224864928042699E+70</v>
      </c>
      <c r="AP118">
        <f t="shared" si="76"/>
        <v>9.1853923335565682E+40</v>
      </c>
      <c r="AR118" s="1">
        <f t="shared" si="70"/>
        <v>2610</v>
      </c>
      <c r="AU118">
        <f t="shared" si="71"/>
        <v>8.2660332541567705</v>
      </c>
      <c r="AV118" s="29">
        <f t="shared" si="72"/>
        <v>24.270066666666668</v>
      </c>
      <c r="AW118">
        <f t="shared" si="73"/>
        <v>2301</v>
      </c>
    </row>
    <row r="119" spans="1:49" x14ac:dyDescent="0.2">
      <c r="A119">
        <v>117</v>
      </c>
      <c r="B119" s="13">
        <f t="shared" si="39"/>
        <v>125</v>
      </c>
      <c r="C119" s="13">
        <f t="shared" si="40"/>
        <v>708</v>
      </c>
      <c r="D119" s="13">
        <f t="shared" si="41"/>
        <v>48</v>
      </c>
      <c r="E119" s="13">
        <f t="shared" si="42"/>
        <v>5.8500000000000005</v>
      </c>
      <c r="F119" s="13">
        <f t="shared" si="43"/>
        <v>616872.76606081333</v>
      </c>
      <c r="G119" s="35">
        <f t="shared" si="44"/>
        <v>20.823350000000001</v>
      </c>
      <c r="H119" s="23">
        <f t="shared" si="45"/>
        <v>740.56639999999993</v>
      </c>
      <c r="I119" s="23">
        <f t="shared" si="46"/>
        <v>2954</v>
      </c>
      <c r="J119" s="23">
        <f t="shared" si="47"/>
        <v>163</v>
      </c>
      <c r="K119" s="23">
        <f t="shared" si="48"/>
        <v>7.5991688897500864E+27</v>
      </c>
      <c r="L119" s="23">
        <f t="shared" si="49"/>
        <v>9.6665819025314126E+78</v>
      </c>
      <c r="M119" s="23">
        <f t="shared" si="50"/>
        <v>735319593.92340195</v>
      </c>
      <c r="N119" s="20">
        <f t="shared" si="51"/>
        <v>17.700000000000003</v>
      </c>
      <c r="Q119" s="20">
        <f t="shared" si="52"/>
        <v>253769548.68683082</v>
      </c>
      <c r="S119" s="20">
        <f t="shared" si="53"/>
        <v>921</v>
      </c>
      <c r="T119" s="20">
        <f t="shared" si="54"/>
        <v>163</v>
      </c>
      <c r="U119" s="20">
        <f t="shared" si="55"/>
        <v>3.3393427438597551E+33</v>
      </c>
      <c r="V119" s="20">
        <f t="shared" si="56"/>
        <v>735319593.92340195</v>
      </c>
      <c r="W119" s="20">
        <f t="shared" si="57"/>
        <v>3.3898305084745757</v>
      </c>
      <c r="X119" s="16">
        <f t="shared" si="58"/>
        <v>2561.6406803755422</v>
      </c>
      <c r="AA119" s="16">
        <f t="shared" si="59"/>
        <v>106013.19999999998</v>
      </c>
      <c r="AB119" s="16">
        <f t="shared" si="60"/>
        <v>117</v>
      </c>
      <c r="AC119" s="16">
        <f t="shared" si="61"/>
        <v>27.2</v>
      </c>
      <c r="AD119" s="16">
        <f t="shared" si="62"/>
        <v>157166.03593906073</v>
      </c>
      <c r="AE119" s="16">
        <f t="shared" si="63"/>
        <v>2875</v>
      </c>
      <c r="AF119" s="16">
        <f t="shared" si="64"/>
        <v>1392</v>
      </c>
      <c r="AG119" s="16">
        <f t="shared" si="65"/>
        <v>157</v>
      </c>
      <c r="AH119" s="16">
        <f t="shared" si="66"/>
        <v>89321829.165399998</v>
      </c>
      <c r="AI119" s="16">
        <f t="shared" si="67"/>
        <v>1.6084162899386711E+75</v>
      </c>
      <c r="AJ119" s="16">
        <f t="shared" si="68"/>
        <v>2.0819858231420194E+46</v>
      </c>
      <c r="AK119" s="27">
        <f t="shared" si="69"/>
        <v>2.2058823529411766</v>
      </c>
      <c r="AN119">
        <f t="shared" si="74"/>
        <v>842.55384391189034</v>
      </c>
      <c r="AO119">
        <f t="shared" si="75"/>
        <v>1.5171849259702296E+70</v>
      </c>
      <c r="AP119">
        <f t="shared" si="76"/>
        <v>1.9638930087404397E+41</v>
      </c>
      <c r="AR119" s="1">
        <f t="shared" si="70"/>
        <v>2620</v>
      </c>
      <c r="AU119">
        <f t="shared" si="71"/>
        <v>8.3422459893048124</v>
      </c>
      <c r="AV119" s="29">
        <f t="shared" si="72"/>
        <v>24.479600000000001</v>
      </c>
      <c r="AW119">
        <f t="shared" si="73"/>
        <v>2321</v>
      </c>
    </row>
    <row r="120" spans="1:49" x14ac:dyDescent="0.2">
      <c r="A120">
        <v>118</v>
      </c>
      <c r="B120" s="13">
        <f t="shared" si="39"/>
        <v>126</v>
      </c>
      <c r="C120" s="13">
        <f t="shared" si="40"/>
        <v>714</v>
      </c>
      <c r="D120" s="13">
        <f t="shared" si="41"/>
        <v>48</v>
      </c>
      <c r="E120" s="13">
        <f t="shared" si="42"/>
        <v>5.9</v>
      </c>
      <c r="F120" s="13">
        <f t="shared" si="43"/>
        <v>669992.46196124074</v>
      </c>
      <c r="G120" s="35">
        <f t="shared" si="44"/>
        <v>21.001933333333334</v>
      </c>
      <c r="H120" s="23">
        <f t="shared" si="45"/>
        <v>748.07039999999995</v>
      </c>
      <c r="I120" s="23">
        <f t="shared" si="46"/>
        <v>2982</v>
      </c>
      <c r="J120" s="23">
        <f t="shared" si="47"/>
        <v>165</v>
      </c>
      <c r="K120" s="23">
        <f t="shared" si="48"/>
        <v>1.3540309884236254E+28</v>
      </c>
      <c r="L120" s="23">
        <f t="shared" si="49"/>
        <v>9.6665819025314126E+78</v>
      </c>
      <c r="M120" s="23">
        <f t="shared" si="50"/>
        <v>871990761.39124954</v>
      </c>
      <c r="N120" s="20">
        <f t="shared" si="51"/>
        <v>17.8</v>
      </c>
      <c r="Q120" s="20">
        <f t="shared" si="52"/>
        <v>282783165.44090921</v>
      </c>
      <c r="S120" s="20">
        <f t="shared" si="53"/>
        <v>925</v>
      </c>
      <c r="T120" s="20">
        <f t="shared" si="54"/>
        <v>165</v>
      </c>
      <c r="U120" s="20">
        <f t="shared" si="55"/>
        <v>4.443103001726016E+33</v>
      </c>
      <c r="V120" s="20">
        <f t="shared" si="56"/>
        <v>871990761.39124954</v>
      </c>
      <c r="W120" s="20">
        <f t="shared" si="57"/>
        <v>3.3707865168539324</v>
      </c>
      <c r="X120" s="16">
        <f t="shared" si="58"/>
        <v>2740.9555280018303</v>
      </c>
      <c r="AA120" s="16">
        <f t="shared" si="59"/>
        <v>113387.99999999999</v>
      </c>
      <c r="AB120" s="16">
        <f t="shared" si="60"/>
        <v>118</v>
      </c>
      <c r="AC120" s="16">
        <f t="shared" si="61"/>
        <v>27.4</v>
      </c>
      <c r="AD120" s="16">
        <f t="shared" si="62"/>
        <v>169619.34480031411</v>
      </c>
      <c r="AE120" s="16">
        <f t="shared" si="63"/>
        <v>2900</v>
      </c>
      <c r="AF120" s="16">
        <f t="shared" si="64"/>
        <v>1404</v>
      </c>
      <c r="AG120" s="16">
        <f t="shared" si="65"/>
        <v>158</v>
      </c>
      <c r="AH120" s="16">
        <f t="shared" si="66"/>
        <v>96839288.821799994</v>
      </c>
      <c r="AI120" s="16">
        <f t="shared" si="67"/>
        <v>1.6084162899386711E+75</v>
      </c>
      <c r="AJ120" s="16">
        <f t="shared" si="68"/>
        <v>4.7598212651731946E+46</v>
      </c>
      <c r="AK120" s="27">
        <f t="shared" si="69"/>
        <v>2.1897810218978102</v>
      </c>
      <c r="AN120">
        <f t="shared" si="74"/>
        <v>854.05235846650442</v>
      </c>
      <c r="AO120">
        <f t="shared" si="75"/>
        <v>1.4185066232217444E+70</v>
      </c>
      <c r="AP120">
        <f t="shared" si="76"/>
        <v>4.1978174631999819E+41</v>
      </c>
      <c r="AR120" s="1">
        <f t="shared" si="70"/>
        <v>2630</v>
      </c>
      <c r="AU120">
        <f t="shared" si="71"/>
        <v>8.418549346016647</v>
      </c>
      <c r="AV120" s="29">
        <f t="shared" si="72"/>
        <v>24.689433333333334</v>
      </c>
      <c r="AW120">
        <f t="shared" si="73"/>
        <v>2341</v>
      </c>
    </row>
    <row r="121" spans="1:49" x14ac:dyDescent="0.2">
      <c r="A121">
        <v>119</v>
      </c>
      <c r="B121" s="13">
        <f t="shared" si="39"/>
        <v>127</v>
      </c>
      <c r="C121" s="13">
        <f t="shared" si="40"/>
        <v>720</v>
      </c>
      <c r="D121" s="13">
        <f t="shared" si="41"/>
        <v>48</v>
      </c>
      <c r="E121" s="13">
        <f t="shared" si="42"/>
        <v>5.95</v>
      </c>
      <c r="F121" s="13">
        <f t="shared" si="43"/>
        <v>727604.43100511516</v>
      </c>
      <c r="G121" s="35">
        <f t="shared" si="44"/>
        <v>21.180816666666669</v>
      </c>
      <c r="H121" s="23">
        <f t="shared" si="45"/>
        <v>755.57439999999997</v>
      </c>
      <c r="I121" s="23">
        <f t="shared" si="46"/>
        <v>3010</v>
      </c>
      <c r="J121" s="23">
        <f t="shared" si="47"/>
        <v>166</v>
      </c>
      <c r="K121" s="23">
        <f t="shared" si="48"/>
        <v>2.2439236150797862E+28</v>
      </c>
      <c r="L121" s="23">
        <f t="shared" si="49"/>
        <v>9.6665819025314126E+78</v>
      </c>
      <c r="M121" s="23">
        <f t="shared" si="50"/>
        <v>949443300.08765805</v>
      </c>
      <c r="N121" s="20">
        <f t="shared" si="51"/>
        <v>17.899999999999999</v>
      </c>
      <c r="Q121" s="20">
        <f t="shared" si="52"/>
        <v>315113925.49097544</v>
      </c>
      <c r="S121" s="20">
        <f t="shared" si="53"/>
        <v>929</v>
      </c>
      <c r="T121" s="20">
        <f t="shared" si="54"/>
        <v>166</v>
      </c>
      <c r="U121" s="20">
        <f t="shared" si="55"/>
        <v>5.9113439408004583E+33</v>
      </c>
      <c r="V121" s="20">
        <f t="shared" si="56"/>
        <v>949443300.08765805</v>
      </c>
      <c r="W121" s="20">
        <f t="shared" si="57"/>
        <v>3.3519553072625703</v>
      </c>
      <c r="X121" s="16">
        <f t="shared" si="58"/>
        <v>2932.8224149619582</v>
      </c>
      <c r="AA121" s="16">
        <f t="shared" si="59"/>
        <v>121298.39999999998</v>
      </c>
      <c r="AB121" s="16">
        <f t="shared" si="60"/>
        <v>119</v>
      </c>
      <c r="AC121" s="16">
        <f t="shared" si="61"/>
        <v>27.6</v>
      </c>
      <c r="AD121" s="16">
        <f t="shared" si="62"/>
        <v>183046.13987550064</v>
      </c>
      <c r="AE121" s="16">
        <f t="shared" si="63"/>
        <v>2925</v>
      </c>
      <c r="AF121" s="16">
        <f t="shared" si="64"/>
        <v>1416</v>
      </c>
      <c r="AG121" s="16">
        <f t="shared" si="65"/>
        <v>159</v>
      </c>
      <c r="AH121" s="16">
        <f t="shared" si="66"/>
        <v>104981550.97839999</v>
      </c>
      <c r="AI121" s="16">
        <f t="shared" si="67"/>
        <v>1.6084162899386711E+75</v>
      </c>
      <c r="AJ121" s="16">
        <f t="shared" si="68"/>
        <v>1.0880640936537844E+47</v>
      </c>
      <c r="AK121" s="27">
        <f t="shared" si="69"/>
        <v>2.1739130434782608</v>
      </c>
      <c r="AN121">
        <f t="shared" si="74"/>
        <v>865.48174566523562</v>
      </c>
      <c r="AO121">
        <f t="shared" si="75"/>
        <v>1.3259995926893276E+70</v>
      </c>
      <c r="AP121">
        <f t="shared" si="76"/>
        <v>8.9701438242696075E+41</v>
      </c>
      <c r="AR121" s="1">
        <f t="shared" si="70"/>
        <v>2640</v>
      </c>
      <c r="AU121">
        <f t="shared" si="71"/>
        <v>8.494943486020226</v>
      </c>
      <c r="AV121" s="29">
        <f t="shared" si="72"/>
        <v>24.899566666666669</v>
      </c>
      <c r="AW121">
        <f t="shared" si="73"/>
        <v>2361</v>
      </c>
    </row>
    <row r="122" spans="1:49" x14ac:dyDescent="0.2">
      <c r="A122">
        <v>120</v>
      </c>
      <c r="B122" s="13">
        <f t="shared" si="39"/>
        <v>128</v>
      </c>
      <c r="C122" s="13">
        <f t="shared" si="40"/>
        <v>726</v>
      </c>
      <c r="D122" s="13">
        <f t="shared" si="41"/>
        <v>48</v>
      </c>
      <c r="E122" s="13">
        <f t="shared" si="42"/>
        <v>6</v>
      </c>
      <c r="F122" s="13">
        <f t="shared" si="43"/>
        <v>790082.78425853665</v>
      </c>
      <c r="G122" s="35">
        <f t="shared" si="44"/>
        <v>21.36</v>
      </c>
      <c r="H122" s="23">
        <f t="shared" si="45"/>
        <v>763.07839999999987</v>
      </c>
      <c r="I122" s="23">
        <f t="shared" si="46"/>
        <v>3038</v>
      </c>
      <c r="J122" s="23">
        <f t="shared" si="47"/>
        <v>168</v>
      </c>
      <c r="K122" s="23">
        <f t="shared" si="48"/>
        <v>3.9956466002053761E+28</v>
      </c>
      <c r="L122" s="23">
        <f t="shared" si="49"/>
        <v>9.6665819025314126E+78</v>
      </c>
      <c r="M122" s="23">
        <f t="shared" si="50"/>
        <v>1125289098.5184906</v>
      </c>
      <c r="N122" s="20">
        <f t="shared" si="51"/>
        <v>18</v>
      </c>
      <c r="Q122" s="20">
        <f t="shared" si="52"/>
        <v>351141079.7156539</v>
      </c>
      <c r="S122" s="20">
        <f t="shared" si="53"/>
        <v>933</v>
      </c>
      <c r="T122" s="20">
        <f t="shared" si="54"/>
        <v>168</v>
      </c>
      <c r="U122" s="20">
        <f t="shared" si="55"/>
        <v>7.8643121979765496E+33</v>
      </c>
      <c r="V122" s="20">
        <f t="shared" si="56"/>
        <v>1125289098.5184906</v>
      </c>
      <c r="W122" s="20">
        <f t="shared" si="57"/>
        <v>3.3333333333333335</v>
      </c>
      <c r="X122" s="16">
        <f t="shared" si="58"/>
        <v>3138.1199840092954</v>
      </c>
      <c r="AA122" s="16">
        <f t="shared" si="59"/>
        <v>129785.59999999998</v>
      </c>
      <c r="AB122" s="16">
        <f t="shared" si="60"/>
        <v>120</v>
      </c>
      <c r="AC122" s="16">
        <f t="shared" si="61"/>
        <v>27.8</v>
      </c>
      <c r="AD122" s="16">
        <f t="shared" si="62"/>
        <v>197521.69606463416</v>
      </c>
      <c r="AE122" s="16">
        <f t="shared" si="63"/>
        <v>2950</v>
      </c>
      <c r="AF122" s="16">
        <f t="shared" si="64"/>
        <v>1428</v>
      </c>
      <c r="AG122" s="16">
        <f t="shared" si="65"/>
        <v>160</v>
      </c>
      <c r="AH122" s="16">
        <f t="shared" si="66"/>
        <v>113799943.22666667</v>
      </c>
      <c r="AI122" s="16">
        <f t="shared" si="67"/>
        <v>1.6084162899386711E+75</v>
      </c>
      <c r="AJ122" s="16">
        <f t="shared" si="68"/>
        <v>2.4869669588544239E+47</v>
      </c>
      <c r="AK122" s="27">
        <f t="shared" si="69"/>
        <v>2.1582733812949639</v>
      </c>
      <c r="AN122">
        <f t="shared" si="74"/>
        <v>876.83027413416198</v>
      </c>
      <c r="AO122">
        <f t="shared" si="75"/>
        <v>1.2392871704863031E+70</v>
      </c>
      <c r="AP122">
        <f t="shared" si="76"/>
        <v>1.9162117822427329E+42</v>
      </c>
      <c r="AR122" s="1">
        <f t="shared" si="70"/>
        <v>2650</v>
      </c>
      <c r="AU122">
        <f t="shared" si="71"/>
        <v>8.5714285714285712</v>
      </c>
      <c r="AV122" s="29">
        <f t="shared" si="72"/>
        <v>25.11</v>
      </c>
      <c r="AW122">
        <f t="shared" si="73"/>
        <v>2381</v>
      </c>
    </row>
    <row r="123" spans="1:49" x14ac:dyDescent="0.2">
      <c r="A123">
        <v>121</v>
      </c>
      <c r="B123" s="13">
        <f t="shared" si="39"/>
        <v>129</v>
      </c>
      <c r="C123" s="13">
        <f t="shared" si="40"/>
        <v>732</v>
      </c>
      <c r="D123" s="13">
        <f t="shared" si="41"/>
        <v>48</v>
      </c>
      <c r="E123" s="13">
        <f t="shared" si="42"/>
        <v>6.0500000000000007</v>
      </c>
      <c r="F123" s="13">
        <f t="shared" si="43"/>
        <v>857832.38012167078</v>
      </c>
      <c r="G123" s="35">
        <f t="shared" si="44"/>
        <v>21.539483333333333</v>
      </c>
      <c r="H123" s="23">
        <f t="shared" si="45"/>
        <v>770.58239999999989</v>
      </c>
      <c r="I123" s="23">
        <f t="shared" si="46"/>
        <v>3066</v>
      </c>
      <c r="J123" s="23">
        <f t="shared" si="47"/>
        <v>169</v>
      </c>
      <c r="K123" s="23">
        <f t="shared" si="48"/>
        <v>6.6179438011597488E+28</v>
      </c>
      <c r="L123" s="23">
        <f t="shared" si="49"/>
        <v>9.6665819025314126E+78</v>
      </c>
      <c r="M123" s="23">
        <f t="shared" si="50"/>
        <v>1224906402.2213662</v>
      </c>
      <c r="N123" s="20">
        <f t="shared" si="51"/>
        <v>18.100000000000001</v>
      </c>
      <c r="Q123" s="20">
        <f t="shared" si="52"/>
        <v>391287238.96211636</v>
      </c>
      <c r="S123" s="20">
        <f t="shared" si="53"/>
        <v>938</v>
      </c>
      <c r="T123" s="20">
        <f t="shared" si="54"/>
        <v>169</v>
      </c>
      <c r="U123" s="20">
        <f t="shared" si="55"/>
        <v>1.1235530498427689E+34</v>
      </c>
      <c r="V123" s="20">
        <f t="shared" si="56"/>
        <v>1224906402.2213662</v>
      </c>
      <c r="W123" s="20">
        <f t="shared" si="57"/>
        <v>3.3149171270718227</v>
      </c>
      <c r="X123" s="16">
        <f t="shared" si="58"/>
        <v>3357.7883828899462</v>
      </c>
      <c r="AA123" s="16">
        <f t="shared" si="59"/>
        <v>138808.39999999997</v>
      </c>
      <c r="AB123" s="16">
        <f t="shared" si="60"/>
        <v>121</v>
      </c>
      <c r="AC123" s="16">
        <f t="shared" si="61"/>
        <v>28</v>
      </c>
      <c r="AD123" s="16">
        <f t="shared" si="62"/>
        <v>213127.05717308589</v>
      </c>
      <c r="AE123" s="16">
        <f t="shared" si="63"/>
        <v>2975</v>
      </c>
      <c r="AF123" s="16">
        <f t="shared" si="64"/>
        <v>1440</v>
      </c>
      <c r="AG123" s="16">
        <f t="shared" si="65"/>
        <v>161</v>
      </c>
      <c r="AH123" s="16">
        <f t="shared" si="66"/>
        <v>123350060.65854999</v>
      </c>
      <c r="AI123" s="16">
        <f t="shared" si="67"/>
        <v>1.6084162899386711E+75</v>
      </c>
      <c r="AJ123" s="16">
        <f t="shared" si="68"/>
        <v>5.6837894807410609E+47</v>
      </c>
      <c r="AK123" s="27">
        <f t="shared" si="69"/>
        <v>2.1428571428571428</v>
      </c>
      <c r="AN123">
        <f t="shared" si="74"/>
        <v>888.63541873942802</v>
      </c>
      <c r="AO123">
        <f t="shared" si="75"/>
        <v>1.1587312366821256E+70</v>
      </c>
      <c r="AP123">
        <f t="shared" si="76"/>
        <v>4.0947013874816381E+42</v>
      </c>
      <c r="AR123" s="1">
        <f t="shared" si="70"/>
        <v>2660</v>
      </c>
      <c r="AU123">
        <f t="shared" si="71"/>
        <v>8.6480047647409162</v>
      </c>
      <c r="AV123" s="29">
        <f t="shared" si="72"/>
        <v>25.320733333333333</v>
      </c>
      <c r="AW123">
        <f t="shared" si="73"/>
        <v>2401</v>
      </c>
    </row>
    <row r="124" spans="1:49" x14ac:dyDescent="0.2">
      <c r="A124">
        <v>122</v>
      </c>
      <c r="B124" s="13">
        <f t="shared" si="39"/>
        <v>130</v>
      </c>
      <c r="C124" s="13">
        <f t="shared" si="40"/>
        <v>738</v>
      </c>
      <c r="D124" s="13">
        <f t="shared" si="41"/>
        <v>48</v>
      </c>
      <c r="E124" s="13">
        <f t="shared" si="42"/>
        <v>6.1000000000000005</v>
      </c>
      <c r="F124" s="13">
        <f t="shared" si="43"/>
        <v>931291.32270942407</v>
      </c>
      <c r="G124" s="35">
        <f t="shared" si="44"/>
        <v>21.719266666666666</v>
      </c>
      <c r="H124" s="23">
        <f t="shared" si="45"/>
        <v>778.08639999999991</v>
      </c>
      <c r="I124" s="23">
        <f t="shared" si="46"/>
        <v>3094</v>
      </c>
      <c r="J124" s="23">
        <f t="shared" si="47"/>
        <v>170</v>
      </c>
      <c r="K124" s="23">
        <f t="shared" si="48"/>
        <v>1.1776844762149448E+29</v>
      </c>
      <c r="L124" s="23">
        <f t="shared" si="49"/>
        <v>9.6665819025314126E+78</v>
      </c>
      <c r="M124" s="23">
        <f t="shared" si="50"/>
        <v>1333223927.2581244</v>
      </c>
      <c r="N124" s="20">
        <f t="shared" si="51"/>
        <v>18.200000000000003</v>
      </c>
      <c r="Q124" s="20">
        <f t="shared" si="52"/>
        <v>436023331.41589653</v>
      </c>
      <c r="S124" s="20">
        <f t="shared" si="53"/>
        <v>942</v>
      </c>
      <c r="T124" s="20">
        <f t="shared" si="54"/>
        <v>170</v>
      </c>
      <c r="U124" s="20">
        <f t="shared" si="55"/>
        <v>1.4945548257712748E+34</v>
      </c>
      <c r="V124" s="20">
        <f t="shared" si="56"/>
        <v>1333223927.2581244</v>
      </c>
      <c r="W124" s="20">
        <f t="shared" si="57"/>
        <v>3.2967032967032961</v>
      </c>
      <c r="X124" s="16">
        <f t="shared" si="58"/>
        <v>3592.8335696922427</v>
      </c>
      <c r="AA124" s="16">
        <f t="shared" si="59"/>
        <v>148490.39999999997</v>
      </c>
      <c r="AB124" s="16">
        <f t="shared" si="60"/>
        <v>122</v>
      </c>
      <c r="AC124" s="16">
        <f t="shared" si="61"/>
        <v>28.2</v>
      </c>
      <c r="AD124" s="16">
        <f t="shared" si="62"/>
        <v>229949.47474306767</v>
      </c>
      <c r="AE124" s="16">
        <f t="shared" si="63"/>
        <v>3000</v>
      </c>
      <c r="AF124" s="16">
        <f t="shared" si="64"/>
        <v>1452</v>
      </c>
      <c r="AG124" s="16">
        <f t="shared" si="65"/>
        <v>162</v>
      </c>
      <c r="AH124" s="16">
        <f t="shared" si="66"/>
        <v>133691962.07620001</v>
      </c>
      <c r="AI124" s="16">
        <f t="shared" si="67"/>
        <v>1.6084162899386711E+75</v>
      </c>
      <c r="AJ124" s="16">
        <f t="shared" si="68"/>
        <v>1.2988502930062634E+48</v>
      </c>
      <c r="AK124" s="27">
        <f t="shared" si="69"/>
        <v>2.1276595744680851</v>
      </c>
      <c r="AN124">
        <f t="shared" si="74"/>
        <v>900.34077675189803</v>
      </c>
      <c r="AO124">
        <f t="shared" si="75"/>
        <v>1.0831786364227394E+70</v>
      </c>
      <c r="AP124">
        <f t="shared" si="76"/>
        <v>8.7470320842711971E+42</v>
      </c>
      <c r="AR124" s="1">
        <f t="shared" si="70"/>
        <v>2670</v>
      </c>
      <c r="AU124">
        <f t="shared" si="71"/>
        <v>8.7246722288438612</v>
      </c>
      <c r="AV124" s="29">
        <f t="shared" si="72"/>
        <v>25.531766666666666</v>
      </c>
      <c r="AW124">
        <f t="shared" si="73"/>
        <v>2421</v>
      </c>
    </row>
    <row r="125" spans="1:49" x14ac:dyDescent="0.2">
      <c r="A125">
        <v>123</v>
      </c>
      <c r="B125" s="13">
        <f t="shared" si="39"/>
        <v>131</v>
      </c>
      <c r="C125" s="13">
        <f t="shared" si="40"/>
        <v>744</v>
      </c>
      <c r="D125" s="13">
        <f t="shared" si="41"/>
        <v>48</v>
      </c>
      <c r="E125" s="13">
        <f t="shared" si="42"/>
        <v>6.15</v>
      </c>
      <c r="F125" s="13">
        <f t="shared" si="43"/>
        <v>1010933.6612278707</v>
      </c>
      <c r="G125" s="35">
        <f t="shared" si="44"/>
        <v>21.899349999999998</v>
      </c>
      <c r="H125" s="23">
        <f t="shared" si="45"/>
        <v>785.59039999999993</v>
      </c>
      <c r="I125" s="23">
        <f t="shared" si="46"/>
        <v>3122</v>
      </c>
      <c r="J125" s="23">
        <f t="shared" si="47"/>
        <v>172</v>
      </c>
      <c r="K125" s="23">
        <f t="shared" si="48"/>
        <v>1.9495318071034802E+29</v>
      </c>
      <c r="L125" s="23">
        <f t="shared" si="49"/>
        <v>9.6665819025314126E+78</v>
      </c>
      <c r="M125" s="23">
        <f t="shared" si="50"/>
        <v>1579026246.9453642</v>
      </c>
      <c r="N125" s="20">
        <f t="shared" si="51"/>
        <v>18.3</v>
      </c>
      <c r="Q125" s="20">
        <f t="shared" si="52"/>
        <v>485874126.74969381</v>
      </c>
      <c r="S125" s="20">
        <f t="shared" si="53"/>
        <v>946</v>
      </c>
      <c r="T125" s="20">
        <f t="shared" si="54"/>
        <v>172</v>
      </c>
      <c r="U125" s="20">
        <f t="shared" si="55"/>
        <v>1.9879499448918575E+34</v>
      </c>
      <c r="V125" s="20">
        <f t="shared" si="56"/>
        <v>1579026246.9453642</v>
      </c>
      <c r="W125" s="20">
        <f t="shared" si="57"/>
        <v>3.278688524590164</v>
      </c>
      <c r="X125" s="16">
        <f t="shared" si="58"/>
        <v>3844.331919570699</v>
      </c>
      <c r="AA125" s="16">
        <f t="shared" si="59"/>
        <v>158872.79999999996</v>
      </c>
      <c r="AB125" s="16">
        <f t="shared" si="60"/>
        <v>123</v>
      </c>
      <c r="AC125" s="16">
        <f t="shared" si="61"/>
        <v>28.4</v>
      </c>
      <c r="AD125" s="16">
        <f t="shared" si="62"/>
        <v>248082.88005591917</v>
      </c>
      <c r="AE125" s="16">
        <f t="shared" si="63"/>
        <v>3025</v>
      </c>
      <c r="AF125" s="16">
        <f t="shared" si="64"/>
        <v>1464</v>
      </c>
      <c r="AG125" s="16">
        <f t="shared" si="65"/>
        <v>163</v>
      </c>
      <c r="AH125" s="16">
        <f t="shared" si="66"/>
        <v>144890575.59046668</v>
      </c>
      <c r="AI125" s="16">
        <f t="shared" si="67"/>
        <v>1.6084162899386711E+75</v>
      </c>
      <c r="AJ125" s="16">
        <f t="shared" si="68"/>
        <v>2.9677960325184655E+48</v>
      </c>
      <c r="AK125" s="27">
        <f t="shared" si="69"/>
        <v>2.1126760563380285</v>
      </c>
      <c r="AN125">
        <f t="shared" si="74"/>
        <v>911.99107456069703</v>
      </c>
      <c r="AO125">
        <f t="shared" si="75"/>
        <v>1.0123924862774947E+70</v>
      </c>
      <c r="AP125">
        <f t="shared" si="76"/>
        <v>1.8680328114809244E+43</v>
      </c>
      <c r="AR125" s="1">
        <f t="shared" si="70"/>
        <v>2680</v>
      </c>
      <c r="AU125">
        <f t="shared" si="71"/>
        <v>8.8014311270125223</v>
      </c>
      <c r="AV125" s="29">
        <f t="shared" si="72"/>
        <v>25.743099999999998</v>
      </c>
      <c r="AW125">
        <f t="shared" si="73"/>
        <v>2441</v>
      </c>
    </row>
    <row r="126" spans="1:49" x14ac:dyDescent="0.2">
      <c r="A126">
        <v>124</v>
      </c>
      <c r="B126" s="13">
        <f t="shared" si="39"/>
        <v>132</v>
      </c>
      <c r="C126" s="13">
        <f t="shared" si="40"/>
        <v>750</v>
      </c>
      <c r="D126" s="13">
        <f t="shared" si="41"/>
        <v>48</v>
      </c>
      <c r="E126" s="13">
        <f t="shared" si="42"/>
        <v>6.2</v>
      </c>
      <c r="F126" s="13">
        <f t="shared" si="43"/>
        <v>1097272.3063757585</v>
      </c>
      <c r="G126" s="35">
        <f t="shared" si="44"/>
        <v>22.079733333333333</v>
      </c>
      <c r="H126" s="23">
        <f t="shared" si="45"/>
        <v>793.09439999999995</v>
      </c>
      <c r="I126" s="23">
        <f t="shared" si="46"/>
        <v>3150</v>
      </c>
      <c r="J126" s="23">
        <f t="shared" si="47"/>
        <v>173</v>
      </c>
      <c r="K126" s="23">
        <f t="shared" si="48"/>
        <v>3.4671520442130396E+29</v>
      </c>
      <c r="L126" s="23">
        <f t="shared" si="49"/>
        <v>9.6665819025314126E+78</v>
      </c>
      <c r="M126" s="23">
        <f t="shared" si="50"/>
        <v>1718209891.1307793</v>
      </c>
      <c r="N126" s="20">
        <f t="shared" si="51"/>
        <v>18.399999999999999</v>
      </c>
      <c r="Q126" s="20">
        <f t="shared" si="52"/>
        <v>541424391.85117972</v>
      </c>
      <c r="S126" s="20">
        <f t="shared" si="53"/>
        <v>950</v>
      </c>
      <c r="T126" s="20">
        <f t="shared" si="54"/>
        <v>173</v>
      </c>
      <c r="U126" s="20">
        <f t="shared" si="55"/>
        <v>2.6440798160226957E+34</v>
      </c>
      <c r="V126" s="20">
        <f t="shared" si="56"/>
        <v>1718209891.1307793</v>
      </c>
      <c r="W126" s="20">
        <f t="shared" si="57"/>
        <v>3.2608695652173916</v>
      </c>
      <c r="X126" s="16">
        <f t="shared" si="58"/>
        <v>4113.4351539406489</v>
      </c>
      <c r="AA126" s="16">
        <f t="shared" si="59"/>
        <v>169955.59999999998</v>
      </c>
      <c r="AB126" s="16">
        <f t="shared" si="60"/>
        <v>124</v>
      </c>
      <c r="AC126" s="16">
        <f t="shared" si="61"/>
        <v>28.6</v>
      </c>
      <c r="AD126" s="16">
        <f t="shared" si="62"/>
        <v>267628.39179896552</v>
      </c>
      <c r="AE126" s="16">
        <f t="shared" si="63"/>
        <v>3050</v>
      </c>
      <c r="AF126" s="16">
        <f t="shared" si="64"/>
        <v>1476</v>
      </c>
      <c r="AG126" s="16">
        <f t="shared" si="65"/>
        <v>164</v>
      </c>
      <c r="AH126" s="16">
        <f t="shared" si="66"/>
        <v>157016116.26640001</v>
      </c>
      <c r="AI126" s="16">
        <f t="shared" si="67"/>
        <v>1.6084162899386711E+75</v>
      </c>
      <c r="AJ126" s="16">
        <f t="shared" si="68"/>
        <v>6.780528165105033E+48</v>
      </c>
      <c r="AK126" s="27">
        <f t="shared" si="69"/>
        <v>2.0979020979020979</v>
      </c>
      <c r="AN126">
        <f t="shared" si="74"/>
        <v>923.86550526372787</v>
      </c>
      <c r="AO126">
        <f t="shared" si="75"/>
        <v>9.463744001013625E+69</v>
      </c>
      <c r="AP126">
        <f t="shared" si="76"/>
        <v>3.9895879659776046E+43</v>
      </c>
      <c r="AR126" s="1">
        <f t="shared" si="70"/>
        <v>2690</v>
      </c>
      <c r="AU126">
        <f t="shared" si="71"/>
        <v>8.878281622911695</v>
      </c>
      <c r="AV126" s="29">
        <f t="shared" si="72"/>
        <v>25.954733333333333</v>
      </c>
      <c r="AW126">
        <f t="shared" si="73"/>
        <v>2461</v>
      </c>
    </row>
    <row r="127" spans="1:49" x14ac:dyDescent="0.2">
      <c r="A127">
        <v>125</v>
      </c>
      <c r="B127" s="13">
        <f t="shared" si="39"/>
        <v>133</v>
      </c>
      <c r="C127" s="13">
        <f t="shared" si="40"/>
        <v>756</v>
      </c>
      <c r="D127" s="13">
        <f t="shared" si="41"/>
        <v>48</v>
      </c>
      <c r="E127" s="13">
        <f t="shared" si="42"/>
        <v>6.25</v>
      </c>
      <c r="F127" s="13">
        <f t="shared" si="43"/>
        <v>1190862.1810688998</v>
      </c>
      <c r="G127" s="35">
        <f t="shared" si="44"/>
        <v>22.260416666666668</v>
      </c>
      <c r="H127" s="23">
        <f t="shared" si="45"/>
        <v>800.59839999999997</v>
      </c>
      <c r="I127" s="23">
        <f t="shared" si="46"/>
        <v>3178</v>
      </c>
      <c r="J127" s="23">
        <f t="shared" si="47"/>
        <v>175</v>
      </c>
      <c r="K127" s="23">
        <f t="shared" si="48"/>
        <v>5.7365129775747991E+29</v>
      </c>
      <c r="L127" s="23">
        <f t="shared" si="49"/>
        <v>9.6665819025314126E+78</v>
      </c>
      <c r="M127" s="23">
        <f t="shared" si="50"/>
        <v>2033945943.5011427</v>
      </c>
      <c r="N127" s="20">
        <f t="shared" si="51"/>
        <v>18.5</v>
      </c>
      <c r="Q127" s="20">
        <f t="shared" si="52"/>
        <v>603325750.33869517</v>
      </c>
      <c r="S127" s="20">
        <f t="shared" si="53"/>
        <v>954</v>
      </c>
      <c r="T127" s="20">
        <f t="shared" si="54"/>
        <v>175</v>
      </c>
      <c r="U127" s="20">
        <f t="shared" si="55"/>
        <v>3.5165710235352827E+34</v>
      </c>
      <c r="V127" s="20">
        <f t="shared" si="56"/>
        <v>2033945943.5011427</v>
      </c>
      <c r="W127" s="20">
        <f t="shared" si="57"/>
        <v>3.2432432432432434</v>
      </c>
      <c r="X127" s="16">
        <f t="shared" si="58"/>
        <v>4401.3756147164941</v>
      </c>
      <c r="AA127" s="16">
        <f t="shared" si="59"/>
        <v>181821.19999999995</v>
      </c>
      <c r="AB127" s="16">
        <f t="shared" si="60"/>
        <v>125</v>
      </c>
      <c r="AC127" s="16">
        <f t="shared" si="61"/>
        <v>28.8</v>
      </c>
      <c r="AD127" s="16">
        <f t="shared" si="62"/>
        <v>288694.86207730905</v>
      </c>
      <c r="AE127" s="16">
        <f t="shared" si="63"/>
        <v>3075</v>
      </c>
      <c r="AF127" s="16">
        <f t="shared" si="64"/>
        <v>1488</v>
      </c>
      <c r="AG127" s="16">
        <f t="shared" si="65"/>
        <v>165</v>
      </c>
      <c r="AH127" s="16">
        <f t="shared" si="66"/>
        <v>170144545.61250001</v>
      </c>
      <c r="AI127" s="16">
        <f t="shared" si="67"/>
        <v>1.6084162899386711E+75</v>
      </c>
      <c r="AJ127" s="16">
        <f t="shared" si="68"/>
        <v>1.5489884708569429E+49</v>
      </c>
      <c r="AK127" s="27">
        <f t="shared" si="69"/>
        <v>2.0833333333333335</v>
      </c>
      <c r="AN127">
        <f t="shared" si="74"/>
        <v>935.77946692959927</v>
      </c>
      <c r="AO127">
        <f t="shared" si="75"/>
        <v>8.8461427486930656E+69</v>
      </c>
      <c r="AP127">
        <f t="shared" si="76"/>
        <v>8.519295169413376E+43</v>
      </c>
      <c r="AR127" s="1">
        <f t="shared" si="70"/>
        <v>2700</v>
      </c>
      <c r="AU127">
        <f t="shared" si="71"/>
        <v>8.9552238805970141</v>
      </c>
      <c r="AV127" s="29">
        <f t="shared" si="72"/>
        <v>26.166666666666668</v>
      </c>
      <c r="AW127">
        <f t="shared" si="73"/>
        <v>2481</v>
      </c>
    </row>
    <row r="128" spans="1:49" x14ac:dyDescent="0.2">
      <c r="A128">
        <v>126</v>
      </c>
      <c r="B128" s="13">
        <f t="shared" si="39"/>
        <v>134</v>
      </c>
      <c r="C128" s="13">
        <f t="shared" si="40"/>
        <v>762</v>
      </c>
      <c r="D128" s="13">
        <f t="shared" si="41"/>
        <v>48</v>
      </c>
      <c r="E128" s="13">
        <f t="shared" si="42"/>
        <v>6.3000000000000007</v>
      </c>
      <c r="F128" s="13">
        <f t="shared" si="43"/>
        <v>1292303.6241534587</v>
      </c>
      <c r="G128" s="35">
        <f t="shared" si="44"/>
        <v>22.441400000000002</v>
      </c>
      <c r="H128" s="23">
        <f t="shared" si="45"/>
        <v>808.10239999999999</v>
      </c>
      <c r="I128" s="23">
        <f t="shared" si="46"/>
        <v>3206</v>
      </c>
      <c r="J128" s="23">
        <f t="shared" si="47"/>
        <v>176</v>
      </c>
      <c r="K128" s="23">
        <f t="shared" si="48"/>
        <v>1.0196156924986105E+30</v>
      </c>
      <c r="L128" s="23">
        <f t="shared" si="49"/>
        <v>9.6665819025314126E+78</v>
      </c>
      <c r="M128" s="23">
        <f t="shared" si="50"/>
        <v>2212669271.8279457</v>
      </c>
      <c r="N128" s="20">
        <f t="shared" si="51"/>
        <v>18.600000000000001</v>
      </c>
      <c r="Q128" s="20">
        <f t="shared" si="52"/>
        <v>672304326.32929862</v>
      </c>
      <c r="S128" s="20">
        <f t="shared" si="53"/>
        <v>959</v>
      </c>
      <c r="T128" s="20">
        <f t="shared" si="54"/>
        <v>176</v>
      </c>
      <c r="U128" s="20">
        <f t="shared" si="55"/>
        <v>5.0221719340732332E+34</v>
      </c>
      <c r="V128" s="20">
        <f t="shared" si="56"/>
        <v>2212669271.8279457</v>
      </c>
      <c r="W128" s="20">
        <f t="shared" si="57"/>
        <v>3.225806451612903</v>
      </c>
      <c r="X128" s="16">
        <f t="shared" si="58"/>
        <v>4709.471907746648</v>
      </c>
      <c r="AA128" s="16">
        <f t="shared" si="59"/>
        <v>194510.79999999996</v>
      </c>
      <c r="AB128" s="16">
        <f t="shared" si="60"/>
        <v>126</v>
      </c>
      <c r="AC128" s="16">
        <f t="shared" si="61"/>
        <v>29</v>
      </c>
      <c r="AD128" s="16">
        <f t="shared" si="62"/>
        <v>311399.46365143586</v>
      </c>
      <c r="AE128" s="16">
        <f t="shared" si="63"/>
        <v>3100</v>
      </c>
      <c r="AF128" s="16">
        <f t="shared" si="64"/>
        <v>1500</v>
      </c>
      <c r="AG128" s="16">
        <f t="shared" si="65"/>
        <v>166</v>
      </c>
      <c r="AH128" s="16">
        <f t="shared" si="66"/>
        <v>184357924.69393331</v>
      </c>
      <c r="AI128" s="16">
        <f t="shared" si="67"/>
        <v>1.6084162899386711E+75</v>
      </c>
      <c r="AJ128" s="16">
        <f t="shared" si="68"/>
        <v>3.5382513723839683E+49</v>
      </c>
      <c r="AK128" s="27">
        <f t="shared" si="69"/>
        <v>2.0689655172413794</v>
      </c>
      <c r="AN128">
        <f t="shared" si="74"/>
        <v>947.80302530210838</v>
      </c>
      <c r="AO128">
        <f t="shared" si="75"/>
        <v>8.2690333387075235E+69</v>
      </c>
      <c r="AP128">
        <f t="shared" si="76"/>
        <v>1.819051370095629E+44</v>
      </c>
      <c r="AR128" s="1">
        <f t="shared" si="70"/>
        <v>2710</v>
      </c>
      <c r="AU128">
        <f t="shared" si="71"/>
        <v>9.0322580645161299</v>
      </c>
      <c r="AV128" s="29">
        <f t="shared" si="72"/>
        <v>26.378900000000002</v>
      </c>
      <c r="AW128">
        <f t="shared" si="73"/>
        <v>2501</v>
      </c>
    </row>
    <row r="129" spans="1:49" x14ac:dyDescent="0.2">
      <c r="A129">
        <v>127</v>
      </c>
      <c r="B129" s="13">
        <f t="shared" si="39"/>
        <v>135</v>
      </c>
      <c r="C129" s="13">
        <f t="shared" si="40"/>
        <v>768</v>
      </c>
      <c r="D129" s="13">
        <f t="shared" si="41"/>
        <v>48</v>
      </c>
      <c r="E129" s="13">
        <f t="shared" si="42"/>
        <v>6.3500000000000005</v>
      </c>
      <c r="F129" s="13">
        <f t="shared" si="43"/>
        <v>1402246.0672497433</v>
      </c>
      <c r="G129" s="35">
        <f t="shared" si="44"/>
        <v>22.622683333333335</v>
      </c>
      <c r="H129" s="23">
        <f t="shared" si="45"/>
        <v>815.60639999999978</v>
      </c>
      <c r="I129" s="23">
        <f t="shared" si="46"/>
        <v>3234</v>
      </c>
      <c r="J129" s="23">
        <f t="shared" si="47"/>
        <v>177</v>
      </c>
      <c r="K129" s="23">
        <f t="shared" si="48"/>
        <v>1.686138425765918E+30</v>
      </c>
      <c r="L129" s="23">
        <f t="shared" si="49"/>
        <v>9.6665819025314126E+78</v>
      </c>
      <c r="M129" s="23">
        <f t="shared" si="50"/>
        <v>2406898498.3399572</v>
      </c>
      <c r="N129" s="20">
        <f t="shared" si="51"/>
        <v>18.700000000000003</v>
      </c>
      <c r="Q129" s="20">
        <f t="shared" si="52"/>
        <v>749169262.12306678</v>
      </c>
      <c r="S129" s="20">
        <f t="shared" si="53"/>
        <v>963</v>
      </c>
      <c r="T129" s="20">
        <f t="shared" si="54"/>
        <v>177</v>
      </c>
      <c r="U129" s="20">
        <f t="shared" si="55"/>
        <v>6.6785544127362256E+34</v>
      </c>
      <c r="V129" s="20">
        <f t="shared" si="56"/>
        <v>2406898498.3399572</v>
      </c>
      <c r="W129" s="20">
        <f t="shared" si="57"/>
        <v>3.2085561497326198</v>
      </c>
      <c r="X129" s="16">
        <f t="shared" si="58"/>
        <v>5039.1349412889131</v>
      </c>
      <c r="AA129" s="16">
        <f t="shared" si="59"/>
        <v>208106.79999999996</v>
      </c>
      <c r="AB129" s="16">
        <f t="shared" si="60"/>
        <v>127</v>
      </c>
      <c r="AC129" s="16">
        <f t="shared" si="61"/>
        <v>29.2</v>
      </c>
      <c r="AD129" s="16">
        <f t="shared" si="62"/>
        <v>335868.32149694453</v>
      </c>
      <c r="AE129" s="16">
        <f t="shared" si="63"/>
        <v>3125</v>
      </c>
      <c r="AF129" s="16">
        <f t="shared" si="64"/>
        <v>1512</v>
      </c>
      <c r="AG129" s="16">
        <f t="shared" si="65"/>
        <v>167</v>
      </c>
      <c r="AH129" s="16">
        <f t="shared" si="66"/>
        <v>199745016.96728331</v>
      </c>
      <c r="AI129" s="16">
        <f t="shared" si="67"/>
        <v>1.6084162899386711E+75</v>
      </c>
      <c r="AJ129" s="16">
        <f t="shared" si="68"/>
        <v>8.0598445454826581E+49</v>
      </c>
      <c r="AK129" s="27">
        <f t="shared" si="69"/>
        <v>2.0547945205479454</v>
      </c>
      <c r="AN129">
        <f t="shared" si="74"/>
        <v>959.81975104745902</v>
      </c>
      <c r="AO129">
        <f t="shared" si="75"/>
        <v>7.7288021820462928E+69</v>
      </c>
      <c r="AP129">
        <f t="shared" si="76"/>
        <v>3.872936658236377E+44</v>
      </c>
      <c r="AR129" s="1">
        <f t="shared" si="70"/>
        <v>2720</v>
      </c>
      <c r="AU129">
        <f t="shared" si="71"/>
        <v>9.1093843395098624</v>
      </c>
      <c r="AV129" s="29">
        <f t="shared" si="72"/>
        <v>26.591433333333335</v>
      </c>
      <c r="AW129">
        <f t="shared" si="73"/>
        <v>2521</v>
      </c>
    </row>
    <row r="130" spans="1:49" s="31" customFormat="1" x14ac:dyDescent="0.2">
      <c r="A130" s="31">
        <v>128</v>
      </c>
      <c r="B130" s="28">
        <f t="shared" si="39"/>
        <v>136</v>
      </c>
      <c r="C130" s="28">
        <f t="shared" si="40"/>
        <v>774</v>
      </c>
      <c r="D130" s="28">
        <f t="shared" si="41"/>
        <v>48</v>
      </c>
      <c r="E130" s="28">
        <f t="shared" si="42"/>
        <v>6.4</v>
      </c>
      <c r="F130" s="28">
        <f t="shared" si="43"/>
        <v>1521392.0064596313</v>
      </c>
      <c r="G130" s="35">
        <f t="shared" si="44"/>
        <v>22.804266666666667</v>
      </c>
      <c r="H130" s="23">
        <f t="shared" si="45"/>
        <v>823.1103999999998</v>
      </c>
      <c r="I130" s="32">
        <f t="shared" si="46"/>
        <v>3262</v>
      </c>
      <c r="J130" s="32">
        <f t="shared" si="47"/>
        <v>179</v>
      </c>
      <c r="K130" s="32">
        <f t="shared" si="48"/>
        <v>2.9952737176591461E+30</v>
      </c>
      <c r="L130" s="23">
        <f t="shared" si="49"/>
        <v>9.6665819025314126E+78</v>
      </c>
      <c r="M130" s="32">
        <f t="shared" si="50"/>
        <v>2847307133.6304026</v>
      </c>
      <c r="N130" s="28">
        <f t="shared" si="51"/>
        <v>18.8</v>
      </c>
      <c r="Q130" s="28">
        <f t="shared" si="52"/>
        <v>834822209.71922696</v>
      </c>
      <c r="S130" s="20">
        <f t="shared" si="53"/>
        <v>967</v>
      </c>
      <c r="T130" s="28">
        <f t="shared" si="54"/>
        <v>179</v>
      </c>
      <c r="U130" s="28">
        <f t="shared" si="55"/>
        <v>8.8807509740404173E+34</v>
      </c>
      <c r="V130" s="28">
        <f t="shared" si="56"/>
        <v>2847307133.6304026</v>
      </c>
      <c r="W130" s="28">
        <f t="shared" si="57"/>
        <v>3.1914893617021276</v>
      </c>
      <c r="X130" s="28">
        <f t="shared" si="58"/>
        <v>5391.8743871791385</v>
      </c>
      <c r="AA130" s="28">
        <f t="shared" si="59"/>
        <v>222609.19999999995</v>
      </c>
      <c r="AB130" s="28">
        <f t="shared" si="60"/>
        <v>128</v>
      </c>
      <c r="AC130" s="28">
        <f t="shared" si="61"/>
        <v>29.4</v>
      </c>
      <c r="AD130" s="28">
        <f t="shared" si="62"/>
        <v>362237.19201419794</v>
      </c>
      <c r="AE130" s="28">
        <f t="shared" si="63"/>
        <v>3150</v>
      </c>
      <c r="AF130" s="28">
        <f t="shared" si="64"/>
        <v>1524</v>
      </c>
      <c r="AG130" s="28">
        <f t="shared" si="65"/>
        <v>168</v>
      </c>
      <c r="AH130" s="28">
        <f t="shared" si="66"/>
        <v>216401757.64480001</v>
      </c>
      <c r="AI130" s="28">
        <f t="shared" si="67"/>
        <v>1.6084162899386711E+75</v>
      </c>
      <c r="AJ130" s="28">
        <f t="shared" si="68"/>
        <v>1.8359074295665488E+50</v>
      </c>
      <c r="AK130" s="33">
        <f t="shared" si="69"/>
        <v>2.0408163265306123</v>
      </c>
      <c r="AN130" s="31">
        <f t="shared" si="74"/>
        <v>972.11506822179877</v>
      </c>
      <c r="AO130" s="31">
        <f t="shared" si="75"/>
        <v>7.2252911826585393E+69</v>
      </c>
      <c r="AP130" s="31">
        <f t="shared" si="76"/>
        <v>8.2472217211442702E+44</v>
      </c>
      <c r="AR130" s="28">
        <f t="shared" si="70"/>
        <v>2730</v>
      </c>
      <c r="AU130" s="31">
        <f t="shared" si="71"/>
        <v>9.1866028708133971</v>
      </c>
      <c r="AV130" s="34">
        <f t="shared" si="72"/>
        <v>26.804266666666667</v>
      </c>
      <c r="AW130" s="31">
        <f t="shared" si="73"/>
        <v>2541</v>
      </c>
    </row>
    <row r="131" spans="1:49" x14ac:dyDescent="0.2">
      <c r="A131">
        <v>129</v>
      </c>
      <c r="B131" s="13">
        <f t="shared" si="39"/>
        <v>137</v>
      </c>
      <c r="C131" s="13">
        <f t="shared" si="40"/>
        <v>780</v>
      </c>
      <c r="D131" s="13">
        <f t="shared" si="41"/>
        <v>48</v>
      </c>
      <c r="E131" s="13">
        <f t="shared" si="42"/>
        <v>6.45</v>
      </c>
      <c r="F131" s="13">
        <f t="shared" si="43"/>
        <v>1650501.2923872154</v>
      </c>
      <c r="G131" s="35">
        <f t="shared" si="44"/>
        <v>22.986149999999999</v>
      </c>
      <c r="H131" s="23">
        <f t="shared" si="45"/>
        <v>830.61439999999982</v>
      </c>
      <c r="I131" s="23">
        <f t="shared" si="46"/>
        <v>3290</v>
      </c>
      <c r="J131" s="23">
        <f t="shared" si="47"/>
        <v>180</v>
      </c>
      <c r="K131" s="23">
        <f t="shared" si="48"/>
        <v>4.9508793227680693E+30</v>
      </c>
      <c r="L131" s="23">
        <f t="shared" si="49"/>
        <v>9.6665819025314126E+78</v>
      </c>
      <c r="M131" s="23">
        <f t="shared" si="50"/>
        <v>3096494479.2252636</v>
      </c>
      <c r="N131" s="20">
        <f t="shared" si="51"/>
        <v>18.899999999999999</v>
      </c>
      <c r="Q131" s="20">
        <f t="shared" si="52"/>
        <v>930267907.50259936</v>
      </c>
      <c r="S131" s="20">
        <f t="shared" si="53"/>
        <v>971</v>
      </c>
      <c r="T131" s="20">
        <f t="shared" si="54"/>
        <v>180</v>
      </c>
      <c r="U131" s="20">
        <f t="shared" si="55"/>
        <v>1.1808464588282529E+35</v>
      </c>
      <c r="V131" s="20">
        <f t="shared" si="56"/>
        <v>3096494479.2252636</v>
      </c>
      <c r="W131" s="20">
        <f t="shared" si="57"/>
        <v>3.1746031746031749</v>
      </c>
      <c r="X131" s="16">
        <f t="shared" si="58"/>
        <v>5769.3055942816773</v>
      </c>
      <c r="AA131" s="16">
        <f t="shared" si="59"/>
        <v>238182.79999999996</v>
      </c>
      <c r="AB131" s="16">
        <f t="shared" si="60"/>
        <v>129</v>
      </c>
      <c r="AC131" s="16">
        <f t="shared" si="61"/>
        <v>29.6</v>
      </c>
      <c r="AD131" s="16">
        <f t="shared" si="62"/>
        <v>390652.1934644297</v>
      </c>
      <c r="AE131" s="16">
        <f t="shared" si="63"/>
        <v>3175</v>
      </c>
      <c r="AF131" s="16">
        <f t="shared" si="64"/>
        <v>1536</v>
      </c>
      <c r="AG131" s="16">
        <f t="shared" si="65"/>
        <v>169</v>
      </c>
      <c r="AH131" s="16">
        <f t="shared" si="66"/>
        <v>234431857.46408334</v>
      </c>
      <c r="AI131" s="16">
        <f t="shared" si="67"/>
        <v>1.6084162899386711E+75</v>
      </c>
      <c r="AJ131" s="16">
        <f t="shared" si="68"/>
        <v>4.181777015377063E+50</v>
      </c>
      <c r="AK131" s="27">
        <f t="shared" si="69"/>
        <v>2.0270270270270268</v>
      </c>
      <c r="AN131">
        <f t="shared" si="74"/>
        <v>984.2518328950847</v>
      </c>
      <c r="AO131">
        <f t="shared" si="75"/>
        <v>6.7528649841158613E+69</v>
      </c>
      <c r="AP131">
        <f t="shared" si="76"/>
        <v>1.755700669979975E+45</v>
      </c>
      <c r="AR131" s="1">
        <f t="shared" si="70"/>
        <v>2740</v>
      </c>
      <c r="AU131">
        <f t="shared" si="71"/>
        <v>9.2639138240574503</v>
      </c>
      <c r="AV131" s="29">
        <f t="shared" si="72"/>
        <v>27.017399999999999</v>
      </c>
      <c r="AW131">
        <f t="shared" si="73"/>
        <v>2561</v>
      </c>
    </row>
    <row r="132" spans="1:49" x14ac:dyDescent="0.2">
      <c r="A132">
        <v>130</v>
      </c>
      <c r="B132" s="13">
        <f t="shared" ref="B132:B195" si="77">8+A132*1</f>
        <v>138</v>
      </c>
      <c r="C132" s="13">
        <f t="shared" ref="C132:C195" si="78">6+A132*6</f>
        <v>786</v>
      </c>
      <c r="D132" s="13">
        <f t="shared" ref="D132:D195" si="79">MIN(6+A132*6,48)</f>
        <v>48</v>
      </c>
      <c r="E132" s="13">
        <f t="shared" ref="E132:E195" si="80">0.05*A132</f>
        <v>6.5</v>
      </c>
      <c r="F132" s="13">
        <f t="shared" ref="F132:F195" si="81">(1+A132/40)*1.07^(A132-1)*IF(A132&lt;=1000,0.5*A132^1.01,0.5*1000^1.01+A132/1000)</f>
        <v>1790395.7637732867</v>
      </c>
      <c r="G132" s="35">
        <f t="shared" ref="G132:G195" si="82">2+MIN(A132/15*2,200)
+(IF(A132&lt;=2000,A132/(10/(1+0.015*A132)))+IF(AND(A132&gt;1000,A132&lt;=2000),(A132-1000)/(20/(10+0.01*(A132-1000))),0)+IF(A132&gt;2000,7200+(A132-2000)*(6-0.003*(A132-2000))))/10</f>
        <v>23.168333333333333</v>
      </c>
      <c r="H132" s="23">
        <f t="shared" ref="H132:H195" si="83">(MIN(1+A132*0.4,10)+MIN(MAX((A132-8)*0.64,0),10)+MIN(MAX((A132-18)*1.6,0),16)+MIN(MAX((A132-28)*2.56,0),28.8)+MAX((A132-30.4)*5.36,0))*1.4</f>
        <v>838.11839999999984</v>
      </c>
      <c r="I132" s="23">
        <f t="shared" ref="I132:I195" si="84">(MIN(A132^1.6,70)+MAX((A132-15)*20,0))*1.4</f>
        <v>3318</v>
      </c>
      <c r="J132" s="23">
        <f t="shared" ref="J132:J195" si="85">INT(A132*1.4)</f>
        <v>182</v>
      </c>
      <c r="K132" s="23">
        <f t="shared" ref="K132:K195" si="86">1*LOOKUP(H132,$A:$A,$F:$F)*LOOKUP(H132,$A:$A,$G:$G)</f>
        <v>8.7899969448069525E+30</v>
      </c>
      <c r="L132" s="23">
        <f t="shared" ref="L132:L195" si="87">100*LOOKUP(I132,$A:$A,$F:$F)*LOOKUP(I132,$A:$A,$G:$G)</f>
        <v>9.6665819025314126E+78</v>
      </c>
      <c r="M132" s="23">
        <f t="shared" ref="M132:M195" si="88">1*LOOKUP(J132,$A:$A,$F:$F)*LOOKUP(J132,$A:$A,$G:$G)</f>
        <v>3661335406.6662483</v>
      </c>
      <c r="N132" s="20">
        <f t="shared" ref="N132:N195" si="89">6+A132*0.1</f>
        <v>19</v>
      </c>
      <c r="Q132" s="20">
        <f t="shared" ref="Q132:Q195" si="90">400*1.07^((A132*1.6)-1)*$G$3*MIN(0.03*A132,1)</f>
        <v>1036625966.1686695</v>
      </c>
      <c r="S132" s="20">
        <f t="shared" ref="S132:S195" si="91">ROUNDUP(MAX((A132-5),0)*(1+3.2)+MIN(0.5+A132*0.1,1)*450,0)</f>
        <v>975</v>
      </c>
      <c r="T132" s="20">
        <f t="shared" ref="T132:T195" si="92">INT(A132*1.4)</f>
        <v>182</v>
      </c>
      <c r="U132" s="20">
        <f t="shared" ref="U132:U195" si="93">1*LOOKUP(S132,A:A,F:F)*LOOKUP(S132,A:A,G:G)</f>
        <v>1.5700513954358751E+35</v>
      </c>
      <c r="V132" s="20">
        <f t="shared" ref="V132:V195" si="94">1*LOOKUP(T132,A:A,F:F)*LOOKUP(T132,A:A,G:G)</f>
        <v>3661335406.6662483</v>
      </c>
      <c r="W132" s="20">
        <f t="shared" ref="W132:W195" si="95">60/N132</f>
        <v>3.1578947368421053</v>
      </c>
      <c r="X132" s="16">
        <f t="shared" ref="X132:X195" si="96">1.07^(A132+0-1)</f>
        <v>6173.1569858813946</v>
      </c>
      <c r="AA132" s="16">
        <f t="shared" ref="AA132:AA195" si="97">20*INT(X132)*$Z$3+MIN(5*A132,500)</f>
        <v>254827.59999999995</v>
      </c>
      <c r="AB132" s="16">
        <f t="shared" ref="AB132:AB195" si="98">1+A132-1</f>
        <v>130</v>
      </c>
      <c r="AC132" s="16">
        <f t="shared" ref="AC132:AC195" si="99">4+(A132-1)*4/20</f>
        <v>29.8</v>
      </c>
      <c r="AD132" s="16">
        <f t="shared" ref="AD132:AD195" si="100">1.07^(A132-1)*IF(A132&lt;=1000,0.5*A132^1.01,0.5*1000^1.01+A132/1000)+1</f>
        <v>421270.59147606749</v>
      </c>
      <c r="AE132" s="16">
        <f t="shared" ref="AE132:AE195" si="101">MAX((A132-2)*25,10)+0</f>
        <v>3200</v>
      </c>
      <c r="AF132" s="16">
        <f t="shared" ref="AF132:AF195" si="102">MAX((A132-1)*12,5)+0</f>
        <v>1548</v>
      </c>
      <c r="AG132" s="16">
        <f t="shared" ref="AG132:AG195" si="103">A132+40</f>
        <v>170</v>
      </c>
      <c r="AH132" s="16">
        <f t="shared" ref="AH132:AH195" si="104">1*INT(LOOKUP(AG132,A:A,AD:AD))*LOOKUP(AG132,A:A,G:G)*MIN(0.2*A132,1)</f>
        <v>253947423.55666667</v>
      </c>
      <c r="AI132" s="16">
        <f t="shared" ref="AI132:AI195" si="105">1*INT(LOOKUP(AE132,A:A,AD:AD))*LOOKUP(AE132,A:A,G:G)</f>
        <v>1.6084162899386711E+75</v>
      </c>
      <c r="AJ132" s="16">
        <f t="shared" ref="AJ132:AJ195" si="106">1*INT(LOOKUP(AF132,A:A,AD:AD))*LOOKUP(AF132,A:A,G:G)</f>
        <v>9.5248204101701029E+50</v>
      </c>
      <c r="AK132" s="27">
        <f t="shared" ref="AK132:AK195" si="107">60/AC132</f>
        <v>2.0134228187919461</v>
      </c>
      <c r="AN132">
        <f t="shared" si="74"/>
        <v>996.54599249322575</v>
      </c>
      <c r="AO132">
        <f t="shared" si="75"/>
        <v>6.3117821222609774E+69</v>
      </c>
      <c r="AP132">
        <f t="shared" si="76"/>
        <v>3.7377507028948607E+45</v>
      </c>
      <c r="AR132" s="1">
        <f t="shared" ref="AR132:AR195" si="108">1450+A132*10</f>
        <v>2750</v>
      </c>
      <c r="AU132">
        <f t="shared" ref="AU132:AU195" si="109">IF(A132&lt;=1000,A132/MAX(15-A132/120,3),A132/MIN(A132/100-5,15))</f>
        <v>9.341317365269461</v>
      </c>
      <c r="AV132" s="29">
        <f t="shared" ref="AV132:AV195" si="110">(2+MIN(A132/15*2,200)+(IF(A132&lt;=2000,A132/(10/(1+0.015*A132)))+IF(AND(A132&gt;1000,A132&lt;=2000),(A132-1000)/(20/(10+0.01*(A132-1000))),0)+IF(A132&gt;2000,7200+(A132-2000)*(6-0.003*(A132-2000))))/10+0.05*A132/1.6)</f>
        <v>27.230833333333333</v>
      </c>
      <c r="AW132">
        <f t="shared" ref="AW132:AW195" si="111">1+20*(A132-1)</f>
        <v>2581</v>
      </c>
    </row>
    <row r="133" spans="1:49" x14ac:dyDescent="0.2">
      <c r="A133">
        <v>131</v>
      </c>
      <c r="B133" s="13">
        <f t="shared" si="77"/>
        <v>139</v>
      </c>
      <c r="C133" s="13">
        <f t="shared" si="78"/>
        <v>792</v>
      </c>
      <c r="D133" s="13">
        <f t="shared" si="79"/>
        <v>48</v>
      </c>
      <c r="E133" s="13">
        <f t="shared" si="80"/>
        <v>6.5500000000000007</v>
      </c>
      <c r="F133" s="13">
        <f t="shared" si="81"/>
        <v>1941964.252040525</v>
      </c>
      <c r="G133" s="35">
        <f t="shared" si="82"/>
        <v>23.350816666666663</v>
      </c>
      <c r="H133" s="23">
        <f t="shared" si="83"/>
        <v>845.62239999999986</v>
      </c>
      <c r="I133" s="23">
        <f t="shared" si="84"/>
        <v>3346</v>
      </c>
      <c r="J133" s="23">
        <f t="shared" si="85"/>
        <v>183</v>
      </c>
      <c r="K133" s="23">
        <f t="shared" si="86"/>
        <v>1.4522144762311026E+31</v>
      </c>
      <c r="L133" s="23">
        <f t="shared" si="87"/>
        <v>9.6665819025314126E+78</v>
      </c>
      <c r="M133" s="23">
        <f t="shared" si="88"/>
        <v>3980828049.7221355</v>
      </c>
      <c r="N133" s="20">
        <f t="shared" si="89"/>
        <v>19.100000000000001</v>
      </c>
      <c r="Q133" s="20">
        <f t="shared" si="90"/>
        <v>1155144002.1402109</v>
      </c>
      <c r="S133" s="20">
        <f t="shared" si="91"/>
        <v>980</v>
      </c>
      <c r="T133" s="20">
        <f t="shared" si="92"/>
        <v>183</v>
      </c>
      <c r="U133" s="20">
        <f t="shared" si="93"/>
        <v>2.2414647967105948E+35</v>
      </c>
      <c r="V133" s="20">
        <f t="shared" si="94"/>
        <v>3980828049.7221355</v>
      </c>
      <c r="W133" s="20">
        <f t="shared" si="95"/>
        <v>3.1413612565445024</v>
      </c>
      <c r="X133" s="16">
        <f t="shared" si="96"/>
        <v>6605.2779748930925</v>
      </c>
      <c r="AA133" s="16">
        <f t="shared" si="97"/>
        <v>272625.99999999994</v>
      </c>
      <c r="AB133" s="16">
        <f t="shared" si="98"/>
        <v>131</v>
      </c>
      <c r="AC133" s="16">
        <f t="shared" si="99"/>
        <v>30</v>
      </c>
      <c r="AD133" s="16">
        <f t="shared" si="100"/>
        <v>454261.64375216956</v>
      </c>
      <c r="AE133" s="16">
        <f t="shared" si="101"/>
        <v>3225</v>
      </c>
      <c r="AF133" s="16">
        <f t="shared" si="102"/>
        <v>1560</v>
      </c>
      <c r="AG133" s="16">
        <f t="shared" si="103"/>
        <v>171</v>
      </c>
      <c r="AH133" s="16">
        <f t="shared" si="104"/>
        <v>275069659.296</v>
      </c>
      <c r="AI133" s="16">
        <f t="shared" si="105"/>
        <v>1.6084162899386711E+75</v>
      </c>
      <c r="AJ133" s="16">
        <f t="shared" si="106"/>
        <v>2.1693939097307458E+51</v>
      </c>
      <c r="AK133" s="27">
        <f t="shared" si="107"/>
        <v>2</v>
      </c>
      <c r="AN133">
        <f t="shared" ref="AN133:AN196" si="112">AH133/$AA133</f>
        <v>1008.963412499175</v>
      </c>
      <c r="AO133">
        <f t="shared" ref="AO133:AO196" si="113">AI133/$AA133</f>
        <v>5.8997171580798289E+69</v>
      </c>
      <c r="AP133">
        <f t="shared" ref="AP133:AP196" si="114">AJ133/$AA133</f>
        <v>7.9573991832427807E+45</v>
      </c>
      <c r="AR133" s="1">
        <f t="shared" si="108"/>
        <v>2760</v>
      </c>
      <c r="AU133">
        <f t="shared" si="109"/>
        <v>9.4188136608747755</v>
      </c>
      <c r="AV133" s="29">
        <f t="shared" si="110"/>
        <v>27.444566666666663</v>
      </c>
      <c r="AW133">
        <f t="shared" si="111"/>
        <v>2601</v>
      </c>
    </row>
    <row r="134" spans="1:49" x14ac:dyDescent="0.2">
      <c r="A134">
        <v>132</v>
      </c>
      <c r="B134" s="13">
        <f t="shared" si="77"/>
        <v>140</v>
      </c>
      <c r="C134" s="13">
        <f t="shared" si="78"/>
        <v>798</v>
      </c>
      <c r="D134" s="13">
        <f t="shared" si="79"/>
        <v>48</v>
      </c>
      <c r="E134" s="13">
        <f t="shared" si="80"/>
        <v>6.6000000000000005</v>
      </c>
      <c r="F134" s="13">
        <f t="shared" si="81"/>
        <v>2106167.9861989962</v>
      </c>
      <c r="G134" s="35">
        <f t="shared" si="82"/>
        <v>23.5336</v>
      </c>
      <c r="H134" s="23">
        <f t="shared" si="83"/>
        <v>853.12639999999988</v>
      </c>
      <c r="I134" s="23">
        <f t="shared" si="84"/>
        <v>3374</v>
      </c>
      <c r="J134" s="23">
        <f t="shared" si="85"/>
        <v>184</v>
      </c>
      <c r="K134" s="23">
        <f t="shared" si="86"/>
        <v>2.5769627876682716E+31</v>
      </c>
      <c r="L134" s="23">
        <f t="shared" si="87"/>
        <v>9.6665819025314126E+78</v>
      </c>
      <c r="M134" s="23">
        <f t="shared" si="88"/>
        <v>4327867688.3550901</v>
      </c>
      <c r="N134" s="20">
        <f t="shared" si="89"/>
        <v>19.200000000000003</v>
      </c>
      <c r="Q134" s="20">
        <f t="shared" si="90"/>
        <v>1287212272.5347311</v>
      </c>
      <c r="S134" s="20">
        <f t="shared" si="91"/>
        <v>984</v>
      </c>
      <c r="T134" s="20">
        <f t="shared" si="92"/>
        <v>184</v>
      </c>
      <c r="U134" s="20">
        <f t="shared" si="93"/>
        <v>2.9798924277580095E+35</v>
      </c>
      <c r="V134" s="20">
        <f t="shared" si="94"/>
        <v>4327867688.3550901</v>
      </c>
      <c r="W134" s="20">
        <f t="shared" si="95"/>
        <v>3.1249999999999996</v>
      </c>
      <c r="X134" s="16">
        <f t="shared" si="96"/>
        <v>7067.6474331356094</v>
      </c>
      <c r="AA134" s="16">
        <f t="shared" si="97"/>
        <v>291660.39999999997</v>
      </c>
      <c r="AB134" s="16">
        <f t="shared" si="98"/>
        <v>132</v>
      </c>
      <c r="AC134" s="16">
        <f t="shared" si="99"/>
        <v>30.2</v>
      </c>
      <c r="AD134" s="16">
        <f t="shared" si="100"/>
        <v>489807.5084183712</v>
      </c>
      <c r="AE134" s="16">
        <f t="shared" si="101"/>
        <v>3250</v>
      </c>
      <c r="AF134" s="16">
        <f t="shared" si="102"/>
        <v>1572</v>
      </c>
      <c r="AG134" s="16">
        <f t="shared" si="103"/>
        <v>172</v>
      </c>
      <c r="AH134" s="16">
        <f t="shared" si="104"/>
        <v>297929490.48533332</v>
      </c>
      <c r="AI134" s="16">
        <f t="shared" si="105"/>
        <v>1.6084162899386711E+75</v>
      </c>
      <c r="AJ134" s="16">
        <f t="shared" si="106"/>
        <v>4.9408947812783643E+51</v>
      </c>
      <c r="AK134" s="27">
        <f t="shared" si="107"/>
        <v>1.9867549668874174</v>
      </c>
      <c r="AN134">
        <f t="shared" si="112"/>
        <v>1021.4944863455353</v>
      </c>
      <c r="AO134">
        <f t="shared" si="113"/>
        <v>5.5146886239567361E+69</v>
      </c>
      <c r="AP134">
        <f t="shared" si="114"/>
        <v>1.6940574659015639E+46</v>
      </c>
      <c r="AR134" s="1">
        <f t="shared" si="108"/>
        <v>2770</v>
      </c>
      <c r="AU134">
        <f t="shared" si="109"/>
        <v>9.4964028776978413</v>
      </c>
      <c r="AV134" s="29">
        <f t="shared" si="110"/>
        <v>27.6586</v>
      </c>
      <c r="AW134">
        <f t="shared" si="111"/>
        <v>2621</v>
      </c>
    </row>
    <row r="135" spans="1:49" x14ac:dyDescent="0.2">
      <c r="A135">
        <v>133</v>
      </c>
      <c r="B135" s="13">
        <f t="shared" si="77"/>
        <v>141</v>
      </c>
      <c r="C135" s="13">
        <f t="shared" si="78"/>
        <v>804</v>
      </c>
      <c r="D135" s="13">
        <f t="shared" si="79"/>
        <v>48</v>
      </c>
      <c r="E135" s="13">
        <f t="shared" si="80"/>
        <v>6.65</v>
      </c>
      <c r="F135" s="13">
        <f t="shared" si="81"/>
        <v>2284046.4298828878</v>
      </c>
      <c r="G135" s="35">
        <f t="shared" si="82"/>
        <v>23.716683333333336</v>
      </c>
      <c r="H135" s="23">
        <f t="shared" si="83"/>
        <v>860.6303999999999</v>
      </c>
      <c r="I135" s="23">
        <f t="shared" si="84"/>
        <v>3402</v>
      </c>
      <c r="J135" s="23">
        <f t="shared" si="85"/>
        <v>186</v>
      </c>
      <c r="K135" s="23">
        <f t="shared" si="86"/>
        <v>4.2555249461562614E+31</v>
      </c>
      <c r="L135" s="23">
        <f t="shared" si="87"/>
        <v>9.6665819025314126E+78</v>
      </c>
      <c r="M135" s="23">
        <f t="shared" si="88"/>
        <v>5114184275.2216282</v>
      </c>
      <c r="N135" s="20">
        <f t="shared" si="89"/>
        <v>19.3</v>
      </c>
      <c r="Q135" s="20">
        <f t="shared" si="90"/>
        <v>1434379983.3563213</v>
      </c>
      <c r="S135" s="20">
        <f t="shared" si="91"/>
        <v>988</v>
      </c>
      <c r="T135" s="20">
        <f t="shared" si="92"/>
        <v>186</v>
      </c>
      <c r="U135" s="20">
        <f t="shared" si="93"/>
        <v>3.9613802021017035E+35</v>
      </c>
      <c r="V135" s="20">
        <f t="shared" si="94"/>
        <v>5114184275.2216282</v>
      </c>
      <c r="W135" s="20">
        <f t="shared" si="95"/>
        <v>3.1088082901554404</v>
      </c>
      <c r="X135" s="16">
        <f t="shared" si="96"/>
        <v>7562.382753455101</v>
      </c>
      <c r="AA135" s="16">
        <f t="shared" si="97"/>
        <v>312054.39999999997</v>
      </c>
      <c r="AB135" s="16">
        <f t="shared" si="98"/>
        <v>133</v>
      </c>
      <c r="AC135" s="16">
        <f t="shared" si="99"/>
        <v>30.4</v>
      </c>
      <c r="AD135" s="16">
        <f t="shared" si="100"/>
        <v>528104.22078217065</v>
      </c>
      <c r="AE135" s="16">
        <f t="shared" si="101"/>
        <v>3275</v>
      </c>
      <c r="AF135" s="16">
        <f t="shared" si="102"/>
        <v>1584</v>
      </c>
      <c r="AG135" s="16">
        <f t="shared" si="103"/>
        <v>173</v>
      </c>
      <c r="AH135" s="16">
        <f t="shared" si="104"/>
        <v>322668551.89378333</v>
      </c>
      <c r="AI135" s="16">
        <f t="shared" si="105"/>
        <v>1.6084162899386711E+75</v>
      </c>
      <c r="AJ135" s="16">
        <f t="shared" si="106"/>
        <v>1.12527389152241E+52</v>
      </c>
      <c r="AK135" s="27">
        <f t="shared" si="107"/>
        <v>1.9736842105263159</v>
      </c>
      <c r="AN135">
        <f t="shared" si="112"/>
        <v>1034.0137869992648</v>
      </c>
      <c r="AO135">
        <f t="shared" si="113"/>
        <v>5.1542817211956354E+69</v>
      </c>
      <c r="AP135">
        <f t="shared" si="114"/>
        <v>3.6060183465524282E+46</v>
      </c>
      <c r="AR135" s="1">
        <f t="shared" si="108"/>
        <v>2780</v>
      </c>
      <c r="AU135">
        <f t="shared" si="109"/>
        <v>9.5740851829634082</v>
      </c>
      <c r="AV135" s="29">
        <f t="shared" si="110"/>
        <v>27.872933333333336</v>
      </c>
      <c r="AW135">
        <f t="shared" si="111"/>
        <v>2641</v>
      </c>
    </row>
    <row r="136" spans="1:49" x14ac:dyDescent="0.2">
      <c r="A136">
        <v>134</v>
      </c>
      <c r="B136" s="13">
        <f t="shared" si="77"/>
        <v>142</v>
      </c>
      <c r="C136" s="13">
        <f t="shared" si="78"/>
        <v>810</v>
      </c>
      <c r="D136" s="13">
        <f t="shared" si="79"/>
        <v>48</v>
      </c>
      <c r="E136" s="13">
        <f t="shared" si="80"/>
        <v>6.7</v>
      </c>
      <c r="F136" s="13">
        <f t="shared" si="81"/>
        <v>2476723.5847926149</v>
      </c>
      <c r="G136" s="35">
        <f t="shared" si="82"/>
        <v>23.900066666666667</v>
      </c>
      <c r="H136" s="23">
        <f t="shared" si="83"/>
        <v>868.13439999999991</v>
      </c>
      <c r="I136" s="23">
        <f t="shared" si="84"/>
        <v>3430</v>
      </c>
      <c r="J136" s="23">
        <f t="shared" si="85"/>
        <v>187</v>
      </c>
      <c r="K136" s="23">
        <f t="shared" si="86"/>
        <v>7.5476028534592134E+31</v>
      </c>
      <c r="L136" s="23">
        <f t="shared" si="87"/>
        <v>9.6665819025314126E+78</v>
      </c>
      <c r="M136" s="23">
        <f t="shared" si="88"/>
        <v>5558772042.6794205</v>
      </c>
      <c r="N136" s="20">
        <f t="shared" si="89"/>
        <v>19.399999999999999</v>
      </c>
      <c r="Q136" s="20">
        <f t="shared" si="90"/>
        <v>1598373462.212126</v>
      </c>
      <c r="S136" s="20">
        <f t="shared" si="91"/>
        <v>992</v>
      </c>
      <c r="T136" s="20">
        <f t="shared" si="92"/>
        <v>187</v>
      </c>
      <c r="U136" s="20">
        <f t="shared" si="93"/>
        <v>5.2658673683274832E+35</v>
      </c>
      <c r="V136" s="20">
        <f t="shared" si="94"/>
        <v>5558772042.6794205</v>
      </c>
      <c r="W136" s="20">
        <f t="shared" si="95"/>
        <v>3.0927835051546393</v>
      </c>
      <c r="X136" s="16">
        <f t="shared" si="96"/>
        <v>8091.7495461969593</v>
      </c>
      <c r="AA136" s="16">
        <f t="shared" si="97"/>
        <v>333849.19999999995</v>
      </c>
      <c r="AB136" s="16">
        <f t="shared" si="98"/>
        <v>134</v>
      </c>
      <c r="AC136" s="16">
        <f t="shared" si="99"/>
        <v>30.6</v>
      </c>
      <c r="AD136" s="16">
        <f t="shared" si="100"/>
        <v>569362.74363048619</v>
      </c>
      <c r="AE136" s="16">
        <f t="shared" si="101"/>
        <v>3300</v>
      </c>
      <c r="AF136" s="16">
        <f t="shared" si="102"/>
        <v>1596</v>
      </c>
      <c r="AG136" s="16">
        <f t="shared" si="103"/>
        <v>174</v>
      </c>
      <c r="AH136" s="16">
        <f t="shared" si="104"/>
        <v>349439793.71340001</v>
      </c>
      <c r="AI136" s="16">
        <f t="shared" si="105"/>
        <v>1.6084162899386711E+75</v>
      </c>
      <c r="AJ136" s="16">
        <f t="shared" si="106"/>
        <v>2.562690834841577E+52</v>
      </c>
      <c r="AK136" s="27">
        <f t="shared" si="107"/>
        <v>1.9607843137254901</v>
      </c>
      <c r="AN136">
        <f t="shared" si="112"/>
        <v>1046.6995089801026</v>
      </c>
      <c r="AO136">
        <f t="shared" si="113"/>
        <v>4.8177928535957893E+69</v>
      </c>
      <c r="AP136">
        <f t="shared" si="114"/>
        <v>7.6761928285033402E+46</v>
      </c>
      <c r="AR136" s="1">
        <f t="shared" si="108"/>
        <v>2790</v>
      </c>
      <c r="AU136">
        <f t="shared" si="109"/>
        <v>9.6518607442977196</v>
      </c>
      <c r="AV136" s="29">
        <f t="shared" si="110"/>
        <v>28.087566666666667</v>
      </c>
      <c r="AW136">
        <f t="shared" si="111"/>
        <v>2661</v>
      </c>
    </row>
    <row r="137" spans="1:49" x14ac:dyDescent="0.2">
      <c r="A137">
        <v>135</v>
      </c>
      <c r="B137" s="13">
        <f t="shared" si="77"/>
        <v>143</v>
      </c>
      <c r="C137" s="13">
        <f t="shared" si="78"/>
        <v>816</v>
      </c>
      <c r="D137" s="13">
        <f t="shared" si="79"/>
        <v>48</v>
      </c>
      <c r="E137" s="13">
        <f t="shared" si="80"/>
        <v>6.75</v>
      </c>
      <c r="F137" s="13">
        <f t="shared" si="81"/>
        <v>2685414.7975155567</v>
      </c>
      <c r="G137" s="35">
        <f t="shared" si="82"/>
        <v>24.083750000000002</v>
      </c>
      <c r="H137" s="23">
        <f t="shared" si="83"/>
        <v>875.63839999999982</v>
      </c>
      <c r="I137" s="23">
        <f t="shared" si="84"/>
        <v>3458</v>
      </c>
      <c r="J137" s="23">
        <f t="shared" si="85"/>
        <v>189</v>
      </c>
      <c r="K137" s="23">
        <f t="shared" si="86"/>
        <v>1.245843232242619E+32</v>
      </c>
      <c r="L137" s="23">
        <f t="shared" si="87"/>
        <v>9.6665819025314126E+78</v>
      </c>
      <c r="M137" s="23">
        <f t="shared" si="88"/>
        <v>6565805689.6148844</v>
      </c>
      <c r="N137" s="20">
        <f t="shared" si="89"/>
        <v>19.5</v>
      </c>
      <c r="Q137" s="20">
        <f t="shared" si="90"/>
        <v>1781116408.7259192</v>
      </c>
      <c r="S137" s="20">
        <f t="shared" si="91"/>
        <v>996</v>
      </c>
      <c r="T137" s="20">
        <f t="shared" si="92"/>
        <v>189</v>
      </c>
      <c r="U137" s="20">
        <f t="shared" si="93"/>
        <v>6.9995629969844609E+35</v>
      </c>
      <c r="V137" s="20">
        <f t="shared" si="94"/>
        <v>6565805689.6148844</v>
      </c>
      <c r="W137" s="20">
        <f t="shared" si="95"/>
        <v>3.0769230769230771</v>
      </c>
      <c r="X137" s="16">
        <f t="shared" si="96"/>
        <v>8658.1720144307455</v>
      </c>
      <c r="AA137" s="16">
        <f t="shared" si="97"/>
        <v>357209.59999999992</v>
      </c>
      <c r="AB137" s="16">
        <f t="shared" si="98"/>
        <v>135</v>
      </c>
      <c r="AC137" s="16">
        <f t="shared" si="99"/>
        <v>30.8</v>
      </c>
      <c r="AD137" s="16">
        <f t="shared" si="100"/>
        <v>613810.09657498437</v>
      </c>
      <c r="AE137" s="16">
        <f t="shared" si="101"/>
        <v>3325</v>
      </c>
      <c r="AF137" s="16">
        <f t="shared" si="102"/>
        <v>1608</v>
      </c>
      <c r="AG137" s="16">
        <f t="shared" si="103"/>
        <v>175</v>
      </c>
      <c r="AH137" s="16">
        <f t="shared" si="104"/>
        <v>378408577.23958331</v>
      </c>
      <c r="AI137" s="16">
        <f t="shared" si="105"/>
        <v>1.6084162899386711E+75</v>
      </c>
      <c r="AJ137" s="16">
        <f t="shared" si="106"/>
        <v>5.8360555959024075E+52</v>
      </c>
      <c r="AK137" s="27">
        <f t="shared" si="107"/>
        <v>1.948051948051948</v>
      </c>
      <c r="AN137">
        <f t="shared" si="112"/>
        <v>1059.3460456818166</v>
      </c>
      <c r="AO137">
        <f t="shared" si="113"/>
        <v>4.5027241427404846E+69</v>
      </c>
      <c r="AP137">
        <f t="shared" si="114"/>
        <v>1.6337902441318511E+47</v>
      </c>
      <c r="AR137" s="1">
        <f t="shared" si="108"/>
        <v>2800</v>
      </c>
      <c r="AU137">
        <f t="shared" si="109"/>
        <v>9.7297297297297298</v>
      </c>
      <c r="AV137" s="29">
        <f t="shared" si="110"/>
        <v>28.302500000000002</v>
      </c>
      <c r="AW137">
        <f t="shared" si="111"/>
        <v>2681</v>
      </c>
    </row>
    <row r="138" spans="1:49" x14ac:dyDescent="0.2">
      <c r="A138">
        <v>136</v>
      </c>
      <c r="B138" s="13">
        <f t="shared" si="77"/>
        <v>144</v>
      </c>
      <c r="C138" s="13">
        <f t="shared" si="78"/>
        <v>822</v>
      </c>
      <c r="D138" s="13">
        <f t="shared" si="79"/>
        <v>48</v>
      </c>
      <c r="E138" s="13">
        <f t="shared" si="80"/>
        <v>6.8000000000000007</v>
      </c>
      <c r="F138" s="13">
        <f t="shared" si="81"/>
        <v>2911434.1096090022</v>
      </c>
      <c r="G138" s="35">
        <f t="shared" si="82"/>
        <v>24.267733333333332</v>
      </c>
      <c r="H138" s="23">
        <f t="shared" si="83"/>
        <v>883.14239999999984</v>
      </c>
      <c r="I138" s="23">
        <f t="shared" si="84"/>
        <v>3486</v>
      </c>
      <c r="J138" s="23">
        <f t="shared" si="85"/>
        <v>190</v>
      </c>
      <c r="K138" s="23">
        <f t="shared" si="86"/>
        <v>2.2085383839677443E+32</v>
      </c>
      <c r="L138" s="23">
        <f t="shared" si="87"/>
        <v>9.6665819025314126E+78</v>
      </c>
      <c r="M138" s="23">
        <f t="shared" si="88"/>
        <v>7135022013.2082376</v>
      </c>
      <c r="N138" s="20">
        <f t="shared" si="89"/>
        <v>19.600000000000001</v>
      </c>
      <c r="Q138" s="20">
        <f t="shared" si="90"/>
        <v>1984752460.1930451</v>
      </c>
      <c r="S138" s="20">
        <f t="shared" si="91"/>
        <v>1001</v>
      </c>
      <c r="T138" s="20">
        <f t="shared" si="92"/>
        <v>190</v>
      </c>
      <c r="U138" s="20">
        <f t="shared" si="93"/>
        <v>9.9996939736653398E+35</v>
      </c>
      <c r="V138" s="20">
        <f t="shared" si="94"/>
        <v>7135022013.2082376</v>
      </c>
      <c r="W138" s="20">
        <f t="shared" si="95"/>
        <v>3.0612244897959182</v>
      </c>
      <c r="X138" s="16">
        <f t="shared" si="96"/>
        <v>9264.2440554408986</v>
      </c>
      <c r="AA138" s="16">
        <f t="shared" si="97"/>
        <v>382176.79999999993</v>
      </c>
      <c r="AB138" s="16">
        <f t="shared" si="98"/>
        <v>136</v>
      </c>
      <c r="AC138" s="16">
        <f t="shared" si="99"/>
        <v>31</v>
      </c>
      <c r="AD138" s="16">
        <f t="shared" si="100"/>
        <v>661690.57036568236</v>
      </c>
      <c r="AE138" s="16">
        <f t="shared" si="101"/>
        <v>3350</v>
      </c>
      <c r="AF138" s="16">
        <f t="shared" si="102"/>
        <v>1620</v>
      </c>
      <c r="AG138" s="16">
        <f t="shared" si="103"/>
        <v>176</v>
      </c>
      <c r="AH138" s="16">
        <f t="shared" si="104"/>
        <v>409753579.21493334</v>
      </c>
      <c r="AI138" s="16">
        <f t="shared" si="105"/>
        <v>1.6084162899386711E+75</v>
      </c>
      <c r="AJ138" s="16">
        <f t="shared" si="106"/>
        <v>1.3290085030692435E+53</v>
      </c>
      <c r="AK138" s="27">
        <f t="shared" si="107"/>
        <v>1.935483870967742</v>
      </c>
      <c r="AN138">
        <f t="shared" si="112"/>
        <v>1072.1571252230208</v>
      </c>
      <c r="AO138">
        <f t="shared" si="113"/>
        <v>4.208566009079231E+69</v>
      </c>
      <c r="AP138">
        <f t="shared" si="114"/>
        <v>3.4774703829987686E+47</v>
      </c>
      <c r="AR138" s="1">
        <f t="shared" si="108"/>
        <v>2810</v>
      </c>
      <c r="AU138">
        <f t="shared" si="109"/>
        <v>9.8076923076923066</v>
      </c>
      <c r="AV138" s="29">
        <f t="shared" si="110"/>
        <v>28.517733333333332</v>
      </c>
      <c r="AW138">
        <f t="shared" si="111"/>
        <v>2701</v>
      </c>
    </row>
    <row r="139" spans="1:49" x14ac:dyDescent="0.2">
      <c r="A139">
        <v>137</v>
      </c>
      <c r="B139" s="13">
        <f t="shared" si="77"/>
        <v>145</v>
      </c>
      <c r="C139" s="13">
        <f t="shared" si="78"/>
        <v>828</v>
      </c>
      <c r="D139" s="13">
        <f t="shared" si="79"/>
        <v>48</v>
      </c>
      <c r="E139" s="13">
        <f t="shared" si="80"/>
        <v>6.8500000000000005</v>
      </c>
      <c r="F139" s="13">
        <f t="shared" si="81"/>
        <v>3156202.1939669098</v>
      </c>
      <c r="G139" s="35">
        <f t="shared" si="82"/>
        <v>24.452016666666665</v>
      </c>
      <c r="H139" s="23">
        <f t="shared" si="83"/>
        <v>890.64639999999986</v>
      </c>
      <c r="I139" s="23">
        <f t="shared" si="84"/>
        <v>3514</v>
      </c>
      <c r="J139" s="23">
        <f t="shared" si="85"/>
        <v>191</v>
      </c>
      <c r="K139" s="23">
        <f t="shared" si="86"/>
        <v>3.6439697858513909E+32</v>
      </c>
      <c r="L139" s="23">
        <f t="shared" si="87"/>
        <v>9.6665819025314126E+78</v>
      </c>
      <c r="M139" s="23">
        <f t="shared" si="88"/>
        <v>7753030450.7519321</v>
      </c>
      <c r="N139" s="20">
        <f t="shared" si="89"/>
        <v>19.700000000000003</v>
      </c>
      <c r="Q139" s="20">
        <f t="shared" si="90"/>
        <v>2211670337.179215</v>
      </c>
      <c r="S139" s="20">
        <f t="shared" si="91"/>
        <v>1005</v>
      </c>
      <c r="T139" s="20">
        <f t="shared" si="92"/>
        <v>191</v>
      </c>
      <c r="U139" s="20">
        <f t="shared" si="93"/>
        <v>1.324600726152775E+36</v>
      </c>
      <c r="V139" s="20">
        <f t="shared" si="94"/>
        <v>7753030450.7519321</v>
      </c>
      <c r="W139" s="20">
        <f t="shared" si="95"/>
        <v>3.0456852791878166</v>
      </c>
      <c r="X139" s="16">
        <f t="shared" si="96"/>
        <v>9912.7411393217608</v>
      </c>
      <c r="AA139" s="16">
        <f t="shared" si="97"/>
        <v>408874.39999999991</v>
      </c>
      <c r="AB139" s="16">
        <f t="shared" si="98"/>
        <v>137</v>
      </c>
      <c r="AC139" s="16">
        <f t="shared" si="99"/>
        <v>31.2</v>
      </c>
      <c r="AD139" s="16">
        <f t="shared" si="100"/>
        <v>713267.03253489488</v>
      </c>
      <c r="AE139" s="16">
        <f t="shared" si="101"/>
        <v>3375</v>
      </c>
      <c r="AF139" s="16">
        <f t="shared" si="102"/>
        <v>1632</v>
      </c>
      <c r="AG139" s="16">
        <f t="shared" si="103"/>
        <v>177</v>
      </c>
      <c r="AH139" s="16">
        <f t="shared" si="104"/>
        <v>443667944.35334998</v>
      </c>
      <c r="AI139" s="16">
        <f t="shared" si="105"/>
        <v>1.6084162899386711E+75</v>
      </c>
      <c r="AJ139" s="16">
        <f t="shared" si="106"/>
        <v>3.0263638658540471E+53</v>
      </c>
      <c r="AK139" s="27">
        <f t="shared" si="107"/>
        <v>1.9230769230769231</v>
      </c>
      <c r="AN139">
        <f t="shared" si="112"/>
        <v>1085.0959227414337</v>
      </c>
      <c r="AO139">
        <f t="shared" si="113"/>
        <v>3.9337661881953765E+69</v>
      </c>
      <c r="AP139">
        <f t="shared" si="114"/>
        <v>7.4016956450539518E+47</v>
      </c>
      <c r="AR139" s="1">
        <f t="shared" si="108"/>
        <v>2820</v>
      </c>
      <c r="AU139">
        <f t="shared" si="109"/>
        <v>9.8857486470234512</v>
      </c>
      <c r="AV139" s="29">
        <f t="shared" si="110"/>
        <v>28.733266666666665</v>
      </c>
      <c r="AW139">
        <f t="shared" si="111"/>
        <v>2721</v>
      </c>
    </row>
    <row r="140" spans="1:49" x14ac:dyDescent="0.2">
      <c r="A140">
        <v>138</v>
      </c>
      <c r="B140" s="13">
        <f t="shared" si="77"/>
        <v>146</v>
      </c>
      <c r="C140" s="13">
        <f t="shared" si="78"/>
        <v>834</v>
      </c>
      <c r="D140" s="13">
        <f t="shared" si="79"/>
        <v>48</v>
      </c>
      <c r="E140" s="13">
        <f t="shared" si="80"/>
        <v>6.9</v>
      </c>
      <c r="F140" s="13">
        <f t="shared" si="81"/>
        <v>3421254.9238753854</v>
      </c>
      <c r="G140" s="35">
        <f t="shared" si="82"/>
        <v>24.636599999999998</v>
      </c>
      <c r="H140" s="23">
        <f t="shared" si="83"/>
        <v>898.15039999999988</v>
      </c>
      <c r="I140" s="23">
        <f t="shared" si="84"/>
        <v>3542</v>
      </c>
      <c r="J140" s="23">
        <f t="shared" si="85"/>
        <v>193</v>
      </c>
      <c r="K140" s="23">
        <f t="shared" si="86"/>
        <v>6.45667269787697E+32</v>
      </c>
      <c r="L140" s="23">
        <f t="shared" si="87"/>
        <v>9.6665819025314126E+78</v>
      </c>
      <c r="M140" s="23">
        <f t="shared" si="88"/>
        <v>9152330022.3799496</v>
      </c>
      <c r="N140" s="20">
        <f t="shared" si="89"/>
        <v>19.8</v>
      </c>
      <c r="Q140" s="20">
        <f t="shared" si="90"/>
        <v>2464531864.0303717</v>
      </c>
      <c r="S140" s="20">
        <f t="shared" si="91"/>
        <v>1009</v>
      </c>
      <c r="T140" s="20">
        <f t="shared" si="92"/>
        <v>193</v>
      </c>
      <c r="U140" s="20">
        <f t="shared" si="93"/>
        <v>1.7545551134789593E+36</v>
      </c>
      <c r="V140" s="20">
        <f t="shared" si="94"/>
        <v>9152330022.3799496</v>
      </c>
      <c r="W140" s="20">
        <f t="shared" si="95"/>
        <v>3.0303030303030303</v>
      </c>
      <c r="X140" s="16">
        <f t="shared" si="96"/>
        <v>10606.633019074286</v>
      </c>
      <c r="AA140" s="16">
        <f t="shared" si="97"/>
        <v>437467.1999999999</v>
      </c>
      <c r="AB140" s="16">
        <f t="shared" si="98"/>
        <v>138</v>
      </c>
      <c r="AC140" s="16">
        <f t="shared" si="99"/>
        <v>31.4</v>
      </c>
      <c r="AD140" s="16">
        <f t="shared" si="100"/>
        <v>768822.33120795176</v>
      </c>
      <c r="AE140" s="16">
        <f t="shared" si="101"/>
        <v>3400</v>
      </c>
      <c r="AF140" s="16">
        <f t="shared" si="102"/>
        <v>1644</v>
      </c>
      <c r="AG140" s="16">
        <f t="shared" si="103"/>
        <v>178</v>
      </c>
      <c r="AH140" s="16">
        <f t="shared" si="104"/>
        <v>480360308.60546672</v>
      </c>
      <c r="AI140" s="16">
        <f t="shared" si="105"/>
        <v>1.6084162899386711E+75</v>
      </c>
      <c r="AJ140" s="16">
        <f t="shared" si="106"/>
        <v>6.8912735091801861E+53</v>
      </c>
      <c r="AK140" s="27">
        <f t="shared" si="107"/>
        <v>1.910828025477707</v>
      </c>
      <c r="AN140">
        <f t="shared" si="112"/>
        <v>1098.0487419524636</v>
      </c>
      <c r="AO140">
        <f t="shared" si="113"/>
        <v>3.6766557354212418E+69</v>
      </c>
      <c r="AP140">
        <f t="shared" si="114"/>
        <v>1.5752663306369455E+48</v>
      </c>
      <c r="AR140" s="1">
        <f t="shared" si="108"/>
        <v>2830</v>
      </c>
      <c r="AU140">
        <f t="shared" si="109"/>
        <v>9.9638989169675085</v>
      </c>
      <c r="AV140" s="29">
        <f t="shared" si="110"/>
        <v>28.949099999999998</v>
      </c>
      <c r="AW140">
        <f t="shared" si="111"/>
        <v>2741</v>
      </c>
    </row>
    <row r="141" spans="1:49" x14ac:dyDescent="0.2">
      <c r="A141">
        <v>139</v>
      </c>
      <c r="B141" s="13">
        <f t="shared" si="77"/>
        <v>147</v>
      </c>
      <c r="C141" s="13">
        <f t="shared" si="78"/>
        <v>840</v>
      </c>
      <c r="D141" s="13">
        <f t="shared" si="79"/>
        <v>48</v>
      </c>
      <c r="E141" s="13">
        <f t="shared" si="80"/>
        <v>6.95</v>
      </c>
      <c r="F141" s="13">
        <f t="shared" si="81"/>
        <v>3708252.6248095133</v>
      </c>
      <c r="G141" s="35">
        <f t="shared" si="82"/>
        <v>24.821483333333333</v>
      </c>
      <c r="H141" s="23">
        <f t="shared" si="83"/>
        <v>905.6543999999999</v>
      </c>
      <c r="I141" s="23">
        <f t="shared" si="84"/>
        <v>3570</v>
      </c>
      <c r="J141" s="23">
        <f t="shared" si="85"/>
        <v>194</v>
      </c>
      <c r="K141" s="23">
        <f t="shared" si="86"/>
        <v>1.0648779817968808E+33</v>
      </c>
      <c r="L141" s="23">
        <f t="shared" si="87"/>
        <v>9.6665819025314126E+78</v>
      </c>
      <c r="M141" s="23">
        <f t="shared" si="88"/>
        <v>9942973185.6639214</v>
      </c>
      <c r="N141" s="20">
        <f t="shared" si="89"/>
        <v>19.899999999999999</v>
      </c>
      <c r="Q141" s="20">
        <f t="shared" si="90"/>
        <v>2746303192.9829741</v>
      </c>
      <c r="S141" s="20">
        <f t="shared" si="91"/>
        <v>1013</v>
      </c>
      <c r="T141" s="20">
        <f t="shared" si="92"/>
        <v>194</v>
      </c>
      <c r="U141" s="20">
        <f t="shared" si="93"/>
        <v>2.3239827731204326E+36</v>
      </c>
      <c r="V141" s="20">
        <f t="shared" si="94"/>
        <v>9942973185.6639214</v>
      </c>
      <c r="W141" s="20">
        <f t="shared" si="95"/>
        <v>3.0150753768844223</v>
      </c>
      <c r="X141" s="16">
        <f t="shared" si="96"/>
        <v>11349.097330409486</v>
      </c>
      <c r="AA141" s="16">
        <f t="shared" si="97"/>
        <v>468078.79999999993</v>
      </c>
      <c r="AB141" s="16">
        <f t="shared" si="98"/>
        <v>139</v>
      </c>
      <c r="AC141" s="16">
        <f t="shared" si="99"/>
        <v>31.6</v>
      </c>
      <c r="AD141" s="16">
        <f t="shared" si="100"/>
        <v>828660.80442670698</v>
      </c>
      <c r="AE141" s="16">
        <f t="shared" si="101"/>
        <v>3425</v>
      </c>
      <c r="AF141" s="16">
        <f t="shared" si="102"/>
        <v>1656</v>
      </c>
      <c r="AG141" s="16">
        <f t="shared" si="103"/>
        <v>179</v>
      </c>
      <c r="AH141" s="16">
        <f t="shared" si="104"/>
        <v>520056108.45491672</v>
      </c>
      <c r="AI141" s="16">
        <f t="shared" si="105"/>
        <v>1.6084162899386711E+75</v>
      </c>
      <c r="AJ141" s="16">
        <f t="shared" si="106"/>
        <v>1.5691436913200503E+54</v>
      </c>
      <c r="AK141" s="27">
        <f t="shared" si="107"/>
        <v>1.8987341772151898</v>
      </c>
      <c r="AN141">
        <f t="shared" si="112"/>
        <v>1111.0439277636945</v>
      </c>
      <c r="AO141">
        <f t="shared" si="113"/>
        <v>3.4362083690580973E+69</v>
      </c>
      <c r="AP141">
        <f t="shared" si="114"/>
        <v>3.3523066870792922E+48</v>
      </c>
      <c r="AR141" s="1">
        <f t="shared" si="108"/>
        <v>2840</v>
      </c>
      <c r="AU141">
        <f t="shared" si="109"/>
        <v>10.042143287176399</v>
      </c>
      <c r="AV141" s="29">
        <f t="shared" si="110"/>
        <v>29.165233333333333</v>
      </c>
      <c r="AW141">
        <f t="shared" si="111"/>
        <v>2761</v>
      </c>
    </row>
    <row r="142" spans="1:49" x14ac:dyDescent="0.2">
      <c r="A142">
        <v>140</v>
      </c>
      <c r="B142" s="13">
        <f t="shared" si="77"/>
        <v>148</v>
      </c>
      <c r="C142" s="13">
        <f t="shared" si="78"/>
        <v>846</v>
      </c>
      <c r="D142" s="13">
        <f t="shared" si="79"/>
        <v>48</v>
      </c>
      <c r="E142" s="13">
        <f t="shared" si="80"/>
        <v>7</v>
      </c>
      <c r="F142" s="13">
        <f t="shared" si="81"/>
        <v>4018990.0629570042</v>
      </c>
      <c r="G142" s="35">
        <f t="shared" si="82"/>
        <v>25.006666666666668</v>
      </c>
      <c r="H142" s="23">
        <f t="shared" si="83"/>
        <v>913.15839999999992</v>
      </c>
      <c r="I142" s="23">
        <f t="shared" si="84"/>
        <v>3597.9999999999995</v>
      </c>
      <c r="J142" s="23">
        <f t="shared" si="85"/>
        <v>196</v>
      </c>
      <c r="K142" s="23">
        <f t="shared" si="86"/>
        <v>1.8859612827446318E+33</v>
      </c>
      <c r="L142" s="23">
        <f t="shared" si="87"/>
        <v>9.6665819025314126E+78</v>
      </c>
      <c r="M142" s="23">
        <f t="shared" si="88"/>
        <v>11732644343.61182</v>
      </c>
      <c r="N142" s="20">
        <f t="shared" si="89"/>
        <v>20</v>
      </c>
      <c r="Q142" s="20">
        <f t="shared" si="90"/>
        <v>3060289598.1447372</v>
      </c>
      <c r="S142" s="20">
        <f t="shared" si="91"/>
        <v>1017</v>
      </c>
      <c r="T142" s="20">
        <f t="shared" si="92"/>
        <v>196</v>
      </c>
      <c r="U142" s="20">
        <f t="shared" si="93"/>
        <v>3.0781003509945299E+36</v>
      </c>
      <c r="V142" s="20">
        <f t="shared" si="94"/>
        <v>11732644343.61182</v>
      </c>
      <c r="W142" s="20">
        <f t="shared" si="95"/>
        <v>3</v>
      </c>
      <c r="X142" s="16">
        <f t="shared" si="96"/>
        <v>12143.534143538151</v>
      </c>
      <c r="AA142" s="16">
        <f t="shared" si="97"/>
        <v>500791.59999999992</v>
      </c>
      <c r="AB142" s="16">
        <f t="shared" si="98"/>
        <v>140</v>
      </c>
      <c r="AC142" s="16">
        <f t="shared" si="99"/>
        <v>31.8</v>
      </c>
      <c r="AD142" s="16">
        <f t="shared" si="100"/>
        <v>893109.90287933417</v>
      </c>
      <c r="AE142" s="16">
        <f t="shared" si="101"/>
        <v>3450</v>
      </c>
      <c r="AF142" s="16">
        <f t="shared" si="102"/>
        <v>1668</v>
      </c>
      <c r="AG142" s="16">
        <f t="shared" si="103"/>
        <v>180</v>
      </c>
      <c r="AH142" s="16">
        <f t="shared" si="104"/>
        <v>562999024.11999989</v>
      </c>
      <c r="AI142" s="16">
        <f t="shared" si="105"/>
        <v>1.6084162899386711E+75</v>
      </c>
      <c r="AJ142" s="16">
        <f t="shared" si="106"/>
        <v>3.5728168704018497E+54</v>
      </c>
      <c r="AK142" s="27">
        <f t="shared" si="107"/>
        <v>1.8867924528301887</v>
      </c>
      <c r="AN142">
        <f t="shared" si="112"/>
        <v>1124.2181860079122</v>
      </c>
      <c r="AO142">
        <f t="shared" si="113"/>
        <v>3.2117477408540228E+69</v>
      </c>
      <c r="AP142">
        <f t="shared" si="114"/>
        <v>7.1343386558437693E+48</v>
      </c>
      <c r="AR142" s="1">
        <f t="shared" si="108"/>
        <v>2850</v>
      </c>
      <c r="AU142">
        <f t="shared" si="109"/>
        <v>10.120481927710843</v>
      </c>
      <c r="AV142" s="29">
        <f t="shared" si="110"/>
        <v>29.381666666666668</v>
      </c>
      <c r="AW142">
        <f t="shared" si="111"/>
        <v>2781</v>
      </c>
    </row>
    <row r="143" spans="1:49" x14ac:dyDescent="0.2">
      <c r="A143">
        <v>141</v>
      </c>
      <c r="B143" s="13">
        <f t="shared" si="77"/>
        <v>149</v>
      </c>
      <c r="C143" s="13">
        <f t="shared" si="78"/>
        <v>852</v>
      </c>
      <c r="D143" s="13">
        <f t="shared" si="79"/>
        <v>48</v>
      </c>
      <c r="E143" s="13">
        <f t="shared" si="80"/>
        <v>7.0500000000000007</v>
      </c>
      <c r="F143" s="13">
        <f t="shared" si="81"/>
        <v>4355407.2286937842</v>
      </c>
      <c r="G143" s="35">
        <f t="shared" si="82"/>
        <v>25.192150000000002</v>
      </c>
      <c r="H143" s="23">
        <f t="shared" si="83"/>
        <v>920.66239999999993</v>
      </c>
      <c r="I143" s="23">
        <f t="shared" si="84"/>
        <v>3625.9999999999995</v>
      </c>
      <c r="J143" s="23">
        <f t="shared" si="85"/>
        <v>197</v>
      </c>
      <c r="K143" s="23">
        <f t="shared" si="86"/>
        <v>3.1092141503248277E+33</v>
      </c>
      <c r="L143" s="23">
        <f t="shared" si="87"/>
        <v>9.6665819025314126E+78</v>
      </c>
      <c r="M143" s="23">
        <f t="shared" si="88"/>
        <v>12743581737.802935</v>
      </c>
      <c r="N143" s="20">
        <f t="shared" si="89"/>
        <v>20.100000000000001</v>
      </c>
      <c r="Q143" s="20">
        <f t="shared" si="90"/>
        <v>3410174247.4910946</v>
      </c>
      <c r="S143" s="20">
        <f t="shared" si="91"/>
        <v>1022</v>
      </c>
      <c r="T143" s="20">
        <f t="shared" si="92"/>
        <v>197</v>
      </c>
      <c r="U143" s="20">
        <f t="shared" si="93"/>
        <v>4.3734358346116338E+36</v>
      </c>
      <c r="V143" s="20">
        <f t="shared" si="94"/>
        <v>12743581737.802935</v>
      </c>
      <c r="W143" s="20">
        <f t="shared" si="95"/>
        <v>2.9850746268656714</v>
      </c>
      <c r="X143" s="16">
        <f t="shared" si="96"/>
        <v>12993.581533585819</v>
      </c>
      <c r="AA143" s="16">
        <f t="shared" si="97"/>
        <v>535811.59999999986</v>
      </c>
      <c r="AB143" s="16">
        <f t="shared" si="98"/>
        <v>141</v>
      </c>
      <c r="AC143" s="16">
        <f t="shared" si="99"/>
        <v>32</v>
      </c>
      <c r="AD143" s="16">
        <f t="shared" si="100"/>
        <v>962521.93451796332</v>
      </c>
      <c r="AE143" s="16">
        <f t="shared" si="101"/>
        <v>3475</v>
      </c>
      <c r="AF143" s="16">
        <f t="shared" si="102"/>
        <v>1680</v>
      </c>
      <c r="AG143" s="16">
        <f t="shared" si="103"/>
        <v>181</v>
      </c>
      <c r="AH143" s="16">
        <f t="shared" si="104"/>
        <v>609452199.55828333</v>
      </c>
      <c r="AI143" s="16">
        <f t="shared" si="105"/>
        <v>1.6084162899386711E+75</v>
      </c>
      <c r="AJ143" s="16">
        <f t="shared" si="106"/>
        <v>8.1347375606636004E+54</v>
      </c>
      <c r="AK143" s="27">
        <f t="shared" si="107"/>
        <v>1.875</v>
      </c>
      <c r="AN143">
        <f t="shared" si="112"/>
        <v>1137.4374865312425</v>
      </c>
      <c r="AO143">
        <f t="shared" si="113"/>
        <v>3.0018317818029164E+69</v>
      </c>
      <c r="AP143">
        <f t="shared" si="114"/>
        <v>1.5182085570121294E+49</v>
      </c>
      <c r="AR143" s="1">
        <f t="shared" si="108"/>
        <v>2860</v>
      </c>
      <c r="AU143">
        <f t="shared" si="109"/>
        <v>10.198915009041592</v>
      </c>
      <c r="AV143" s="29">
        <f t="shared" si="110"/>
        <v>29.598400000000002</v>
      </c>
      <c r="AW143">
        <f t="shared" si="111"/>
        <v>2801</v>
      </c>
    </row>
    <row r="144" spans="1:49" x14ac:dyDescent="0.2">
      <c r="A144">
        <v>142</v>
      </c>
      <c r="B144" s="13">
        <f t="shared" si="77"/>
        <v>150</v>
      </c>
      <c r="C144" s="13">
        <f t="shared" si="78"/>
        <v>858</v>
      </c>
      <c r="D144" s="13">
        <f t="shared" si="79"/>
        <v>48</v>
      </c>
      <c r="E144" s="13">
        <f t="shared" si="80"/>
        <v>7.1000000000000005</v>
      </c>
      <c r="F144" s="13">
        <f t="shared" si="81"/>
        <v>4719600.9778076531</v>
      </c>
      <c r="G144" s="35">
        <f t="shared" si="82"/>
        <v>25.377933333333331</v>
      </c>
      <c r="H144" s="23">
        <f t="shared" si="83"/>
        <v>928.16639999999995</v>
      </c>
      <c r="I144" s="23">
        <f t="shared" si="84"/>
        <v>3653.9999999999995</v>
      </c>
      <c r="J144" s="23">
        <f t="shared" si="85"/>
        <v>198</v>
      </c>
      <c r="K144" s="23">
        <f t="shared" si="86"/>
        <v>5.5041295798395229E+33</v>
      </c>
      <c r="L144" s="23">
        <f t="shared" si="87"/>
        <v>9.6665819025314126E+78</v>
      </c>
      <c r="M144" s="23">
        <f t="shared" si="88"/>
        <v>13840698308.64175</v>
      </c>
      <c r="N144" s="20">
        <f t="shared" si="89"/>
        <v>20.200000000000003</v>
      </c>
      <c r="Q144" s="20">
        <f t="shared" si="90"/>
        <v>3800061407.6855321</v>
      </c>
      <c r="S144" s="20">
        <f t="shared" si="91"/>
        <v>1026</v>
      </c>
      <c r="T144" s="20">
        <f t="shared" si="92"/>
        <v>198</v>
      </c>
      <c r="U144" s="20">
        <f t="shared" si="93"/>
        <v>5.792112693799705E+36</v>
      </c>
      <c r="V144" s="20">
        <f t="shared" si="94"/>
        <v>13840698308.64175</v>
      </c>
      <c r="W144" s="20">
        <f t="shared" si="95"/>
        <v>2.9702970297029698</v>
      </c>
      <c r="X144" s="16">
        <f t="shared" si="96"/>
        <v>13903.132240936828</v>
      </c>
      <c r="AA144" s="16">
        <f t="shared" si="97"/>
        <v>573303.59999999986</v>
      </c>
      <c r="AB144" s="16">
        <f t="shared" si="98"/>
        <v>142</v>
      </c>
      <c r="AC144" s="16">
        <f t="shared" si="99"/>
        <v>32.200000000000003</v>
      </c>
      <c r="AD144" s="16">
        <f t="shared" si="100"/>
        <v>1037275.9401775062</v>
      </c>
      <c r="AE144" s="16">
        <f t="shared" si="101"/>
        <v>3500</v>
      </c>
      <c r="AF144" s="16">
        <f t="shared" si="102"/>
        <v>1692</v>
      </c>
      <c r="AG144" s="16">
        <f t="shared" si="103"/>
        <v>182</v>
      </c>
      <c r="AH144" s="16">
        <f t="shared" si="104"/>
        <v>659700087.83679998</v>
      </c>
      <c r="AI144" s="16">
        <f t="shared" si="105"/>
        <v>1.6084162899386711E+75</v>
      </c>
      <c r="AJ144" s="16">
        <f t="shared" si="106"/>
        <v>1.8520854782049707E+55</v>
      </c>
      <c r="AK144" s="27">
        <f t="shared" si="107"/>
        <v>1.8633540372670805</v>
      </c>
      <c r="AN144">
        <f t="shared" si="112"/>
        <v>1150.6993638916626</v>
      </c>
      <c r="AO144">
        <f t="shared" si="113"/>
        <v>2.8055227456075134E+69</v>
      </c>
      <c r="AP144">
        <f t="shared" si="114"/>
        <v>3.230549185815284E+49</v>
      </c>
      <c r="AR144" s="1">
        <f t="shared" si="108"/>
        <v>2870</v>
      </c>
      <c r="AU144">
        <f t="shared" si="109"/>
        <v>10.277442702050664</v>
      </c>
      <c r="AV144" s="29">
        <f t="shared" si="110"/>
        <v>29.815433333333331</v>
      </c>
      <c r="AW144">
        <f t="shared" si="111"/>
        <v>2821</v>
      </c>
    </row>
    <row r="145" spans="1:49" x14ac:dyDescent="0.2">
      <c r="A145">
        <v>143</v>
      </c>
      <c r="B145" s="13">
        <f t="shared" si="77"/>
        <v>151</v>
      </c>
      <c r="C145" s="13">
        <f t="shared" si="78"/>
        <v>864</v>
      </c>
      <c r="D145" s="13">
        <f t="shared" si="79"/>
        <v>48</v>
      </c>
      <c r="E145" s="13">
        <f t="shared" si="80"/>
        <v>7.15</v>
      </c>
      <c r="F145" s="13">
        <f t="shared" si="81"/>
        <v>5113837.5981934443</v>
      </c>
      <c r="G145" s="35">
        <f t="shared" si="82"/>
        <v>25.564016666666667</v>
      </c>
      <c r="H145" s="23">
        <f t="shared" si="83"/>
        <v>935.67039999999997</v>
      </c>
      <c r="I145" s="23">
        <f t="shared" si="84"/>
        <v>3681.9999999999995</v>
      </c>
      <c r="J145" s="23">
        <f t="shared" si="85"/>
        <v>200</v>
      </c>
      <c r="K145" s="23">
        <f t="shared" si="86"/>
        <v>9.0706533410146533E+33</v>
      </c>
      <c r="L145" s="23">
        <f t="shared" si="87"/>
        <v>9.6665819025314126E+78</v>
      </c>
      <c r="M145" s="23">
        <f t="shared" si="88"/>
        <v>16323178887.622675</v>
      </c>
      <c r="N145" s="20">
        <f t="shared" si="89"/>
        <v>20.3</v>
      </c>
      <c r="Q145" s="20">
        <f t="shared" si="90"/>
        <v>4234524588.5323877</v>
      </c>
      <c r="S145" s="20">
        <f t="shared" si="91"/>
        <v>1030</v>
      </c>
      <c r="T145" s="20">
        <f t="shared" si="92"/>
        <v>200</v>
      </c>
      <c r="U145" s="20">
        <f t="shared" si="93"/>
        <v>7.6707105729666673E+36</v>
      </c>
      <c r="V145" s="20">
        <f t="shared" si="94"/>
        <v>16323178887.622675</v>
      </c>
      <c r="W145" s="20">
        <f t="shared" si="95"/>
        <v>2.9556650246305418</v>
      </c>
      <c r="X145" s="16">
        <f t="shared" si="96"/>
        <v>14876.351497802405</v>
      </c>
      <c r="AA145" s="16">
        <f t="shared" si="97"/>
        <v>613391.19999999984</v>
      </c>
      <c r="AB145" s="16">
        <f t="shared" si="98"/>
        <v>143</v>
      </c>
      <c r="AC145" s="16">
        <f t="shared" si="99"/>
        <v>32.4</v>
      </c>
      <c r="AD145" s="16">
        <f t="shared" si="100"/>
        <v>1117779.7099876381</v>
      </c>
      <c r="AE145" s="16">
        <f t="shared" si="101"/>
        <v>3525</v>
      </c>
      <c r="AF145" s="16">
        <f t="shared" si="102"/>
        <v>1704</v>
      </c>
      <c r="AG145" s="16">
        <f t="shared" si="103"/>
        <v>183</v>
      </c>
      <c r="AH145" s="16">
        <f t="shared" si="104"/>
        <v>714049882.87035</v>
      </c>
      <c r="AI145" s="16">
        <f t="shared" si="105"/>
        <v>1.6084162899386711E+75</v>
      </c>
      <c r="AJ145" s="16">
        <f t="shared" si="106"/>
        <v>4.2166071755332804E+55</v>
      </c>
      <c r="AK145" s="27">
        <f t="shared" si="107"/>
        <v>1.8518518518518519</v>
      </c>
      <c r="AN145">
        <f t="shared" si="112"/>
        <v>1164.1019350625672</v>
      </c>
      <c r="AO145">
        <f t="shared" si="113"/>
        <v>2.6221704679471627E+69</v>
      </c>
      <c r="AP145">
        <f t="shared" si="114"/>
        <v>6.8742544326251849E+49</v>
      </c>
      <c r="AR145" s="1">
        <f t="shared" si="108"/>
        <v>2880</v>
      </c>
      <c r="AU145">
        <f t="shared" si="109"/>
        <v>10.356065178032589</v>
      </c>
      <c r="AV145" s="29">
        <f t="shared" si="110"/>
        <v>30.032766666666667</v>
      </c>
      <c r="AW145">
        <f t="shared" si="111"/>
        <v>2841</v>
      </c>
    </row>
    <row r="146" spans="1:49" x14ac:dyDescent="0.2">
      <c r="A146">
        <v>144</v>
      </c>
      <c r="B146" s="13">
        <f t="shared" si="77"/>
        <v>152</v>
      </c>
      <c r="C146" s="13">
        <f t="shared" si="78"/>
        <v>870</v>
      </c>
      <c r="D146" s="13">
        <f t="shared" si="79"/>
        <v>48</v>
      </c>
      <c r="E146" s="13">
        <f t="shared" si="80"/>
        <v>7.2</v>
      </c>
      <c r="F146" s="13">
        <f t="shared" si="81"/>
        <v>5540566.3750549536</v>
      </c>
      <c r="G146" s="35">
        <f t="shared" si="82"/>
        <v>25.750399999999999</v>
      </c>
      <c r="H146" s="23">
        <f t="shared" si="83"/>
        <v>943.17439999999976</v>
      </c>
      <c r="I146" s="23">
        <f t="shared" si="84"/>
        <v>3709.9999999999995</v>
      </c>
      <c r="J146" s="23">
        <f t="shared" si="85"/>
        <v>201</v>
      </c>
      <c r="K146" s="23">
        <f t="shared" si="86"/>
        <v>1.6050462642972202E+34</v>
      </c>
      <c r="L146" s="23">
        <f t="shared" si="87"/>
        <v>9.6665819025314126E+78</v>
      </c>
      <c r="M146" s="23">
        <f t="shared" si="88"/>
        <v>17724970256.426128</v>
      </c>
      <c r="N146" s="20">
        <f t="shared" si="89"/>
        <v>20.399999999999999</v>
      </c>
      <c r="Q146" s="20">
        <f t="shared" si="90"/>
        <v>4718660191.8116236</v>
      </c>
      <c r="S146" s="20">
        <f t="shared" si="91"/>
        <v>1034</v>
      </c>
      <c r="T146" s="20">
        <f t="shared" si="92"/>
        <v>201</v>
      </c>
      <c r="U146" s="20">
        <f t="shared" si="93"/>
        <v>1.0158244233969733E+37</v>
      </c>
      <c r="V146" s="20">
        <f t="shared" si="94"/>
        <v>17724970256.426128</v>
      </c>
      <c r="W146" s="20">
        <f t="shared" si="95"/>
        <v>2.9411764705882355</v>
      </c>
      <c r="X146" s="16">
        <f t="shared" si="96"/>
        <v>15917.696102648575</v>
      </c>
      <c r="AA146" s="16">
        <f t="shared" si="97"/>
        <v>656280.39999999991</v>
      </c>
      <c r="AB146" s="16">
        <f t="shared" si="98"/>
        <v>144</v>
      </c>
      <c r="AC146" s="16">
        <f t="shared" si="99"/>
        <v>32.6</v>
      </c>
      <c r="AD146" s="16">
        <f t="shared" si="100"/>
        <v>1204471.9510989031</v>
      </c>
      <c r="AE146" s="16">
        <f t="shared" si="101"/>
        <v>3550</v>
      </c>
      <c r="AF146" s="16">
        <f t="shared" si="102"/>
        <v>1716</v>
      </c>
      <c r="AG146" s="16">
        <f t="shared" si="103"/>
        <v>184</v>
      </c>
      <c r="AH146" s="16">
        <f t="shared" si="104"/>
        <v>772833521.90293336</v>
      </c>
      <c r="AI146" s="16">
        <f t="shared" si="105"/>
        <v>1.6084162899386711E+75</v>
      </c>
      <c r="AJ146" s="16">
        <f t="shared" si="106"/>
        <v>9.5995273330555491E+55</v>
      </c>
      <c r="AK146" s="27">
        <f t="shared" si="107"/>
        <v>1.8404907975460121</v>
      </c>
      <c r="AN146">
        <f t="shared" si="112"/>
        <v>1177.5965302375837</v>
      </c>
      <c r="AO146">
        <f t="shared" si="113"/>
        <v>2.4508065301640448E+69</v>
      </c>
      <c r="AP146">
        <f t="shared" si="114"/>
        <v>1.4627173587776735E+50</v>
      </c>
      <c r="AR146" s="1">
        <f t="shared" si="108"/>
        <v>2890</v>
      </c>
      <c r="AU146">
        <f t="shared" si="109"/>
        <v>10.434782608695652</v>
      </c>
      <c r="AV146" s="29">
        <f t="shared" si="110"/>
        <v>30.250399999999999</v>
      </c>
      <c r="AW146">
        <f t="shared" si="111"/>
        <v>2861</v>
      </c>
    </row>
    <row r="147" spans="1:49" x14ac:dyDescent="0.2">
      <c r="A147">
        <v>145</v>
      </c>
      <c r="B147" s="13">
        <f t="shared" si="77"/>
        <v>153</v>
      </c>
      <c r="C147" s="13">
        <f t="shared" si="78"/>
        <v>876</v>
      </c>
      <c r="D147" s="13">
        <f t="shared" si="79"/>
        <v>48</v>
      </c>
      <c r="E147" s="13">
        <f t="shared" si="80"/>
        <v>7.25</v>
      </c>
      <c r="F147" s="13">
        <f t="shared" si="81"/>
        <v>6002434.2333748583</v>
      </c>
      <c r="G147" s="35">
        <f t="shared" si="82"/>
        <v>25.937083333333334</v>
      </c>
      <c r="H147" s="23">
        <f t="shared" si="83"/>
        <v>950.67839999999978</v>
      </c>
      <c r="I147" s="23">
        <f t="shared" si="84"/>
        <v>3737.9999999999995</v>
      </c>
      <c r="J147" s="23">
        <f t="shared" si="85"/>
        <v>203</v>
      </c>
      <c r="K147" s="23">
        <f t="shared" si="86"/>
        <v>2.6440798160226957E+34</v>
      </c>
      <c r="L147" s="23">
        <f t="shared" si="87"/>
        <v>9.6665819025314126E+78</v>
      </c>
      <c r="M147" s="23">
        <f t="shared" si="88"/>
        <v>20896000764.1619</v>
      </c>
      <c r="N147" s="20">
        <f t="shared" si="89"/>
        <v>20.5</v>
      </c>
      <c r="Q147" s="20">
        <f t="shared" si="90"/>
        <v>5258147293.8156662</v>
      </c>
      <c r="S147" s="20">
        <f t="shared" si="91"/>
        <v>1038</v>
      </c>
      <c r="T147" s="20">
        <f t="shared" si="92"/>
        <v>203</v>
      </c>
      <c r="U147" s="20">
        <f t="shared" si="93"/>
        <v>1.3451981903829782E+37</v>
      </c>
      <c r="V147" s="20">
        <f t="shared" si="94"/>
        <v>20896000764.1619</v>
      </c>
      <c r="W147" s="20">
        <f t="shared" si="95"/>
        <v>2.9268292682926829</v>
      </c>
      <c r="X147" s="16">
        <f t="shared" si="96"/>
        <v>17031.934829833972</v>
      </c>
      <c r="AA147" s="16">
        <f t="shared" si="97"/>
        <v>702177.19999999984</v>
      </c>
      <c r="AB147" s="16">
        <f t="shared" si="98"/>
        <v>145</v>
      </c>
      <c r="AC147" s="16">
        <f t="shared" si="99"/>
        <v>32.799999999999997</v>
      </c>
      <c r="AD147" s="16">
        <f t="shared" si="100"/>
        <v>1297824.6180269965</v>
      </c>
      <c r="AE147" s="16">
        <f t="shared" si="101"/>
        <v>3575</v>
      </c>
      <c r="AF147" s="16">
        <f t="shared" si="102"/>
        <v>1728</v>
      </c>
      <c r="AG147" s="16">
        <f t="shared" si="103"/>
        <v>185</v>
      </c>
      <c r="AH147" s="16">
        <f t="shared" si="104"/>
        <v>836409574.50249994</v>
      </c>
      <c r="AI147" s="16">
        <f t="shared" si="105"/>
        <v>1.6084162899386711E+75</v>
      </c>
      <c r="AJ147" s="16">
        <f t="shared" si="106"/>
        <v>2.1853505021493239E+56</v>
      </c>
      <c r="AK147" s="27">
        <f t="shared" si="107"/>
        <v>1.8292682926829269</v>
      </c>
      <c r="AN147">
        <f t="shared" si="112"/>
        <v>1191.1659542669572</v>
      </c>
      <c r="AO147">
        <f t="shared" si="113"/>
        <v>2.2906130958662165E+69</v>
      </c>
      <c r="AP147">
        <f t="shared" si="114"/>
        <v>3.1122493042344929E+50</v>
      </c>
      <c r="AR147" s="1">
        <f t="shared" si="108"/>
        <v>2900</v>
      </c>
      <c r="AU147">
        <f t="shared" si="109"/>
        <v>10.513595166163142</v>
      </c>
      <c r="AV147" s="29">
        <f t="shared" si="110"/>
        <v>30.468333333333334</v>
      </c>
      <c r="AW147">
        <f t="shared" si="111"/>
        <v>2881</v>
      </c>
    </row>
    <row r="148" spans="1:49" x14ac:dyDescent="0.2">
      <c r="A148">
        <v>146</v>
      </c>
      <c r="B148" s="13">
        <f t="shared" si="77"/>
        <v>154</v>
      </c>
      <c r="C148" s="13">
        <f t="shared" si="78"/>
        <v>882</v>
      </c>
      <c r="D148" s="13">
        <f t="shared" si="79"/>
        <v>48</v>
      </c>
      <c r="E148" s="13">
        <f t="shared" si="80"/>
        <v>7.3000000000000007</v>
      </c>
      <c r="F148" s="13">
        <f t="shared" si="81"/>
        <v>6502301.5425860789</v>
      </c>
      <c r="G148" s="35">
        <f t="shared" si="82"/>
        <v>26.124066666666664</v>
      </c>
      <c r="H148" s="23">
        <f t="shared" si="83"/>
        <v>958.1823999999998</v>
      </c>
      <c r="I148" s="23">
        <f t="shared" si="84"/>
        <v>3765.9999999999995</v>
      </c>
      <c r="J148" s="23">
        <f t="shared" si="85"/>
        <v>204</v>
      </c>
      <c r="K148" s="23">
        <f t="shared" si="86"/>
        <v>4.676706696965658E+34</v>
      </c>
      <c r="L148" s="23">
        <f t="shared" si="87"/>
        <v>9.6665819025314126E+78</v>
      </c>
      <c r="M148" s="23">
        <f t="shared" si="88"/>
        <v>22686137998.785896</v>
      </c>
      <c r="N148" s="20">
        <f t="shared" si="89"/>
        <v>20.6</v>
      </c>
      <c r="Q148" s="20">
        <f t="shared" si="90"/>
        <v>5859314262.8579187</v>
      </c>
      <c r="S148" s="20">
        <f t="shared" si="91"/>
        <v>1043</v>
      </c>
      <c r="T148" s="20">
        <f t="shared" si="92"/>
        <v>204</v>
      </c>
      <c r="U148" s="20">
        <f t="shared" si="93"/>
        <v>1.9108397709138296E+37</v>
      </c>
      <c r="V148" s="20">
        <f t="shared" si="94"/>
        <v>22686137998.785896</v>
      </c>
      <c r="W148" s="20">
        <f t="shared" si="95"/>
        <v>2.9126213592233006</v>
      </c>
      <c r="X148" s="16">
        <f t="shared" si="96"/>
        <v>18224.170267922349</v>
      </c>
      <c r="AA148" s="16">
        <f t="shared" si="97"/>
        <v>751328.79999999981</v>
      </c>
      <c r="AB148" s="16">
        <f t="shared" si="98"/>
        <v>146</v>
      </c>
      <c r="AC148" s="16">
        <f t="shared" si="99"/>
        <v>33</v>
      </c>
      <c r="AD148" s="16">
        <f t="shared" si="100"/>
        <v>1398345.4177604469</v>
      </c>
      <c r="AE148" s="16">
        <f t="shared" si="101"/>
        <v>3600</v>
      </c>
      <c r="AF148" s="16">
        <f t="shared" si="102"/>
        <v>1740</v>
      </c>
      <c r="AG148" s="16">
        <f t="shared" si="103"/>
        <v>186</v>
      </c>
      <c r="AH148" s="16">
        <f t="shared" si="104"/>
        <v>905165383.72520006</v>
      </c>
      <c r="AI148" s="16">
        <f t="shared" si="105"/>
        <v>1.6084162899386711E+75</v>
      </c>
      <c r="AJ148" s="16">
        <f t="shared" si="106"/>
        <v>4.9748141824367584E+56</v>
      </c>
      <c r="AK148" s="27">
        <f t="shared" si="107"/>
        <v>1.8181818181818181</v>
      </c>
      <c r="AN148">
        <f t="shared" si="112"/>
        <v>1204.7526778225463</v>
      </c>
      <c r="AO148">
        <f t="shared" si="113"/>
        <v>2.1407621935145726E+69</v>
      </c>
      <c r="AP148">
        <f t="shared" si="114"/>
        <v>6.6213543024528804E+50</v>
      </c>
      <c r="AR148" s="1">
        <f t="shared" si="108"/>
        <v>2910</v>
      </c>
      <c r="AU148">
        <f t="shared" si="109"/>
        <v>10.592503022974608</v>
      </c>
      <c r="AV148" s="29">
        <f t="shared" si="110"/>
        <v>30.686566666666664</v>
      </c>
      <c r="AW148">
        <f t="shared" si="111"/>
        <v>2901</v>
      </c>
    </row>
    <row r="149" spans="1:49" x14ac:dyDescent="0.2">
      <c r="A149">
        <v>147</v>
      </c>
      <c r="B149" s="13">
        <f t="shared" si="77"/>
        <v>155</v>
      </c>
      <c r="C149" s="13">
        <f t="shared" si="78"/>
        <v>888</v>
      </c>
      <c r="D149" s="13">
        <f t="shared" si="79"/>
        <v>48</v>
      </c>
      <c r="E149" s="13">
        <f t="shared" si="80"/>
        <v>7.3500000000000005</v>
      </c>
      <c r="F149" s="13">
        <f t="shared" si="81"/>
        <v>7043259.17503097</v>
      </c>
      <c r="G149" s="35">
        <f t="shared" si="82"/>
        <v>26.311350000000001</v>
      </c>
      <c r="H149" s="23">
        <f t="shared" si="83"/>
        <v>965.68639999999982</v>
      </c>
      <c r="I149" s="23">
        <f t="shared" si="84"/>
        <v>3793.9999999999995</v>
      </c>
      <c r="J149" s="23">
        <f t="shared" si="85"/>
        <v>205</v>
      </c>
      <c r="K149" s="23">
        <f t="shared" si="86"/>
        <v>7.701388416182349E+34</v>
      </c>
      <c r="L149" s="23">
        <f t="shared" si="87"/>
        <v>9.6665819025314126E+78</v>
      </c>
      <c r="M149" s="23">
        <f t="shared" si="88"/>
        <v>24628086642.880436</v>
      </c>
      <c r="N149" s="20">
        <f t="shared" si="89"/>
        <v>20.700000000000003</v>
      </c>
      <c r="Q149" s="20">
        <f t="shared" si="90"/>
        <v>6529212993.197916</v>
      </c>
      <c r="S149" s="20">
        <f t="shared" si="91"/>
        <v>1047</v>
      </c>
      <c r="T149" s="20">
        <f t="shared" si="92"/>
        <v>205</v>
      </c>
      <c r="U149" s="20">
        <f t="shared" si="93"/>
        <v>2.5302158642094861E+37</v>
      </c>
      <c r="V149" s="20">
        <f t="shared" si="94"/>
        <v>24628086642.880436</v>
      </c>
      <c r="W149" s="20">
        <f t="shared" si="95"/>
        <v>2.8985507246376807</v>
      </c>
      <c r="X149" s="16">
        <f t="shared" si="96"/>
        <v>19499.862186676917</v>
      </c>
      <c r="AA149" s="16">
        <f t="shared" si="97"/>
        <v>803858.79999999981</v>
      </c>
      <c r="AB149" s="16">
        <f t="shared" si="98"/>
        <v>147</v>
      </c>
      <c r="AC149" s="16">
        <f t="shared" si="99"/>
        <v>33.200000000000003</v>
      </c>
      <c r="AD149" s="16">
        <f t="shared" si="100"/>
        <v>1506580.5026804216</v>
      </c>
      <c r="AE149" s="16">
        <f t="shared" si="101"/>
        <v>3625</v>
      </c>
      <c r="AF149" s="16">
        <f t="shared" si="102"/>
        <v>1752</v>
      </c>
      <c r="AG149" s="16">
        <f t="shared" si="103"/>
        <v>187</v>
      </c>
      <c r="AH149" s="16">
        <f t="shared" si="104"/>
        <v>979519331.86999989</v>
      </c>
      <c r="AI149" s="16">
        <f t="shared" si="105"/>
        <v>1.6084162899386711E+75</v>
      </c>
      <c r="AJ149" s="16">
        <f t="shared" si="106"/>
        <v>1.1324449556567029E+57</v>
      </c>
      <c r="AK149" s="27">
        <f t="shared" si="107"/>
        <v>1.8072289156626504</v>
      </c>
      <c r="AN149">
        <f t="shared" si="112"/>
        <v>1218.5216257755717</v>
      </c>
      <c r="AO149">
        <f t="shared" si="113"/>
        <v>2.0008691699819316E+69</v>
      </c>
      <c r="AP149">
        <f t="shared" si="114"/>
        <v>1.4087610357151072E+51</v>
      </c>
      <c r="AR149" s="1">
        <f t="shared" si="108"/>
        <v>2920</v>
      </c>
      <c r="AU149">
        <f t="shared" si="109"/>
        <v>10.671506352087114</v>
      </c>
      <c r="AV149" s="29">
        <f t="shared" si="110"/>
        <v>30.905100000000001</v>
      </c>
      <c r="AW149">
        <f t="shared" si="111"/>
        <v>2921</v>
      </c>
    </row>
    <row r="150" spans="1:49" x14ac:dyDescent="0.2">
      <c r="A150">
        <v>148</v>
      </c>
      <c r="B150" s="13">
        <f t="shared" si="77"/>
        <v>156</v>
      </c>
      <c r="C150" s="13">
        <f t="shared" si="78"/>
        <v>894</v>
      </c>
      <c r="D150" s="13">
        <f t="shared" si="79"/>
        <v>48</v>
      </c>
      <c r="E150" s="13">
        <f t="shared" si="80"/>
        <v>7.4</v>
      </c>
      <c r="F150" s="13">
        <f t="shared" si="81"/>
        <v>7628646.9169661235</v>
      </c>
      <c r="G150" s="35">
        <f t="shared" si="82"/>
        <v>26.498933333333333</v>
      </c>
      <c r="H150" s="23">
        <f t="shared" si="83"/>
        <v>973.19039999999984</v>
      </c>
      <c r="I150" s="23">
        <f t="shared" si="84"/>
        <v>3821.9999999999995</v>
      </c>
      <c r="J150" s="23">
        <f t="shared" si="85"/>
        <v>207</v>
      </c>
      <c r="K150" s="23">
        <f t="shared" si="86"/>
        <v>1.3616219749610335E+35</v>
      </c>
      <c r="L150" s="23">
        <f t="shared" si="87"/>
        <v>9.6665819025314126E+78</v>
      </c>
      <c r="M150" s="23">
        <f t="shared" si="88"/>
        <v>29019504060.082191</v>
      </c>
      <c r="N150" s="20">
        <f t="shared" si="89"/>
        <v>20.8</v>
      </c>
      <c r="Q150" s="20">
        <f t="shared" si="90"/>
        <v>7275701626.1747999</v>
      </c>
      <c r="S150" s="20">
        <f t="shared" si="91"/>
        <v>1051</v>
      </c>
      <c r="T150" s="20">
        <f t="shared" si="92"/>
        <v>207</v>
      </c>
      <c r="U150" s="20">
        <f t="shared" si="93"/>
        <v>3.3502390474325456E+37</v>
      </c>
      <c r="V150" s="20">
        <f t="shared" si="94"/>
        <v>29019504060.082191</v>
      </c>
      <c r="W150" s="20">
        <f t="shared" si="95"/>
        <v>2.8846153846153846</v>
      </c>
      <c r="X150" s="16">
        <f t="shared" si="96"/>
        <v>20864.852539744301</v>
      </c>
      <c r="AA150" s="16">
        <f t="shared" si="97"/>
        <v>860096.79999999981</v>
      </c>
      <c r="AB150" s="16">
        <f t="shared" si="98"/>
        <v>148</v>
      </c>
      <c r="AC150" s="16">
        <f t="shared" si="99"/>
        <v>33.4</v>
      </c>
      <c r="AD150" s="16">
        <f t="shared" si="100"/>
        <v>1623117.3653119409</v>
      </c>
      <c r="AE150" s="16">
        <f t="shared" si="101"/>
        <v>3650</v>
      </c>
      <c r="AF150" s="16">
        <f t="shared" si="102"/>
        <v>1764</v>
      </c>
      <c r="AG150" s="16">
        <f t="shared" si="103"/>
        <v>188</v>
      </c>
      <c r="AH150" s="16">
        <f t="shared" si="104"/>
        <v>1059923370.8944</v>
      </c>
      <c r="AI150" s="16">
        <f t="shared" si="105"/>
        <v>1.6084162899386711E+75</v>
      </c>
      <c r="AJ150" s="16">
        <f t="shared" si="106"/>
        <v>2.5777558878223238E+57</v>
      </c>
      <c r="AK150" s="27">
        <f t="shared" si="107"/>
        <v>1.7964071856287427</v>
      </c>
      <c r="AN150">
        <f t="shared" si="112"/>
        <v>1232.3303271148088</v>
      </c>
      <c r="AO150">
        <f t="shared" si="113"/>
        <v>1.8700410115915693E+69</v>
      </c>
      <c r="AP150">
        <f t="shared" si="114"/>
        <v>2.9970532245002241E+51</v>
      </c>
      <c r="AR150" s="1">
        <f t="shared" si="108"/>
        <v>2930</v>
      </c>
      <c r="AU150">
        <f t="shared" si="109"/>
        <v>10.750605326876514</v>
      </c>
      <c r="AV150" s="29">
        <f t="shared" si="110"/>
        <v>31.123933333333333</v>
      </c>
      <c r="AW150">
        <f t="shared" si="111"/>
        <v>2941</v>
      </c>
    </row>
    <row r="151" spans="1:49" x14ac:dyDescent="0.2">
      <c r="A151">
        <v>149</v>
      </c>
      <c r="B151" s="13">
        <f t="shared" si="77"/>
        <v>157</v>
      </c>
      <c r="C151" s="13">
        <f t="shared" si="78"/>
        <v>900</v>
      </c>
      <c r="D151" s="13">
        <f t="shared" si="79"/>
        <v>48</v>
      </c>
      <c r="E151" s="13">
        <f t="shared" si="80"/>
        <v>7.45</v>
      </c>
      <c r="F151" s="13">
        <f t="shared" si="81"/>
        <v>8262073.3385998793</v>
      </c>
      <c r="G151" s="35">
        <f t="shared" si="82"/>
        <v>26.686816666666665</v>
      </c>
      <c r="H151" s="23">
        <f t="shared" si="83"/>
        <v>980.69439999999986</v>
      </c>
      <c r="I151" s="23">
        <f t="shared" si="84"/>
        <v>3849.9999999999995</v>
      </c>
      <c r="J151" s="23">
        <f t="shared" si="85"/>
        <v>208</v>
      </c>
      <c r="K151" s="23">
        <f t="shared" si="86"/>
        <v>2.2414647967105948E+35</v>
      </c>
      <c r="L151" s="23">
        <f t="shared" si="87"/>
        <v>9.6665819025314126E+78</v>
      </c>
      <c r="M151" s="23">
        <f t="shared" si="88"/>
        <v>31497760583.410149</v>
      </c>
      <c r="N151" s="20">
        <f t="shared" si="89"/>
        <v>20.9</v>
      </c>
      <c r="Q151" s="20">
        <f t="shared" si="90"/>
        <v>8107536728.8937712</v>
      </c>
      <c r="S151" s="20">
        <f t="shared" si="91"/>
        <v>1055</v>
      </c>
      <c r="T151" s="20">
        <f t="shared" si="92"/>
        <v>208</v>
      </c>
      <c r="U151" s="20">
        <f t="shared" si="93"/>
        <v>4.4358723675834463E+37</v>
      </c>
      <c r="V151" s="20">
        <f t="shared" si="94"/>
        <v>31497760583.410149</v>
      </c>
      <c r="W151" s="20">
        <f t="shared" si="95"/>
        <v>2.8708133971291869</v>
      </c>
      <c r="X151" s="16">
        <f t="shared" si="96"/>
        <v>22325.392217526402</v>
      </c>
      <c r="AA151" s="16">
        <f t="shared" si="97"/>
        <v>920289.99999999988</v>
      </c>
      <c r="AB151" s="16">
        <f t="shared" si="98"/>
        <v>149</v>
      </c>
      <c r="AC151" s="16">
        <f t="shared" si="99"/>
        <v>33.6</v>
      </c>
      <c r="AD151" s="16">
        <f t="shared" si="100"/>
        <v>1748587.9499682286</v>
      </c>
      <c r="AE151" s="16">
        <f t="shared" si="101"/>
        <v>3675</v>
      </c>
      <c r="AF151" s="16">
        <f t="shared" si="102"/>
        <v>1776</v>
      </c>
      <c r="AG151" s="16">
        <f t="shared" si="103"/>
        <v>189</v>
      </c>
      <c r="AH151" s="16">
        <f t="shared" si="104"/>
        <v>1146865653.9417</v>
      </c>
      <c r="AI151" s="16">
        <f t="shared" si="105"/>
        <v>1.6084162899386711E+75</v>
      </c>
      <c r="AJ151" s="16">
        <f t="shared" si="106"/>
        <v>5.8674702696380427E+57</v>
      </c>
      <c r="AK151" s="27">
        <f t="shared" si="107"/>
        <v>1.7857142857142856</v>
      </c>
      <c r="AN151">
        <f t="shared" si="112"/>
        <v>1246.2002781098352</v>
      </c>
      <c r="AO151">
        <f t="shared" si="113"/>
        <v>1.7477276618660112E+69</v>
      </c>
      <c r="AP151">
        <f t="shared" si="114"/>
        <v>6.3756753519412832E+51</v>
      </c>
      <c r="AR151" s="1">
        <f t="shared" si="108"/>
        <v>2940</v>
      </c>
      <c r="AU151">
        <f t="shared" si="109"/>
        <v>10.829800121138705</v>
      </c>
      <c r="AV151" s="29">
        <f t="shared" si="110"/>
        <v>31.343066666666665</v>
      </c>
      <c r="AW151">
        <f t="shared" si="111"/>
        <v>2961</v>
      </c>
    </row>
    <row r="152" spans="1:49" x14ac:dyDescent="0.2">
      <c r="A152">
        <v>150</v>
      </c>
      <c r="B152" s="13">
        <f t="shared" si="77"/>
        <v>158</v>
      </c>
      <c r="C152" s="13">
        <f t="shared" si="78"/>
        <v>906</v>
      </c>
      <c r="D152" s="13">
        <f t="shared" si="79"/>
        <v>48</v>
      </c>
      <c r="E152" s="13">
        <f t="shared" si="80"/>
        <v>7.5</v>
      </c>
      <c r="F152" s="13">
        <f t="shared" si="81"/>
        <v>8947437.23798058</v>
      </c>
      <c r="G152" s="35">
        <f t="shared" si="82"/>
        <v>26.875</v>
      </c>
      <c r="H152" s="23">
        <f t="shared" si="83"/>
        <v>988.19839999999988</v>
      </c>
      <c r="I152" s="23">
        <f t="shared" si="84"/>
        <v>3877.9999999999995</v>
      </c>
      <c r="J152" s="23">
        <f t="shared" si="85"/>
        <v>210</v>
      </c>
      <c r="K152" s="23">
        <f t="shared" si="86"/>
        <v>3.9613802021017035E+35</v>
      </c>
      <c r="L152" s="23">
        <f t="shared" si="87"/>
        <v>9.6665819025314126E+78</v>
      </c>
      <c r="M152" s="23">
        <f t="shared" si="88"/>
        <v>37100546691.789841</v>
      </c>
      <c r="N152" s="20">
        <f t="shared" si="89"/>
        <v>21</v>
      </c>
      <c r="Q152" s="20">
        <f t="shared" si="90"/>
        <v>9034476011.7546902</v>
      </c>
      <c r="S152" s="20">
        <f t="shared" si="91"/>
        <v>1059</v>
      </c>
      <c r="T152" s="20">
        <f t="shared" si="92"/>
        <v>210</v>
      </c>
      <c r="U152" s="20">
        <f t="shared" si="93"/>
        <v>5.8731002681395729E+37</v>
      </c>
      <c r="V152" s="20">
        <f t="shared" si="94"/>
        <v>37100546691.789841</v>
      </c>
      <c r="W152" s="20">
        <f t="shared" si="95"/>
        <v>2.8571428571428572</v>
      </c>
      <c r="X152" s="16">
        <f t="shared" si="96"/>
        <v>23888.169672753251</v>
      </c>
      <c r="AA152" s="16">
        <f t="shared" si="97"/>
        <v>984685.59999999986</v>
      </c>
      <c r="AB152" s="16">
        <f t="shared" si="98"/>
        <v>150</v>
      </c>
      <c r="AC152" s="16">
        <f t="shared" si="99"/>
        <v>33.799999999999997</v>
      </c>
      <c r="AD152" s="16">
        <f t="shared" si="100"/>
        <v>1883671.9974695959</v>
      </c>
      <c r="AE152" s="16">
        <f t="shared" si="101"/>
        <v>3700</v>
      </c>
      <c r="AF152" s="16">
        <f t="shared" si="102"/>
        <v>1788</v>
      </c>
      <c r="AG152" s="16">
        <f t="shared" si="103"/>
        <v>190</v>
      </c>
      <c r="AH152" s="16">
        <f t="shared" si="104"/>
        <v>1240873408.3083334</v>
      </c>
      <c r="AI152" s="16">
        <f t="shared" si="105"/>
        <v>1.6084162899386711E+75</v>
      </c>
      <c r="AJ152" s="16">
        <f t="shared" si="106"/>
        <v>1.3355016003453105E+58</v>
      </c>
      <c r="AK152" s="27">
        <f t="shared" si="107"/>
        <v>1.775147928994083</v>
      </c>
      <c r="AN152">
        <f t="shared" si="112"/>
        <v>1260.172189283903</v>
      </c>
      <c r="AO152">
        <f t="shared" si="113"/>
        <v>1.6334313103986403E+69</v>
      </c>
      <c r="AP152">
        <f t="shared" si="114"/>
        <v>1.3562720936970244E+52</v>
      </c>
      <c r="AR152" s="1">
        <f t="shared" si="108"/>
        <v>2950</v>
      </c>
      <c r="AU152">
        <f t="shared" si="109"/>
        <v>10.909090909090908</v>
      </c>
      <c r="AV152" s="29">
        <f t="shared" si="110"/>
        <v>31.5625</v>
      </c>
      <c r="AW152">
        <f t="shared" si="111"/>
        <v>2981</v>
      </c>
    </row>
    <row r="153" spans="1:49" x14ac:dyDescent="0.2">
      <c r="A153">
        <v>151</v>
      </c>
      <c r="B153" s="13">
        <f t="shared" si="77"/>
        <v>159</v>
      </c>
      <c r="C153" s="13">
        <f t="shared" si="78"/>
        <v>912</v>
      </c>
      <c r="D153" s="13">
        <f t="shared" si="79"/>
        <v>48</v>
      </c>
      <c r="E153" s="13">
        <f t="shared" si="80"/>
        <v>7.5500000000000007</v>
      </c>
      <c r="F153" s="13">
        <f t="shared" si="81"/>
        <v>9688950.7825328913</v>
      </c>
      <c r="G153" s="35">
        <f t="shared" si="82"/>
        <v>27.063483333333334</v>
      </c>
      <c r="H153" s="23">
        <f t="shared" si="83"/>
        <v>995.7023999999999</v>
      </c>
      <c r="I153" s="23">
        <f t="shared" si="84"/>
        <v>3905.9999999999995</v>
      </c>
      <c r="J153" s="23">
        <f t="shared" si="85"/>
        <v>211</v>
      </c>
      <c r="K153" s="23">
        <f t="shared" si="86"/>
        <v>6.5188766406099475E+35</v>
      </c>
      <c r="L153" s="23">
        <f t="shared" si="87"/>
        <v>9.6665819025314126E+78</v>
      </c>
      <c r="M153" s="23">
        <f t="shared" si="88"/>
        <v>40261663197.925102</v>
      </c>
      <c r="N153" s="20">
        <f t="shared" si="89"/>
        <v>21.1</v>
      </c>
      <c r="Q153" s="20">
        <f t="shared" si="90"/>
        <v>10067392789.734518</v>
      </c>
      <c r="S153" s="20">
        <f t="shared" si="91"/>
        <v>1064</v>
      </c>
      <c r="T153" s="20">
        <f t="shared" si="92"/>
        <v>211</v>
      </c>
      <c r="U153" s="20">
        <f t="shared" si="93"/>
        <v>8.3407888074311851E+37</v>
      </c>
      <c r="V153" s="20">
        <f t="shared" si="94"/>
        <v>40261663197.925102</v>
      </c>
      <c r="W153" s="20">
        <f t="shared" si="95"/>
        <v>2.8436018957345968</v>
      </c>
      <c r="X153" s="16">
        <f t="shared" si="96"/>
        <v>25560.341549845976</v>
      </c>
      <c r="AA153" s="16">
        <f t="shared" si="97"/>
        <v>1053571.9999999998</v>
      </c>
      <c r="AB153" s="16">
        <f t="shared" si="98"/>
        <v>151</v>
      </c>
      <c r="AC153" s="16">
        <f t="shared" si="99"/>
        <v>34</v>
      </c>
      <c r="AD153" s="16">
        <f t="shared" si="100"/>
        <v>2029100.640321024</v>
      </c>
      <c r="AE153" s="16">
        <f t="shared" si="101"/>
        <v>3725</v>
      </c>
      <c r="AF153" s="16">
        <f t="shared" si="102"/>
        <v>1800</v>
      </c>
      <c r="AG153" s="16">
        <f t="shared" si="103"/>
        <v>191</v>
      </c>
      <c r="AH153" s="16">
        <f t="shared" si="104"/>
        <v>1342516126.9060166</v>
      </c>
      <c r="AI153" s="16">
        <f t="shared" si="105"/>
        <v>1.6084162899386711E+75</v>
      </c>
      <c r="AJ153" s="16">
        <f t="shared" si="106"/>
        <v>3.0396411642541018E+58</v>
      </c>
      <c r="AK153" s="27">
        <f t="shared" si="107"/>
        <v>1.7647058823529411</v>
      </c>
      <c r="AN153">
        <f t="shared" si="112"/>
        <v>1274.2519039097631</v>
      </c>
      <c r="AO153">
        <f t="shared" si="113"/>
        <v>1.5266315827856772E+69</v>
      </c>
      <c r="AP153">
        <f t="shared" si="114"/>
        <v>2.8850815741630402E+52</v>
      </c>
      <c r="AR153" s="1">
        <f t="shared" si="108"/>
        <v>2960</v>
      </c>
      <c r="AU153">
        <f t="shared" si="109"/>
        <v>10.988477865372953</v>
      </c>
      <c r="AV153" s="29">
        <f t="shared" si="110"/>
        <v>31.782233333333334</v>
      </c>
      <c r="AW153">
        <f t="shared" si="111"/>
        <v>3001</v>
      </c>
    </row>
    <row r="154" spans="1:49" x14ac:dyDescent="0.2">
      <c r="A154">
        <v>152</v>
      </c>
      <c r="B154" s="13">
        <f t="shared" si="77"/>
        <v>160</v>
      </c>
      <c r="C154" s="13">
        <f t="shared" si="78"/>
        <v>918</v>
      </c>
      <c r="D154" s="13">
        <f t="shared" si="79"/>
        <v>48</v>
      </c>
      <c r="E154" s="13">
        <f t="shared" si="80"/>
        <v>7.6000000000000005</v>
      </c>
      <c r="F154" s="13">
        <f t="shared" si="81"/>
        <v>10491164.481716277</v>
      </c>
      <c r="G154" s="35">
        <f t="shared" si="82"/>
        <v>27.252266666666664</v>
      </c>
      <c r="H154" s="23">
        <f t="shared" si="83"/>
        <v>1003.2063999999998</v>
      </c>
      <c r="I154" s="23">
        <f t="shared" si="84"/>
        <v>3933.9999999999995</v>
      </c>
      <c r="J154" s="23">
        <f t="shared" si="85"/>
        <v>212</v>
      </c>
      <c r="K154" s="23">
        <f t="shared" si="86"/>
        <v>1.1509007898785766E+36</v>
      </c>
      <c r="L154" s="23">
        <f t="shared" si="87"/>
        <v>9.6665819025314126E+78</v>
      </c>
      <c r="M154" s="23">
        <f t="shared" si="88"/>
        <v>43689540242.681694</v>
      </c>
      <c r="N154" s="20">
        <f t="shared" si="89"/>
        <v>21.200000000000003</v>
      </c>
      <c r="Q154" s="20">
        <f t="shared" si="90"/>
        <v>11218403530.09169</v>
      </c>
      <c r="S154" s="20">
        <f t="shared" si="91"/>
        <v>1068</v>
      </c>
      <c r="T154" s="20">
        <f t="shared" si="92"/>
        <v>212</v>
      </c>
      <c r="U154" s="20">
        <f t="shared" si="93"/>
        <v>1.1042372922884471E+38</v>
      </c>
      <c r="V154" s="20">
        <f t="shared" si="94"/>
        <v>43689540242.681694</v>
      </c>
      <c r="W154" s="20">
        <f t="shared" si="95"/>
        <v>2.8301886792452828</v>
      </c>
      <c r="X154" s="16">
        <f t="shared" si="96"/>
        <v>27349.565458335197</v>
      </c>
      <c r="AA154" s="16">
        <f t="shared" si="97"/>
        <v>1127278.7999999998</v>
      </c>
      <c r="AB154" s="16">
        <f t="shared" si="98"/>
        <v>152</v>
      </c>
      <c r="AC154" s="16">
        <f t="shared" si="99"/>
        <v>34.200000000000003</v>
      </c>
      <c r="AD154" s="16">
        <f t="shared" si="100"/>
        <v>2185660.2670242246</v>
      </c>
      <c r="AE154" s="16">
        <f t="shared" si="101"/>
        <v>3750</v>
      </c>
      <c r="AF154" s="16">
        <f t="shared" si="102"/>
        <v>1812</v>
      </c>
      <c r="AG154" s="16">
        <f t="shared" si="103"/>
        <v>192</v>
      </c>
      <c r="AH154" s="16">
        <f t="shared" si="104"/>
        <v>1452408737.9327998</v>
      </c>
      <c r="AI154" s="16">
        <f t="shared" si="105"/>
        <v>1.6084162899386711E+75</v>
      </c>
      <c r="AJ154" s="16">
        <f t="shared" si="106"/>
        <v>6.9180643886940522E+58</v>
      </c>
      <c r="AK154" s="27">
        <f t="shared" si="107"/>
        <v>1.7543859649122806</v>
      </c>
      <c r="AN154">
        <f t="shared" si="112"/>
        <v>1288.420165386593</v>
      </c>
      <c r="AO154">
        <f t="shared" si="113"/>
        <v>1.4268132159840772E+69</v>
      </c>
      <c r="AP154">
        <f t="shared" si="114"/>
        <v>6.1369595424788025E+52</v>
      </c>
      <c r="AR154" s="1">
        <f t="shared" si="108"/>
        <v>2970</v>
      </c>
      <c r="AU154">
        <f t="shared" si="109"/>
        <v>11.067961165048542</v>
      </c>
      <c r="AV154" s="29">
        <f t="shared" si="110"/>
        <v>32.002266666666664</v>
      </c>
      <c r="AW154">
        <f t="shared" si="111"/>
        <v>3021</v>
      </c>
    </row>
    <row r="155" spans="1:49" x14ac:dyDescent="0.2">
      <c r="A155">
        <v>153</v>
      </c>
      <c r="B155" s="13">
        <f t="shared" si="77"/>
        <v>161</v>
      </c>
      <c r="C155" s="13">
        <f t="shared" si="78"/>
        <v>924</v>
      </c>
      <c r="D155" s="13">
        <f t="shared" si="79"/>
        <v>48</v>
      </c>
      <c r="E155" s="13">
        <f t="shared" si="80"/>
        <v>7.65</v>
      </c>
      <c r="F155" s="13">
        <f t="shared" si="81"/>
        <v>11358994.134709813</v>
      </c>
      <c r="G155" s="35">
        <f t="shared" si="82"/>
        <v>27.44135</v>
      </c>
      <c r="H155" s="23">
        <f t="shared" si="83"/>
        <v>1010.7103999999998</v>
      </c>
      <c r="I155" s="23">
        <f t="shared" si="84"/>
        <v>3961.9999999999995</v>
      </c>
      <c r="J155" s="23">
        <f t="shared" si="85"/>
        <v>214</v>
      </c>
      <c r="K155" s="23">
        <f t="shared" si="86"/>
        <v>1.8822833269090803E+36</v>
      </c>
      <c r="L155" s="23">
        <f t="shared" si="87"/>
        <v>9.6665819025314126E+78</v>
      </c>
      <c r="M155" s="23">
        <f t="shared" si="88"/>
        <v>51436685273.368294</v>
      </c>
      <c r="N155" s="20">
        <f t="shared" si="89"/>
        <v>21.3</v>
      </c>
      <c r="Q155" s="20">
        <f t="shared" si="90"/>
        <v>12501009982.674177</v>
      </c>
      <c r="S155" s="20">
        <f t="shared" si="91"/>
        <v>1072</v>
      </c>
      <c r="T155" s="20">
        <f t="shared" si="92"/>
        <v>214</v>
      </c>
      <c r="U155" s="20">
        <f t="shared" si="93"/>
        <v>1.4618511479218307E+38</v>
      </c>
      <c r="V155" s="20">
        <f t="shared" si="94"/>
        <v>51436685273.368294</v>
      </c>
      <c r="W155" s="20">
        <f t="shared" si="95"/>
        <v>2.816901408450704</v>
      </c>
      <c r="X155" s="16">
        <f t="shared" si="96"/>
        <v>29264.035040418661</v>
      </c>
      <c r="AA155" s="16">
        <f t="shared" si="97"/>
        <v>1206176.7999999998</v>
      </c>
      <c r="AB155" s="16">
        <f t="shared" si="98"/>
        <v>153</v>
      </c>
      <c r="AC155" s="16">
        <f t="shared" si="99"/>
        <v>34.4</v>
      </c>
      <c r="AD155" s="16">
        <f t="shared" si="100"/>
        <v>2354196.6755875261</v>
      </c>
      <c r="AE155" s="16">
        <f t="shared" si="101"/>
        <v>3775</v>
      </c>
      <c r="AF155" s="16">
        <f t="shared" si="102"/>
        <v>1824</v>
      </c>
      <c r="AG155" s="16">
        <f t="shared" si="103"/>
        <v>193</v>
      </c>
      <c r="AH155" s="16">
        <f t="shared" si="104"/>
        <v>1571215489.2104168</v>
      </c>
      <c r="AI155" s="16">
        <f t="shared" si="105"/>
        <v>1.6084162899386711E+75</v>
      </c>
      <c r="AJ155" s="16">
        <f t="shared" si="106"/>
        <v>1.5744586260667725E+59</v>
      </c>
      <c r="AK155" s="27">
        <f t="shared" si="107"/>
        <v>1.7441860465116279</v>
      </c>
      <c r="AN155">
        <f t="shared" si="112"/>
        <v>1302.6411129864352</v>
      </c>
      <c r="AO155">
        <f t="shared" si="113"/>
        <v>1.3334830266497179E+69</v>
      </c>
      <c r="AP155">
        <f t="shared" si="114"/>
        <v>1.3053298870172041E+53</v>
      </c>
      <c r="AR155" s="1">
        <f t="shared" si="108"/>
        <v>2980</v>
      </c>
      <c r="AU155">
        <f t="shared" si="109"/>
        <v>11.147540983606557</v>
      </c>
      <c r="AV155" s="29">
        <f t="shared" si="110"/>
        <v>32.2226</v>
      </c>
      <c r="AW155">
        <f t="shared" si="111"/>
        <v>3041</v>
      </c>
    </row>
    <row r="156" spans="1:49" x14ac:dyDescent="0.2">
      <c r="A156">
        <v>154</v>
      </c>
      <c r="B156" s="13">
        <f t="shared" si="77"/>
        <v>162</v>
      </c>
      <c r="C156" s="13">
        <f t="shared" si="78"/>
        <v>930</v>
      </c>
      <c r="D156" s="13">
        <f t="shared" si="79"/>
        <v>48</v>
      </c>
      <c r="E156" s="13">
        <f t="shared" si="80"/>
        <v>7.7</v>
      </c>
      <c r="F156" s="13">
        <f t="shared" si="81"/>
        <v>12297749.908266826</v>
      </c>
      <c r="G156" s="35">
        <f t="shared" si="82"/>
        <v>27.630733333333335</v>
      </c>
      <c r="H156" s="23">
        <f t="shared" si="83"/>
        <v>1018.2143999999998</v>
      </c>
      <c r="I156" s="23">
        <f t="shared" si="84"/>
        <v>3989.9999999999995</v>
      </c>
      <c r="J156" s="23">
        <f t="shared" si="85"/>
        <v>215</v>
      </c>
      <c r="K156" s="23">
        <f t="shared" si="86"/>
        <v>3.3021192451365401E+36</v>
      </c>
      <c r="L156" s="23">
        <f t="shared" si="87"/>
        <v>9.6665819025314126E+78</v>
      </c>
      <c r="M156" s="23">
        <f t="shared" si="88"/>
        <v>55806289526.785622</v>
      </c>
      <c r="N156" s="20">
        <f t="shared" si="89"/>
        <v>21.4</v>
      </c>
      <c r="Q156" s="20">
        <f t="shared" si="90"/>
        <v>13930257560.064978</v>
      </c>
      <c r="S156" s="20">
        <f t="shared" si="91"/>
        <v>1076</v>
      </c>
      <c r="T156" s="20">
        <f t="shared" si="92"/>
        <v>215</v>
      </c>
      <c r="U156" s="20">
        <f t="shared" si="93"/>
        <v>1.935216032382865E+38</v>
      </c>
      <c r="V156" s="20">
        <f t="shared" si="94"/>
        <v>55806289526.785622</v>
      </c>
      <c r="W156" s="20">
        <f t="shared" si="95"/>
        <v>2.8037383177570097</v>
      </c>
      <c r="X156" s="16">
        <f t="shared" si="96"/>
        <v>31312.517493247968</v>
      </c>
      <c r="AA156" s="16">
        <f t="shared" si="97"/>
        <v>1290554.3999999997</v>
      </c>
      <c r="AB156" s="16">
        <f t="shared" si="98"/>
        <v>154</v>
      </c>
      <c r="AC156" s="16">
        <f t="shared" si="99"/>
        <v>34.6</v>
      </c>
      <c r="AD156" s="16">
        <f t="shared" si="100"/>
        <v>2535619.5377869746</v>
      </c>
      <c r="AE156" s="16">
        <f t="shared" si="101"/>
        <v>3800</v>
      </c>
      <c r="AF156" s="16">
        <f t="shared" si="102"/>
        <v>1836</v>
      </c>
      <c r="AG156" s="16">
        <f t="shared" si="103"/>
        <v>194</v>
      </c>
      <c r="AH156" s="16">
        <f t="shared" si="104"/>
        <v>1699653544.8492</v>
      </c>
      <c r="AI156" s="16">
        <f t="shared" si="105"/>
        <v>1.6084162899386711E+75</v>
      </c>
      <c r="AJ156" s="16">
        <f t="shared" si="106"/>
        <v>3.5831275790520395E+59</v>
      </c>
      <c r="AK156" s="27">
        <f t="shared" si="107"/>
        <v>1.7341040462427746</v>
      </c>
      <c r="AN156">
        <f t="shared" si="112"/>
        <v>1316.9948859569192</v>
      </c>
      <c r="AO156">
        <f t="shared" si="113"/>
        <v>1.2462987146753918E+69</v>
      </c>
      <c r="AP156">
        <f t="shared" si="114"/>
        <v>2.7764250612388293E+53</v>
      </c>
      <c r="AR156" s="1">
        <f t="shared" si="108"/>
        <v>2990</v>
      </c>
      <c r="AU156">
        <f t="shared" si="109"/>
        <v>11.227217496962332</v>
      </c>
      <c r="AV156" s="29">
        <f t="shared" si="110"/>
        <v>32.443233333333339</v>
      </c>
      <c r="AW156">
        <f t="shared" si="111"/>
        <v>3061</v>
      </c>
    </row>
    <row r="157" spans="1:49" x14ac:dyDescent="0.2">
      <c r="A157">
        <v>155</v>
      </c>
      <c r="B157" s="13">
        <f t="shared" si="77"/>
        <v>163</v>
      </c>
      <c r="C157" s="13">
        <f t="shared" si="78"/>
        <v>936</v>
      </c>
      <c r="D157" s="13">
        <f t="shared" si="79"/>
        <v>48</v>
      </c>
      <c r="E157" s="13">
        <f t="shared" si="80"/>
        <v>7.75</v>
      </c>
      <c r="F157" s="13">
        <f t="shared" si="81"/>
        <v>13313167.711996313</v>
      </c>
      <c r="G157" s="35">
        <f t="shared" si="82"/>
        <v>27.820416666666667</v>
      </c>
      <c r="H157" s="23">
        <f t="shared" si="83"/>
        <v>1025.7184</v>
      </c>
      <c r="I157" s="23">
        <f t="shared" si="84"/>
        <v>4017.9999999999995</v>
      </c>
      <c r="J157" s="23">
        <f t="shared" si="85"/>
        <v>217</v>
      </c>
      <c r="K157" s="23">
        <f t="shared" si="86"/>
        <v>5.3992683592251179E+36</v>
      </c>
      <c r="L157" s="23">
        <f t="shared" si="87"/>
        <v>9.6665819025314126E+78</v>
      </c>
      <c r="M157" s="23">
        <f t="shared" si="88"/>
        <v>65679436780.053429</v>
      </c>
      <c r="N157" s="20">
        <f t="shared" si="89"/>
        <v>21.5</v>
      </c>
      <c r="Q157" s="20">
        <f t="shared" si="90"/>
        <v>15522911825.419912</v>
      </c>
      <c r="S157" s="20">
        <f t="shared" si="91"/>
        <v>1080</v>
      </c>
      <c r="T157" s="20">
        <f t="shared" si="92"/>
        <v>217</v>
      </c>
      <c r="U157" s="20">
        <f t="shared" si="93"/>
        <v>2.561777511435049E+38</v>
      </c>
      <c r="V157" s="20">
        <f t="shared" si="94"/>
        <v>65679436780.053429</v>
      </c>
      <c r="W157" s="20">
        <f t="shared" si="95"/>
        <v>2.7906976744186047</v>
      </c>
      <c r="X157" s="16">
        <f t="shared" si="96"/>
        <v>33504.393717775325</v>
      </c>
      <c r="AA157" s="16">
        <f t="shared" si="97"/>
        <v>1380864.7999999998</v>
      </c>
      <c r="AB157" s="16">
        <f t="shared" si="98"/>
        <v>155</v>
      </c>
      <c r="AC157" s="16">
        <f t="shared" si="99"/>
        <v>34.799999999999997</v>
      </c>
      <c r="AD157" s="16">
        <f t="shared" si="100"/>
        <v>2730907.1973325768</v>
      </c>
      <c r="AE157" s="16">
        <f t="shared" si="101"/>
        <v>3825</v>
      </c>
      <c r="AF157" s="16">
        <f t="shared" si="102"/>
        <v>1848</v>
      </c>
      <c r="AG157" s="16">
        <f t="shared" si="103"/>
        <v>195</v>
      </c>
      <c r="AH157" s="16">
        <f t="shared" si="104"/>
        <v>1838497527.1025002</v>
      </c>
      <c r="AI157" s="16">
        <f t="shared" si="105"/>
        <v>1.6084162899386711E+75</v>
      </c>
      <c r="AJ157" s="16">
        <f t="shared" si="106"/>
        <v>8.1541304762191185E+59</v>
      </c>
      <c r="AK157" s="27">
        <f t="shared" si="107"/>
        <v>1.7241379310344829</v>
      </c>
      <c r="AN157">
        <f t="shared" si="112"/>
        <v>1331.4102344432999</v>
      </c>
      <c r="AO157">
        <f t="shared" si="113"/>
        <v>1.1647891161673984E+69</v>
      </c>
      <c r="AP157">
        <f t="shared" si="114"/>
        <v>5.9050896772943447E+53</v>
      </c>
      <c r="AR157" s="1">
        <f t="shared" si="108"/>
        <v>3000</v>
      </c>
      <c r="AU157">
        <f t="shared" si="109"/>
        <v>11.306990881458965</v>
      </c>
      <c r="AV157" s="29">
        <f t="shared" si="110"/>
        <v>32.664166666666667</v>
      </c>
      <c r="AW157">
        <f t="shared" si="111"/>
        <v>3081</v>
      </c>
    </row>
    <row r="158" spans="1:49" x14ac:dyDescent="0.2">
      <c r="A158">
        <v>156</v>
      </c>
      <c r="B158" s="13">
        <f t="shared" si="77"/>
        <v>164</v>
      </c>
      <c r="C158" s="13">
        <f t="shared" si="78"/>
        <v>942</v>
      </c>
      <c r="D158" s="13">
        <f t="shared" si="79"/>
        <v>48</v>
      </c>
      <c r="E158" s="13">
        <f t="shared" si="80"/>
        <v>7.8000000000000007</v>
      </c>
      <c r="F158" s="13">
        <f t="shared" si="81"/>
        <v>14411443.051381236</v>
      </c>
      <c r="G158" s="35">
        <f t="shared" si="82"/>
        <v>28.010400000000001</v>
      </c>
      <c r="H158" s="23">
        <f t="shared" si="83"/>
        <v>1033.2223999999999</v>
      </c>
      <c r="I158" s="23">
        <f t="shared" si="84"/>
        <v>4045.9999999999995</v>
      </c>
      <c r="J158" s="23">
        <f t="shared" si="85"/>
        <v>218</v>
      </c>
      <c r="K158" s="23">
        <f t="shared" si="86"/>
        <v>9.4694408951325644E+36</v>
      </c>
      <c r="L158" s="23">
        <f t="shared" si="87"/>
        <v>9.6665819025314126E+78</v>
      </c>
      <c r="M158" s="23">
        <f t="shared" si="88"/>
        <v>71246894469.387924</v>
      </c>
      <c r="N158" s="20">
        <f t="shared" si="89"/>
        <v>21.6</v>
      </c>
      <c r="Q158" s="20">
        <f t="shared" si="90"/>
        <v>17297655158.261375</v>
      </c>
      <c r="S158" s="20">
        <f t="shared" si="91"/>
        <v>1085</v>
      </c>
      <c r="T158" s="20">
        <f t="shared" si="92"/>
        <v>218</v>
      </c>
      <c r="U158" s="20">
        <f t="shared" si="93"/>
        <v>3.6373603579514623E+38</v>
      </c>
      <c r="V158" s="20">
        <f t="shared" si="94"/>
        <v>71246894469.387924</v>
      </c>
      <c r="W158" s="20">
        <f t="shared" si="95"/>
        <v>2.7777777777777777</v>
      </c>
      <c r="X158" s="16">
        <f t="shared" si="96"/>
        <v>35849.701278019602</v>
      </c>
      <c r="AA158" s="16">
        <f t="shared" si="97"/>
        <v>1477478.7999999998</v>
      </c>
      <c r="AB158" s="16">
        <f t="shared" si="98"/>
        <v>156</v>
      </c>
      <c r="AC158" s="16">
        <f t="shared" si="99"/>
        <v>35</v>
      </c>
      <c r="AD158" s="16">
        <f t="shared" si="100"/>
        <v>2941111.8268124969</v>
      </c>
      <c r="AE158" s="16">
        <f t="shared" si="101"/>
        <v>3850</v>
      </c>
      <c r="AF158" s="16">
        <f t="shared" si="102"/>
        <v>1860</v>
      </c>
      <c r="AG158" s="16">
        <f t="shared" si="103"/>
        <v>196</v>
      </c>
      <c r="AH158" s="16">
        <f t="shared" si="104"/>
        <v>1988583818.6898665</v>
      </c>
      <c r="AI158" s="16">
        <f t="shared" si="105"/>
        <v>1.6084162899386711E+75</v>
      </c>
      <c r="AJ158" s="16">
        <f t="shared" si="106"/>
        <v>1.8555702866005547E+60</v>
      </c>
      <c r="AK158" s="27">
        <f t="shared" si="107"/>
        <v>1.7142857142857142</v>
      </c>
      <c r="AN158">
        <f t="shared" si="112"/>
        <v>1345.9305261705731</v>
      </c>
      <c r="AO158">
        <f t="shared" si="113"/>
        <v>1.0886222461795535E+69</v>
      </c>
      <c r="AP158">
        <f t="shared" si="114"/>
        <v>1.2559031551590147E+54</v>
      </c>
      <c r="AR158" s="1">
        <f t="shared" si="108"/>
        <v>3010</v>
      </c>
      <c r="AU158">
        <f t="shared" si="109"/>
        <v>11.386861313868614</v>
      </c>
      <c r="AV158" s="29">
        <f t="shared" si="110"/>
        <v>32.885400000000004</v>
      </c>
      <c r="AW158">
        <f t="shared" si="111"/>
        <v>3101</v>
      </c>
    </row>
    <row r="159" spans="1:49" x14ac:dyDescent="0.2">
      <c r="A159">
        <v>157</v>
      </c>
      <c r="B159" s="13">
        <f t="shared" si="77"/>
        <v>165</v>
      </c>
      <c r="C159" s="13">
        <f t="shared" si="78"/>
        <v>948</v>
      </c>
      <c r="D159" s="13">
        <f t="shared" si="79"/>
        <v>48</v>
      </c>
      <c r="E159" s="13">
        <f t="shared" si="80"/>
        <v>7.8500000000000005</v>
      </c>
      <c r="F159" s="13">
        <f t="shared" si="81"/>
        <v>15599267.552910762</v>
      </c>
      <c r="G159" s="35">
        <f t="shared" si="82"/>
        <v>28.200683333333334</v>
      </c>
      <c r="H159" s="23">
        <f t="shared" si="83"/>
        <v>1040.7264</v>
      </c>
      <c r="I159" s="23">
        <f t="shared" si="84"/>
        <v>4073.9999999999995</v>
      </c>
      <c r="J159" s="23">
        <f t="shared" si="85"/>
        <v>219</v>
      </c>
      <c r="K159" s="23">
        <f t="shared" si="86"/>
        <v>1.5479763965071145E+37</v>
      </c>
      <c r="L159" s="23">
        <f t="shared" si="87"/>
        <v>9.6665819025314126E+78</v>
      </c>
      <c r="M159" s="23">
        <f t="shared" si="88"/>
        <v>77281994690.292328</v>
      </c>
      <c r="N159" s="20">
        <f t="shared" si="89"/>
        <v>21.700000000000003</v>
      </c>
      <c r="Q159" s="20">
        <f t="shared" si="90"/>
        <v>19275305905.181175</v>
      </c>
      <c r="S159" s="20">
        <f t="shared" si="91"/>
        <v>1089</v>
      </c>
      <c r="T159" s="20">
        <f t="shared" si="92"/>
        <v>219</v>
      </c>
      <c r="U159" s="20">
        <f t="shared" si="93"/>
        <v>4.8146682022344152E+38</v>
      </c>
      <c r="V159" s="20">
        <f t="shared" si="94"/>
        <v>77281994690.292328</v>
      </c>
      <c r="W159" s="20">
        <f t="shared" si="95"/>
        <v>2.7649769585253452</v>
      </c>
      <c r="X159" s="16">
        <f t="shared" si="96"/>
        <v>38359.180367480971</v>
      </c>
      <c r="AA159" s="16">
        <f t="shared" si="97"/>
        <v>1580890.7999999998</v>
      </c>
      <c r="AB159" s="16">
        <f t="shared" si="98"/>
        <v>157</v>
      </c>
      <c r="AC159" s="16">
        <f t="shared" si="99"/>
        <v>35.200000000000003</v>
      </c>
      <c r="AD159" s="16">
        <f t="shared" si="100"/>
        <v>3167364.9701341651</v>
      </c>
      <c r="AE159" s="16">
        <f t="shared" si="101"/>
        <v>3875</v>
      </c>
      <c r="AF159" s="16">
        <f t="shared" si="102"/>
        <v>1872</v>
      </c>
      <c r="AG159" s="16">
        <f t="shared" si="103"/>
        <v>197</v>
      </c>
      <c r="AH159" s="16">
        <f t="shared" si="104"/>
        <v>2150815513.4717832</v>
      </c>
      <c r="AI159" s="16">
        <f t="shared" si="105"/>
        <v>1.6084162899386711E+75</v>
      </c>
      <c r="AJ159" s="16">
        <f t="shared" si="106"/>
        <v>4.2224210396644534E+60</v>
      </c>
      <c r="AK159" s="27">
        <f t="shared" si="107"/>
        <v>1.7045454545454544</v>
      </c>
      <c r="AN159">
        <f t="shared" si="112"/>
        <v>1360.5085901390428</v>
      </c>
      <c r="AO159">
        <f t="shared" si="113"/>
        <v>1.0174113796719364E+69</v>
      </c>
      <c r="AP159">
        <f t="shared" si="114"/>
        <v>2.6709125258142142E+54</v>
      </c>
      <c r="AR159" s="1">
        <f t="shared" si="108"/>
        <v>3020</v>
      </c>
      <c r="AU159">
        <f t="shared" si="109"/>
        <v>11.466828971393792</v>
      </c>
      <c r="AV159" s="29">
        <f t="shared" si="110"/>
        <v>33.10693333333333</v>
      </c>
      <c r="AW159">
        <f t="shared" si="111"/>
        <v>3121</v>
      </c>
    </row>
    <row r="160" spans="1:49" x14ac:dyDescent="0.2">
      <c r="A160">
        <v>158</v>
      </c>
      <c r="B160" s="13">
        <f t="shared" si="77"/>
        <v>166</v>
      </c>
      <c r="C160" s="13">
        <f t="shared" si="78"/>
        <v>954</v>
      </c>
      <c r="D160" s="13">
        <f t="shared" si="79"/>
        <v>48</v>
      </c>
      <c r="E160" s="13">
        <f t="shared" si="80"/>
        <v>7.9</v>
      </c>
      <c r="F160" s="13">
        <f t="shared" si="81"/>
        <v>16883868.370861672</v>
      </c>
      <c r="G160" s="35">
        <f t="shared" si="82"/>
        <v>28.391266666666667</v>
      </c>
      <c r="H160" s="23">
        <f t="shared" si="83"/>
        <v>1048.2303999999999</v>
      </c>
      <c r="I160" s="23">
        <f t="shared" si="84"/>
        <v>4102</v>
      </c>
      <c r="J160" s="23">
        <f t="shared" si="85"/>
        <v>221</v>
      </c>
      <c r="K160" s="23">
        <f t="shared" si="86"/>
        <v>2.7141793347039721E+37</v>
      </c>
      <c r="L160" s="23">
        <f t="shared" si="87"/>
        <v>9.6665819025314126E+78</v>
      </c>
      <c r="M160" s="23">
        <f t="shared" si="88"/>
        <v>90914153397.538727</v>
      </c>
      <c r="N160" s="20">
        <f t="shared" si="89"/>
        <v>21.8</v>
      </c>
      <c r="Q160" s="20">
        <f t="shared" si="90"/>
        <v>21479062586.17165</v>
      </c>
      <c r="S160" s="20">
        <f t="shared" si="91"/>
        <v>1093</v>
      </c>
      <c r="T160" s="20">
        <f t="shared" si="92"/>
        <v>221</v>
      </c>
      <c r="U160" s="20">
        <f t="shared" si="93"/>
        <v>6.3728304712249888E+38</v>
      </c>
      <c r="V160" s="20">
        <f t="shared" si="94"/>
        <v>90914153397.538727</v>
      </c>
      <c r="W160" s="20">
        <f t="shared" si="95"/>
        <v>2.7522935779816513</v>
      </c>
      <c r="X160" s="16">
        <f t="shared" si="96"/>
        <v>41044.322993204638</v>
      </c>
      <c r="AA160" s="16">
        <f t="shared" si="97"/>
        <v>1691512.7999999996</v>
      </c>
      <c r="AB160" s="16">
        <f t="shared" si="98"/>
        <v>158</v>
      </c>
      <c r="AC160" s="16">
        <f t="shared" si="99"/>
        <v>35.4</v>
      </c>
      <c r="AD160" s="16">
        <f t="shared" si="100"/>
        <v>3410883.4991639741</v>
      </c>
      <c r="AE160" s="16">
        <f t="shared" si="101"/>
        <v>3900</v>
      </c>
      <c r="AF160" s="16">
        <f t="shared" si="102"/>
        <v>1884</v>
      </c>
      <c r="AG160" s="16">
        <f t="shared" si="103"/>
        <v>198</v>
      </c>
      <c r="AH160" s="16">
        <f t="shared" si="104"/>
        <v>2326167783.4521999</v>
      </c>
      <c r="AI160" s="16">
        <f t="shared" si="105"/>
        <v>1.6084162899386711E+75</v>
      </c>
      <c r="AJ160" s="16">
        <f t="shared" si="106"/>
        <v>9.6079348075483773E+60</v>
      </c>
      <c r="AK160" s="27">
        <f t="shared" si="107"/>
        <v>1.6949152542372883</v>
      </c>
      <c r="AN160">
        <f t="shared" si="112"/>
        <v>1375.1996339916557</v>
      </c>
      <c r="AO160">
        <f t="shared" si="113"/>
        <v>9.508744420607822E+68</v>
      </c>
      <c r="AP160">
        <f t="shared" si="114"/>
        <v>5.6800840097387257E+54</v>
      </c>
      <c r="AR160" s="1">
        <f t="shared" si="108"/>
        <v>3030</v>
      </c>
      <c r="AU160">
        <f t="shared" si="109"/>
        <v>11.546894031668696</v>
      </c>
      <c r="AV160" s="29">
        <f t="shared" si="110"/>
        <v>33.328766666666667</v>
      </c>
      <c r="AW160">
        <f t="shared" si="111"/>
        <v>3141</v>
      </c>
    </row>
    <row r="161" spans="1:49" x14ac:dyDescent="0.2">
      <c r="A161">
        <v>159</v>
      </c>
      <c r="B161" s="13">
        <f t="shared" si="77"/>
        <v>167</v>
      </c>
      <c r="C161" s="13">
        <f t="shared" si="78"/>
        <v>960</v>
      </c>
      <c r="D161" s="13">
        <f t="shared" si="79"/>
        <v>48</v>
      </c>
      <c r="E161" s="13">
        <f t="shared" si="80"/>
        <v>7.95</v>
      </c>
      <c r="F161" s="13">
        <f t="shared" si="81"/>
        <v>18273050.701597948</v>
      </c>
      <c r="G161" s="35">
        <f t="shared" si="82"/>
        <v>28.582149999999999</v>
      </c>
      <c r="H161" s="23">
        <f t="shared" si="83"/>
        <v>1055.7344000000001</v>
      </c>
      <c r="I161" s="23">
        <f t="shared" si="84"/>
        <v>4130</v>
      </c>
      <c r="J161" s="23">
        <f t="shared" si="85"/>
        <v>222</v>
      </c>
      <c r="K161" s="23">
        <f t="shared" si="86"/>
        <v>4.4358723675834463E+37</v>
      </c>
      <c r="L161" s="23">
        <f t="shared" si="87"/>
        <v>9.6665819025314126E+78</v>
      </c>
      <c r="M161" s="23">
        <f t="shared" si="88"/>
        <v>98599040999.320679</v>
      </c>
      <c r="N161" s="20">
        <f t="shared" si="89"/>
        <v>21.9</v>
      </c>
      <c r="Q161" s="20">
        <f t="shared" si="90"/>
        <v>23934776021.202782</v>
      </c>
      <c r="S161" s="20">
        <f t="shared" si="91"/>
        <v>1097</v>
      </c>
      <c r="T161" s="20">
        <f t="shared" si="92"/>
        <v>222</v>
      </c>
      <c r="U161" s="20">
        <f t="shared" si="93"/>
        <v>8.4349872325270284E+38</v>
      </c>
      <c r="V161" s="20">
        <f t="shared" si="94"/>
        <v>98599040999.320679</v>
      </c>
      <c r="W161" s="20">
        <f t="shared" si="95"/>
        <v>2.7397260273972606</v>
      </c>
      <c r="X161" s="16">
        <f t="shared" si="96"/>
        <v>43917.425602728959</v>
      </c>
      <c r="AA161" s="16">
        <f t="shared" si="97"/>
        <v>1809880.3999999997</v>
      </c>
      <c r="AB161" s="16">
        <f t="shared" si="98"/>
        <v>159</v>
      </c>
      <c r="AC161" s="16">
        <f t="shared" si="99"/>
        <v>35.6</v>
      </c>
      <c r="AD161" s="16">
        <f t="shared" si="100"/>
        <v>3672976.0153965726</v>
      </c>
      <c r="AE161" s="16">
        <f t="shared" si="101"/>
        <v>3925</v>
      </c>
      <c r="AF161" s="16">
        <f t="shared" si="102"/>
        <v>1896</v>
      </c>
      <c r="AG161" s="16">
        <f t="shared" si="103"/>
        <v>199</v>
      </c>
      <c r="AH161" s="16">
        <f t="shared" si="104"/>
        <v>2515693637.6305504</v>
      </c>
      <c r="AI161" s="16">
        <f t="shared" si="105"/>
        <v>1.6084162899386711E+75</v>
      </c>
      <c r="AJ161" s="16">
        <f t="shared" si="106"/>
        <v>2.1861650828568326E+61</v>
      </c>
      <c r="AK161" s="27">
        <f t="shared" si="107"/>
        <v>1.6853932584269662</v>
      </c>
      <c r="AN161">
        <f t="shared" si="112"/>
        <v>1389.9778336903096</v>
      </c>
      <c r="AO161">
        <f t="shared" si="113"/>
        <v>8.8868650654411828E+68</v>
      </c>
      <c r="AP161">
        <f t="shared" si="114"/>
        <v>1.2079058278419022E+55</v>
      </c>
      <c r="AR161" s="1">
        <f t="shared" si="108"/>
        <v>3040</v>
      </c>
      <c r="AU161">
        <f t="shared" si="109"/>
        <v>11.627056672760512</v>
      </c>
      <c r="AV161" s="29">
        <f t="shared" si="110"/>
        <v>33.550899999999999</v>
      </c>
      <c r="AW161">
        <f t="shared" si="111"/>
        <v>3161</v>
      </c>
    </row>
    <row r="162" spans="1:49" x14ac:dyDescent="0.2">
      <c r="A162">
        <v>160</v>
      </c>
      <c r="B162" s="13">
        <f t="shared" si="77"/>
        <v>168</v>
      </c>
      <c r="C162" s="13">
        <f t="shared" si="78"/>
        <v>966</v>
      </c>
      <c r="D162" s="13">
        <f t="shared" si="79"/>
        <v>48</v>
      </c>
      <c r="E162" s="13">
        <f t="shared" si="80"/>
        <v>8</v>
      </c>
      <c r="F162" s="13">
        <f t="shared" si="81"/>
        <v>19775243.648858417</v>
      </c>
      <c r="G162" s="35">
        <f t="shared" si="82"/>
        <v>28.773333333333333</v>
      </c>
      <c r="H162" s="23">
        <f t="shared" si="83"/>
        <v>1063.2384</v>
      </c>
      <c r="I162" s="23">
        <f t="shared" si="84"/>
        <v>4158</v>
      </c>
      <c r="J162" s="23">
        <f t="shared" si="85"/>
        <v>224</v>
      </c>
      <c r="K162" s="23">
        <f t="shared" si="86"/>
        <v>7.7757272705758364E+37</v>
      </c>
      <c r="L162" s="23">
        <f t="shared" si="87"/>
        <v>9.6665819025314126E+78</v>
      </c>
      <c r="M162" s="23">
        <f t="shared" si="88"/>
        <v>115953874322.66742</v>
      </c>
      <c r="N162" s="20">
        <f t="shared" si="89"/>
        <v>22</v>
      </c>
      <c r="Q162" s="20">
        <f t="shared" si="90"/>
        <v>26671252569.185982</v>
      </c>
      <c r="S162" s="20">
        <f t="shared" si="91"/>
        <v>1101</v>
      </c>
      <c r="T162" s="20">
        <f t="shared" si="92"/>
        <v>224</v>
      </c>
      <c r="U162" s="20">
        <f t="shared" si="93"/>
        <v>1.1164072508455567E+39</v>
      </c>
      <c r="V162" s="20">
        <f t="shared" si="94"/>
        <v>115953874322.66742</v>
      </c>
      <c r="W162" s="20">
        <f t="shared" si="95"/>
        <v>2.7272727272727271</v>
      </c>
      <c r="X162" s="16">
        <f t="shared" si="96"/>
        <v>46991.64539492</v>
      </c>
      <c r="AA162" s="16">
        <f t="shared" si="97"/>
        <v>1936529.1999999997</v>
      </c>
      <c r="AB162" s="16">
        <f t="shared" si="98"/>
        <v>160</v>
      </c>
      <c r="AC162" s="16">
        <f t="shared" si="99"/>
        <v>35.799999999999997</v>
      </c>
      <c r="AD162" s="16">
        <f t="shared" si="100"/>
        <v>3955049.7297716839</v>
      </c>
      <c r="AE162" s="16">
        <f t="shared" si="101"/>
        <v>3950</v>
      </c>
      <c r="AF162" s="16">
        <f t="shared" si="102"/>
        <v>1908</v>
      </c>
      <c r="AG162" s="16">
        <f t="shared" si="103"/>
        <v>200</v>
      </c>
      <c r="AH162" s="16">
        <f t="shared" si="104"/>
        <v>2720529826.666667</v>
      </c>
      <c r="AI162" s="16">
        <f t="shared" si="105"/>
        <v>1.6084162899386711E+75</v>
      </c>
      <c r="AJ162" s="16">
        <f t="shared" si="106"/>
        <v>4.9741659403905277E+61</v>
      </c>
      <c r="AK162" s="27">
        <f t="shared" si="107"/>
        <v>1.6759776536312851</v>
      </c>
      <c r="AN162">
        <f t="shared" si="112"/>
        <v>1404.8483372554711</v>
      </c>
      <c r="AO162">
        <f t="shared" si="113"/>
        <v>8.3056650523972031E+68</v>
      </c>
      <c r="AP162">
        <f t="shared" si="114"/>
        <v>2.5685984700827278E+55</v>
      </c>
      <c r="AR162" s="1">
        <f t="shared" si="108"/>
        <v>3050</v>
      </c>
      <c r="AU162">
        <f t="shared" si="109"/>
        <v>11.707317073170731</v>
      </c>
      <c r="AV162" s="29">
        <f t="shared" si="110"/>
        <v>33.773333333333333</v>
      </c>
      <c r="AW162">
        <f t="shared" si="111"/>
        <v>3181</v>
      </c>
    </row>
    <row r="163" spans="1:49" x14ac:dyDescent="0.2">
      <c r="A163">
        <v>161</v>
      </c>
      <c r="B163" s="13">
        <f t="shared" si="77"/>
        <v>169</v>
      </c>
      <c r="C163" s="13">
        <f t="shared" si="78"/>
        <v>972</v>
      </c>
      <c r="D163" s="13">
        <f t="shared" si="79"/>
        <v>48</v>
      </c>
      <c r="E163" s="13">
        <f t="shared" si="80"/>
        <v>8.0500000000000007</v>
      </c>
      <c r="F163" s="13">
        <f t="shared" si="81"/>
        <v>21399549.702466384</v>
      </c>
      <c r="G163" s="35">
        <f t="shared" si="82"/>
        <v>28.964816666666664</v>
      </c>
      <c r="H163" s="23">
        <f t="shared" si="83"/>
        <v>1070.7423999999999</v>
      </c>
      <c r="I163" s="23">
        <f t="shared" si="84"/>
        <v>4186</v>
      </c>
      <c r="J163" s="23">
        <f t="shared" si="85"/>
        <v>225</v>
      </c>
      <c r="K163" s="23">
        <f t="shared" si="86"/>
        <v>1.270529031550735E+38</v>
      </c>
      <c r="L163" s="23">
        <f t="shared" si="87"/>
        <v>9.6665819025314126E+78</v>
      </c>
      <c r="M163" s="23">
        <f t="shared" si="88"/>
        <v>125735244435.07278</v>
      </c>
      <c r="N163" s="20">
        <f t="shared" si="89"/>
        <v>22.1</v>
      </c>
      <c r="Q163" s="20">
        <f t="shared" si="90"/>
        <v>29720592036.423035</v>
      </c>
      <c r="S163" s="20">
        <f t="shared" si="91"/>
        <v>1106</v>
      </c>
      <c r="T163" s="20">
        <f t="shared" si="92"/>
        <v>225</v>
      </c>
      <c r="U163" s="20">
        <f t="shared" si="93"/>
        <v>1.5848059493498404E+39</v>
      </c>
      <c r="V163" s="20">
        <f t="shared" si="94"/>
        <v>125735244435.07278</v>
      </c>
      <c r="W163" s="20">
        <f t="shared" si="95"/>
        <v>2.7149321266968323</v>
      </c>
      <c r="X163" s="16">
        <f t="shared" si="96"/>
        <v>50281.060572564391</v>
      </c>
      <c r="AA163" s="16">
        <f t="shared" si="97"/>
        <v>2072077.1999999997</v>
      </c>
      <c r="AB163" s="16">
        <f t="shared" si="98"/>
        <v>161</v>
      </c>
      <c r="AC163" s="16">
        <f t="shared" si="99"/>
        <v>36</v>
      </c>
      <c r="AD163" s="16">
        <f t="shared" si="100"/>
        <v>4258617.8562122155</v>
      </c>
      <c r="AE163" s="16">
        <f t="shared" si="101"/>
        <v>3975</v>
      </c>
      <c r="AF163" s="16">
        <f t="shared" si="102"/>
        <v>1920</v>
      </c>
      <c r="AG163" s="16">
        <f t="shared" si="103"/>
        <v>201</v>
      </c>
      <c r="AH163" s="16">
        <f t="shared" si="104"/>
        <v>2941903778.9604001</v>
      </c>
      <c r="AI163" s="16">
        <f t="shared" si="105"/>
        <v>1.6084162899386711E+75</v>
      </c>
      <c r="AJ163" s="16">
        <f t="shared" si="106"/>
        <v>1.1317278746214609E+62</v>
      </c>
      <c r="AK163" s="27">
        <f t="shared" si="107"/>
        <v>1.6666666666666667</v>
      </c>
      <c r="AN163">
        <f t="shared" si="112"/>
        <v>1419.7848318394704</v>
      </c>
      <c r="AO163">
        <f t="shared" si="113"/>
        <v>7.7623376674318478E+68</v>
      </c>
      <c r="AP163">
        <f t="shared" si="114"/>
        <v>5.4618036172660986E+55</v>
      </c>
      <c r="AR163" s="1">
        <f t="shared" si="108"/>
        <v>3060</v>
      </c>
      <c r="AU163">
        <f t="shared" si="109"/>
        <v>11.787675411836485</v>
      </c>
      <c r="AV163" s="29">
        <f t="shared" si="110"/>
        <v>33.996066666666664</v>
      </c>
      <c r="AW163">
        <f t="shared" si="111"/>
        <v>3201</v>
      </c>
    </row>
    <row r="164" spans="1:49" x14ac:dyDescent="0.2">
      <c r="A164">
        <v>162</v>
      </c>
      <c r="B164" s="13">
        <f t="shared" si="77"/>
        <v>170</v>
      </c>
      <c r="C164" s="13">
        <f t="shared" si="78"/>
        <v>978</v>
      </c>
      <c r="D164" s="13">
        <f t="shared" si="79"/>
        <v>48</v>
      </c>
      <c r="E164" s="13">
        <f t="shared" si="80"/>
        <v>8.1</v>
      </c>
      <c r="F164" s="13">
        <f t="shared" si="81"/>
        <v>23155798.113330062</v>
      </c>
      <c r="G164" s="35">
        <f t="shared" si="82"/>
        <v>29.156600000000001</v>
      </c>
      <c r="H164" s="23">
        <f t="shared" si="83"/>
        <v>1078.2463999999998</v>
      </c>
      <c r="I164" s="23">
        <f t="shared" si="84"/>
        <v>4214</v>
      </c>
      <c r="J164" s="23">
        <f t="shared" si="85"/>
        <v>226</v>
      </c>
      <c r="K164" s="23">
        <f t="shared" si="86"/>
        <v>2.2265744338180839E+38</v>
      </c>
      <c r="L164" s="23">
        <f t="shared" si="87"/>
        <v>9.6665819025314126E+78</v>
      </c>
      <c r="M164" s="23">
        <f t="shared" si="88"/>
        <v>136334583536.39598</v>
      </c>
      <c r="N164" s="20">
        <f t="shared" si="89"/>
        <v>22.2</v>
      </c>
      <c r="Q164" s="20">
        <f t="shared" si="90"/>
        <v>33118564218.314793</v>
      </c>
      <c r="S164" s="20">
        <f t="shared" si="91"/>
        <v>1110</v>
      </c>
      <c r="T164" s="20">
        <f t="shared" si="92"/>
        <v>226</v>
      </c>
      <c r="U164" s="20">
        <f t="shared" si="93"/>
        <v>2.097410781030692E+39</v>
      </c>
      <c r="V164" s="20">
        <f t="shared" si="94"/>
        <v>136334583536.39598</v>
      </c>
      <c r="W164" s="20">
        <f t="shared" si="95"/>
        <v>2.7027027027027026</v>
      </c>
      <c r="X164" s="16">
        <f t="shared" si="96"/>
        <v>53800.734812643903</v>
      </c>
      <c r="AA164" s="16">
        <f t="shared" si="97"/>
        <v>2217059.9999999995</v>
      </c>
      <c r="AB164" s="16">
        <f t="shared" si="98"/>
        <v>162</v>
      </c>
      <c r="AC164" s="16">
        <f t="shared" si="99"/>
        <v>36.200000000000003</v>
      </c>
      <c r="AD164" s="16">
        <f t="shared" si="100"/>
        <v>4585307.557095062</v>
      </c>
      <c r="AE164" s="16">
        <f t="shared" si="101"/>
        <v>4000</v>
      </c>
      <c r="AF164" s="16">
        <f t="shared" si="102"/>
        <v>1932</v>
      </c>
      <c r="AG164" s="16">
        <f t="shared" si="103"/>
        <v>202</v>
      </c>
      <c r="AH164" s="16">
        <f t="shared" si="104"/>
        <v>3181140639.1774664</v>
      </c>
      <c r="AI164" s="16">
        <f t="shared" si="105"/>
        <v>1.6084162899386711E+75</v>
      </c>
      <c r="AJ164" s="16">
        <f t="shared" si="106"/>
        <v>2.5748278831495781E+62</v>
      </c>
      <c r="AK164" s="27">
        <f t="shared" si="107"/>
        <v>1.6574585635359114</v>
      </c>
      <c r="AN164">
        <f t="shared" si="112"/>
        <v>1434.846435900457</v>
      </c>
      <c r="AO164">
        <f t="shared" si="113"/>
        <v>7.2547260332993761E+68</v>
      </c>
      <c r="AP164">
        <f t="shared" si="114"/>
        <v>1.1613704108817887E+56</v>
      </c>
      <c r="AR164" s="1">
        <f t="shared" si="108"/>
        <v>3070</v>
      </c>
      <c r="AU164">
        <f t="shared" si="109"/>
        <v>11.868131868131869</v>
      </c>
      <c r="AV164" s="29">
        <f t="shared" si="110"/>
        <v>34.219099999999997</v>
      </c>
      <c r="AW164">
        <f t="shared" si="111"/>
        <v>3221</v>
      </c>
    </row>
    <row r="165" spans="1:49" x14ac:dyDescent="0.2">
      <c r="A165">
        <v>163</v>
      </c>
      <c r="B165" s="13">
        <f t="shared" si="77"/>
        <v>171</v>
      </c>
      <c r="C165" s="13">
        <f t="shared" si="78"/>
        <v>984</v>
      </c>
      <c r="D165" s="13">
        <f t="shared" si="79"/>
        <v>48</v>
      </c>
      <c r="E165" s="13">
        <f t="shared" si="80"/>
        <v>8.15</v>
      </c>
      <c r="F165" s="13">
        <f t="shared" si="81"/>
        <v>25054602.469619088</v>
      </c>
      <c r="G165" s="35">
        <f t="shared" si="82"/>
        <v>29.348683333333334</v>
      </c>
      <c r="H165" s="23">
        <f t="shared" si="83"/>
        <v>1085.7503999999999</v>
      </c>
      <c r="I165" s="23">
        <f t="shared" si="84"/>
        <v>4242</v>
      </c>
      <c r="J165" s="23">
        <f t="shared" si="85"/>
        <v>228</v>
      </c>
      <c r="K165" s="23">
        <f t="shared" si="86"/>
        <v>3.6373603579514623E+38</v>
      </c>
      <c r="L165" s="23">
        <f t="shared" si="87"/>
        <v>9.6665819025314126E+78</v>
      </c>
      <c r="M165" s="23">
        <f t="shared" si="88"/>
        <v>160264195582.08627</v>
      </c>
      <c r="N165" s="20">
        <f t="shared" si="89"/>
        <v>22.3</v>
      </c>
      <c r="Q165" s="20">
        <f t="shared" si="90"/>
        <v>36905028491.305008</v>
      </c>
      <c r="S165" s="20">
        <f t="shared" si="91"/>
        <v>1114</v>
      </c>
      <c r="T165" s="20">
        <f t="shared" si="92"/>
        <v>228</v>
      </c>
      <c r="U165" s="20">
        <f t="shared" si="93"/>
        <v>2.7757308372612021E+39</v>
      </c>
      <c r="V165" s="20">
        <f t="shared" si="94"/>
        <v>160264195582.08627</v>
      </c>
      <c r="W165" s="20">
        <f t="shared" si="95"/>
        <v>2.6905829596412554</v>
      </c>
      <c r="X165" s="16">
        <f t="shared" si="96"/>
        <v>57566.786249528966</v>
      </c>
      <c r="AA165" s="16">
        <f t="shared" si="97"/>
        <v>2372219.1999999997</v>
      </c>
      <c r="AB165" s="16">
        <f t="shared" si="98"/>
        <v>163</v>
      </c>
      <c r="AC165" s="16">
        <f t="shared" si="99"/>
        <v>36.4</v>
      </c>
      <c r="AD165" s="16">
        <f t="shared" si="100"/>
        <v>4936868.4816983426</v>
      </c>
      <c r="AE165" s="16">
        <f t="shared" si="101"/>
        <v>4025</v>
      </c>
      <c r="AF165" s="16">
        <f t="shared" si="102"/>
        <v>1944</v>
      </c>
      <c r="AG165" s="16">
        <f t="shared" si="103"/>
        <v>203</v>
      </c>
      <c r="AH165" s="16">
        <f t="shared" si="104"/>
        <v>3439670929.1259999</v>
      </c>
      <c r="AI165" s="16">
        <f t="shared" si="105"/>
        <v>1.6084162899386711E+75</v>
      </c>
      <c r="AJ165" s="16">
        <f t="shared" si="106"/>
        <v>5.8578583295778718E+62</v>
      </c>
      <c r="AK165" s="27">
        <f t="shared" si="107"/>
        <v>1.6483516483516485</v>
      </c>
      <c r="AN165">
        <f t="shared" si="112"/>
        <v>1449.9802248991157</v>
      </c>
      <c r="AO165">
        <f t="shared" si="113"/>
        <v>6.7802178227824453E+68</v>
      </c>
      <c r="AP165">
        <f t="shared" si="114"/>
        <v>2.4693579453272585E+56</v>
      </c>
      <c r="AR165" s="1">
        <f t="shared" si="108"/>
        <v>3080</v>
      </c>
      <c r="AU165">
        <f t="shared" si="109"/>
        <v>11.948686621869275</v>
      </c>
      <c r="AV165" s="29">
        <f t="shared" si="110"/>
        <v>34.442433333333334</v>
      </c>
      <c r="AW165">
        <f t="shared" si="111"/>
        <v>3241</v>
      </c>
    </row>
    <row r="166" spans="1:49" x14ac:dyDescent="0.2">
      <c r="A166">
        <v>164</v>
      </c>
      <c r="B166" s="13">
        <f t="shared" si="77"/>
        <v>172</v>
      </c>
      <c r="C166" s="13">
        <f t="shared" si="78"/>
        <v>990</v>
      </c>
      <c r="D166" s="13">
        <f t="shared" si="79"/>
        <v>48</v>
      </c>
      <c r="E166" s="13">
        <f t="shared" si="80"/>
        <v>8.2000000000000011</v>
      </c>
      <c r="F166" s="13">
        <f t="shared" si="81"/>
        <v>27107422.802723985</v>
      </c>
      <c r="G166" s="35">
        <f t="shared" si="82"/>
        <v>29.541066666666666</v>
      </c>
      <c r="H166" s="23">
        <f t="shared" si="83"/>
        <v>1093.2543999999998</v>
      </c>
      <c r="I166" s="23">
        <f t="shared" si="84"/>
        <v>4270</v>
      </c>
      <c r="J166" s="23">
        <f t="shared" si="85"/>
        <v>229</v>
      </c>
      <c r="K166" s="23">
        <f t="shared" si="86"/>
        <v>6.3728304712249888E+38</v>
      </c>
      <c r="L166" s="23">
        <f t="shared" si="87"/>
        <v>9.6665819025314126E+78</v>
      </c>
      <c r="M166" s="23">
        <f t="shared" si="88"/>
        <v>173747410639.81671</v>
      </c>
      <c r="N166" s="20">
        <f t="shared" si="89"/>
        <v>22.400000000000002</v>
      </c>
      <c r="Q166" s="20">
        <f t="shared" si="90"/>
        <v>41124401377.003212</v>
      </c>
      <c r="S166" s="20">
        <f t="shared" si="91"/>
        <v>1118</v>
      </c>
      <c r="T166" s="20">
        <f t="shared" si="92"/>
        <v>229</v>
      </c>
      <c r="U166" s="20">
        <f t="shared" si="93"/>
        <v>3.6733113845874553E+39</v>
      </c>
      <c r="V166" s="20">
        <f t="shared" si="94"/>
        <v>173747410639.81671</v>
      </c>
      <c r="W166" s="20">
        <f t="shared" si="95"/>
        <v>2.6785714285714284</v>
      </c>
      <c r="X166" s="16">
        <f t="shared" si="96"/>
        <v>61596.461286996004</v>
      </c>
      <c r="AA166" s="16">
        <f t="shared" si="97"/>
        <v>2538255.1999999997</v>
      </c>
      <c r="AB166" s="16">
        <f t="shared" si="98"/>
        <v>164</v>
      </c>
      <c r="AC166" s="16">
        <f t="shared" si="99"/>
        <v>36.6</v>
      </c>
      <c r="AD166" s="16">
        <f t="shared" si="100"/>
        <v>5315181.9417105857</v>
      </c>
      <c r="AE166" s="16">
        <f t="shared" si="101"/>
        <v>4050</v>
      </c>
      <c r="AF166" s="16">
        <f t="shared" si="102"/>
        <v>1956</v>
      </c>
      <c r="AG166" s="16">
        <f t="shared" si="103"/>
        <v>204</v>
      </c>
      <c r="AH166" s="16">
        <f t="shared" si="104"/>
        <v>3719039036.4207997</v>
      </c>
      <c r="AI166" s="16">
        <f t="shared" si="105"/>
        <v>1.6084162899386711E+75</v>
      </c>
      <c r="AJ166" s="16">
        <f t="shared" si="106"/>
        <v>1.3326436052808962E+63</v>
      </c>
      <c r="AK166" s="27">
        <f t="shared" si="107"/>
        <v>1.639344262295082</v>
      </c>
      <c r="AN166">
        <f t="shared" si="112"/>
        <v>1465.1950822048154</v>
      </c>
      <c r="AO166">
        <f t="shared" si="113"/>
        <v>6.3367004623438629E+68</v>
      </c>
      <c r="AP166">
        <f t="shared" si="114"/>
        <v>5.2502349065645422E+56</v>
      </c>
      <c r="AR166" s="1">
        <f t="shared" si="108"/>
        <v>3090</v>
      </c>
      <c r="AU166">
        <f t="shared" si="109"/>
        <v>12.029339853300733</v>
      </c>
      <c r="AV166" s="29">
        <f t="shared" si="110"/>
        <v>34.666066666666666</v>
      </c>
      <c r="AW166">
        <f t="shared" si="111"/>
        <v>3261</v>
      </c>
    </row>
    <row r="167" spans="1:49" x14ac:dyDescent="0.2">
      <c r="A167">
        <v>165</v>
      </c>
      <c r="B167" s="13">
        <f t="shared" si="77"/>
        <v>173</v>
      </c>
      <c r="C167" s="13">
        <f t="shared" si="78"/>
        <v>996</v>
      </c>
      <c r="D167" s="13">
        <f t="shared" si="79"/>
        <v>48</v>
      </c>
      <c r="E167" s="13">
        <f t="shared" si="80"/>
        <v>8.25</v>
      </c>
      <c r="F167" s="13">
        <f t="shared" si="81"/>
        <v>29326632.577163979</v>
      </c>
      <c r="G167" s="35">
        <f t="shared" si="82"/>
        <v>29.733750000000001</v>
      </c>
      <c r="H167" s="23">
        <f t="shared" si="83"/>
        <v>1100.7583999999999</v>
      </c>
      <c r="I167" s="23">
        <f t="shared" si="84"/>
        <v>4298</v>
      </c>
      <c r="J167" s="23">
        <f t="shared" si="85"/>
        <v>231</v>
      </c>
      <c r="K167" s="23">
        <f t="shared" si="86"/>
        <v>1.0408529721384382E+39</v>
      </c>
      <c r="L167" s="23">
        <f t="shared" si="87"/>
        <v>9.6665819025314126E+78</v>
      </c>
      <c r="M167" s="23">
        <f t="shared" si="88"/>
        <v>204181363440.27917</v>
      </c>
      <c r="N167" s="20">
        <f t="shared" si="89"/>
        <v>22.5</v>
      </c>
      <c r="Q167" s="20">
        <f t="shared" si="90"/>
        <v>45826177563.181938</v>
      </c>
      <c r="S167" s="20">
        <f t="shared" si="91"/>
        <v>1122</v>
      </c>
      <c r="T167" s="20">
        <f t="shared" si="92"/>
        <v>231</v>
      </c>
      <c r="U167" s="20">
        <f t="shared" si="93"/>
        <v>4.8609904509039947E+39</v>
      </c>
      <c r="V167" s="20">
        <f t="shared" si="94"/>
        <v>204181363440.27917</v>
      </c>
      <c r="W167" s="20">
        <f t="shared" si="95"/>
        <v>2.6666666666666665</v>
      </c>
      <c r="X167" s="16">
        <f t="shared" si="96"/>
        <v>65908.213577085728</v>
      </c>
      <c r="AA167" s="16">
        <f t="shared" si="97"/>
        <v>2715909.5999999996</v>
      </c>
      <c r="AB167" s="16">
        <f t="shared" si="98"/>
        <v>165</v>
      </c>
      <c r="AC167" s="16">
        <f t="shared" si="99"/>
        <v>36.799999999999997</v>
      </c>
      <c r="AD167" s="16">
        <f t="shared" si="100"/>
        <v>5722270.7711539464</v>
      </c>
      <c r="AE167" s="16">
        <f t="shared" si="101"/>
        <v>4075</v>
      </c>
      <c r="AF167" s="16">
        <f t="shared" si="102"/>
        <v>1968</v>
      </c>
      <c r="AG167" s="16">
        <f t="shared" si="103"/>
        <v>205</v>
      </c>
      <c r="AH167" s="16">
        <f t="shared" si="104"/>
        <v>4020912141.6670833</v>
      </c>
      <c r="AI167" s="16">
        <f t="shared" si="105"/>
        <v>1.6084162899386711E+75</v>
      </c>
      <c r="AJ167" s="16">
        <f t="shared" si="106"/>
        <v>3.0316125553920025E+63</v>
      </c>
      <c r="AK167" s="27">
        <f t="shared" si="107"/>
        <v>1.6304347826086958</v>
      </c>
      <c r="AN167">
        <f t="shared" si="112"/>
        <v>1480.5029378249865</v>
      </c>
      <c r="AO167">
        <f t="shared" si="113"/>
        <v>5.9222011290017585E+68</v>
      </c>
      <c r="AP167">
        <f t="shared" si="114"/>
        <v>1.1162420705726003E+57</v>
      </c>
      <c r="AR167" s="1">
        <f t="shared" si="108"/>
        <v>3100</v>
      </c>
      <c r="AU167">
        <f t="shared" si="109"/>
        <v>12.110091743119266</v>
      </c>
      <c r="AV167" s="29">
        <f t="shared" si="110"/>
        <v>34.89</v>
      </c>
      <c r="AW167">
        <f t="shared" si="111"/>
        <v>3281</v>
      </c>
    </row>
    <row r="168" spans="1:49" x14ac:dyDescent="0.2">
      <c r="A168">
        <v>166</v>
      </c>
      <c r="B168" s="13">
        <f t="shared" si="77"/>
        <v>174</v>
      </c>
      <c r="C168" s="13">
        <f t="shared" si="78"/>
        <v>1002</v>
      </c>
      <c r="D168" s="13">
        <f t="shared" si="79"/>
        <v>48</v>
      </c>
      <c r="E168" s="13">
        <f t="shared" si="80"/>
        <v>8.3000000000000007</v>
      </c>
      <c r="F168" s="13">
        <f t="shared" si="81"/>
        <v>31725590.946143743</v>
      </c>
      <c r="G168" s="35">
        <f t="shared" si="82"/>
        <v>29.926733333333331</v>
      </c>
      <c r="H168" s="23">
        <f t="shared" si="83"/>
        <v>1108.2623999999998</v>
      </c>
      <c r="I168" s="23">
        <f t="shared" si="84"/>
        <v>4326</v>
      </c>
      <c r="J168" s="23">
        <f t="shared" si="85"/>
        <v>232</v>
      </c>
      <c r="K168" s="23">
        <f t="shared" si="86"/>
        <v>1.8231881677411375E+39</v>
      </c>
      <c r="L168" s="23">
        <f t="shared" si="87"/>
        <v>9.6665819025314126E+78</v>
      </c>
      <c r="M168" s="23">
        <f t="shared" si="88"/>
        <v>221325970863.0509</v>
      </c>
      <c r="N168" s="20">
        <f t="shared" si="89"/>
        <v>22.6</v>
      </c>
      <c r="Q168" s="20">
        <f t="shared" si="90"/>
        <v>51065510493.404701</v>
      </c>
      <c r="S168" s="20">
        <f t="shared" si="91"/>
        <v>1127</v>
      </c>
      <c r="T168" s="20">
        <f t="shared" si="92"/>
        <v>232</v>
      </c>
      <c r="U168" s="20">
        <f t="shared" si="93"/>
        <v>6.8990592758844211E+39</v>
      </c>
      <c r="V168" s="20">
        <f t="shared" si="94"/>
        <v>221325970863.0509</v>
      </c>
      <c r="W168" s="20">
        <f t="shared" si="95"/>
        <v>2.6548672566371678</v>
      </c>
      <c r="X168" s="16">
        <f t="shared" si="96"/>
        <v>70521.788527481724</v>
      </c>
      <c r="AA168" s="16">
        <f t="shared" si="97"/>
        <v>2905965.1999999993</v>
      </c>
      <c r="AB168" s="16">
        <f t="shared" si="98"/>
        <v>166</v>
      </c>
      <c r="AC168" s="16">
        <f t="shared" si="99"/>
        <v>37</v>
      </c>
      <c r="AD168" s="16">
        <f t="shared" si="100"/>
        <v>6160309.9215813084</v>
      </c>
      <c r="AE168" s="16">
        <f t="shared" si="101"/>
        <v>4100</v>
      </c>
      <c r="AF168" s="16">
        <f t="shared" si="102"/>
        <v>1980</v>
      </c>
      <c r="AG168" s="16">
        <f t="shared" si="103"/>
        <v>206</v>
      </c>
      <c r="AH168" s="16">
        <f t="shared" si="104"/>
        <v>4347089859.0570002</v>
      </c>
      <c r="AI168" s="16">
        <f t="shared" si="105"/>
        <v>1.6084162899386711E+75</v>
      </c>
      <c r="AJ168" s="16">
        <f t="shared" si="106"/>
        <v>6.8963282624206865E+63</v>
      </c>
      <c r="AK168" s="27">
        <f t="shared" si="107"/>
        <v>1.6216216216216217</v>
      </c>
      <c r="AN168">
        <f t="shared" si="112"/>
        <v>1495.9194484011718</v>
      </c>
      <c r="AO168">
        <f t="shared" si="113"/>
        <v>5.5348780155339495E+68</v>
      </c>
      <c r="AP168">
        <f t="shared" si="114"/>
        <v>2.373162714550294E+57</v>
      </c>
      <c r="AR168" s="1">
        <f t="shared" si="108"/>
        <v>3110</v>
      </c>
      <c r="AU168">
        <f t="shared" si="109"/>
        <v>12.19094247246022</v>
      </c>
      <c r="AV168" s="29">
        <f t="shared" si="110"/>
        <v>35.114233333333331</v>
      </c>
      <c r="AW168">
        <f t="shared" si="111"/>
        <v>3301</v>
      </c>
    </row>
    <row r="169" spans="1:49" x14ac:dyDescent="0.2">
      <c r="A169">
        <v>167</v>
      </c>
      <c r="B169" s="13">
        <f t="shared" si="77"/>
        <v>175</v>
      </c>
      <c r="C169" s="13">
        <f t="shared" si="78"/>
        <v>1008</v>
      </c>
      <c r="D169" s="13">
        <f t="shared" si="79"/>
        <v>48</v>
      </c>
      <c r="E169" s="13">
        <f t="shared" si="80"/>
        <v>8.35</v>
      </c>
      <c r="F169" s="13">
        <f t="shared" si="81"/>
        <v>34318720.684124634</v>
      </c>
      <c r="G169" s="35">
        <f t="shared" si="82"/>
        <v>30.120016666666665</v>
      </c>
      <c r="H169" s="23">
        <f t="shared" si="83"/>
        <v>1115.7664</v>
      </c>
      <c r="I169" s="23">
        <f t="shared" si="84"/>
        <v>4354</v>
      </c>
      <c r="J169" s="23">
        <f t="shared" si="85"/>
        <v>233</v>
      </c>
      <c r="K169" s="23">
        <f t="shared" si="86"/>
        <v>2.9771362260216355E+39</v>
      </c>
      <c r="L169" s="23">
        <f t="shared" si="87"/>
        <v>9.6665819025314126E+78</v>
      </c>
      <c r="M169" s="23">
        <f t="shared" si="88"/>
        <v>239898291040.41574</v>
      </c>
      <c r="N169" s="20">
        <f t="shared" si="89"/>
        <v>22.7</v>
      </c>
      <c r="Q169" s="20">
        <f t="shared" si="90"/>
        <v>56903859335.784447</v>
      </c>
      <c r="S169" s="20">
        <f t="shared" si="91"/>
        <v>1131</v>
      </c>
      <c r="T169" s="20">
        <f t="shared" si="92"/>
        <v>233</v>
      </c>
      <c r="U169" s="20">
        <f t="shared" si="93"/>
        <v>9.1290825054443487E+39</v>
      </c>
      <c r="V169" s="20">
        <f t="shared" si="94"/>
        <v>239898291040.41574</v>
      </c>
      <c r="W169" s="20">
        <f t="shared" si="95"/>
        <v>2.643171806167401</v>
      </c>
      <c r="X169" s="16">
        <f t="shared" si="96"/>
        <v>75458.313724405452</v>
      </c>
      <c r="AA169" s="16">
        <f t="shared" si="97"/>
        <v>3109369.5999999996</v>
      </c>
      <c r="AB169" s="16">
        <f t="shared" si="98"/>
        <v>167</v>
      </c>
      <c r="AC169" s="16">
        <f t="shared" si="99"/>
        <v>37.200000000000003</v>
      </c>
      <c r="AD169" s="16">
        <f t="shared" si="100"/>
        <v>6631637.8471738426</v>
      </c>
      <c r="AE169" s="16">
        <f t="shared" si="101"/>
        <v>4125</v>
      </c>
      <c r="AF169" s="16">
        <f t="shared" si="102"/>
        <v>1992</v>
      </c>
      <c r="AG169" s="16">
        <f t="shared" si="103"/>
        <v>207</v>
      </c>
      <c r="AH169" s="16">
        <f t="shared" si="104"/>
        <v>4699514838.7211008</v>
      </c>
      <c r="AI169" s="16">
        <f t="shared" si="105"/>
        <v>1.6084162899386711E+75</v>
      </c>
      <c r="AJ169" s="16">
        <f t="shared" si="106"/>
        <v>1.5687247068387128E+64</v>
      </c>
      <c r="AK169" s="27">
        <f t="shared" si="107"/>
        <v>1.6129032258064515</v>
      </c>
      <c r="AN169">
        <f t="shared" si="112"/>
        <v>1511.4043820075624</v>
      </c>
      <c r="AO169">
        <f t="shared" si="113"/>
        <v>5.1728050918702982E+68</v>
      </c>
      <c r="AP169">
        <f t="shared" si="114"/>
        <v>5.0451535476474492E+57</v>
      </c>
      <c r="AR169" s="1">
        <f t="shared" si="108"/>
        <v>3120</v>
      </c>
      <c r="AU169">
        <f t="shared" si="109"/>
        <v>12.271892222902633</v>
      </c>
      <c r="AV169" s="29">
        <f t="shared" si="110"/>
        <v>35.338766666666665</v>
      </c>
      <c r="AW169">
        <f t="shared" si="111"/>
        <v>3321</v>
      </c>
    </row>
    <row r="170" spans="1:49" x14ac:dyDescent="0.2">
      <c r="A170">
        <v>168</v>
      </c>
      <c r="B170" s="13">
        <f t="shared" si="77"/>
        <v>176</v>
      </c>
      <c r="C170" s="13">
        <f t="shared" si="78"/>
        <v>1014</v>
      </c>
      <c r="D170" s="13">
        <f t="shared" si="79"/>
        <v>48</v>
      </c>
      <c r="E170" s="13">
        <f t="shared" si="80"/>
        <v>8.4</v>
      </c>
      <c r="F170" s="13">
        <f t="shared" si="81"/>
        <v>37121592.239736967</v>
      </c>
      <c r="G170" s="35">
        <f t="shared" si="82"/>
        <v>30.313600000000001</v>
      </c>
      <c r="H170" s="23">
        <f t="shared" si="83"/>
        <v>1123.2703999999999</v>
      </c>
      <c r="I170" s="23">
        <f t="shared" si="84"/>
        <v>4382</v>
      </c>
      <c r="J170" s="23">
        <f t="shared" si="85"/>
        <v>235</v>
      </c>
      <c r="K170" s="23">
        <f t="shared" si="86"/>
        <v>5.2136208487581197E+39</v>
      </c>
      <c r="L170" s="23">
        <f t="shared" si="87"/>
        <v>9.6665819025314126E+78</v>
      </c>
      <c r="M170" s="23">
        <f t="shared" si="88"/>
        <v>281807717657.06726</v>
      </c>
      <c r="N170" s="20">
        <f t="shared" si="89"/>
        <v>22.8</v>
      </c>
      <c r="Q170" s="20">
        <f t="shared" si="90"/>
        <v>63409709920.063553</v>
      </c>
      <c r="S170" s="20">
        <f t="shared" si="91"/>
        <v>1135</v>
      </c>
      <c r="T170" s="20">
        <f t="shared" si="92"/>
        <v>235</v>
      </c>
      <c r="U170" s="20">
        <f t="shared" si="93"/>
        <v>1.2079565063240428E+40</v>
      </c>
      <c r="V170" s="20">
        <f t="shared" si="94"/>
        <v>281807717657.06726</v>
      </c>
      <c r="W170" s="20">
        <f t="shared" si="95"/>
        <v>2.6315789473684208</v>
      </c>
      <c r="X170" s="16">
        <f t="shared" si="96"/>
        <v>80740.395685113835</v>
      </c>
      <c r="AA170" s="16">
        <f t="shared" si="97"/>
        <v>3326987.9999999995</v>
      </c>
      <c r="AB170" s="16">
        <f t="shared" si="98"/>
        <v>168</v>
      </c>
      <c r="AC170" s="16">
        <f t="shared" si="99"/>
        <v>37.4</v>
      </c>
      <c r="AD170" s="16">
        <f t="shared" si="100"/>
        <v>7138768.7384109553</v>
      </c>
      <c r="AE170" s="16">
        <f t="shared" si="101"/>
        <v>4150</v>
      </c>
      <c r="AF170" s="16">
        <f t="shared" si="102"/>
        <v>2004</v>
      </c>
      <c r="AG170" s="16">
        <f t="shared" si="103"/>
        <v>208</v>
      </c>
      <c r="AH170" s="16">
        <f t="shared" si="104"/>
        <v>5080283976.3072004</v>
      </c>
      <c r="AI170" s="16">
        <f t="shared" si="105"/>
        <v>1.6084162899386711E+75</v>
      </c>
      <c r="AJ170" s="16">
        <f t="shared" si="106"/>
        <v>3.5657905537841445E+64</v>
      </c>
      <c r="AK170" s="27">
        <f t="shared" si="107"/>
        <v>1.6042780748663101</v>
      </c>
      <c r="AN170">
        <f t="shared" si="112"/>
        <v>1526.9919748154189</v>
      </c>
      <c r="AO170">
        <f t="shared" si="113"/>
        <v>4.8344517321333033E+68</v>
      </c>
      <c r="AP170">
        <f t="shared" si="114"/>
        <v>1.0717774015969234E+58</v>
      </c>
      <c r="AR170" s="1">
        <f t="shared" si="108"/>
        <v>3130</v>
      </c>
      <c r="AU170">
        <f t="shared" si="109"/>
        <v>12.352941176470589</v>
      </c>
      <c r="AV170" s="29">
        <f t="shared" si="110"/>
        <v>35.563600000000001</v>
      </c>
      <c r="AW170">
        <f t="shared" si="111"/>
        <v>3341</v>
      </c>
    </row>
    <row r="171" spans="1:49" x14ac:dyDescent="0.2">
      <c r="A171">
        <v>169</v>
      </c>
      <c r="B171" s="13">
        <f t="shared" si="77"/>
        <v>177</v>
      </c>
      <c r="C171" s="13">
        <f t="shared" si="78"/>
        <v>1020</v>
      </c>
      <c r="D171" s="13">
        <f t="shared" si="79"/>
        <v>48</v>
      </c>
      <c r="E171" s="13">
        <f t="shared" si="80"/>
        <v>8.4500000000000011</v>
      </c>
      <c r="F171" s="13">
        <f t="shared" si="81"/>
        <v>40151014.386788145</v>
      </c>
      <c r="G171" s="35">
        <f t="shared" si="82"/>
        <v>30.507483333333333</v>
      </c>
      <c r="H171" s="23">
        <f t="shared" si="83"/>
        <v>1130.7743999999998</v>
      </c>
      <c r="I171" s="23">
        <f t="shared" si="84"/>
        <v>4410</v>
      </c>
      <c r="J171" s="23">
        <f t="shared" si="85"/>
        <v>236</v>
      </c>
      <c r="K171" s="23">
        <f t="shared" si="86"/>
        <v>8.511753710415624E+39</v>
      </c>
      <c r="L171" s="23">
        <f t="shared" si="87"/>
        <v>9.6665819025314126E+78</v>
      </c>
      <c r="M171" s="23">
        <f t="shared" si="88"/>
        <v>305410645540.80176</v>
      </c>
      <c r="N171" s="20">
        <f t="shared" si="89"/>
        <v>22.900000000000002</v>
      </c>
      <c r="Q171" s="20">
        <f t="shared" si="90"/>
        <v>70659378099.827728</v>
      </c>
      <c r="S171" s="20">
        <f t="shared" si="91"/>
        <v>1139</v>
      </c>
      <c r="T171" s="20">
        <f t="shared" si="92"/>
        <v>236</v>
      </c>
      <c r="U171" s="20">
        <f t="shared" si="93"/>
        <v>1.5983153000496779E+40</v>
      </c>
      <c r="V171" s="20">
        <f t="shared" si="94"/>
        <v>305410645540.80176</v>
      </c>
      <c r="W171" s="20">
        <f t="shared" si="95"/>
        <v>2.6200873362445414</v>
      </c>
      <c r="X171" s="16">
        <f t="shared" si="96"/>
        <v>86392.223383071789</v>
      </c>
      <c r="AA171" s="16">
        <f t="shared" si="97"/>
        <v>3559850.3999999994</v>
      </c>
      <c r="AB171" s="16">
        <f t="shared" si="98"/>
        <v>169</v>
      </c>
      <c r="AC171" s="16">
        <f t="shared" si="99"/>
        <v>37.6</v>
      </c>
      <c r="AD171" s="16">
        <f t="shared" si="100"/>
        <v>7684405.6673278743</v>
      </c>
      <c r="AE171" s="16">
        <f t="shared" si="101"/>
        <v>4175</v>
      </c>
      <c r="AF171" s="16">
        <f t="shared" si="102"/>
        <v>2016</v>
      </c>
      <c r="AG171" s="16">
        <f t="shared" si="103"/>
        <v>209</v>
      </c>
      <c r="AH171" s="16">
        <f t="shared" si="104"/>
        <v>5491660590.61555</v>
      </c>
      <c r="AI171" s="16">
        <f t="shared" si="105"/>
        <v>1.6084162899386711E+75</v>
      </c>
      <c r="AJ171" s="16">
        <f t="shared" si="106"/>
        <v>8.0929498156737437E+64</v>
      </c>
      <c r="AK171" s="27">
        <f t="shared" si="107"/>
        <v>1.5957446808510638</v>
      </c>
      <c r="AN171">
        <f t="shared" si="112"/>
        <v>1542.6661161422826</v>
      </c>
      <c r="AO171">
        <f t="shared" si="113"/>
        <v>4.5182131528298813E+68</v>
      </c>
      <c r="AP171">
        <f t="shared" si="114"/>
        <v>2.2733960437421037E+58</v>
      </c>
      <c r="AR171" s="1">
        <f t="shared" si="108"/>
        <v>3140</v>
      </c>
      <c r="AU171">
        <f t="shared" si="109"/>
        <v>12.434089515634581</v>
      </c>
      <c r="AV171" s="29">
        <f t="shared" si="110"/>
        <v>35.788733333333333</v>
      </c>
      <c r="AW171">
        <f t="shared" si="111"/>
        <v>3361</v>
      </c>
    </row>
    <row r="172" spans="1:49" x14ac:dyDescent="0.2">
      <c r="A172">
        <v>170</v>
      </c>
      <c r="B172" s="13">
        <f t="shared" si="77"/>
        <v>178</v>
      </c>
      <c r="C172" s="13">
        <f t="shared" si="78"/>
        <v>1026</v>
      </c>
      <c r="D172" s="13">
        <f t="shared" si="79"/>
        <v>48</v>
      </c>
      <c r="E172" s="13">
        <f t="shared" si="80"/>
        <v>8.5</v>
      </c>
      <c r="F172" s="13">
        <f t="shared" si="81"/>
        <v>43425131.988213159</v>
      </c>
      <c r="G172" s="35">
        <f t="shared" si="82"/>
        <v>30.701666666666668</v>
      </c>
      <c r="H172" s="23">
        <f t="shared" si="83"/>
        <v>1138.2783999999999</v>
      </c>
      <c r="I172" s="23">
        <f t="shared" si="84"/>
        <v>4438</v>
      </c>
      <c r="J172" s="23">
        <f t="shared" si="85"/>
        <v>238</v>
      </c>
      <c r="K172" s="23">
        <f t="shared" si="86"/>
        <v>1.4902560089311167E+40</v>
      </c>
      <c r="L172" s="23">
        <f t="shared" si="87"/>
        <v>9.6665819025314126E+78</v>
      </c>
      <c r="M172" s="23">
        <f t="shared" si="88"/>
        <v>358661219789.73743</v>
      </c>
      <c r="N172" s="20">
        <f t="shared" si="89"/>
        <v>23</v>
      </c>
      <c r="Q172" s="20">
        <f t="shared" si="90"/>
        <v>78737904963.58284</v>
      </c>
      <c r="S172" s="20">
        <f t="shared" si="91"/>
        <v>1143</v>
      </c>
      <c r="T172" s="20">
        <f t="shared" si="92"/>
        <v>238</v>
      </c>
      <c r="U172" s="20">
        <f t="shared" si="93"/>
        <v>2.1147580862246936E+40</v>
      </c>
      <c r="V172" s="20">
        <f t="shared" si="94"/>
        <v>358661219789.73743</v>
      </c>
      <c r="W172" s="20">
        <f t="shared" si="95"/>
        <v>2.6086956521739131</v>
      </c>
      <c r="X172" s="16">
        <f t="shared" si="96"/>
        <v>92439.679019886826</v>
      </c>
      <c r="AA172" s="16">
        <f t="shared" si="97"/>
        <v>3808986.7999999993</v>
      </c>
      <c r="AB172" s="16">
        <f t="shared" si="98"/>
        <v>170</v>
      </c>
      <c r="AC172" s="16">
        <f t="shared" si="99"/>
        <v>37.799999999999997</v>
      </c>
      <c r="AD172" s="16">
        <f t="shared" si="100"/>
        <v>8271454.7120406022</v>
      </c>
      <c r="AE172" s="16">
        <f t="shared" si="101"/>
        <v>4200</v>
      </c>
      <c r="AF172" s="16">
        <f t="shared" si="102"/>
        <v>2028</v>
      </c>
      <c r="AG172" s="16">
        <f t="shared" si="103"/>
        <v>210</v>
      </c>
      <c r="AH172" s="16">
        <f t="shared" si="104"/>
        <v>5936087480.460001</v>
      </c>
      <c r="AI172" s="16">
        <f t="shared" si="105"/>
        <v>1.6084162899386711E+75</v>
      </c>
      <c r="AJ172" s="16">
        <f t="shared" si="106"/>
        <v>1.836506446198244E+65</v>
      </c>
      <c r="AK172" s="27">
        <f t="shared" si="107"/>
        <v>1.5873015873015874</v>
      </c>
      <c r="AN172">
        <f t="shared" si="112"/>
        <v>1558.4426494888357</v>
      </c>
      <c r="AO172">
        <f t="shared" si="113"/>
        <v>4.2226880123046672E+68</v>
      </c>
      <c r="AP172">
        <f t="shared" si="114"/>
        <v>4.8215090852986003E+58</v>
      </c>
      <c r="AR172" s="1">
        <f t="shared" si="108"/>
        <v>3150</v>
      </c>
      <c r="AU172">
        <f t="shared" si="109"/>
        <v>12.515337423312882</v>
      </c>
      <c r="AV172" s="29">
        <f t="shared" si="110"/>
        <v>36.014166666666668</v>
      </c>
      <c r="AW172">
        <f t="shared" si="111"/>
        <v>3381</v>
      </c>
    </row>
    <row r="173" spans="1:49" x14ac:dyDescent="0.2">
      <c r="A173">
        <v>171</v>
      </c>
      <c r="B173" s="13">
        <f t="shared" si="77"/>
        <v>179</v>
      </c>
      <c r="C173" s="13">
        <f t="shared" si="78"/>
        <v>1032</v>
      </c>
      <c r="D173" s="13">
        <f t="shared" si="79"/>
        <v>48</v>
      </c>
      <c r="E173" s="13">
        <f t="shared" si="80"/>
        <v>8.5500000000000007</v>
      </c>
      <c r="F173" s="13">
        <f t="shared" si="81"/>
        <v>46963531.427769937</v>
      </c>
      <c r="G173" s="35">
        <f t="shared" si="82"/>
        <v>30.896149999999999</v>
      </c>
      <c r="H173" s="23">
        <f t="shared" si="83"/>
        <v>1145.7823999999998</v>
      </c>
      <c r="I173" s="23">
        <f t="shared" si="84"/>
        <v>4466</v>
      </c>
      <c r="J173" s="23">
        <f t="shared" si="85"/>
        <v>239</v>
      </c>
      <c r="K173" s="23">
        <f t="shared" si="86"/>
        <v>2.4325120100590055E+40</v>
      </c>
      <c r="L173" s="23">
        <f t="shared" si="87"/>
        <v>9.6665819025314126E+78</v>
      </c>
      <c r="M173" s="23">
        <f t="shared" si="88"/>
        <v>388645557074.54443</v>
      </c>
      <c r="N173" s="20">
        <f t="shared" si="89"/>
        <v>23.1</v>
      </c>
      <c r="Q173" s="20">
        <f t="shared" si="90"/>
        <v>87740054395.82991</v>
      </c>
      <c r="S173" s="20">
        <f t="shared" si="91"/>
        <v>1148</v>
      </c>
      <c r="T173" s="20">
        <f t="shared" si="92"/>
        <v>239</v>
      </c>
      <c r="U173" s="20">
        <f t="shared" si="93"/>
        <v>3.0008234561868314E+40</v>
      </c>
      <c r="V173" s="20">
        <f t="shared" si="94"/>
        <v>388645557074.54443</v>
      </c>
      <c r="W173" s="20">
        <f t="shared" si="95"/>
        <v>2.5974025974025974</v>
      </c>
      <c r="X173" s="16">
        <f t="shared" si="96"/>
        <v>98910.456551278898</v>
      </c>
      <c r="AA173" s="16">
        <f t="shared" si="97"/>
        <v>4075591.9999999991</v>
      </c>
      <c r="AB173" s="16">
        <f t="shared" si="98"/>
        <v>171</v>
      </c>
      <c r="AC173" s="16">
        <f t="shared" si="99"/>
        <v>38</v>
      </c>
      <c r="AD173" s="16">
        <f t="shared" si="100"/>
        <v>8903040.1332265269</v>
      </c>
      <c r="AE173" s="16">
        <f t="shared" si="101"/>
        <v>4225</v>
      </c>
      <c r="AF173" s="16">
        <f t="shared" si="102"/>
        <v>2040</v>
      </c>
      <c r="AG173" s="16">
        <f t="shared" si="103"/>
        <v>211</v>
      </c>
      <c r="AH173" s="16">
        <f t="shared" si="104"/>
        <v>6416201312.0212336</v>
      </c>
      <c r="AI173" s="16">
        <f t="shared" si="105"/>
        <v>1.6084162899386711E+75</v>
      </c>
      <c r="AJ173" s="16">
        <f t="shared" si="106"/>
        <v>4.1669082422683951E+65</v>
      </c>
      <c r="AK173" s="27">
        <f t="shared" si="107"/>
        <v>1.5789473684210527</v>
      </c>
      <c r="AN173">
        <f t="shared" si="112"/>
        <v>1574.2992213207885</v>
      </c>
      <c r="AO173">
        <f t="shared" si="113"/>
        <v>3.946460514052122E+68</v>
      </c>
      <c r="AP173">
        <f t="shared" si="114"/>
        <v>1.0224056388049629E+59</v>
      </c>
      <c r="AR173" s="1">
        <f t="shared" si="108"/>
        <v>3160</v>
      </c>
      <c r="AU173">
        <f t="shared" si="109"/>
        <v>12.596685082872929</v>
      </c>
      <c r="AV173" s="29">
        <f t="shared" si="110"/>
        <v>36.239899999999999</v>
      </c>
      <c r="AW173">
        <f t="shared" si="111"/>
        <v>3401</v>
      </c>
    </row>
    <row r="174" spans="1:49" x14ac:dyDescent="0.2">
      <c r="A174">
        <v>172</v>
      </c>
      <c r="B174" s="13">
        <f t="shared" si="77"/>
        <v>180</v>
      </c>
      <c r="C174" s="13">
        <f t="shared" si="78"/>
        <v>1038</v>
      </c>
      <c r="D174" s="13">
        <f t="shared" si="79"/>
        <v>48</v>
      </c>
      <c r="E174" s="13">
        <f t="shared" si="80"/>
        <v>8.6</v>
      </c>
      <c r="F174" s="13">
        <f t="shared" si="81"/>
        <v>50787354.307323173</v>
      </c>
      <c r="G174" s="35">
        <f t="shared" si="82"/>
        <v>31.090933333333332</v>
      </c>
      <c r="H174" s="23">
        <f t="shared" si="83"/>
        <v>1153.2864</v>
      </c>
      <c r="I174" s="23">
        <f t="shared" si="84"/>
        <v>4494</v>
      </c>
      <c r="J174" s="23">
        <f t="shared" si="85"/>
        <v>240</v>
      </c>
      <c r="K174" s="23">
        <f t="shared" si="86"/>
        <v>4.257947445625832E+40</v>
      </c>
      <c r="L174" s="23">
        <f t="shared" si="87"/>
        <v>9.6665819025314126E+78</v>
      </c>
      <c r="M174" s="23">
        <f t="shared" si="88"/>
        <v>421116877196.4903</v>
      </c>
      <c r="N174" s="20">
        <f t="shared" si="89"/>
        <v>23.2</v>
      </c>
      <c r="Q174" s="20">
        <f t="shared" si="90"/>
        <v>97771424689.844452</v>
      </c>
      <c r="S174" s="20">
        <f t="shared" si="91"/>
        <v>1152</v>
      </c>
      <c r="T174" s="20">
        <f t="shared" si="92"/>
        <v>240</v>
      </c>
      <c r="U174" s="20">
        <f t="shared" si="93"/>
        <v>3.9701773834188261E+40</v>
      </c>
      <c r="V174" s="20">
        <f t="shared" si="94"/>
        <v>421116877196.4903</v>
      </c>
      <c r="W174" s="20">
        <f t="shared" si="95"/>
        <v>2.5862068965517242</v>
      </c>
      <c r="X174" s="16">
        <f t="shared" si="96"/>
        <v>105834.18850986843</v>
      </c>
      <c r="AA174" s="16">
        <f t="shared" si="97"/>
        <v>4360860.7999999989</v>
      </c>
      <c r="AB174" s="16">
        <f t="shared" si="98"/>
        <v>172</v>
      </c>
      <c r="AC174" s="16">
        <f t="shared" si="99"/>
        <v>38.200000000000003</v>
      </c>
      <c r="AD174" s="16">
        <f t="shared" si="100"/>
        <v>9582520.6806270126</v>
      </c>
      <c r="AE174" s="16">
        <f t="shared" si="101"/>
        <v>4250</v>
      </c>
      <c r="AF174" s="16">
        <f t="shared" si="102"/>
        <v>2052</v>
      </c>
      <c r="AG174" s="16">
        <f t="shared" si="103"/>
        <v>212</v>
      </c>
      <c r="AH174" s="16">
        <f t="shared" si="104"/>
        <v>6934847671.5613327</v>
      </c>
      <c r="AI174" s="16">
        <f t="shared" si="105"/>
        <v>1.6084162899386711E+75</v>
      </c>
      <c r="AJ174" s="16">
        <f t="shared" si="106"/>
        <v>9.4530622889926359E+65</v>
      </c>
      <c r="AK174" s="27">
        <f t="shared" si="107"/>
        <v>1.5706806282722512</v>
      </c>
      <c r="AN174">
        <f t="shared" si="112"/>
        <v>1590.2474281135812</v>
      </c>
      <c r="AO174">
        <f t="shared" si="113"/>
        <v>3.6883000024643565E+68</v>
      </c>
      <c r="AP174">
        <f t="shared" si="114"/>
        <v>2.1677055798232858E+59</v>
      </c>
      <c r="AR174" s="1">
        <f t="shared" si="108"/>
        <v>3170</v>
      </c>
      <c r="AU174">
        <f t="shared" si="109"/>
        <v>12.678132678132679</v>
      </c>
      <c r="AV174" s="29">
        <f t="shared" si="110"/>
        <v>36.465933333333332</v>
      </c>
      <c r="AW174">
        <f t="shared" si="111"/>
        <v>3421</v>
      </c>
    </row>
    <row r="175" spans="1:49" x14ac:dyDescent="0.2">
      <c r="A175">
        <v>173</v>
      </c>
      <c r="B175" s="13">
        <f t="shared" si="77"/>
        <v>181</v>
      </c>
      <c r="C175" s="13">
        <f t="shared" si="78"/>
        <v>1044</v>
      </c>
      <c r="D175" s="13">
        <f t="shared" si="79"/>
        <v>48</v>
      </c>
      <c r="E175" s="13">
        <f t="shared" si="80"/>
        <v>8.65</v>
      </c>
      <c r="F175" s="13">
        <f t="shared" si="81"/>
        <v>54919420.053925455</v>
      </c>
      <c r="G175" s="35">
        <f t="shared" si="82"/>
        <v>31.286016666666665</v>
      </c>
      <c r="H175" s="23">
        <f t="shared" si="83"/>
        <v>1160.7903999999999</v>
      </c>
      <c r="I175" s="23">
        <f t="shared" si="84"/>
        <v>4522</v>
      </c>
      <c r="J175" s="23">
        <f t="shared" si="85"/>
        <v>242</v>
      </c>
      <c r="K175" s="23">
        <f t="shared" si="86"/>
        <v>6.9488183070446191E+40</v>
      </c>
      <c r="L175" s="23">
        <f t="shared" si="87"/>
        <v>9.6665819025314126E+78</v>
      </c>
      <c r="M175" s="23">
        <f t="shared" si="88"/>
        <v>494356348101.04785</v>
      </c>
      <c r="N175" s="20">
        <f t="shared" si="89"/>
        <v>23.3</v>
      </c>
      <c r="Q175" s="20">
        <f t="shared" si="90"/>
        <v>108949687251.80424</v>
      </c>
      <c r="S175" s="20">
        <f t="shared" si="91"/>
        <v>1156</v>
      </c>
      <c r="T175" s="20">
        <f t="shared" si="92"/>
        <v>242</v>
      </c>
      <c r="U175" s="20">
        <f t="shared" si="93"/>
        <v>5.2525079813163862E+40</v>
      </c>
      <c r="V175" s="20">
        <f t="shared" si="94"/>
        <v>494356348101.04785</v>
      </c>
      <c r="W175" s="20">
        <f t="shared" si="95"/>
        <v>2.5751072961373391</v>
      </c>
      <c r="X175" s="16">
        <f t="shared" si="96"/>
        <v>113242.58170555921</v>
      </c>
      <c r="AA175" s="16">
        <f t="shared" si="97"/>
        <v>4666070.3999999994</v>
      </c>
      <c r="AB175" s="16">
        <f t="shared" si="98"/>
        <v>173</v>
      </c>
      <c r="AC175" s="16">
        <f t="shared" si="99"/>
        <v>38.4</v>
      </c>
      <c r="AD175" s="16">
        <f t="shared" si="100"/>
        <v>10313507.113413231</v>
      </c>
      <c r="AE175" s="16">
        <f t="shared" si="101"/>
        <v>4275</v>
      </c>
      <c r="AF175" s="16">
        <f t="shared" si="102"/>
        <v>2064</v>
      </c>
      <c r="AG175" s="16">
        <f t="shared" si="103"/>
        <v>213</v>
      </c>
      <c r="AH175" s="16">
        <f t="shared" si="104"/>
        <v>7495097622.8459997</v>
      </c>
      <c r="AI175" s="16">
        <f t="shared" si="105"/>
        <v>1.6084162899386711E+75</v>
      </c>
      <c r="AJ175" s="16">
        <f t="shared" si="106"/>
        <v>2.1442202474917155E+66</v>
      </c>
      <c r="AK175" s="27">
        <f t="shared" si="107"/>
        <v>1.5625</v>
      </c>
      <c r="AN175">
        <f t="shared" si="112"/>
        <v>1606.2975866900767</v>
      </c>
      <c r="AO175">
        <f t="shared" si="113"/>
        <v>3.4470467696729806E+68</v>
      </c>
      <c r="AP175">
        <f t="shared" si="114"/>
        <v>4.5953448269698541E+59</v>
      </c>
      <c r="AR175" s="1">
        <f t="shared" si="108"/>
        <v>3180</v>
      </c>
      <c r="AU175">
        <f t="shared" si="109"/>
        <v>12.759680393362016</v>
      </c>
      <c r="AV175" s="29">
        <f t="shared" si="110"/>
        <v>36.692266666666669</v>
      </c>
      <c r="AW175">
        <f t="shared" si="111"/>
        <v>3441</v>
      </c>
    </row>
    <row r="176" spans="1:49" x14ac:dyDescent="0.2">
      <c r="A176">
        <v>174</v>
      </c>
      <c r="B176" s="13">
        <f t="shared" si="77"/>
        <v>182</v>
      </c>
      <c r="C176" s="13">
        <f t="shared" si="78"/>
        <v>1050</v>
      </c>
      <c r="D176" s="13">
        <f t="shared" si="79"/>
        <v>48</v>
      </c>
      <c r="E176" s="13">
        <f t="shared" si="80"/>
        <v>8.7000000000000011</v>
      </c>
      <c r="F176" s="13">
        <f t="shared" si="81"/>
        <v>59384358.130846128</v>
      </c>
      <c r="G176" s="35">
        <f t="shared" si="82"/>
        <v>31.481400000000001</v>
      </c>
      <c r="H176" s="23">
        <f t="shared" si="83"/>
        <v>1168.2944</v>
      </c>
      <c r="I176" s="23">
        <f t="shared" si="84"/>
        <v>4550</v>
      </c>
      <c r="J176" s="23">
        <f t="shared" si="85"/>
        <v>243</v>
      </c>
      <c r="K176" s="23">
        <f t="shared" si="86"/>
        <v>1.216079647243277E+41</v>
      </c>
      <c r="L176" s="23">
        <f t="shared" si="87"/>
        <v>9.6665819025314126E+78</v>
      </c>
      <c r="M176" s="23">
        <f t="shared" si="88"/>
        <v>535585675555.59613</v>
      </c>
      <c r="N176" s="20">
        <f t="shared" si="89"/>
        <v>23.400000000000002</v>
      </c>
      <c r="Q176" s="20">
        <f t="shared" si="90"/>
        <v>121405966926.64233</v>
      </c>
      <c r="S176" s="20">
        <f t="shared" si="91"/>
        <v>1160</v>
      </c>
      <c r="T176" s="20">
        <f t="shared" si="92"/>
        <v>243</v>
      </c>
      <c r="U176" s="20">
        <f t="shared" si="93"/>
        <v>6.9488183070446191E+40</v>
      </c>
      <c r="V176" s="20">
        <f t="shared" si="94"/>
        <v>535585675555.59613</v>
      </c>
      <c r="W176" s="20">
        <f t="shared" si="95"/>
        <v>2.5641025641025639</v>
      </c>
      <c r="X176" s="16">
        <f t="shared" si="96"/>
        <v>121169.56242494835</v>
      </c>
      <c r="AA176" s="16">
        <f t="shared" si="97"/>
        <v>4992662.7999999989</v>
      </c>
      <c r="AB176" s="16">
        <f t="shared" si="98"/>
        <v>174</v>
      </c>
      <c r="AC176" s="16">
        <f t="shared" si="99"/>
        <v>38.6</v>
      </c>
      <c r="AD176" s="16">
        <f t="shared" si="100"/>
        <v>11099881.024457222</v>
      </c>
      <c r="AE176" s="16">
        <f t="shared" si="101"/>
        <v>4300</v>
      </c>
      <c r="AF176" s="16">
        <f t="shared" si="102"/>
        <v>2076</v>
      </c>
      <c r="AG176" s="16">
        <f t="shared" si="103"/>
        <v>214</v>
      </c>
      <c r="AH176" s="16">
        <f t="shared" si="104"/>
        <v>8100265417.7036009</v>
      </c>
      <c r="AI176" s="16">
        <f t="shared" si="105"/>
        <v>1.6084162899386711E+75</v>
      </c>
      <c r="AJ176" s="16">
        <f t="shared" si="106"/>
        <v>4.8630160472899783E+66</v>
      </c>
      <c r="AK176" s="27">
        <f t="shared" si="107"/>
        <v>1.5544041450777202</v>
      </c>
      <c r="AN176">
        <f t="shared" si="112"/>
        <v>1622.4339079546094</v>
      </c>
      <c r="AO176">
        <f t="shared" si="113"/>
        <v>3.2215600259217816E+68</v>
      </c>
      <c r="AP176">
        <f t="shared" si="114"/>
        <v>9.7403254377403168E+59</v>
      </c>
      <c r="AR176" s="1">
        <f t="shared" si="108"/>
        <v>3190</v>
      </c>
      <c r="AU176">
        <f t="shared" si="109"/>
        <v>12.841328413284133</v>
      </c>
      <c r="AV176" s="29">
        <f t="shared" si="110"/>
        <v>36.918900000000001</v>
      </c>
      <c r="AW176">
        <f t="shared" si="111"/>
        <v>3461</v>
      </c>
    </row>
    <row r="177" spans="1:49" x14ac:dyDescent="0.2">
      <c r="A177">
        <v>175</v>
      </c>
      <c r="B177" s="13">
        <f t="shared" si="77"/>
        <v>183</v>
      </c>
      <c r="C177" s="13">
        <f t="shared" si="78"/>
        <v>1056</v>
      </c>
      <c r="D177" s="13">
        <f t="shared" si="79"/>
        <v>48</v>
      </c>
      <c r="E177" s="13">
        <f t="shared" si="80"/>
        <v>8.75</v>
      </c>
      <c r="F177" s="13">
        <f t="shared" si="81"/>
        <v>64208750.600496449</v>
      </c>
      <c r="G177" s="35">
        <f t="shared" si="82"/>
        <v>31.677083333333332</v>
      </c>
      <c r="H177" s="23">
        <f t="shared" si="83"/>
        <v>1175.7983999999999</v>
      </c>
      <c r="I177" s="23">
        <f t="shared" si="84"/>
        <v>4578</v>
      </c>
      <c r="J177" s="23">
        <f t="shared" si="85"/>
        <v>245</v>
      </c>
      <c r="K177" s="23">
        <f t="shared" si="86"/>
        <v>1.9842262673085122E+41</v>
      </c>
      <c r="L177" s="23">
        <f t="shared" si="87"/>
        <v>9.6665819025314126E+78</v>
      </c>
      <c r="M177" s="23">
        <f t="shared" si="88"/>
        <v>628561238141.7467</v>
      </c>
      <c r="N177" s="20">
        <f t="shared" si="89"/>
        <v>23.5</v>
      </c>
      <c r="Q177" s="20">
        <f t="shared" si="90"/>
        <v>135286380137.34717</v>
      </c>
      <c r="S177" s="20">
        <f t="shared" si="91"/>
        <v>1164</v>
      </c>
      <c r="T177" s="20">
        <f t="shared" si="92"/>
        <v>245</v>
      </c>
      <c r="U177" s="20">
        <f t="shared" si="93"/>
        <v>9.1926917219478871E+40</v>
      </c>
      <c r="V177" s="20">
        <f t="shared" si="94"/>
        <v>628561238141.7467</v>
      </c>
      <c r="W177" s="20">
        <f t="shared" si="95"/>
        <v>2.5531914893617023</v>
      </c>
      <c r="X177" s="16">
        <f t="shared" si="96"/>
        <v>129651.43179469476</v>
      </c>
      <c r="AA177" s="16">
        <f t="shared" si="97"/>
        <v>5342121.1999999993</v>
      </c>
      <c r="AB177" s="16">
        <f t="shared" si="98"/>
        <v>175</v>
      </c>
      <c r="AC177" s="16">
        <f t="shared" si="99"/>
        <v>38.799999999999997</v>
      </c>
      <c r="AD177" s="16">
        <f t="shared" si="100"/>
        <v>11945815.065208642</v>
      </c>
      <c r="AE177" s="16">
        <f t="shared" si="101"/>
        <v>4325</v>
      </c>
      <c r="AF177" s="16">
        <f t="shared" si="102"/>
        <v>2088</v>
      </c>
      <c r="AG177" s="16">
        <f t="shared" si="103"/>
        <v>215</v>
      </c>
      <c r="AH177" s="16">
        <f t="shared" si="104"/>
        <v>8753927786.7875004</v>
      </c>
      <c r="AI177" s="16">
        <f t="shared" si="105"/>
        <v>1.6084162899386711E+75</v>
      </c>
      <c r="AJ177" s="16">
        <f t="shared" si="106"/>
        <v>1.1027639387422612E+67</v>
      </c>
      <c r="AK177" s="27">
        <f t="shared" si="107"/>
        <v>1.5463917525773196</v>
      </c>
      <c r="AN177">
        <f t="shared" si="112"/>
        <v>1638.6613966728239</v>
      </c>
      <c r="AO177">
        <f t="shared" si="113"/>
        <v>3.0108195410068031E+68</v>
      </c>
      <c r="AP177">
        <f t="shared" si="114"/>
        <v>2.0642810177018472E+60</v>
      </c>
      <c r="AR177" s="1">
        <f t="shared" si="108"/>
        <v>3200</v>
      </c>
      <c r="AU177">
        <f t="shared" si="109"/>
        <v>12.923076923076923</v>
      </c>
      <c r="AV177" s="29">
        <f t="shared" si="110"/>
        <v>37.145833333333329</v>
      </c>
      <c r="AW177">
        <f t="shared" si="111"/>
        <v>3481</v>
      </c>
    </row>
    <row r="178" spans="1:49" x14ac:dyDescent="0.2">
      <c r="A178">
        <v>176</v>
      </c>
      <c r="B178" s="13">
        <f t="shared" si="77"/>
        <v>184</v>
      </c>
      <c r="C178" s="13">
        <f t="shared" si="78"/>
        <v>1062</v>
      </c>
      <c r="D178" s="13">
        <f t="shared" si="79"/>
        <v>48</v>
      </c>
      <c r="E178" s="13">
        <f t="shared" si="80"/>
        <v>8.8000000000000007</v>
      </c>
      <c r="F178" s="13">
        <f t="shared" si="81"/>
        <v>69421285.845142365</v>
      </c>
      <c r="G178" s="35">
        <f t="shared" si="82"/>
        <v>31.873066666666666</v>
      </c>
      <c r="H178" s="23">
        <f t="shared" si="83"/>
        <v>1183.3024</v>
      </c>
      <c r="I178" s="23">
        <f t="shared" si="84"/>
        <v>4606</v>
      </c>
      <c r="J178" s="23">
        <f t="shared" si="85"/>
        <v>246</v>
      </c>
      <c r="K178" s="23">
        <f t="shared" si="86"/>
        <v>3.4717642494305851E+41</v>
      </c>
      <c r="L178" s="23">
        <f t="shared" si="87"/>
        <v>9.6665819025314126E+78</v>
      </c>
      <c r="M178" s="23">
        <f t="shared" si="88"/>
        <v>680891165027.22644</v>
      </c>
      <c r="N178" s="20">
        <f t="shared" si="89"/>
        <v>23.6</v>
      </c>
      <c r="Q178" s="20">
        <f t="shared" si="90"/>
        <v>150753748880.61594</v>
      </c>
      <c r="S178" s="20">
        <f t="shared" si="91"/>
        <v>1169</v>
      </c>
      <c r="T178" s="20">
        <f t="shared" si="92"/>
        <v>246</v>
      </c>
      <c r="U178" s="20">
        <f t="shared" si="93"/>
        <v>1.3041871597819621E+41</v>
      </c>
      <c r="V178" s="20">
        <f t="shared" si="94"/>
        <v>680891165027.22644</v>
      </c>
      <c r="W178" s="20">
        <f t="shared" si="95"/>
        <v>2.5423728813559321</v>
      </c>
      <c r="X178" s="16">
        <f t="shared" si="96"/>
        <v>138727.03202032339</v>
      </c>
      <c r="AA178" s="16">
        <f t="shared" si="97"/>
        <v>5716052.3999999985</v>
      </c>
      <c r="AB178" s="16">
        <f t="shared" si="98"/>
        <v>176</v>
      </c>
      <c r="AC178" s="16">
        <f t="shared" si="99"/>
        <v>39</v>
      </c>
      <c r="AD178" s="16">
        <f t="shared" si="100"/>
        <v>12855794.675026363</v>
      </c>
      <c r="AE178" s="16">
        <f t="shared" si="101"/>
        <v>4350</v>
      </c>
      <c r="AF178" s="16">
        <f t="shared" si="102"/>
        <v>2100</v>
      </c>
      <c r="AG178" s="16">
        <f t="shared" si="103"/>
        <v>216</v>
      </c>
      <c r="AH178" s="16">
        <f t="shared" si="104"/>
        <v>9459944455.2384014</v>
      </c>
      <c r="AI178" s="16">
        <f t="shared" si="105"/>
        <v>1.6084162899386711E+75</v>
      </c>
      <c r="AJ178" s="16">
        <f t="shared" si="106"/>
        <v>2.5003512346306348E+67</v>
      </c>
      <c r="AK178" s="27">
        <f t="shared" si="107"/>
        <v>1.5384615384615385</v>
      </c>
      <c r="AN178">
        <f t="shared" si="112"/>
        <v>1654.9786099298888</v>
      </c>
      <c r="AO178">
        <f t="shared" si="113"/>
        <v>2.8138585467457779E+68</v>
      </c>
      <c r="AP178">
        <f t="shared" si="114"/>
        <v>4.3742622699376155E+60</v>
      </c>
      <c r="AR178" s="1">
        <f t="shared" si="108"/>
        <v>3210</v>
      </c>
      <c r="AU178">
        <f t="shared" si="109"/>
        <v>13.004926108374384</v>
      </c>
      <c r="AV178" s="29">
        <f t="shared" si="110"/>
        <v>37.373066666666666</v>
      </c>
      <c r="AW178">
        <f t="shared" si="111"/>
        <v>3501</v>
      </c>
    </row>
    <row r="179" spans="1:49" x14ac:dyDescent="0.2">
      <c r="A179">
        <v>177</v>
      </c>
      <c r="B179" s="13">
        <f t="shared" si="77"/>
        <v>185</v>
      </c>
      <c r="C179" s="13">
        <f t="shared" si="78"/>
        <v>1068</v>
      </c>
      <c r="D179" s="13">
        <f t="shared" si="79"/>
        <v>48</v>
      </c>
      <c r="E179" s="13">
        <f t="shared" si="80"/>
        <v>8.85</v>
      </c>
      <c r="F179" s="13">
        <f t="shared" si="81"/>
        <v>75052924.313712537</v>
      </c>
      <c r="G179" s="35">
        <f t="shared" si="82"/>
        <v>32.06935</v>
      </c>
      <c r="H179" s="23">
        <f t="shared" si="83"/>
        <v>1190.8063999999999</v>
      </c>
      <c r="I179" s="23">
        <f t="shared" si="84"/>
        <v>4634</v>
      </c>
      <c r="J179" s="23">
        <f t="shared" si="85"/>
        <v>247</v>
      </c>
      <c r="K179" s="23">
        <f t="shared" si="86"/>
        <v>5.6636944292550161E+41</v>
      </c>
      <c r="L179" s="23">
        <f t="shared" si="87"/>
        <v>9.6665819025314126E+78</v>
      </c>
      <c r="M179" s="23">
        <f t="shared" si="88"/>
        <v>737544994628.63879</v>
      </c>
      <c r="N179" s="20">
        <f t="shared" si="89"/>
        <v>23.7</v>
      </c>
      <c r="Q179" s="20">
        <f t="shared" si="90"/>
        <v>167989510684.56821</v>
      </c>
      <c r="S179" s="20">
        <f t="shared" si="91"/>
        <v>1173</v>
      </c>
      <c r="T179" s="20">
        <f t="shared" si="92"/>
        <v>247</v>
      </c>
      <c r="U179" s="20">
        <f t="shared" si="93"/>
        <v>1.7252174145504923E+41</v>
      </c>
      <c r="V179" s="20">
        <f t="shared" si="94"/>
        <v>737544994628.63879</v>
      </c>
      <c r="W179" s="20">
        <f t="shared" si="95"/>
        <v>2.5316455696202533</v>
      </c>
      <c r="X179" s="16">
        <f t="shared" si="96"/>
        <v>148437.92426174603</v>
      </c>
      <c r="AA179" s="16">
        <f t="shared" si="97"/>
        <v>6116104.3999999985</v>
      </c>
      <c r="AB179" s="16">
        <f t="shared" si="98"/>
        <v>177</v>
      </c>
      <c r="AC179" s="16">
        <f t="shared" si="99"/>
        <v>39.200000000000003</v>
      </c>
      <c r="AD179" s="16">
        <f t="shared" si="100"/>
        <v>13834641.426490789</v>
      </c>
      <c r="AE179" s="16">
        <f t="shared" si="101"/>
        <v>4375</v>
      </c>
      <c r="AF179" s="16">
        <f t="shared" si="102"/>
        <v>2112</v>
      </c>
      <c r="AG179" s="16">
        <f t="shared" si="103"/>
        <v>217</v>
      </c>
      <c r="AH179" s="16">
        <f t="shared" si="104"/>
        <v>10222480435.358032</v>
      </c>
      <c r="AI179" s="16">
        <f t="shared" si="105"/>
        <v>1.6084162899386711E+75</v>
      </c>
      <c r="AJ179" s="16">
        <f t="shared" si="106"/>
        <v>5.6684213648169377E+67</v>
      </c>
      <c r="AK179" s="27">
        <f t="shared" si="107"/>
        <v>1.5306122448979591</v>
      </c>
      <c r="AN179">
        <f t="shared" si="112"/>
        <v>1671.4038490510454</v>
      </c>
      <c r="AO179">
        <f t="shared" si="113"/>
        <v>2.62980515822894E+68</v>
      </c>
      <c r="AP179">
        <f t="shared" si="114"/>
        <v>9.2680258447140616E+60</v>
      </c>
      <c r="AR179" s="1">
        <f t="shared" si="108"/>
        <v>3220</v>
      </c>
      <c r="AU179">
        <f t="shared" si="109"/>
        <v>13.086876155268023</v>
      </c>
      <c r="AV179" s="29">
        <f t="shared" si="110"/>
        <v>37.6006</v>
      </c>
      <c r="AW179">
        <f t="shared" si="111"/>
        <v>3521</v>
      </c>
    </row>
    <row r="180" spans="1:49" x14ac:dyDescent="0.2">
      <c r="A180">
        <v>178</v>
      </c>
      <c r="B180" s="13">
        <f t="shared" si="77"/>
        <v>186</v>
      </c>
      <c r="C180" s="13">
        <f t="shared" si="78"/>
        <v>1074</v>
      </c>
      <c r="D180" s="13">
        <f t="shared" si="79"/>
        <v>48</v>
      </c>
      <c r="E180" s="13">
        <f t="shared" si="80"/>
        <v>8.9</v>
      </c>
      <c r="F180" s="13">
        <f t="shared" si="81"/>
        <v>81137077.230228528</v>
      </c>
      <c r="G180" s="35">
        <f t="shared" si="82"/>
        <v>32.265933333333336</v>
      </c>
      <c r="H180" s="23">
        <f t="shared" si="83"/>
        <v>1198.3103999999998</v>
      </c>
      <c r="I180" s="23">
        <f t="shared" si="84"/>
        <v>4662</v>
      </c>
      <c r="J180" s="23">
        <f t="shared" si="85"/>
        <v>249</v>
      </c>
      <c r="K180" s="23">
        <f t="shared" si="86"/>
        <v>9.9076109598897552E+41</v>
      </c>
      <c r="L180" s="23">
        <f t="shared" si="87"/>
        <v>9.6665819025314126E+78</v>
      </c>
      <c r="M180" s="23">
        <f t="shared" si="88"/>
        <v>865272484843.29456</v>
      </c>
      <c r="N180" s="20">
        <f t="shared" si="89"/>
        <v>23.8</v>
      </c>
      <c r="Q180" s="20">
        <f t="shared" si="90"/>
        <v>187195846933.06009</v>
      </c>
      <c r="S180" s="20">
        <f t="shared" si="91"/>
        <v>1177</v>
      </c>
      <c r="T180" s="20">
        <f t="shared" si="92"/>
        <v>249</v>
      </c>
      <c r="U180" s="20">
        <f t="shared" si="93"/>
        <v>2.282104382555482E+41</v>
      </c>
      <c r="V180" s="20">
        <f t="shared" si="94"/>
        <v>865272484843.29456</v>
      </c>
      <c r="W180" s="20">
        <f t="shared" si="95"/>
        <v>2.5210084033613445</v>
      </c>
      <c r="X180" s="16">
        <f t="shared" si="96"/>
        <v>158828.57896006823</v>
      </c>
      <c r="AA180" s="16">
        <f t="shared" si="97"/>
        <v>6544213.5999999987</v>
      </c>
      <c r="AB180" s="16">
        <f t="shared" si="98"/>
        <v>178</v>
      </c>
      <c r="AC180" s="16">
        <f t="shared" si="99"/>
        <v>39.4</v>
      </c>
      <c r="AD180" s="16">
        <f t="shared" si="100"/>
        <v>14887538.106463948</v>
      </c>
      <c r="AE180" s="16">
        <f t="shared" si="101"/>
        <v>4400</v>
      </c>
      <c r="AF180" s="16">
        <f t="shared" si="102"/>
        <v>2124</v>
      </c>
      <c r="AG180" s="16">
        <f t="shared" si="103"/>
        <v>218</v>
      </c>
      <c r="AH180" s="16">
        <f t="shared" si="104"/>
        <v>11046030185.754665</v>
      </c>
      <c r="AI180" s="16">
        <f t="shared" si="105"/>
        <v>1.6084162899386711E+75</v>
      </c>
      <c r="AJ180" s="16">
        <f t="shared" si="106"/>
        <v>1.2848927247265916E+68</v>
      </c>
      <c r="AK180" s="27">
        <f t="shared" si="107"/>
        <v>1.5228426395939088</v>
      </c>
      <c r="AN180">
        <f t="shared" si="112"/>
        <v>1687.9079536393292</v>
      </c>
      <c r="AO180">
        <f t="shared" si="113"/>
        <v>2.4577686308079422E+68</v>
      </c>
      <c r="AP180">
        <f t="shared" si="114"/>
        <v>1.9634027910192172E+61</v>
      </c>
      <c r="AR180" s="1">
        <f t="shared" si="108"/>
        <v>3230</v>
      </c>
      <c r="AU180">
        <f t="shared" si="109"/>
        <v>13.168927250308263</v>
      </c>
      <c r="AV180" s="29">
        <f t="shared" si="110"/>
        <v>37.828433333333336</v>
      </c>
      <c r="AW180">
        <f t="shared" si="111"/>
        <v>3541</v>
      </c>
    </row>
    <row r="181" spans="1:49" x14ac:dyDescent="0.2">
      <c r="A181">
        <v>179</v>
      </c>
      <c r="B181" s="13">
        <f t="shared" si="77"/>
        <v>187</v>
      </c>
      <c r="C181" s="13">
        <f t="shared" si="78"/>
        <v>1080</v>
      </c>
      <c r="D181" s="13">
        <f t="shared" si="79"/>
        <v>48</v>
      </c>
      <c r="E181" s="13">
        <f t="shared" si="80"/>
        <v>8.9500000000000011</v>
      </c>
      <c r="F181" s="13">
        <f t="shared" si="81"/>
        <v>87709799.271794617</v>
      </c>
      <c r="G181" s="35">
        <f t="shared" si="82"/>
        <v>32.462816666666669</v>
      </c>
      <c r="H181" s="23">
        <f t="shared" si="83"/>
        <v>1205.8143999999998</v>
      </c>
      <c r="I181" s="23">
        <f t="shared" si="84"/>
        <v>4690</v>
      </c>
      <c r="J181" s="23">
        <f t="shared" si="85"/>
        <v>250</v>
      </c>
      <c r="K181" s="23">
        <f t="shared" si="86"/>
        <v>1.6159978416948437E+42</v>
      </c>
      <c r="L181" s="23">
        <f t="shared" si="87"/>
        <v>9.6665819025314126E+78</v>
      </c>
      <c r="M181" s="23">
        <f t="shared" si="88"/>
        <v>937144868420.60754</v>
      </c>
      <c r="N181" s="20">
        <f t="shared" si="89"/>
        <v>23.900000000000002</v>
      </c>
      <c r="Q181" s="20">
        <f t="shared" si="90"/>
        <v>208598054522.48807</v>
      </c>
      <c r="S181" s="20">
        <f t="shared" si="91"/>
        <v>1181</v>
      </c>
      <c r="T181" s="20">
        <f t="shared" si="92"/>
        <v>250</v>
      </c>
      <c r="U181" s="20">
        <f t="shared" si="93"/>
        <v>3.0186656412281394E+41</v>
      </c>
      <c r="V181" s="20">
        <f t="shared" si="94"/>
        <v>937144868420.60754</v>
      </c>
      <c r="W181" s="20">
        <f t="shared" si="95"/>
        <v>2.510460251046025</v>
      </c>
      <c r="X181" s="16">
        <f t="shared" si="96"/>
        <v>169946.579487273</v>
      </c>
      <c r="AA181" s="16">
        <f t="shared" si="97"/>
        <v>7002275.1999999983</v>
      </c>
      <c r="AB181" s="16">
        <f t="shared" si="98"/>
        <v>179</v>
      </c>
      <c r="AC181" s="16">
        <f t="shared" si="99"/>
        <v>39.6</v>
      </c>
      <c r="AD181" s="16">
        <f t="shared" si="100"/>
        <v>16020055.661514999</v>
      </c>
      <c r="AE181" s="16">
        <f t="shared" si="101"/>
        <v>4425</v>
      </c>
      <c r="AF181" s="16">
        <f t="shared" si="102"/>
        <v>2136</v>
      </c>
      <c r="AG181" s="16">
        <f t="shared" si="103"/>
        <v>219</v>
      </c>
      <c r="AH181" s="16">
        <f t="shared" si="104"/>
        <v>11935443200.76675</v>
      </c>
      <c r="AI181" s="16">
        <f t="shared" si="105"/>
        <v>1.6084162899386711E+75</v>
      </c>
      <c r="AJ181" s="16">
        <f t="shared" si="106"/>
        <v>2.9121665780829164E+68</v>
      </c>
      <c r="AK181" s="27">
        <f t="shared" si="107"/>
        <v>1.5151515151515151</v>
      </c>
      <c r="AN181">
        <f t="shared" si="112"/>
        <v>1704.5093001724288</v>
      </c>
      <c r="AO181">
        <f t="shared" si="113"/>
        <v>2.2969909693618891E+68</v>
      </c>
      <c r="AP181">
        <f t="shared" si="114"/>
        <v>4.1588862118457114E+61</v>
      </c>
      <c r="AR181" s="1">
        <f t="shared" si="108"/>
        <v>3240</v>
      </c>
      <c r="AU181">
        <f t="shared" si="109"/>
        <v>13.251079580505861</v>
      </c>
      <c r="AV181" s="29">
        <f t="shared" si="110"/>
        <v>38.056566666666669</v>
      </c>
      <c r="AW181">
        <f t="shared" si="111"/>
        <v>3561</v>
      </c>
    </row>
    <row r="182" spans="1:49" x14ac:dyDescent="0.2">
      <c r="A182">
        <v>180</v>
      </c>
      <c r="B182" s="13">
        <f t="shared" si="77"/>
        <v>188</v>
      </c>
      <c r="C182" s="13">
        <f t="shared" si="78"/>
        <v>1086</v>
      </c>
      <c r="D182" s="13">
        <f t="shared" si="79"/>
        <v>48</v>
      </c>
      <c r="E182" s="13">
        <f t="shared" si="80"/>
        <v>9</v>
      </c>
      <c r="F182" s="13">
        <f t="shared" si="81"/>
        <v>94809996.302059516</v>
      </c>
      <c r="G182" s="35">
        <f t="shared" si="82"/>
        <v>32.659999999999997</v>
      </c>
      <c r="H182" s="23">
        <f t="shared" si="83"/>
        <v>1213.3183999999999</v>
      </c>
      <c r="I182" s="23">
        <f t="shared" si="84"/>
        <v>4718</v>
      </c>
      <c r="J182" s="23">
        <f t="shared" si="85"/>
        <v>252</v>
      </c>
      <c r="K182" s="23">
        <f t="shared" si="86"/>
        <v>2.8263247554252282E+42</v>
      </c>
      <c r="L182" s="23">
        <f t="shared" si="87"/>
        <v>9.6665819025314126E+78</v>
      </c>
      <c r="M182" s="23">
        <f t="shared" si="88"/>
        <v>1099153659091.2985</v>
      </c>
      <c r="N182" s="20">
        <f t="shared" si="89"/>
        <v>24</v>
      </c>
      <c r="Q182" s="20">
        <f t="shared" si="90"/>
        <v>232447188671.47751</v>
      </c>
      <c r="S182" s="20">
        <f t="shared" si="91"/>
        <v>1185</v>
      </c>
      <c r="T182" s="20">
        <f t="shared" si="92"/>
        <v>252</v>
      </c>
      <c r="U182" s="20">
        <f t="shared" si="93"/>
        <v>3.9928447922232227E+41</v>
      </c>
      <c r="V182" s="20">
        <f t="shared" si="94"/>
        <v>1099153659091.2985</v>
      </c>
      <c r="W182" s="20">
        <f t="shared" si="95"/>
        <v>2.5</v>
      </c>
      <c r="X182" s="16">
        <f t="shared" si="96"/>
        <v>181842.84005138214</v>
      </c>
      <c r="AA182" s="16">
        <f t="shared" si="97"/>
        <v>7492390.3999999985</v>
      </c>
      <c r="AB182" s="16">
        <f t="shared" si="98"/>
        <v>180</v>
      </c>
      <c r="AC182" s="16">
        <f t="shared" si="99"/>
        <v>39.799999999999997</v>
      </c>
      <c r="AD182" s="16">
        <f t="shared" si="100"/>
        <v>17238182.145829003</v>
      </c>
      <c r="AE182" s="16">
        <f t="shared" si="101"/>
        <v>4450</v>
      </c>
      <c r="AF182" s="16">
        <f t="shared" si="102"/>
        <v>2148</v>
      </c>
      <c r="AG182" s="16">
        <f t="shared" si="103"/>
        <v>220</v>
      </c>
      <c r="AH182" s="16">
        <f t="shared" si="104"/>
        <v>12895952369.073332</v>
      </c>
      <c r="AI182" s="16">
        <f t="shared" si="105"/>
        <v>1.6084162899386711E+75</v>
      </c>
      <c r="AJ182" s="16">
        <f t="shared" si="106"/>
        <v>6.599500790980443E+68</v>
      </c>
      <c r="AK182" s="27">
        <f t="shared" si="107"/>
        <v>1.5075376884422111</v>
      </c>
      <c r="AN182">
        <f t="shared" si="112"/>
        <v>1721.206675118442</v>
      </c>
      <c r="AO182">
        <f t="shared" si="113"/>
        <v>2.1467331573361038E+68</v>
      </c>
      <c r="AP182">
        <f t="shared" si="114"/>
        <v>8.8082713775572139E+61</v>
      </c>
      <c r="AR182" s="1">
        <f t="shared" si="108"/>
        <v>3250</v>
      </c>
      <c r="AU182">
        <f t="shared" si="109"/>
        <v>13.333333333333334</v>
      </c>
      <c r="AV182" s="29">
        <f t="shared" si="110"/>
        <v>38.284999999999997</v>
      </c>
      <c r="AW182">
        <f t="shared" si="111"/>
        <v>3581</v>
      </c>
    </row>
    <row r="183" spans="1:49" x14ac:dyDescent="0.2">
      <c r="A183">
        <v>181</v>
      </c>
      <c r="B183" s="13">
        <f t="shared" si="77"/>
        <v>189</v>
      </c>
      <c r="C183" s="13">
        <f t="shared" si="78"/>
        <v>1092</v>
      </c>
      <c r="D183" s="13">
        <f t="shared" si="79"/>
        <v>48</v>
      </c>
      <c r="E183" s="13">
        <f t="shared" si="80"/>
        <v>9.0500000000000007</v>
      </c>
      <c r="F183" s="13">
        <f t="shared" si="81"/>
        <v>102479649.33005445</v>
      </c>
      <c r="G183" s="35">
        <f t="shared" si="82"/>
        <v>32.857483333333334</v>
      </c>
      <c r="H183" s="23">
        <f t="shared" si="83"/>
        <v>1220.8223999999998</v>
      </c>
      <c r="I183" s="23">
        <f t="shared" si="84"/>
        <v>4746</v>
      </c>
      <c r="J183" s="23">
        <f t="shared" si="85"/>
        <v>253</v>
      </c>
      <c r="K183" s="23">
        <f t="shared" si="86"/>
        <v>4.6091188431627403E+42</v>
      </c>
      <c r="L183" s="23">
        <f t="shared" si="87"/>
        <v>9.6665819025314126E+78</v>
      </c>
      <c r="M183" s="23">
        <f t="shared" si="88"/>
        <v>1190300254469.811</v>
      </c>
      <c r="N183" s="20">
        <f t="shared" si="89"/>
        <v>24.1</v>
      </c>
      <c r="Q183" s="20">
        <f t="shared" si="90"/>
        <v>259023007884.52618</v>
      </c>
      <c r="S183" s="20">
        <f t="shared" si="91"/>
        <v>1190</v>
      </c>
      <c r="T183" s="20">
        <f t="shared" si="92"/>
        <v>253</v>
      </c>
      <c r="U183" s="20">
        <f t="shared" si="93"/>
        <v>5.6636944292550161E+41</v>
      </c>
      <c r="V183" s="20">
        <f t="shared" si="94"/>
        <v>1190300254469.811</v>
      </c>
      <c r="W183" s="20">
        <f t="shared" si="95"/>
        <v>2.4896265560165975</v>
      </c>
      <c r="X183" s="16">
        <f t="shared" si="96"/>
        <v>194571.83885497888</v>
      </c>
      <c r="AA183" s="16">
        <f t="shared" si="97"/>
        <v>8016825.1999999983</v>
      </c>
      <c r="AB183" s="16">
        <f t="shared" si="98"/>
        <v>181</v>
      </c>
      <c r="AC183" s="16">
        <f t="shared" si="99"/>
        <v>40</v>
      </c>
      <c r="AD183" s="16">
        <f t="shared" si="100"/>
        <v>18548353.819919355</v>
      </c>
      <c r="AE183" s="16">
        <f t="shared" si="101"/>
        <v>4475</v>
      </c>
      <c r="AF183" s="16">
        <f t="shared" si="102"/>
        <v>2160</v>
      </c>
      <c r="AG183" s="16">
        <f t="shared" si="103"/>
        <v>221</v>
      </c>
      <c r="AH183" s="16">
        <f t="shared" si="104"/>
        <v>13933203624.006832</v>
      </c>
      <c r="AI183" s="16">
        <f t="shared" si="105"/>
        <v>1.6084162899386711E+75</v>
      </c>
      <c r="AJ183" s="16">
        <f t="shared" si="106"/>
        <v>1.4953828098257852E+69</v>
      </c>
      <c r="AK183" s="27">
        <f t="shared" si="107"/>
        <v>1.5</v>
      </c>
      <c r="AN183">
        <f t="shared" si="112"/>
        <v>1737.9951884203281</v>
      </c>
      <c r="AO183">
        <f t="shared" si="113"/>
        <v>2.0063008108729519E+68</v>
      </c>
      <c r="AP183">
        <f t="shared" si="114"/>
        <v>1.8653054950303588E+62</v>
      </c>
      <c r="AR183" s="1">
        <f t="shared" si="108"/>
        <v>3260</v>
      </c>
      <c r="AU183">
        <f t="shared" si="109"/>
        <v>13.415688696726374</v>
      </c>
      <c r="AV183" s="29">
        <f t="shared" si="110"/>
        <v>38.513733333333334</v>
      </c>
      <c r="AW183">
        <f t="shared" si="111"/>
        <v>3601</v>
      </c>
    </row>
    <row r="184" spans="1:49" x14ac:dyDescent="0.2">
      <c r="A184">
        <v>182</v>
      </c>
      <c r="B184" s="13">
        <f t="shared" si="77"/>
        <v>190</v>
      </c>
      <c r="C184" s="13">
        <f t="shared" si="78"/>
        <v>1098</v>
      </c>
      <c r="D184" s="13">
        <f t="shared" si="79"/>
        <v>48</v>
      </c>
      <c r="E184" s="13">
        <f t="shared" si="80"/>
        <v>9.1</v>
      </c>
      <c r="F184" s="13">
        <f t="shared" si="81"/>
        <v>110764055.95476207</v>
      </c>
      <c r="G184" s="35">
        <f t="shared" si="82"/>
        <v>33.055266666666668</v>
      </c>
      <c r="H184" s="23">
        <f t="shared" si="83"/>
        <v>1228.3263999999999</v>
      </c>
      <c r="I184" s="23">
        <f t="shared" si="84"/>
        <v>4774</v>
      </c>
      <c r="J184" s="23">
        <f t="shared" si="85"/>
        <v>254</v>
      </c>
      <c r="K184" s="23">
        <f t="shared" si="86"/>
        <v>8.0595971269430977E+42</v>
      </c>
      <c r="L184" s="23">
        <f t="shared" si="87"/>
        <v>9.6665819025314126E+78</v>
      </c>
      <c r="M184" s="23">
        <f t="shared" si="88"/>
        <v>1288950805282.7747</v>
      </c>
      <c r="N184" s="20">
        <f t="shared" si="89"/>
        <v>24.2</v>
      </c>
      <c r="Q184" s="20">
        <f t="shared" si="90"/>
        <v>288637255614.9519</v>
      </c>
      <c r="S184" s="20">
        <f t="shared" si="91"/>
        <v>1194</v>
      </c>
      <c r="T184" s="20">
        <f t="shared" si="92"/>
        <v>254</v>
      </c>
      <c r="U184" s="20">
        <f t="shared" si="93"/>
        <v>7.4910087351654633E+41</v>
      </c>
      <c r="V184" s="20">
        <f t="shared" si="94"/>
        <v>1288950805282.7747</v>
      </c>
      <c r="W184" s="20">
        <f t="shared" si="95"/>
        <v>2.4793388429752068</v>
      </c>
      <c r="X184" s="16">
        <f t="shared" si="96"/>
        <v>208191.86757482743</v>
      </c>
      <c r="AA184" s="16">
        <f t="shared" si="97"/>
        <v>8577969.1999999993</v>
      </c>
      <c r="AB184" s="16">
        <f t="shared" si="98"/>
        <v>182</v>
      </c>
      <c r="AC184" s="16">
        <f t="shared" si="99"/>
        <v>40.200000000000003</v>
      </c>
      <c r="AD184" s="16">
        <f t="shared" si="100"/>
        <v>19957488.559416588</v>
      </c>
      <c r="AE184" s="16">
        <f t="shared" si="101"/>
        <v>4500</v>
      </c>
      <c r="AF184" s="16">
        <f t="shared" si="102"/>
        <v>2172</v>
      </c>
      <c r="AG184" s="16">
        <f t="shared" si="103"/>
        <v>222</v>
      </c>
      <c r="AH184" s="16">
        <f t="shared" si="104"/>
        <v>15053288724.188002</v>
      </c>
      <c r="AI184" s="16">
        <f t="shared" si="105"/>
        <v>1.6084162899386711E+75</v>
      </c>
      <c r="AJ184" s="16">
        <f t="shared" si="106"/>
        <v>3.3879810872609452E+69</v>
      </c>
      <c r="AK184" s="27">
        <f t="shared" si="107"/>
        <v>1.4925373134328357</v>
      </c>
      <c r="AN184">
        <f t="shared" si="112"/>
        <v>1754.8779172800018</v>
      </c>
      <c r="AO184">
        <f t="shared" si="113"/>
        <v>1.8750548672273985E+68</v>
      </c>
      <c r="AP184">
        <f t="shared" si="114"/>
        <v>3.9496307439072475E+62</v>
      </c>
      <c r="AR184" s="1">
        <f t="shared" si="108"/>
        <v>3270</v>
      </c>
      <c r="AU184">
        <f t="shared" si="109"/>
        <v>13.498145859085289</v>
      </c>
      <c r="AV184" s="29">
        <f t="shared" si="110"/>
        <v>38.742766666666668</v>
      </c>
      <c r="AW184">
        <f t="shared" si="111"/>
        <v>3621</v>
      </c>
    </row>
    <row r="185" spans="1:49" x14ac:dyDescent="0.2">
      <c r="A185">
        <v>183</v>
      </c>
      <c r="B185" s="13">
        <f t="shared" si="77"/>
        <v>191</v>
      </c>
      <c r="C185" s="13">
        <f t="shared" si="78"/>
        <v>1104</v>
      </c>
      <c r="D185" s="13">
        <f t="shared" si="79"/>
        <v>48</v>
      </c>
      <c r="E185" s="13">
        <f t="shared" si="80"/>
        <v>9.15</v>
      </c>
      <c r="F185" s="13">
        <f t="shared" si="81"/>
        <v>119712090.6531864</v>
      </c>
      <c r="G185" s="35">
        <f t="shared" si="82"/>
        <v>33.253349999999998</v>
      </c>
      <c r="H185" s="23">
        <f t="shared" si="83"/>
        <v>1235.8303999999998</v>
      </c>
      <c r="I185" s="23">
        <f t="shared" si="84"/>
        <v>4802</v>
      </c>
      <c r="J185" s="23">
        <f t="shared" si="85"/>
        <v>256</v>
      </c>
      <c r="K185" s="23">
        <f t="shared" si="86"/>
        <v>1.3141196135918543E+43</v>
      </c>
      <c r="L185" s="23">
        <f t="shared" si="87"/>
        <v>9.6665819025314126E+78</v>
      </c>
      <c r="M185" s="23">
        <f t="shared" si="88"/>
        <v>1511268415982.7644</v>
      </c>
      <c r="N185" s="20">
        <f t="shared" si="89"/>
        <v>24.3</v>
      </c>
      <c r="Q185" s="20">
        <f t="shared" si="90"/>
        <v>321637317122.31543</v>
      </c>
      <c r="S185" s="20">
        <f t="shared" si="91"/>
        <v>1198</v>
      </c>
      <c r="T185" s="20">
        <f t="shared" si="92"/>
        <v>256</v>
      </c>
      <c r="U185" s="20">
        <f t="shared" si="93"/>
        <v>9.9076109598897552E+41</v>
      </c>
      <c r="V185" s="20">
        <f t="shared" si="94"/>
        <v>1511268415982.7644</v>
      </c>
      <c r="W185" s="20">
        <f t="shared" si="95"/>
        <v>2.4691358024691357</v>
      </c>
      <c r="X185" s="16">
        <f t="shared" si="96"/>
        <v>222765.29830506531</v>
      </c>
      <c r="AA185" s="16">
        <f t="shared" si="97"/>
        <v>9178417.9999999981</v>
      </c>
      <c r="AB185" s="16">
        <f t="shared" si="98"/>
        <v>183</v>
      </c>
      <c r="AC185" s="16">
        <f t="shared" si="99"/>
        <v>40.4</v>
      </c>
      <c r="AD185" s="16">
        <f t="shared" si="100"/>
        <v>21473021.744966172</v>
      </c>
      <c r="AE185" s="16">
        <f t="shared" si="101"/>
        <v>4525</v>
      </c>
      <c r="AF185" s="16">
        <f t="shared" si="102"/>
        <v>2184</v>
      </c>
      <c r="AG185" s="16">
        <f t="shared" si="103"/>
        <v>223</v>
      </c>
      <c r="AH185" s="16">
        <f t="shared" si="104"/>
        <v>16262780177.590435</v>
      </c>
      <c r="AI185" s="16">
        <f t="shared" si="105"/>
        <v>1.6084162899386711E+75</v>
      </c>
      <c r="AJ185" s="16">
        <f t="shared" si="106"/>
        <v>7.6749879907235992E+69</v>
      </c>
      <c r="AK185" s="27">
        <f t="shared" si="107"/>
        <v>1.4851485148514851</v>
      </c>
      <c r="AN185">
        <f t="shared" si="112"/>
        <v>1771.8500266157455</v>
      </c>
      <c r="AO185">
        <f t="shared" si="113"/>
        <v>1.7523894531047413E+68</v>
      </c>
      <c r="AP185">
        <f t="shared" si="114"/>
        <v>8.361994398951541E+62</v>
      </c>
      <c r="AR185" s="1">
        <f t="shared" si="108"/>
        <v>3280</v>
      </c>
      <c r="AU185">
        <f t="shared" si="109"/>
        <v>13.580705009276437</v>
      </c>
      <c r="AV185" s="29">
        <f t="shared" si="110"/>
        <v>38.972099999999998</v>
      </c>
      <c r="AW185">
        <f t="shared" si="111"/>
        <v>3641</v>
      </c>
    </row>
    <row r="186" spans="1:49" x14ac:dyDescent="0.2">
      <c r="A186">
        <v>184</v>
      </c>
      <c r="B186" s="13">
        <f t="shared" si="77"/>
        <v>192</v>
      </c>
      <c r="C186" s="13">
        <f t="shared" si="78"/>
        <v>1110</v>
      </c>
      <c r="D186" s="13">
        <f t="shared" si="79"/>
        <v>48</v>
      </c>
      <c r="E186" s="13">
        <f t="shared" si="80"/>
        <v>9.2000000000000011</v>
      </c>
      <c r="F186" s="13">
        <f t="shared" si="81"/>
        <v>129376485.37460209</v>
      </c>
      <c r="G186" s="35">
        <f t="shared" si="82"/>
        <v>33.451733333333337</v>
      </c>
      <c r="H186" s="23">
        <f t="shared" si="83"/>
        <v>1243.3344</v>
      </c>
      <c r="I186" s="23">
        <f t="shared" si="84"/>
        <v>4830</v>
      </c>
      <c r="J186" s="23">
        <f t="shared" si="85"/>
        <v>257</v>
      </c>
      <c r="K186" s="23">
        <f t="shared" si="86"/>
        <v>2.2974516688516607E+43</v>
      </c>
      <c r="L186" s="23">
        <f t="shared" si="87"/>
        <v>9.6665819025314126E+78</v>
      </c>
      <c r="M186" s="23">
        <f t="shared" si="88"/>
        <v>1636316531060.958</v>
      </c>
      <c r="N186" s="20">
        <f t="shared" si="89"/>
        <v>24.400000000000002</v>
      </c>
      <c r="Q186" s="20">
        <f t="shared" si="90"/>
        <v>358410294420.36456</v>
      </c>
      <c r="S186" s="20">
        <f t="shared" si="91"/>
        <v>1202</v>
      </c>
      <c r="T186" s="20">
        <f t="shared" si="92"/>
        <v>257</v>
      </c>
      <c r="U186" s="20">
        <f t="shared" si="93"/>
        <v>1.3103454680439122E+42</v>
      </c>
      <c r="V186" s="20">
        <f t="shared" si="94"/>
        <v>1636316531060.958</v>
      </c>
      <c r="W186" s="20">
        <f t="shared" si="95"/>
        <v>2.4590163934426226</v>
      </c>
      <c r="X186" s="16">
        <f t="shared" si="96"/>
        <v>238358.86918641991</v>
      </c>
      <c r="AA186" s="16">
        <f t="shared" si="97"/>
        <v>9820849.5999999978</v>
      </c>
      <c r="AB186" s="16">
        <f t="shared" si="98"/>
        <v>184</v>
      </c>
      <c r="AC186" s="16">
        <f t="shared" si="99"/>
        <v>40.6</v>
      </c>
      <c r="AD186" s="16">
        <f t="shared" si="100"/>
        <v>23102944.816893235</v>
      </c>
      <c r="AE186" s="16">
        <f t="shared" si="101"/>
        <v>4550</v>
      </c>
      <c r="AF186" s="16">
        <f t="shared" si="102"/>
        <v>2196</v>
      </c>
      <c r="AG186" s="16">
        <f t="shared" si="103"/>
        <v>224</v>
      </c>
      <c r="AH186" s="16">
        <f t="shared" si="104"/>
        <v>17568768860.934399</v>
      </c>
      <c r="AI186" s="16">
        <f t="shared" si="105"/>
        <v>1.6084162899386711E+75</v>
      </c>
      <c r="AJ186" s="16">
        <f t="shared" si="106"/>
        <v>1.738454694850619E+70</v>
      </c>
      <c r="AK186" s="27">
        <f t="shared" si="107"/>
        <v>1.4778325123152709</v>
      </c>
      <c r="AN186">
        <f t="shared" si="112"/>
        <v>1788.9255590406763</v>
      </c>
      <c r="AO186">
        <f t="shared" si="113"/>
        <v>1.6377567679467075E+68</v>
      </c>
      <c r="AP186">
        <f t="shared" si="114"/>
        <v>1.7701673130709786E+63</v>
      </c>
      <c r="AR186" s="1">
        <f t="shared" si="108"/>
        <v>3290</v>
      </c>
      <c r="AU186">
        <f t="shared" si="109"/>
        <v>13.663366336633663</v>
      </c>
      <c r="AV186" s="29">
        <f t="shared" si="110"/>
        <v>39.201733333333337</v>
      </c>
      <c r="AW186">
        <f t="shared" si="111"/>
        <v>3661</v>
      </c>
    </row>
    <row r="187" spans="1:49" x14ac:dyDescent="0.2">
      <c r="A187">
        <v>185</v>
      </c>
      <c r="B187" s="13">
        <f t="shared" si="77"/>
        <v>193</v>
      </c>
      <c r="C187" s="13">
        <f t="shared" si="78"/>
        <v>1116</v>
      </c>
      <c r="D187" s="13">
        <f t="shared" si="79"/>
        <v>48</v>
      </c>
      <c r="E187" s="13">
        <f t="shared" si="80"/>
        <v>9.25</v>
      </c>
      <c r="F187" s="13">
        <f t="shared" si="81"/>
        <v>139814132.0166429</v>
      </c>
      <c r="G187" s="35">
        <f t="shared" si="82"/>
        <v>33.650416666666665</v>
      </c>
      <c r="H187" s="23">
        <f t="shared" si="83"/>
        <v>1250.8383999999999</v>
      </c>
      <c r="I187" s="23">
        <f t="shared" si="84"/>
        <v>4858</v>
      </c>
      <c r="J187" s="23">
        <f t="shared" si="85"/>
        <v>259</v>
      </c>
      <c r="K187" s="23">
        <f t="shared" si="86"/>
        <v>3.7453750944279089E+43</v>
      </c>
      <c r="L187" s="23">
        <f t="shared" si="87"/>
        <v>9.6665819025314126E+78</v>
      </c>
      <c r="M187" s="23">
        <f t="shared" si="88"/>
        <v>1918074843063.8923</v>
      </c>
      <c r="N187" s="20">
        <f t="shared" si="89"/>
        <v>24.5</v>
      </c>
      <c r="Q187" s="20">
        <f t="shared" si="90"/>
        <v>399387547116.11554</v>
      </c>
      <c r="S187" s="20">
        <f t="shared" si="91"/>
        <v>1206</v>
      </c>
      <c r="T187" s="20">
        <f t="shared" si="92"/>
        <v>259</v>
      </c>
      <c r="U187" s="20">
        <f t="shared" si="93"/>
        <v>1.7329697178505491E+42</v>
      </c>
      <c r="V187" s="20">
        <f t="shared" si="94"/>
        <v>1918074843063.8923</v>
      </c>
      <c r="W187" s="20">
        <f t="shared" si="95"/>
        <v>2.4489795918367347</v>
      </c>
      <c r="X187" s="16">
        <f t="shared" si="96"/>
        <v>255043.99002946928</v>
      </c>
      <c r="AA187" s="16">
        <f t="shared" si="97"/>
        <v>10508271.599999998</v>
      </c>
      <c r="AB187" s="16">
        <f t="shared" si="98"/>
        <v>185</v>
      </c>
      <c r="AC187" s="16">
        <f t="shared" si="99"/>
        <v>40.799999999999997</v>
      </c>
      <c r="AD187" s="16">
        <f t="shared" si="100"/>
        <v>24855846.691847626</v>
      </c>
      <c r="AE187" s="16">
        <f t="shared" si="101"/>
        <v>4575</v>
      </c>
      <c r="AF187" s="16">
        <f t="shared" si="102"/>
        <v>2208</v>
      </c>
      <c r="AG187" s="16">
        <f t="shared" si="103"/>
        <v>225</v>
      </c>
      <c r="AH187" s="16">
        <f t="shared" si="104"/>
        <v>18978904823.125</v>
      </c>
      <c r="AI187" s="16">
        <f t="shared" si="105"/>
        <v>1.6084162899386711E+75</v>
      </c>
      <c r="AJ187" s="16">
        <f t="shared" si="106"/>
        <v>3.9373024747153762E+70</v>
      </c>
      <c r="AK187" s="27">
        <f t="shared" si="107"/>
        <v>1.4705882352941178</v>
      </c>
      <c r="AN187">
        <f t="shared" si="112"/>
        <v>1806.0919574180975</v>
      </c>
      <c r="AO187">
        <f t="shared" si="113"/>
        <v>1.5306192599158471E+68</v>
      </c>
      <c r="AP187">
        <f t="shared" si="114"/>
        <v>3.7468602112600298E+63</v>
      </c>
      <c r="AR187" s="1">
        <f t="shared" si="108"/>
        <v>3300</v>
      </c>
      <c r="AU187">
        <f t="shared" si="109"/>
        <v>13.746130030959751</v>
      </c>
      <c r="AV187" s="29">
        <f t="shared" si="110"/>
        <v>39.431666666666665</v>
      </c>
      <c r="AW187">
        <f t="shared" si="111"/>
        <v>3681</v>
      </c>
    </row>
    <row r="188" spans="1:49" x14ac:dyDescent="0.2">
      <c r="A188">
        <v>186</v>
      </c>
      <c r="B188" s="13">
        <f t="shared" si="77"/>
        <v>194</v>
      </c>
      <c r="C188" s="13">
        <f t="shared" si="78"/>
        <v>1122</v>
      </c>
      <c r="D188" s="13">
        <f t="shared" si="79"/>
        <v>48</v>
      </c>
      <c r="E188" s="13">
        <f t="shared" si="80"/>
        <v>9.3000000000000007</v>
      </c>
      <c r="F188" s="13">
        <f t="shared" si="81"/>
        <v>151086408.48055291</v>
      </c>
      <c r="G188" s="35">
        <f t="shared" si="82"/>
        <v>33.849400000000003</v>
      </c>
      <c r="H188" s="23">
        <f t="shared" si="83"/>
        <v>1258.3423999999998</v>
      </c>
      <c r="I188" s="23">
        <f t="shared" si="84"/>
        <v>4886</v>
      </c>
      <c r="J188" s="23">
        <f t="shared" si="85"/>
        <v>260</v>
      </c>
      <c r="K188" s="23">
        <f t="shared" si="86"/>
        <v>6.5467343490634338E+43</v>
      </c>
      <c r="L188" s="23">
        <f t="shared" si="87"/>
        <v>9.6665819025314126E+78</v>
      </c>
      <c r="M188" s="23">
        <f t="shared" si="88"/>
        <v>2076530545257.0933</v>
      </c>
      <c r="N188" s="20">
        <f t="shared" si="89"/>
        <v>24.6</v>
      </c>
      <c r="Q188" s="20">
        <f t="shared" si="90"/>
        <v>445049752405.68762</v>
      </c>
      <c r="S188" s="20">
        <f t="shared" si="91"/>
        <v>1211</v>
      </c>
      <c r="T188" s="20">
        <f t="shared" si="92"/>
        <v>260</v>
      </c>
      <c r="U188" s="20">
        <f t="shared" si="93"/>
        <v>2.4577125012365664E+42</v>
      </c>
      <c r="V188" s="20">
        <f t="shared" si="94"/>
        <v>2076530545257.0933</v>
      </c>
      <c r="W188" s="20">
        <f t="shared" si="95"/>
        <v>2.4390243902439024</v>
      </c>
      <c r="X188" s="16">
        <f t="shared" si="96"/>
        <v>272897.06933153217</v>
      </c>
      <c r="AA188" s="16">
        <f t="shared" si="97"/>
        <v>11243856.399999999</v>
      </c>
      <c r="AB188" s="16">
        <f t="shared" si="98"/>
        <v>186</v>
      </c>
      <c r="AC188" s="16">
        <f t="shared" si="99"/>
        <v>41</v>
      </c>
      <c r="AD188" s="16">
        <f t="shared" si="100"/>
        <v>26740958.253195204</v>
      </c>
      <c r="AE188" s="16">
        <f t="shared" si="101"/>
        <v>4600</v>
      </c>
      <c r="AF188" s="16">
        <f t="shared" si="102"/>
        <v>2220</v>
      </c>
      <c r="AG188" s="16">
        <f t="shared" si="103"/>
        <v>226</v>
      </c>
      <c r="AH188" s="16">
        <f t="shared" si="104"/>
        <v>20501441147.885399</v>
      </c>
      <c r="AI188" s="16">
        <f t="shared" si="105"/>
        <v>1.6084162899386711E+75</v>
      </c>
      <c r="AJ188" s="16">
        <f t="shared" si="106"/>
        <v>8.9162999786719169E+70</v>
      </c>
      <c r="AK188" s="27">
        <f t="shared" si="107"/>
        <v>1.4634146341463414</v>
      </c>
      <c r="AN188">
        <f t="shared" si="112"/>
        <v>1823.3460494822223</v>
      </c>
      <c r="AO188">
        <f t="shared" si="113"/>
        <v>1.4304845532700609E+68</v>
      </c>
      <c r="AP188">
        <f t="shared" si="114"/>
        <v>7.9299304984648495E+63</v>
      </c>
      <c r="AR188" s="1">
        <f t="shared" si="108"/>
        <v>3310</v>
      </c>
      <c r="AU188">
        <f t="shared" si="109"/>
        <v>13.828996282527882</v>
      </c>
      <c r="AV188" s="29">
        <f t="shared" si="110"/>
        <v>39.661900000000003</v>
      </c>
      <c r="AW188">
        <f t="shared" si="111"/>
        <v>3701</v>
      </c>
    </row>
    <row r="189" spans="1:49" x14ac:dyDescent="0.2">
      <c r="A189">
        <v>187</v>
      </c>
      <c r="B189" s="13">
        <f t="shared" si="77"/>
        <v>195</v>
      </c>
      <c r="C189" s="13">
        <f t="shared" si="78"/>
        <v>1128</v>
      </c>
      <c r="D189" s="13">
        <f t="shared" si="79"/>
        <v>48</v>
      </c>
      <c r="E189" s="13">
        <f t="shared" si="80"/>
        <v>9.35</v>
      </c>
      <c r="F189" s="13">
        <f t="shared" si="81"/>
        <v>163259530.13394314</v>
      </c>
      <c r="G189" s="35">
        <f t="shared" si="82"/>
        <v>34.048683333333329</v>
      </c>
      <c r="H189" s="23">
        <f t="shared" si="83"/>
        <v>1265.8463999999999</v>
      </c>
      <c r="I189" s="23">
        <f t="shared" si="84"/>
        <v>4914</v>
      </c>
      <c r="J189" s="23">
        <f t="shared" si="85"/>
        <v>261</v>
      </c>
      <c r="K189" s="23">
        <f t="shared" si="86"/>
        <v>1.0670938537952755E+44</v>
      </c>
      <c r="L189" s="23">
        <f t="shared" si="87"/>
        <v>9.6665819025314126E+78</v>
      </c>
      <c r="M189" s="23">
        <f t="shared" si="88"/>
        <v>2247986533994.6055</v>
      </c>
      <c r="N189" s="20">
        <f t="shared" si="89"/>
        <v>24.7</v>
      </c>
      <c r="Q189" s="20">
        <f t="shared" si="90"/>
        <v>495932543582.22388</v>
      </c>
      <c r="S189" s="20">
        <f t="shared" si="91"/>
        <v>1215</v>
      </c>
      <c r="T189" s="20">
        <f t="shared" si="92"/>
        <v>261</v>
      </c>
      <c r="U189" s="20">
        <f t="shared" si="93"/>
        <v>3.2502006235975119E+42</v>
      </c>
      <c r="V189" s="20">
        <f t="shared" si="94"/>
        <v>2247986533994.6055</v>
      </c>
      <c r="W189" s="20">
        <f t="shared" si="95"/>
        <v>2.4291497975708505</v>
      </c>
      <c r="X189" s="16">
        <f t="shared" si="96"/>
        <v>291999.86418473936</v>
      </c>
      <c r="AA189" s="16">
        <f t="shared" si="97"/>
        <v>12030858.799999997</v>
      </c>
      <c r="AB189" s="16">
        <f t="shared" si="98"/>
        <v>187</v>
      </c>
      <c r="AC189" s="16">
        <f t="shared" si="99"/>
        <v>41.2</v>
      </c>
      <c r="AD189" s="16">
        <f t="shared" si="100"/>
        <v>28768200.142545048</v>
      </c>
      <c r="AE189" s="16">
        <f t="shared" si="101"/>
        <v>4625</v>
      </c>
      <c r="AF189" s="16">
        <f t="shared" si="102"/>
        <v>2232</v>
      </c>
      <c r="AG189" s="16">
        <f t="shared" si="103"/>
        <v>227</v>
      </c>
      <c r="AH189" s="16">
        <f t="shared" si="104"/>
        <v>22145281080.874649</v>
      </c>
      <c r="AI189" s="16">
        <f t="shared" si="105"/>
        <v>1.6084162899386711E+75</v>
      </c>
      <c r="AJ189" s="16">
        <f t="shared" si="106"/>
        <v>2.0189324394831511E+71</v>
      </c>
      <c r="AK189" s="27">
        <f t="shared" si="107"/>
        <v>1.4563106796116503</v>
      </c>
      <c r="AN189">
        <f t="shared" si="112"/>
        <v>1840.7065903619994</v>
      </c>
      <c r="AO189">
        <f t="shared" si="113"/>
        <v>1.3369089577700567E+68</v>
      </c>
      <c r="AP189">
        <f t="shared" si="114"/>
        <v>1.6781282808199457E+64</v>
      </c>
      <c r="AR189" s="1">
        <f t="shared" si="108"/>
        <v>3320</v>
      </c>
      <c r="AU189">
        <f t="shared" si="109"/>
        <v>13.911965282083075</v>
      </c>
      <c r="AV189" s="29">
        <f t="shared" si="110"/>
        <v>39.892433333333329</v>
      </c>
      <c r="AW189">
        <f t="shared" si="111"/>
        <v>3721</v>
      </c>
    </row>
    <row r="190" spans="1:49" x14ac:dyDescent="0.2">
      <c r="A190">
        <v>188</v>
      </c>
      <c r="B190" s="13">
        <f t="shared" si="77"/>
        <v>196</v>
      </c>
      <c r="C190" s="13">
        <f t="shared" si="78"/>
        <v>1134</v>
      </c>
      <c r="D190" s="13">
        <f t="shared" si="79"/>
        <v>48</v>
      </c>
      <c r="E190" s="13">
        <f t="shared" si="80"/>
        <v>9.4</v>
      </c>
      <c r="F190" s="13">
        <f t="shared" si="81"/>
        <v>176404928.6504921</v>
      </c>
      <c r="G190" s="35">
        <f t="shared" si="82"/>
        <v>34.248266666666666</v>
      </c>
      <c r="H190" s="23">
        <f t="shared" si="83"/>
        <v>1273.3503999999998</v>
      </c>
      <c r="I190" s="23">
        <f t="shared" si="84"/>
        <v>4942</v>
      </c>
      <c r="J190" s="23">
        <f t="shared" si="85"/>
        <v>263</v>
      </c>
      <c r="K190" s="23">
        <f t="shared" si="86"/>
        <v>1.8648835812616396E+44</v>
      </c>
      <c r="L190" s="23">
        <f t="shared" si="87"/>
        <v>9.6665819025314126E+78</v>
      </c>
      <c r="M190" s="23">
        <f t="shared" si="88"/>
        <v>2634224496697.4917</v>
      </c>
      <c r="N190" s="20">
        <f t="shared" si="89"/>
        <v>24.8</v>
      </c>
      <c r="Q190" s="20">
        <f t="shared" si="90"/>
        <v>552632793197.77942</v>
      </c>
      <c r="S190" s="20">
        <f t="shared" si="91"/>
        <v>1219</v>
      </c>
      <c r="T190" s="20">
        <f t="shared" si="92"/>
        <v>263</v>
      </c>
      <c r="U190" s="20">
        <f t="shared" si="93"/>
        <v>4.2981125782469917E+42</v>
      </c>
      <c r="V190" s="20">
        <f t="shared" si="94"/>
        <v>2634224496697.4917</v>
      </c>
      <c r="W190" s="20">
        <f t="shared" si="95"/>
        <v>2.4193548387096775</v>
      </c>
      <c r="X190" s="16">
        <f t="shared" si="96"/>
        <v>312439.85467767122</v>
      </c>
      <c r="AA190" s="16">
        <f t="shared" si="97"/>
        <v>12872986.799999997</v>
      </c>
      <c r="AB190" s="16">
        <f t="shared" si="98"/>
        <v>188</v>
      </c>
      <c r="AC190" s="16">
        <f t="shared" si="99"/>
        <v>41.4</v>
      </c>
      <c r="AD190" s="16">
        <f t="shared" si="100"/>
        <v>30948234.096577562</v>
      </c>
      <c r="AE190" s="16">
        <f t="shared" si="101"/>
        <v>4650</v>
      </c>
      <c r="AF190" s="16">
        <f t="shared" si="102"/>
        <v>2244</v>
      </c>
      <c r="AG190" s="16">
        <f t="shared" si="103"/>
        <v>228</v>
      </c>
      <c r="AH190" s="16">
        <f t="shared" si="104"/>
        <v>23920029226.763996</v>
      </c>
      <c r="AI190" s="16">
        <f t="shared" si="105"/>
        <v>1.6084162899386711E+75</v>
      </c>
      <c r="AJ190" s="16">
        <f t="shared" si="106"/>
        <v>4.5709959290036395E+71</v>
      </c>
      <c r="AK190" s="27">
        <f t="shared" si="107"/>
        <v>1.4492753623188406</v>
      </c>
      <c r="AN190">
        <f t="shared" si="112"/>
        <v>1858.1568985034617</v>
      </c>
      <c r="AO190">
        <f t="shared" si="113"/>
        <v>1.2494507412519614E+68</v>
      </c>
      <c r="AP190">
        <f t="shared" si="114"/>
        <v>3.550843327986354E+64</v>
      </c>
      <c r="AR190" s="1">
        <f t="shared" si="108"/>
        <v>3330</v>
      </c>
      <c r="AU190">
        <f t="shared" si="109"/>
        <v>13.995037220843672</v>
      </c>
      <c r="AV190" s="29">
        <f t="shared" si="110"/>
        <v>40.123266666666666</v>
      </c>
      <c r="AW190">
        <f t="shared" si="111"/>
        <v>3741</v>
      </c>
    </row>
    <row r="191" spans="1:49" x14ac:dyDescent="0.2">
      <c r="A191">
        <v>189</v>
      </c>
      <c r="B191" s="13">
        <f t="shared" si="77"/>
        <v>197</v>
      </c>
      <c r="C191" s="13">
        <f t="shared" si="78"/>
        <v>1140</v>
      </c>
      <c r="D191" s="13">
        <f t="shared" si="79"/>
        <v>48</v>
      </c>
      <c r="E191" s="13">
        <f t="shared" si="80"/>
        <v>9.4500000000000011</v>
      </c>
      <c r="F191" s="13">
        <f t="shared" si="81"/>
        <v>190599660.34793988</v>
      </c>
      <c r="G191" s="35">
        <f t="shared" si="82"/>
        <v>34.448149999999998</v>
      </c>
      <c r="H191" s="23">
        <f t="shared" si="83"/>
        <v>1280.8543999999999</v>
      </c>
      <c r="I191" s="23">
        <f t="shared" si="84"/>
        <v>4970</v>
      </c>
      <c r="J191" s="23">
        <f t="shared" si="85"/>
        <v>264</v>
      </c>
      <c r="K191" s="23">
        <f t="shared" si="86"/>
        <v>3.0392059685523543E+44</v>
      </c>
      <c r="L191" s="23">
        <f t="shared" si="87"/>
        <v>9.6665819025314126E+78</v>
      </c>
      <c r="M191" s="23">
        <f t="shared" si="88"/>
        <v>2851390678095.7954</v>
      </c>
      <c r="N191" s="20">
        <f t="shared" si="89"/>
        <v>24.900000000000002</v>
      </c>
      <c r="Q191" s="20">
        <f t="shared" si="90"/>
        <v>615815614582.56018</v>
      </c>
      <c r="S191" s="20">
        <f t="shared" si="91"/>
        <v>1223</v>
      </c>
      <c r="T191" s="20">
        <f t="shared" si="92"/>
        <v>264</v>
      </c>
      <c r="U191" s="20">
        <f t="shared" si="93"/>
        <v>5.68373733687441E+42</v>
      </c>
      <c r="V191" s="20">
        <f t="shared" si="94"/>
        <v>2851390678095.7954</v>
      </c>
      <c r="W191" s="20">
        <f t="shared" si="95"/>
        <v>2.4096385542168672</v>
      </c>
      <c r="X191" s="16">
        <f t="shared" si="96"/>
        <v>334310.64450510812</v>
      </c>
      <c r="AA191" s="16">
        <f t="shared" si="97"/>
        <v>13774071.999999998</v>
      </c>
      <c r="AB191" s="16">
        <f t="shared" si="98"/>
        <v>189</v>
      </c>
      <c r="AC191" s="16">
        <f t="shared" si="99"/>
        <v>41.6</v>
      </c>
      <c r="AD191" s="16">
        <f t="shared" si="100"/>
        <v>33292518.091343213</v>
      </c>
      <c r="AE191" s="16">
        <f t="shared" si="101"/>
        <v>4675</v>
      </c>
      <c r="AF191" s="16">
        <f t="shared" si="102"/>
        <v>2256</v>
      </c>
      <c r="AG191" s="16">
        <f t="shared" si="103"/>
        <v>229</v>
      </c>
      <c r="AH191" s="16">
        <f t="shared" si="104"/>
        <v>25836046199.564529</v>
      </c>
      <c r="AI191" s="16">
        <f t="shared" si="105"/>
        <v>1.6084162899386711E+75</v>
      </c>
      <c r="AJ191" s="16">
        <f t="shared" si="106"/>
        <v>1.0347906684516221E+72</v>
      </c>
      <c r="AK191" s="27">
        <f t="shared" si="107"/>
        <v>1.4423076923076923</v>
      </c>
      <c r="AN191">
        <f t="shared" si="112"/>
        <v>1875.7014047526784</v>
      </c>
      <c r="AO191">
        <f t="shared" si="113"/>
        <v>1.1677129972448752E+68</v>
      </c>
      <c r="AP191">
        <f t="shared" si="114"/>
        <v>7.5125980788514989E+64</v>
      </c>
      <c r="AR191" s="1">
        <f t="shared" si="108"/>
        <v>3340</v>
      </c>
      <c r="AU191">
        <f t="shared" si="109"/>
        <v>14.078212290502792</v>
      </c>
      <c r="AV191" s="29">
        <f t="shared" si="110"/>
        <v>40.354399999999998</v>
      </c>
      <c r="AW191">
        <f t="shared" si="111"/>
        <v>3761</v>
      </c>
    </row>
    <row r="192" spans="1:49" x14ac:dyDescent="0.2">
      <c r="A192">
        <v>190</v>
      </c>
      <c r="B192" s="13">
        <f t="shared" si="77"/>
        <v>198</v>
      </c>
      <c r="C192" s="13">
        <f t="shared" si="78"/>
        <v>1146</v>
      </c>
      <c r="D192" s="13">
        <f t="shared" si="79"/>
        <v>48</v>
      </c>
      <c r="E192" s="13">
        <f t="shared" si="80"/>
        <v>9.5</v>
      </c>
      <c r="F192" s="13">
        <f t="shared" si="81"/>
        <v>205926846.30934352</v>
      </c>
      <c r="G192" s="35">
        <f t="shared" si="82"/>
        <v>34.648333333333333</v>
      </c>
      <c r="H192" s="23">
        <f t="shared" si="83"/>
        <v>1288.3583999999998</v>
      </c>
      <c r="I192" s="23">
        <f t="shared" si="84"/>
        <v>4998</v>
      </c>
      <c r="J192" s="23">
        <f t="shared" si="85"/>
        <v>266</v>
      </c>
      <c r="K192" s="23">
        <f t="shared" si="86"/>
        <v>5.3104421337158659E+44</v>
      </c>
      <c r="L192" s="23">
        <f t="shared" si="87"/>
        <v>9.6665819025314126E+78</v>
      </c>
      <c r="M192" s="23">
        <f t="shared" si="88"/>
        <v>3340519510097.1177</v>
      </c>
      <c r="N192" s="20">
        <f t="shared" si="89"/>
        <v>25</v>
      </c>
      <c r="Q192" s="20">
        <f t="shared" si="90"/>
        <v>686222163851.87964</v>
      </c>
      <c r="S192" s="20">
        <f t="shared" si="91"/>
        <v>1227</v>
      </c>
      <c r="T192" s="20">
        <f t="shared" si="92"/>
        <v>266</v>
      </c>
      <c r="U192" s="20">
        <f t="shared" si="93"/>
        <v>7.5158633815097378E+42</v>
      </c>
      <c r="V192" s="20">
        <f t="shared" si="94"/>
        <v>3340519510097.1177</v>
      </c>
      <c r="W192" s="20">
        <f t="shared" si="95"/>
        <v>2.4</v>
      </c>
      <c r="X192" s="16">
        <f t="shared" si="96"/>
        <v>357712.38962046569</v>
      </c>
      <c r="AA192" s="16">
        <f t="shared" si="97"/>
        <v>14738234.399999997</v>
      </c>
      <c r="AB192" s="16">
        <f t="shared" si="98"/>
        <v>190</v>
      </c>
      <c r="AC192" s="16">
        <f t="shared" si="99"/>
        <v>41.8</v>
      </c>
      <c r="AD192" s="16">
        <f t="shared" si="100"/>
        <v>35813365.575538009</v>
      </c>
      <c r="AE192" s="16">
        <f t="shared" si="101"/>
        <v>4700</v>
      </c>
      <c r="AF192" s="16">
        <f t="shared" si="102"/>
        <v>2268</v>
      </c>
      <c r="AG192" s="16">
        <f t="shared" si="103"/>
        <v>230</v>
      </c>
      <c r="AH192" s="16">
        <f t="shared" si="104"/>
        <v>27904508226.313335</v>
      </c>
      <c r="AI192" s="16">
        <f t="shared" si="105"/>
        <v>1.6084162899386711E+75</v>
      </c>
      <c r="AJ192" s="16">
        <f t="shared" si="106"/>
        <v>2.3423266455262019E+72</v>
      </c>
      <c r="AK192" s="27">
        <f t="shared" si="107"/>
        <v>1.4354066985645935</v>
      </c>
      <c r="AN192">
        <f t="shared" si="112"/>
        <v>1893.3413235925561</v>
      </c>
      <c r="AO192">
        <f t="shared" si="113"/>
        <v>1.0913222345945805E+68</v>
      </c>
      <c r="AP192">
        <f t="shared" si="114"/>
        <v>1.5892857868553118E+65</v>
      </c>
      <c r="AR192" s="1">
        <f t="shared" si="108"/>
        <v>3350</v>
      </c>
      <c r="AU192">
        <f t="shared" si="109"/>
        <v>14.161490683229815</v>
      </c>
      <c r="AV192" s="29">
        <f t="shared" si="110"/>
        <v>40.585833333333333</v>
      </c>
      <c r="AW192">
        <f t="shared" si="111"/>
        <v>3781</v>
      </c>
    </row>
    <row r="193" spans="1:49" x14ac:dyDescent="0.2">
      <c r="A193">
        <v>191</v>
      </c>
      <c r="B193" s="13">
        <f t="shared" si="77"/>
        <v>199</v>
      </c>
      <c r="C193" s="13">
        <f t="shared" si="78"/>
        <v>1152</v>
      </c>
      <c r="D193" s="13">
        <f t="shared" si="79"/>
        <v>48</v>
      </c>
      <c r="E193" s="13">
        <f t="shared" si="80"/>
        <v>9.5500000000000007</v>
      </c>
      <c r="F193" s="13">
        <f t="shared" si="81"/>
        <v>222476146.74870163</v>
      </c>
      <c r="G193" s="35">
        <f t="shared" si="82"/>
        <v>34.848816666666664</v>
      </c>
      <c r="H193" s="23">
        <f t="shared" si="83"/>
        <v>1295.8624</v>
      </c>
      <c r="I193" s="23">
        <f t="shared" si="84"/>
        <v>5026</v>
      </c>
      <c r="J193" s="23">
        <f t="shared" si="85"/>
        <v>267</v>
      </c>
      <c r="K193" s="23">
        <f t="shared" si="86"/>
        <v>8.6530873844458714E+44</v>
      </c>
      <c r="L193" s="23">
        <f t="shared" si="87"/>
        <v>9.6665819025314126E+78</v>
      </c>
      <c r="M193" s="23">
        <f t="shared" si="88"/>
        <v>3615493579990.3926</v>
      </c>
      <c r="N193" s="20">
        <f t="shared" si="89"/>
        <v>25.1</v>
      </c>
      <c r="Q193" s="20">
        <f t="shared" si="90"/>
        <v>764678333921.07068</v>
      </c>
      <c r="S193" s="20">
        <f t="shared" si="91"/>
        <v>1232</v>
      </c>
      <c r="T193" s="20">
        <f t="shared" si="92"/>
        <v>267</v>
      </c>
      <c r="U193" s="20">
        <f t="shared" si="93"/>
        <v>1.0657225055611454E+43</v>
      </c>
      <c r="V193" s="20">
        <f t="shared" si="94"/>
        <v>3615493579990.3926</v>
      </c>
      <c r="W193" s="20">
        <f t="shared" si="95"/>
        <v>2.3904382470119518</v>
      </c>
      <c r="X193" s="16">
        <f t="shared" si="96"/>
        <v>382752.25689389824</v>
      </c>
      <c r="AA193" s="16">
        <f t="shared" si="97"/>
        <v>15769882.399999997</v>
      </c>
      <c r="AB193" s="16">
        <f t="shared" si="98"/>
        <v>191</v>
      </c>
      <c r="AC193" s="16">
        <f t="shared" si="99"/>
        <v>42</v>
      </c>
      <c r="AD193" s="16">
        <f t="shared" si="100"/>
        <v>38524009.095013261</v>
      </c>
      <c r="AE193" s="16">
        <f t="shared" si="101"/>
        <v>4725</v>
      </c>
      <c r="AF193" s="16">
        <f t="shared" si="102"/>
        <v>2280</v>
      </c>
      <c r="AG193" s="16">
        <f t="shared" si="103"/>
        <v>231</v>
      </c>
      <c r="AH193" s="16">
        <f t="shared" si="104"/>
        <v>30137470630.803047</v>
      </c>
      <c r="AI193" s="16">
        <f t="shared" si="105"/>
        <v>1.6084162899386711E+75</v>
      </c>
      <c r="AJ193" s="16">
        <f t="shared" si="106"/>
        <v>5.3014704329414916E+72</v>
      </c>
      <c r="AK193" s="27">
        <f t="shared" si="107"/>
        <v>1.4285714285714286</v>
      </c>
      <c r="AN193">
        <f t="shared" si="112"/>
        <v>1911.0777028244074</v>
      </c>
      <c r="AO193">
        <f t="shared" si="113"/>
        <v>1.0199291593567441E+68</v>
      </c>
      <c r="AP193">
        <f t="shared" si="114"/>
        <v>3.3617691612852439E+65</v>
      </c>
      <c r="AR193" s="1">
        <f t="shared" si="108"/>
        <v>3360</v>
      </c>
      <c r="AU193">
        <f t="shared" si="109"/>
        <v>14.244872591671847</v>
      </c>
      <c r="AV193" s="29">
        <f t="shared" si="110"/>
        <v>40.817566666666664</v>
      </c>
      <c r="AW193">
        <f t="shared" si="111"/>
        <v>3801</v>
      </c>
    </row>
    <row r="194" spans="1:49" x14ac:dyDescent="0.2">
      <c r="A194">
        <v>192</v>
      </c>
      <c r="B194" s="13">
        <f t="shared" si="77"/>
        <v>200</v>
      </c>
      <c r="C194" s="13">
        <f t="shared" si="78"/>
        <v>1158</v>
      </c>
      <c r="D194" s="13">
        <f t="shared" si="79"/>
        <v>48</v>
      </c>
      <c r="E194" s="13">
        <f t="shared" si="80"/>
        <v>9.6000000000000014</v>
      </c>
      <c r="F194" s="13">
        <f t="shared" si="81"/>
        <v>240344272.27174592</v>
      </c>
      <c r="G194" s="35">
        <f t="shared" si="82"/>
        <v>35.049599999999998</v>
      </c>
      <c r="H194" s="23">
        <f t="shared" si="83"/>
        <v>1303.3663999999999</v>
      </c>
      <c r="I194" s="23">
        <f t="shared" si="84"/>
        <v>5054</v>
      </c>
      <c r="J194" s="23">
        <f t="shared" si="85"/>
        <v>268</v>
      </c>
      <c r="K194" s="23">
        <f t="shared" si="86"/>
        <v>1.5116970140363615E+45</v>
      </c>
      <c r="L194" s="23">
        <f t="shared" si="87"/>
        <v>9.6665819025314126E+78</v>
      </c>
      <c r="M194" s="23">
        <f t="shared" si="88"/>
        <v>3912952939055.8926</v>
      </c>
      <c r="N194" s="20">
        <f t="shared" si="89"/>
        <v>25.200000000000003</v>
      </c>
      <c r="Q194" s="20">
        <f t="shared" si="90"/>
        <v>852104442511.87195</v>
      </c>
      <c r="S194" s="20">
        <f t="shared" si="91"/>
        <v>1236</v>
      </c>
      <c r="T194" s="20">
        <f t="shared" si="92"/>
        <v>268</v>
      </c>
      <c r="U194" s="20">
        <f t="shared" si="93"/>
        <v>1.4091711966604364E+43</v>
      </c>
      <c r="V194" s="20">
        <f t="shared" si="94"/>
        <v>3912952939055.8926</v>
      </c>
      <c r="W194" s="20">
        <f t="shared" si="95"/>
        <v>2.3809523809523805</v>
      </c>
      <c r="X194" s="16">
        <f t="shared" si="96"/>
        <v>409544.91487647122</v>
      </c>
      <c r="AA194" s="16">
        <f t="shared" si="97"/>
        <v>16873712.799999997</v>
      </c>
      <c r="AB194" s="16">
        <f t="shared" si="98"/>
        <v>192</v>
      </c>
      <c r="AC194" s="16">
        <f t="shared" si="99"/>
        <v>42.2</v>
      </c>
      <c r="AD194" s="16">
        <f t="shared" si="100"/>
        <v>41438668.633059643</v>
      </c>
      <c r="AE194" s="16">
        <f t="shared" si="101"/>
        <v>4750</v>
      </c>
      <c r="AF194" s="16">
        <f t="shared" si="102"/>
        <v>2292</v>
      </c>
      <c r="AG194" s="16">
        <f t="shared" si="103"/>
        <v>232</v>
      </c>
      <c r="AH194" s="16">
        <f t="shared" si="104"/>
        <v>32547936893.349342</v>
      </c>
      <c r="AI194" s="16">
        <f t="shared" si="105"/>
        <v>1.6084162899386711E+75</v>
      </c>
      <c r="AJ194" s="16">
        <f t="shared" si="106"/>
        <v>1.1997749251087666E+73</v>
      </c>
      <c r="AK194" s="27">
        <f t="shared" si="107"/>
        <v>1.4218009478672984</v>
      </c>
      <c r="AN194">
        <f t="shared" si="112"/>
        <v>1928.9137654013732</v>
      </c>
      <c r="AO194">
        <f t="shared" si="113"/>
        <v>9.5320828853900572E+67</v>
      </c>
      <c r="AP194">
        <f t="shared" si="114"/>
        <v>7.1103196986306819E+65</v>
      </c>
      <c r="AR194" s="1">
        <f t="shared" si="108"/>
        <v>3370</v>
      </c>
      <c r="AU194">
        <f t="shared" si="109"/>
        <v>14.328358208955224</v>
      </c>
      <c r="AV194" s="29">
        <f t="shared" si="110"/>
        <v>41.049599999999998</v>
      </c>
      <c r="AW194">
        <f t="shared" si="111"/>
        <v>3821</v>
      </c>
    </row>
    <row r="195" spans="1:49" x14ac:dyDescent="0.2">
      <c r="A195">
        <v>193</v>
      </c>
      <c r="B195" s="13">
        <f t="shared" si="77"/>
        <v>201</v>
      </c>
      <c r="C195" s="13">
        <f t="shared" si="78"/>
        <v>1164</v>
      </c>
      <c r="D195" s="13">
        <f t="shared" si="79"/>
        <v>48</v>
      </c>
      <c r="E195" s="13">
        <f t="shared" si="80"/>
        <v>9.65</v>
      </c>
      <c r="F195" s="13">
        <f t="shared" si="81"/>
        <v>259635534.88693455</v>
      </c>
      <c r="G195" s="35">
        <f t="shared" si="82"/>
        <v>35.250683333333335</v>
      </c>
      <c r="H195" s="23">
        <f t="shared" si="83"/>
        <v>1310.8704</v>
      </c>
      <c r="I195" s="23">
        <f t="shared" si="84"/>
        <v>5082</v>
      </c>
      <c r="J195" s="23">
        <f t="shared" si="85"/>
        <v>270</v>
      </c>
      <c r="K195" s="23">
        <f t="shared" si="86"/>
        <v>2.4628536689393703E+45</v>
      </c>
      <c r="L195" s="23">
        <f t="shared" si="87"/>
        <v>9.6665819025314126E+78</v>
      </c>
      <c r="M195" s="23">
        <f t="shared" si="88"/>
        <v>4582785046381.6309</v>
      </c>
      <c r="N195" s="20">
        <f t="shared" si="89"/>
        <v>25.3</v>
      </c>
      <c r="Q195" s="20">
        <f t="shared" si="90"/>
        <v>949526027794.33643</v>
      </c>
      <c r="S195" s="20">
        <f t="shared" si="91"/>
        <v>1240</v>
      </c>
      <c r="T195" s="20">
        <f t="shared" si="92"/>
        <v>270</v>
      </c>
      <c r="U195" s="20">
        <f t="shared" si="93"/>
        <v>1.8632548551151423E+43</v>
      </c>
      <c r="V195" s="20">
        <f t="shared" si="94"/>
        <v>4582785046381.6309</v>
      </c>
      <c r="W195" s="20">
        <f t="shared" si="95"/>
        <v>2.3715415019762847</v>
      </c>
      <c r="X195" s="16">
        <f t="shared" si="96"/>
        <v>438213.05891782418</v>
      </c>
      <c r="AA195" s="16">
        <f t="shared" si="97"/>
        <v>18054875.599999998</v>
      </c>
      <c r="AB195" s="16">
        <f t="shared" si="98"/>
        <v>193</v>
      </c>
      <c r="AC195" s="16">
        <f t="shared" si="99"/>
        <v>42.4</v>
      </c>
      <c r="AD195" s="16">
        <f t="shared" si="100"/>
        <v>44572625.014924385</v>
      </c>
      <c r="AE195" s="16">
        <f t="shared" si="101"/>
        <v>4775</v>
      </c>
      <c r="AF195" s="16">
        <f t="shared" si="102"/>
        <v>2304</v>
      </c>
      <c r="AG195" s="16">
        <f t="shared" si="103"/>
        <v>233</v>
      </c>
      <c r="AH195" s="16">
        <f t="shared" si="104"/>
        <v>35149932782.069595</v>
      </c>
      <c r="AI195" s="16">
        <f t="shared" si="105"/>
        <v>1.6084162899386711E+75</v>
      </c>
      <c r="AJ195" s="16">
        <f t="shared" si="106"/>
        <v>2.7149283603466376E+73</v>
      </c>
      <c r="AK195" s="27">
        <f t="shared" si="107"/>
        <v>1.4150943396226416</v>
      </c>
      <c r="AN195">
        <f t="shared" si="112"/>
        <v>1946.8388240830416</v>
      </c>
      <c r="AO195">
        <f t="shared" si="113"/>
        <v>8.9084872450667642E+67</v>
      </c>
      <c r="AP195">
        <f t="shared" si="114"/>
        <v>1.5037092586484715E+66</v>
      </c>
      <c r="AR195" s="1">
        <f t="shared" si="108"/>
        <v>3380</v>
      </c>
      <c r="AU195">
        <f t="shared" si="109"/>
        <v>14.411947728686995</v>
      </c>
      <c r="AV195" s="29">
        <f t="shared" si="110"/>
        <v>41.281933333333335</v>
      </c>
      <c r="AW195">
        <f t="shared" si="111"/>
        <v>3841</v>
      </c>
    </row>
    <row r="196" spans="1:49" x14ac:dyDescent="0.2">
      <c r="A196">
        <v>194</v>
      </c>
      <c r="B196" s="13">
        <f t="shared" ref="B196:B259" si="115">8+A196*1</f>
        <v>202</v>
      </c>
      <c r="C196" s="13">
        <f t="shared" ref="C196:C259" si="116">6+A196*6</f>
        <v>1170</v>
      </c>
      <c r="D196" s="13">
        <f t="shared" ref="D196:D259" si="117">MIN(6+A196*6,48)</f>
        <v>48</v>
      </c>
      <c r="E196" s="13">
        <f t="shared" ref="E196:E259" si="118">0.05*A196</f>
        <v>9.7000000000000011</v>
      </c>
      <c r="F196" s="13">
        <f t="shared" ref="F196:F259" si="119">(1+A196/40)*1.07^(A196-1)*IF(A196&lt;=1000,0.5*A196^1.01,0.5*1000^1.01+A196/1000)</f>
        <v>280462441.84158295</v>
      </c>
      <c r="G196" s="35">
        <f t="shared" ref="G196:G259" si="120">2+MIN(A196/15*2,200)
+(IF(A196&lt;=2000,A196/(10/(1+0.015*A196)))+IF(AND(A196&gt;1000,A196&lt;=2000),(A196-1000)/(20/(10+0.01*(A196-1000))),0)+IF(A196&gt;2000,7200+(A196-2000)*(6-0.003*(A196-2000))))/10</f>
        <v>35.452066666666667</v>
      </c>
      <c r="H196" s="23">
        <f t="shared" ref="H196:H259" si="121">(MIN(1+A196*0.4,10)+MIN(MAX((A196-8)*0.64,0),10)+MIN(MAX((A196-18)*1.6,0),16)+MIN(MAX((A196-28)*2.56,0),28.8)+MAX((A196-30.4)*5.36,0))*1.4</f>
        <v>1318.3743999999999</v>
      </c>
      <c r="I196" s="23">
        <f t="shared" ref="I196:I259" si="122">(MIN(A196^1.6,70)+MAX((A196-15)*20,0))*1.4</f>
        <v>5110</v>
      </c>
      <c r="J196" s="23">
        <f t="shared" ref="J196:J259" si="123">INT(A196*1.4)</f>
        <v>271</v>
      </c>
      <c r="K196" s="23">
        <f t="shared" ref="K196:K259" si="124">1*LOOKUP(H196,$A:$A,$F:$F)*LOOKUP(H196,$A:$A,$G:$G)</f>
        <v>4.3018673740386286E+45</v>
      </c>
      <c r="L196" s="23">
        <f t="shared" ref="L196:L259" si="125">100*LOOKUP(I196,$A:$A,$F:$F)*LOOKUP(I196,$A:$A,$G:$G)</f>
        <v>9.6665819025314126E+78</v>
      </c>
      <c r="M196" s="23">
        <f t="shared" ref="M196:M259" si="126">1*LOOKUP(J196,$A:$A,$F:$F)*LOOKUP(J196,$A:$A,$G:$G)</f>
        <v>4959267636661.5654</v>
      </c>
      <c r="N196" s="20">
        <f t="shared" ref="N196:N259" si="127">6+A196*0.1</f>
        <v>25.400000000000002</v>
      </c>
      <c r="Q196" s="20">
        <f t="shared" ref="Q196:Q259" si="128">400*1.07^((A196*1.6)-1)*$G$3*MIN(0.03*A196,1)</f>
        <v>1058085878300.4558</v>
      </c>
      <c r="S196" s="20">
        <f t="shared" ref="S196:S259" si="129">ROUNDUP(MAX((A196-5),0)*(1+3.2)+MIN(0.5+A196*0.1,1)*450,0)</f>
        <v>1244</v>
      </c>
      <c r="T196" s="20">
        <f t="shared" ref="T196:T259" si="130">INT(A196*1.4)</f>
        <v>271</v>
      </c>
      <c r="U196" s="20">
        <f t="shared" ref="U196:U259" si="131">1*LOOKUP(S196,A:A,F:F)*LOOKUP(S196,A:A,G:G)</f>
        <v>2.4635972742313987E+43</v>
      </c>
      <c r="V196" s="20">
        <f t="shared" ref="V196:V259" si="132">1*LOOKUP(T196,A:A,F:F)*LOOKUP(T196,A:A,G:G)</f>
        <v>4959267636661.5654</v>
      </c>
      <c r="W196" s="20">
        <f t="shared" ref="W196:W259" si="133">60/N196</f>
        <v>2.3622047244094486</v>
      </c>
      <c r="X196" s="16">
        <f t="shared" ref="X196:X259" si="134">1.07^(A196+0-1)</f>
        <v>468887.97304207186</v>
      </c>
      <c r="AA196" s="16">
        <f t="shared" ref="AA196:AA259" si="135">20*INT(X196)*$Z$3+MIN(5*A196,500)</f>
        <v>19318644.399999995</v>
      </c>
      <c r="AB196" s="16">
        <f t="shared" ref="AB196:AB259" si="136">1+A196-1</f>
        <v>194</v>
      </c>
      <c r="AC196" s="16">
        <f t="shared" ref="AC196:AC259" si="137">4+(A196-1)*4/20</f>
        <v>42.6</v>
      </c>
      <c r="AD196" s="16">
        <f t="shared" ref="AD196:AD259" si="138">1.07^(A196-1)*IF(A196&lt;=1000,0.5*A196^1.01,0.5*1000^1.01+A196/1000)+1</f>
        <v>47942298.750697948</v>
      </c>
      <c r="AE196" s="16">
        <f t="shared" ref="AE196:AE259" si="139">MAX((A196-2)*25,10)+0</f>
        <v>4800</v>
      </c>
      <c r="AF196" s="16">
        <f t="shared" ref="AF196:AF259" si="140">MAX((A196-1)*12,5)+0</f>
        <v>2316</v>
      </c>
      <c r="AG196" s="16">
        <f t="shared" ref="AG196:AG259" si="141">A196+40</f>
        <v>234</v>
      </c>
      <c r="AH196" s="16">
        <f t="shared" ref="AH196:AH259" si="142">1*INT(LOOKUP(AG196,A:A,AD:AD))*LOOKUP(AG196,A:A,G:G)*MIN(0.2*A196,1)</f>
        <v>37958586163.927002</v>
      </c>
      <c r="AI196" s="16">
        <f t="shared" ref="AI196:AI259" si="143">1*INT(LOOKUP(AE196,A:A,AD:AD))*LOOKUP(AE196,A:A,G:G)</f>
        <v>1.6084162899386711E+75</v>
      </c>
      <c r="AJ196" s="16">
        <f t="shared" ref="AJ196:AJ259" si="144">1*INT(LOOKUP(AF196,A:A,AD:AD))*LOOKUP(AF196,A:A,G:G)</f>
        <v>6.1428895497312046E+73</v>
      </c>
      <c r="AK196" s="27">
        <f t="shared" ref="AK196:AK259" si="145">60/AC196</f>
        <v>1.408450704225352</v>
      </c>
      <c r="AN196">
        <f t="shared" si="112"/>
        <v>1964.8679989123364</v>
      </c>
      <c r="AO196">
        <f t="shared" si="113"/>
        <v>8.3257202557063041E+67</v>
      </c>
      <c r="AP196">
        <f t="shared" si="114"/>
        <v>3.1797725671327159E+66</v>
      </c>
      <c r="AR196" s="1">
        <f t="shared" ref="AR196:AR259" si="146">1450+A196*10</f>
        <v>3390</v>
      </c>
      <c r="AU196">
        <f t="shared" ref="AU196:AU259" si="147">IF(A196&lt;=1000,A196/MAX(15-A196/120,3),A196/MIN(A196/100-5,15))</f>
        <v>14.495641344956415</v>
      </c>
      <c r="AV196" s="29">
        <f t="shared" ref="AV196:AV259" si="148">(2+MIN(A196/15*2,200)+(IF(A196&lt;=2000,A196/(10/(1+0.015*A196)))+IF(AND(A196&gt;1000,A196&lt;=2000),(A196-1000)/(20/(10+0.01*(A196-1000))),0)+IF(A196&gt;2000,7200+(A196-2000)*(6-0.003*(A196-2000))))/10+0.05*A196/1.6)</f>
        <v>41.514566666666667</v>
      </c>
      <c r="AW196">
        <f t="shared" ref="AW196:AW259" si="149">1+20*(A196-1)</f>
        <v>3861</v>
      </c>
    </row>
    <row r="197" spans="1:49" x14ac:dyDescent="0.2">
      <c r="A197">
        <v>195</v>
      </c>
      <c r="B197" s="13">
        <f t="shared" si="115"/>
        <v>203</v>
      </c>
      <c r="C197" s="13">
        <f t="shared" si="116"/>
        <v>1176</v>
      </c>
      <c r="D197" s="13">
        <f t="shared" si="117"/>
        <v>48</v>
      </c>
      <c r="E197" s="13">
        <f t="shared" si="118"/>
        <v>9.75</v>
      </c>
      <c r="F197" s="13">
        <f t="shared" si="119"/>
        <v>302946335.59484506</v>
      </c>
      <c r="G197" s="35">
        <f t="shared" si="120"/>
        <v>35.653750000000002</v>
      </c>
      <c r="H197" s="23">
        <f t="shared" si="121"/>
        <v>1325.8783999999998</v>
      </c>
      <c r="I197" s="23">
        <f t="shared" si="122"/>
        <v>5138</v>
      </c>
      <c r="J197" s="23">
        <f t="shared" si="123"/>
        <v>273</v>
      </c>
      <c r="K197" s="23">
        <f t="shared" si="124"/>
        <v>7.0075420730714009E+45</v>
      </c>
      <c r="L197" s="23">
        <f t="shared" si="125"/>
        <v>9.6665819025314126E+78</v>
      </c>
      <c r="M197" s="23">
        <f t="shared" si="126"/>
        <v>5806915119383.0166</v>
      </c>
      <c r="N197" s="20">
        <f t="shared" si="127"/>
        <v>25.5</v>
      </c>
      <c r="Q197" s="20">
        <f t="shared" si="128"/>
        <v>1179057438224.6548</v>
      </c>
      <c r="S197" s="20">
        <f t="shared" si="129"/>
        <v>1248</v>
      </c>
      <c r="T197" s="20">
        <f t="shared" si="130"/>
        <v>273</v>
      </c>
      <c r="U197" s="20">
        <f t="shared" si="131"/>
        <v>3.2572881790197118E+43</v>
      </c>
      <c r="V197" s="20">
        <f t="shared" si="132"/>
        <v>5806915119383.0166</v>
      </c>
      <c r="W197" s="20">
        <f t="shared" si="133"/>
        <v>2.3529411764705883</v>
      </c>
      <c r="X197" s="16">
        <f t="shared" si="134"/>
        <v>501710.13115501689</v>
      </c>
      <c r="AA197" s="16">
        <f t="shared" si="135"/>
        <v>20670951.999999996</v>
      </c>
      <c r="AB197" s="16">
        <f t="shared" si="136"/>
        <v>195</v>
      </c>
      <c r="AC197" s="16">
        <f t="shared" si="137"/>
        <v>42.8</v>
      </c>
      <c r="AD197" s="16">
        <f t="shared" si="138"/>
        <v>51565334.718271501</v>
      </c>
      <c r="AE197" s="16">
        <f t="shared" si="139"/>
        <v>4825</v>
      </c>
      <c r="AF197" s="16">
        <f t="shared" si="140"/>
        <v>2328</v>
      </c>
      <c r="AG197" s="16">
        <f t="shared" si="141"/>
        <v>235</v>
      </c>
      <c r="AH197" s="16">
        <f t="shared" si="142"/>
        <v>40990213518.973335</v>
      </c>
      <c r="AI197" s="16">
        <f t="shared" si="143"/>
        <v>1.6084162899386711E+75</v>
      </c>
      <c r="AJ197" s="16">
        <f t="shared" si="144"/>
        <v>1.3897713149725499E+74</v>
      </c>
      <c r="AK197" s="27">
        <f t="shared" si="145"/>
        <v>1.4018691588785048</v>
      </c>
      <c r="AN197">
        <f t="shared" ref="AN197:AN260" si="150">AH197/$AA197</f>
        <v>1982.9862465441042</v>
      </c>
      <c r="AO197">
        <f t="shared" ref="AO197:AO260" si="151">AI197/$AA197</f>
        <v>7.7810460299006617E+67</v>
      </c>
      <c r="AP197">
        <f t="shared" ref="AP197:AP260" si="152">AJ197/$AA197</f>
        <v>6.7233058011675036E+66</v>
      </c>
      <c r="AR197" s="1">
        <f t="shared" si="146"/>
        <v>3400</v>
      </c>
      <c r="AU197">
        <f t="shared" si="147"/>
        <v>14.579439252336449</v>
      </c>
      <c r="AV197" s="29">
        <f t="shared" si="148"/>
        <v>41.747500000000002</v>
      </c>
      <c r="AW197">
        <f t="shared" si="149"/>
        <v>3881</v>
      </c>
    </row>
    <row r="198" spans="1:49" x14ac:dyDescent="0.2">
      <c r="A198">
        <v>196</v>
      </c>
      <c r="B198" s="13">
        <f t="shared" si="115"/>
        <v>204</v>
      </c>
      <c r="C198" s="13">
        <f t="shared" si="116"/>
        <v>1182</v>
      </c>
      <c r="D198" s="13">
        <f t="shared" si="117"/>
        <v>48</v>
      </c>
      <c r="E198" s="13">
        <f t="shared" si="118"/>
        <v>9.8000000000000007</v>
      </c>
      <c r="F198" s="13">
        <f t="shared" si="119"/>
        <v>327218083.49418283</v>
      </c>
      <c r="G198" s="35">
        <f t="shared" si="120"/>
        <v>35.855733333333333</v>
      </c>
      <c r="H198" s="23">
        <f t="shared" si="121"/>
        <v>1333.3823999999997</v>
      </c>
      <c r="I198" s="23">
        <f t="shared" si="122"/>
        <v>5166</v>
      </c>
      <c r="J198" s="23">
        <f t="shared" si="123"/>
        <v>274</v>
      </c>
      <c r="K198" s="23">
        <f t="shared" si="124"/>
        <v>1.2237999668293618E+46</v>
      </c>
      <c r="L198" s="23">
        <f t="shared" si="125"/>
        <v>9.6665819025314126E+78</v>
      </c>
      <c r="M198" s="23">
        <f t="shared" si="126"/>
        <v>6283267792414.1104</v>
      </c>
      <c r="N198" s="20">
        <f t="shared" si="127"/>
        <v>25.6</v>
      </c>
      <c r="Q198" s="20">
        <f t="shared" si="128"/>
        <v>1313859745360.0823</v>
      </c>
      <c r="S198" s="20">
        <f t="shared" si="129"/>
        <v>1253</v>
      </c>
      <c r="T198" s="20">
        <f t="shared" si="130"/>
        <v>274</v>
      </c>
      <c r="U198" s="20">
        <f t="shared" si="131"/>
        <v>4.6179467381233748E+43</v>
      </c>
      <c r="V198" s="20">
        <f t="shared" si="132"/>
        <v>6283267792414.1104</v>
      </c>
      <c r="W198" s="20">
        <f t="shared" si="133"/>
        <v>2.34375</v>
      </c>
      <c r="X198" s="16">
        <f t="shared" si="134"/>
        <v>536829.84033586807</v>
      </c>
      <c r="AA198" s="16">
        <f t="shared" si="135"/>
        <v>22117854.799999997</v>
      </c>
      <c r="AB198" s="16">
        <f t="shared" si="136"/>
        <v>196</v>
      </c>
      <c r="AC198" s="16">
        <f t="shared" si="137"/>
        <v>43</v>
      </c>
      <c r="AD198" s="16">
        <f t="shared" si="138"/>
        <v>55460693.117658101</v>
      </c>
      <c r="AE198" s="16">
        <f t="shared" si="139"/>
        <v>4850</v>
      </c>
      <c r="AF198" s="16">
        <f t="shared" si="140"/>
        <v>2340</v>
      </c>
      <c r="AG198" s="16">
        <f t="shared" si="141"/>
        <v>236</v>
      </c>
      <c r="AH198" s="16">
        <f t="shared" si="142"/>
        <v>44262412404.802666</v>
      </c>
      <c r="AI198" s="16">
        <f t="shared" si="143"/>
        <v>1.6084162899386711E+75</v>
      </c>
      <c r="AJ198" s="16">
        <f t="shared" si="144"/>
        <v>3.1439152601839373E+74</v>
      </c>
      <c r="AK198" s="27">
        <f t="shared" si="145"/>
        <v>1.3953488372093024</v>
      </c>
      <c r="AN198">
        <f t="shared" si="150"/>
        <v>2001.2072963243556</v>
      </c>
      <c r="AO198">
        <f t="shared" si="151"/>
        <v>7.2720266250173201E+67</v>
      </c>
      <c r="AP198">
        <f t="shared" si="152"/>
        <v>1.421437697558236E+67</v>
      </c>
      <c r="AR198" s="1">
        <f t="shared" si="146"/>
        <v>3410</v>
      </c>
      <c r="AU198">
        <f t="shared" si="147"/>
        <v>14.663341645885286</v>
      </c>
      <c r="AV198" s="29">
        <f t="shared" si="148"/>
        <v>41.980733333333333</v>
      </c>
      <c r="AW198">
        <f t="shared" si="149"/>
        <v>3901</v>
      </c>
    </row>
    <row r="199" spans="1:49" x14ac:dyDescent="0.2">
      <c r="A199">
        <v>197</v>
      </c>
      <c r="B199" s="13">
        <f t="shared" si="115"/>
        <v>205</v>
      </c>
      <c r="C199" s="13">
        <f t="shared" si="116"/>
        <v>1188</v>
      </c>
      <c r="D199" s="13">
        <f t="shared" si="117"/>
        <v>48</v>
      </c>
      <c r="E199" s="13">
        <f t="shared" si="118"/>
        <v>9.8500000000000014</v>
      </c>
      <c r="F199" s="13">
        <f t="shared" si="119"/>
        <v>353418820.99642938</v>
      </c>
      <c r="G199" s="35">
        <f t="shared" si="120"/>
        <v>36.058016666666667</v>
      </c>
      <c r="H199" s="23">
        <f t="shared" si="121"/>
        <v>1340.8863999999999</v>
      </c>
      <c r="I199" s="23">
        <f t="shared" si="122"/>
        <v>5194</v>
      </c>
      <c r="J199" s="23">
        <f t="shared" si="123"/>
        <v>275</v>
      </c>
      <c r="K199" s="23">
        <f t="shared" si="124"/>
        <v>1.9932204372067204E+46</v>
      </c>
      <c r="L199" s="23">
        <f t="shared" si="125"/>
        <v>9.6665819025314126E+78</v>
      </c>
      <c r="M199" s="23">
        <f t="shared" si="126"/>
        <v>6798449720472.1768</v>
      </c>
      <c r="N199" s="20">
        <f t="shared" si="127"/>
        <v>25.700000000000003</v>
      </c>
      <c r="Q199" s="20">
        <f t="shared" si="128"/>
        <v>1464074076897.2817</v>
      </c>
      <c r="S199" s="20">
        <f t="shared" si="129"/>
        <v>1257</v>
      </c>
      <c r="T199" s="20">
        <f t="shared" si="130"/>
        <v>275</v>
      </c>
      <c r="U199" s="20">
        <f t="shared" si="131"/>
        <v>6.1053548100044596E+43</v>
      </c>
      <c r="V199" s="20">
        <f t="shared" si="132"/>
        <v>6798449720472.1768</v>
      </c>
      <c r="W199" s="20">
        <f t="shared" si="133"/>
        <v>2.3346303501945522</v>
      </c>
      <c r="X199" s="16">
        <f t="shared" si="134"/>
        <v>574407.92915937887</v>
      </c>
      <c r="AA199" s="16">
        <f t="shared" si="135"/>
        <v>23666068.399999995</v>
      </c>
      <c r="AB199" s="16">
        <f t="shared" si="136"/>
        <v>197</v>
      </c>
      <c r="AC199" s="16">
        <f t="shared" si="137"/>
        <v>43.2</v>
      </c>
      <c r="AD199" s="16">
        <f t="shared" si="138"/>
        <v>59648747.15973492</v>
      </c>
      <c r="AE199" s="16">
        <f t="shared" si="139"/>
        <v>4875</v>
      </c>
      <c r="AF199" s="16">
        <f t="shared" si="140"/>
        <v>2352</v>
      </c>
      <c r="AG199" s="16">
        <f t="shared" si="141"/>
        <v>237</v>
      </c>
      <c r="AH199" s="16">
        <f t="shared" si="142"/>
        <v>47794162057.648651</v>
      </c>
      <c r="AI199" s="16">
        <f t="shared" si="143"/>
        <v>1.6084162899386711E+75</v>
      </c>
      <c r="AJ199" s="16">
        <f t="shared" si="144"/>
        <v>7.111409714850988E+74</v>
      </c>
      <c r="AK199" s="27">
        <f t="shared" si="145"/>
        <v>1.3888888888888888</v>
      </c>
      <c r="AN199">
        <f t="shared" si="150"/>
        <v>2019.5226874966972</v>
      </c>
      <c r="AO199">
        <f t="shared" si="151"/>
        <v>6.7962969714845898E+67</v>
      </c>
      <c r="AP199">
        <f t="shared" si="152"/>
        <v>3.0048969666845845E+67</v>
      </c>
      <c r="AR199" s="1">
        <f t="shared" si="146"/>
        <v>3420</v>
      </c>
      <c r="AU199">
        <f t="shared" si="147"/>
        <v>14.747348721147846</v>
      </c>
      <c r="AV199" s="29">
        <f t="shared" si="148"/>
        <v>42.214266666666667</v>
      </c>
      <c r="AW199">
        <f t="shared" si="149"/>
        <v>3921</v>
      </c>
    </row>
    <row r="200" spans="1:49" x14ac:dyDescent="0.2">
      <c r="A200">
        <v>198</v>
      </c>
      <c r="B200" s="13">
        <f t="shared" si="115"/>
        <v>206</v>
      </c>
      <c r="C200" s="13">
        <f t="shared" si="116"/>
        <v>1194</v>
      </c>
      <c r="D200" s="13">
        <f t="shared" si="117"/>
        <v>48</v>
      </c>
      <c r="E200" s="13">
        <f t="shared" si="118"/>
        <v>9.9</v>
      </c>
      <c r="F200" s="13">
        <f t="shared" si="119"/>
        <v>381700752.57005543</v>
      </c>
      <c r="G200" s="35">
        <f t="shared" si="120"/>
        <v>36.260599999999997</v>
      </c>
      <c r="H200" s="23">
        <f t="shared" si="121"/>
        <v>1348.3903999999998</v>
      </c>
      <c r="I200" s="23">
        <f t="shared" si="122"/>
        <v>5222</v>
      </c>
      <c r="J200" s="23">
        <f t="shared" si="123"/>
        <v>277</v>
      </c>
      <c r="K200" s="23">
        <f t="shared" si="124"/>
        <v>3.4803898466185635E+46</v>
      </c>
      <c r="L200" s="23">
        <f t="shared" si="125"/>
        <v>9.6665819025314126E+78</v>
      </c>
      <c r="M200" s="23">
        <f t="shared" si="126"/>
        <v>7958141237818.541</v>
      </c>
      <c r="N200" s="20">
        <f t="shared" si="127"/>
        <v>25.8</v>
      </c>
      <c r="Q200" s="20">
        <f t="shared" si="128"/>
        <v>1631462498346.9294</v>
      </c>
      <c r="S200" s="20">
        <f t="shared" si="129"/>
        <v>1261</v>
      </c>
      <c r="T200" s="20">
        <f t="shared" si="130"/>
        <v>277</v>
      </c>
      <c r="U200" s="20">
        <f t="shared" si="131"/>
        <v>8.0716462435133871E+43</v>
      </c>
      <c r="V200" s="20">
        <f t="shared" si="132"/>
        <v>7958141237818.541</v>
      </c>
      <c r="W200" s="20">
        <f t="shared" si="133"/>
        <v>2.3255813953488373</v>
      </c>
      <c r="X200" s="16">
        <f t="shared" si="134"/>
        <v>614616.48420053546</v>
      </c>
      <c r="AA200" s="16">
        <f t="shared" si="135"/>
        <v>25322679.199999996</v>
      </c>
      <c r="AB200" s="16">
        <f t="shared" si="136"/>
        <v>198</v>
      </c>
      <c r="AC200" s="16">
        <f t="shared" si="137"/>
        <v>43.4</v>
      </c>
      <c r="AD200" s="16">
        <f t="shared" si="138"/>
        <v>64151387.986563928</v>
      </c>
      <c r="AE200" s="16">
        <f t="shared" si="139"/>
        <v>4900</v>
      </c>
      <c r="AF200" s="16">
        <f t="shared" si="140"/>
        <v>2364</v>
      </c>
      <c r="AG200" s="16">
        <f t="shared" si="141"/>
        <v>238</v>
      </c>
      <c r="AH200" s="16">
        <f t="shared" si="142"/>
        <v>51605930916.706398</v>
      </c>
      <c r="AI200" s="16">
        <f t="shared" si="143"/>
        <v>1.6084162899386711E+75</v>
      </c>
      <c r="AJ200" s="16">
        <f t="shared" si="144"/>
        <v>1.6084162899386711E+75</v>
      </c>
      <c r="AK200" s="27">
        <f t="shared" si="145"/>
        <v>1.3824884792626728</v>
      </c>
      <c r="AN200">
        <f t="shared" si="150"/>
        <v>2037.9332893300802</v>
      </c>
      <c r="AO200">
        <f t="shared" si="151"/>
        <v>6.3516829212079248E+67</v>
      </c>
      <c r="AP200">
        <f t="shared" si="152"/>
        <v>6.3516829212079248E+67</v>
      </c>
      <c r="AR200" s="1">
        <f t="shared" si="146"/>
        <v>3430</v>
      </c>
      <c r="AU200">
        <f t="shared" si="147"/>
        <v>14.831460674157304</v>
      </c>
      <c r="AV200" s="29">
        <f t="shared" si="148"/>
        <v>42.448099999999997</v>
      </c>
      <c r="AW200">
        <f t="shared" si="149"/>
        <v>3941</v>
      </c>
    </row>
    <row r="201" spans="1:49" x14ac:dyDescent="0.2">
      <c r="A201">
        <v>199</v>
      </c>
      <c r="B201" s="13">
        <f t="shared" si="115"/>
        <v>207</v>
      </c>
      <c r="C201" s="13">
        <f t="shared" si="116"/>
        <v>1200</v>
      </c>
      <c r="D201" s="13">
        <f t="shared" si="117"/>
        <v>48</v>
      </c>
      <c r="E201" s="13">
        <f t="shared" si="118"/>
        <v>9.9500000000000011</v>
      </c>
      <c r="F201" s="13">
        <f t="shared" si="119"/>
        <v>412228014.73339266</v>
      </c>
      <c r="G201" s="35">
        <f t="shared" si="120"/>
        <v>36.463483333333336</v>
      </c>
      <c r="H201" s="23">
        <f t="shared" si="121"/>
        <v>1355.8943999999999</v>
      </c>
      <c r="I201" s="23">
        <f t="shared" si="122"/>
        <v>5250</v>
      </c>
      <c r="J201" s="23">
        <f t="shared" si="123"/>
        <v>278</v>
      </c>
      <c r="K201" s="23">
        <f t="shared" si="124"/>
        <v>5.6677449277455542E+46</v>
      </c>
      <c r="L201" s="23">
        <f t="shared" si="125"/>
        <v>9.6665819025314126E+78</v>
      </c>
      <c r="M201" s="23">
        <f t="shared" si="126"/>
        <v>8609725107680.8799</v>
      </c>
      <c r="N201" s="20">
        <f t="shared" si="127"/>
        <v>25.900000000000002</v>
      </c>
      <c r="Q201" s="20">
        <f t="shared" si="128"/>
        <v>1817988533171.1626</v>
      </c>
      <c r="S201" s="20">
        <f t="shared" si="129"/>
        <v>1265</v>
      </c>
      <c r="T201" s="20">
        <f t="shared" si="130"/>
        <v>278</v>
      </c>
      <c r="U201" s="20">
        <f t="shared" si="131"/>
        <v>1.0670938537952755E+44</v>
      </c>
      <c r="V201" s="20">
        <f t="shared" si="132"/>
        <v>8609725107680.8799</v>
      </c>
      <c r="W201" s="20">
        <f t="shared" si="133"/>
        <v>2.3166023166023164</v>
      </c>
      <c r="X201" s="16">
        <f t="shared" si="134"/>
        <v>657639.63809457282</v>
      </c>
      <c r="AA201" s="16">
        <f t="shared" si="135"/>
        <v>27095226.799999993</v>
      </c>
      <c r="AB201" s="16">
        <f t="shared" si="136"/>
        <v>199</v>
      </c>
      <c r="AC201" s="16">
        <f t="shared" si="137"/>
        <v>43.6</v>
      </c>
      <c r="AD201" s="16">
        <f t="shared" si="138"/>
        <v>68992137.357053161</v>
      </c>
      <c r="AE201" s="16">
        <f t="shared" si="139"/>
        <v>4925</v>
      </c>
      <c r="AF201" s="16">
        <f t="shared" si="140"/>
        <v>2376</v>
      </c>
      <c r="AG201" s="16">
        <f t="shared" si="141"/>
        <v>239</v>
      </c>
      <c r="AH201" s="16">
        <f t="shared" si="142"/>
        <v>55719793166.253326</v>
      </c>
      <c r="AI201" s="16">
        <f t="shared" si="143"/>
        <v>1.6084162899386711E+75</v>
      </c>
      <c r="AJ201" s="16">
        <f t="shared" si="144"/>
        <v>1.6084162899386711E+75</v>
      </c>
      <c r="AK201" s="27">
        <f t="shared" si="145"/>
        <v>1.3761467889908257</v>
      </c>
      <c r="AN201">
        <f t="shared" si="150"/>
        <v>2056.4431358165762</v>
      </c>
      <c r="AO201">
        <f t="shared" si="151"/>
        <v>5.936161013934275E+67</v>
      </c>
      <c r="AP201">
        <f t="shared" si="152"/>
        <v>5.936161013934275E+67</v>
      </c>
      <c r="AR201" s="1">
        <f t="shared" si="146"/>
        <v>3440</v>
      </c>
      <c r="AU201">
        <f t="shared" si="147"/>
        <v>14.915677701436602</v>
      </c>
      <c r="AV201" s="29">
        <f t="shared" si="148"/>
        <v>42.682233333333336</v>
      </c>
      <c r="AW201">
        <f t="shared" si="149"/>
        <v>3961</v>
      </c>
    </row>
    <row r="202" spans="1:49" x14ac:dyDescent="0.2">
      <c r="A202">
        <v>200</v>
      </c>
      <c r="B202" s="13">
        <f t="shared" si="115"/>
        <v>208</v>
      </c>
      <c r="C202" s="13">
        <f t="shared" si="116"/>
        <v>1206</v>
      </c>
      <c r="D202" s="13">
        <f t="shared" si="117"/>
        <v>48</v>
      </c>
      <c r="E202" s="13">
        <f t="shared" si="118"/>
        <v>10</v>
      </c>
      <c r="F202" s="13">
        <f t="shared" si="119"/>
        <v>445177606.02607292</v>
      </c>
      <c r="G202" s="35">
        <f t="shared" si="120"/>
        <v>36.666666666666671</v>
      </c>
      <c r="H202" s="23">
        <f t="shared" si="121"/>
        <v>1363.3983999999998</v>
      </c>
      <c r="I202" s="23">
        <f t="shared" si="122"/>
        <v>5278</v>
      </c>
      <c r="J202" s="23">
        <f t="shared" si="123"/>
        <v>280</v>
      </c>
      <c r="K202" s="23">
        <f t="shared" si="124"/>
        <v>9.8949173935568102E+46</v>
      </c>
      <c r="L202" s="23">
        <f t="shared" si="125"/>
        <v>9.6665819025314126E+78</v>
      </c>
      <c r="M202" s="23">
        <f t="shared" si="126"/>
        <v>10076242779343.688</v>
      </c>
      <c r="N202" s="20">
        <f t="shared" si="127"/>
        <v>26</v>
      </c>
      <c r="Q202" s="20">
        <f t="shared" si="128"/>
        <v>2025840195585.6304</v>
      </c>
      <c r="S202" s="20">
        <f t="shared" si="129"/>
        <v>1269</v>
      </c>
      <c r="T202" s="20">
        <f t="shared" si="130"/>
        <v>280</v>
      </c>
      <c r="U202" s="20">
        <f t="shared" si="131"/>
        <v>1.4106928539249446E+44</v>
      </c>
      <c r="V202" s="20">
        <f t="shared" si="132"/>
        <v>10076242779343.688</v>
      </c>
      <c r="W202" s="20">
        <f t="shared" si="133"/>
        <v>2.3076923076923075</v>
      </c>
      <c r="X202" s="16">
        <f t="shared" si="134"/>
        <v>703674.412761193</v>
      </c>
      <c r="AA202" s="16">
        <f t="shared" si="135"/>
        <v>28991868.799999993</v>
      </c>
      <c r="AB202" s="16">
        <f t="shared" si="136"/>
        <v>200</v>
      </c>
      <c r="AC202" s="16">
        <f t="shared" si="137"/>
        <v>43.8</v>
      </c>
      <c r="AD202" s="16">
        <f t="shared" si="138"/>
        <v>74196268.671012148</v>
      </c>
      <c r="AE202" s="16">
        <f t="shared" si="139"/>
        <v>4950</v>
      </c>
      <c r="AF202" s="16">
        <f t="shared" si="140"/>
        <v>2388</v>
      </c>
      <c r="AG202" s="16">
        <f t="shared" si="141"/>
        <v>240</v>
      </c>
      <c r="AH202" s="16">
        <f t="shared" si="142"/>
        <v>60159553897.760002</v>
      </c>
      <c r="AI202" s="16">
        <f t="shared" si="143"/>
        <v>1.6084162899386711E+75</v>
      </c>
      <c r="AJ202" s="16">
        <f t="shared" si="144"/>
        <v>1.6084162899386711E+75</v>
      </c>
      <c r="AK202" s="27">
        <f t="shared" si="145"/>
        <v>1.3698630136986303</v>
      </c>
      <c r="AN202">
        <f t="shared" si="150"/>
        <v>2075.0491909566044</v>
      </c>
      <c r="AO202">
        <f t="shared" si="151"/>
        <v>5.5478186005680029E+67</v>
      </c>
      <c r="AP202">
        <f t="shared" si="152"/>
        <v>5.5478186005680029E+67</v>
      </c>
      <c r="AR202" s="1">
        <f t="shared" si="146"/>
        <v>3450</v>
      </c>
      <c r="AU202">
        <f t="shared" si="147"/>
        <v>15</v>
      </c>
      <c r="AV202" s="29">
        <f t="shared" si="148"/>
        <v>42.916666666666671</v>
      </c>
      <c r="AW202">
        <f t="shared" si="149"/>
        <v>3981</v>
      </c>
    </row>
    <row r="203" spans="1:49" x14ac:dyDescent="0.2">
      <c r="A203">
        <v>201</v>
      </c>
      <c r="B203" s="13">
        <f t="shared" si="115"/>
        <v>209</v>
      </c>
      <c r="C203" s="13">
        <f t="shared" si="116"/>
        <v>1212</v>
      </c>
      <c r="D203" s="13">
        <f t="shared" si="117"/>
        <v>48</v>
      </c>
      <c r="E203" s="13">
        <f t="shared" si="118"/>
        <v>10.050000000000001</v>
      </c>
      <c r="F203" s="13">
        <f t="shared" si="119"/>
        <v>480740389.07967901</v>
      </c>
      <c r="G203" s="35">
        <f t="shared" si="120"/>
        <v>36.870150000000002</v>
      </c>
      <c r="H203" s="23">
        <f t="shared" si="121"/>
        <v>1370.9023999999999</v>
      </c>
      <c r="I203" s="23">
        <f t="shared" si="122"/>
        <v>5306</v>
      </c>
      <c r="J203" s="23">
        <f t="shared" si="123"/>
        <v>281</v>
      </c>
      <c r="K203" s="23">
        <f t="shared" si="124"/>
        <v>1.6111402887653727E+47</v>
      </c>
      <c r="L203" s="23">
        <f t="shared" si="125"/>
        <v>9.6665819025314126E+78</v>
      </c>
      <c r="M203" s="23">
        <f t="shared" si="126"/>
        <v>10900100990058.717</v>
      </c>
      <c r="N203" s="20">
        <f t="shared" si="127"/>
        <v>26.1</v>
      </c>
      <c r="Q203" s="20">
        <f t="shared" si="128"/>
        <v>2257455656715.1802</v>
      </c>
      <c r="S203" s="20">
        <f t="shared" si="129"/>
        <v>1274</v>
      </c>
      <c r="T203" s="20">
        <f t="shared" si="130"/>
        <v>281</v>
      </c>
      <c r="U203" s="20">
        <f t="shared" si="131"/>
        <v>1.9996541684961289E+44</v>
      </c>
      <c r="V203" s="20">
        <f t="shared" si="132"/>
        <v>10900100990058.717</v>
      </c>
      <c r="W203" s="20">
        <f t="shared" si="133"/>
        <v>2.2988505747126435</v>
      </c>
      <c r="X203" s="16">
        <f t="shared" si="134"/>
        <v>752931.6216544765</v>
      </c>
      <c r="AA203" s="16">
        <f t="shared" si="135"/>
        <v>31021257.199999996</v>
      </c>
      <c r="AB203" s="16">
        <f t="shared" si="136"/>
        <v>201</v>
      </c>
      <c r="AC203" s="16">
        <f t="shared" si="137"/>
        <v>44</v>
      </c>
      <c r="AD203" s="16">
        <f t="shared" si="138"/>
        <v>79790936.946834683</v>
      </c>
      <c r="AE203" s="16">
        <f t="shared" si="139"/>
        <v>4975</v>
      </c>
      <c r="AF203" s="16">
        <f t="shared" si="140"/>
        <v>2400</v>
      </c>
      <c r="AG203" s="16">
        <f t="shared" si="141"/>
        <v>241</v>
      </c>
      <c r="AH203" s="16">
        <f t="shared" si="142"/>
        <v>64950884462.523895</v>
      </c>
      <c r="AI203" s="16">
        <f t="shared" si="143"/>
        <v>1.6084162899386711E+75</v>
      </c>
      <c r="AJ203" s="16">
        <f t="shared" si="144"/>
        <v>1.6084162899386711E+75</v>
      </c>
      <c r="AK203" s="27">
        <f t="shared" si="145"/>
        <v>1.3636363636363635</v>
      </c>
      <c r="AN203">
        <f t="shared" si="150"/>
        <v>2093.754100414857</v>
      </c>
      <c r="AO203">
        <f t="shared" si="151"/>
        <v>5.1848842861812555E+67</v>
      </c>
      <c r="AP203">
        <f t="shared" si="152"/>
        <v>5.1848842861812555E+67</v>
      </c>
      <c r="AR203" s="1">
        <f t="shared" si="146"/>
        <v>3460</v>
      </c>
      <c r="AU203">
        <f t="shared" si="147"/>
        <v>15.084427767354597</v>
      </c>
      <c r="AV203" s="29">
        <f t="shared" si="148"/>
        <v>43.151400000000002</v>
      </c>
      <c r="AW203">
        <f t="shared" si="149"/>
        <v>4001</v>
      </c>
    </row>
    <row r="204" spans="1:49" x14ac:dyDescent="0.2">
      <c r="A204">
        <v>202</v>
      </c>
      <c r="B204" s="13">
        <f t="shared" si="115"/>
        <v>210</v>
      </c>
      <c r="C204" s="13">
        <f t="shared" si="116"/>
        <v>1218</v>
      </c>
      <c r="D204" s="13">
        <f t="shared" si="117"/>
        <v>48</v>
      </c>
      <c r="E204" s="13">
        <f t="shared" si="118"/>
        <v>10.100000000000001</v>
      </c>
      <c r="F204" s="13">
        <f t="shared" si="119"/>
        <v>519122170.35057569</v>
      </c>
      <c r="G204" s="35">
        <f t="shared" si="120"/>
        <v>37.073933333333329</v>
      </c>
      <c r="H204" s="23">
        <f t="shared" si="121"/>
        <v>1378.4063999999998</v>
      </c>
      <c r="I204" s="23">
        <f t="shared" si="122"/>
        <v>5334</v>
      </c>
      <c r="J204" s="23">
        <f t="shared" si="123"/>
        <v>282</v>
      </c>
      <c r="K204" s="23">
        <f t="shared" si="124"/>
        <v>2.8123280540094112E+47</v>
      </c>
      <c r="L204" s="23">
        <f t="shared" si="125"/>
        <v>9.6665819025314126E+78</v>
      </c>
      <c r="M204" s="23">
        <f t="shared" si="126"/>
        <v>11790911372134.434</v>
      </c>
      <c r="N204" s="20">
        <f t="shared" si="127"/>
        <v>26.200000000000003</v>
      </c>
      <c r="Q204" s="20">
        <f t="shared" si="128"/>
        <v>2515551845175.0864</v>
      </c>
      <c r="S204" s="20">
        <f t="shared" si="129"/>
        <v>1278</v>
      </c>
      <c r="T204" s="20">
        <f t="shared" si="130"/>
        <v>282</v>
      </c>
      <c r="U204" s="20">
        <f t="shared" si="131"/>
        <v>2.6433885346070954E+44</v>
      </c>
      <c r="V204" s="20">
        <f t="shared" si="132"/>
        <v>11790911372134.434</v>
      </c>
      <c r="W204" s="20">
        <f t="shared" si="133"/>
        <v>2.2900763358778624</v>
      </c>
      <c r="X204" s="16">
        <f t="shared" si="134"/>
        <v>805636.83517028997</v>
      </c>
      <c r="AA204" s="16">
        <f t="shared" si="135"/>
        <v>33192703.199999996</v>
      </c>
      <c r="AB204" s="16">
        <f t="shared" si="136"/>
        <v>202</v>
      </c>
      <c r="AC204" s="16">
        <f t="shared" si="137"/>
        <v>44.2</v>
      </c>
      <c r="AD204" s="16">
        <f t="shared" si="138"/>
        <v>85805318.413318291</v>
      </c>
      <c r="AE204" s="16">
        <f t="shared" si="139"/>
        <v>5000</v>
      </c>
      <c r="AF204" s="16">
        <f t="shared" si="140"/>
        <v>2412</v>
      </c>
      <c r="AG204" s="16">
        <f t="shared" si="141"/>
        <v>242</v>
      </c>
      <c r="AH204" s="16">
        <f t="shared" si="142"/>
        <v>70121467819.413803</v>
      </c>
      <c r="AI204" s="16">
        <f t="shared" si="143"/>
        <v>1.6084162899386711E+75</v>
      </c>
      <c r="AJ204" s="16">
        <f t="shared" si="144"/>
        <v>1.6084162899386711E+75</v>
      </c>
      <c r="AK204" s="27">
        <f t="shared" si="145"/>
        <v>1.3574660633484161</v>
      </c>
      <c r="AN204">
        <f t="shared" si="150"/>
        <v>2112.5567085302596</v>
      </c>
      <c r="AO204">
        <f t="shared" si="151"/>
        <v>4.8456923807840735E+67</v>
      </c>
      <c r="AP204">
        <f t="shared" si="152"/>
        <v>4.8456923807840735E+67</v>
      </c>
      <c r="AR204" s="1">
        <f t="shared" si="146"/>
        <v>3470</v>
      </c>
      <c r="AU204">
        <f t="shared" si="147"/>
        <v>15.168961201501878</v>
      </c>
      <c r="AV204" s="29">
        <f t="shared" si="148"/>
        <v>43.386433333333329</v>
      </c>
      <c r="AW204">
        <f t="shared" si="149"/>
        <v>4021</v>
      </c>
    </row>
    <row r="205" spans="1:49" x14ac:dyDescent="0.2">
      <c r="A205">
        <v>203</v>
      </c>
      <c r="B205" s="13">
        <f t="shared" si="115"/>
        <v>211</v>
      </c>
      <c r="C205" s="13">
        <f t="shared" si="116"/>
        <v>1224</v>
      </c>
      <c r="D205" s="13">
        <f t="shared" si="117"/>
        <v>48</v>
      </c>
      <c r="E205" s="13">
        <f t="shared" si="118"/>
        <v>10.15</v>
      </c>
      <c r="F205" s="13">
        <f t="shared" si="119"/>
        <v>560544863.50521779</v>
      </c>
      <c r="G205" s="35">
        <f t="shared" si="120"/>
        <v>37.278016666666666</v>
      </c>
      <c r="H205" s="23">
        <f t="shared" si="121"/>
        <v>1385.9104</v>
      </c>
      <c r="I205" s="23">
        <f t="shared" si="122"/>
        <v>5362</v>
      </c>
      <c r="J205" s="23">
        <f t="shared" si="123"/>
        <v>284</v>
      </c>
      <c r="K205" s="23">
        <f t="shared" si="124"/>
        <v>4.5785417421177826E+47</v>
      </c>
      <c r="L205" s="23">
        <f t="shared" si="125"/>
        <v>9.6665819025314126E+78</v>
      </c>
      <c r="M205" s="23">
        <f t="shared" si="126"/>
        <v>13795464944224.381</v>
      </c>
      <c r="N205" s="20">
        <f t="shared" si="127"/>
        <v>26.3</v>
      </c>
      <c r="Q205" s="20">
        <f t="shared" si="128"/>
        <v>2803156317573.752</v>
      </c>
      <c r="S205" s="20">
        <f t="shared" si="129"/>
        <v>1282</v>
      </c>
      <c r="T205" s="20">
        <f t="shared" si="130"/>
        <v>284</v>
      </c>
      <c r="U205" s="20">
        <f t="shared" si="131"/>
        <v>3.4942716089512099E+44</v>
      </c>
      <c r="V205" s="20">
        <f t="shared" si="132"/>
        <v>13795464944224.381</v>
      </c>
      <c r="W205" s="20">
        <f t="shared" si="133"/>
        <v>2.2813688212927756</v>
      </c>
      <c r="X205" s="16">
        <f t="shared" si="134"/>
        <v>862031.41363221023</v>
      </c>
      <c r="AA205" s="16">
        <f t="shared" si="135"/>
        <v>35516177.199999996</v>
      </c>
      <c r="AB205" s="16">
        <f t="shared" si="136"/>
        <v>203</v>
      </c>
      <c r="AC205" s="16">
        <f t="shared" si="137"/>
        <v>44.4</v>
      </c>
      <c r="AD205" s="16">
        <f t="shared" si="138"/>
        <v>92270760.424727201</v>
      </c>
      <c r="AE205" s="16">
        <f t="shared" si="139"/>
        <v>5025</v>
      </c>
      <c r="AF205" s="16">
        <f t="shared" si="140"/>
        <v>2424</v>
      </c>
      <c r="AG205" s="16">
        <f t="shared" si="141"/>
        <v>243</v>
      </c>
      <c r="AH205" s="16">
        <f t="shared" si="142"/>
        <v>75701155585.26329</v>
      </c>
      <c r="AI205" s="16">
        <f t="shared" si="143"/>
        <v>1.6084162899386711E+75</v>
      </c>
      <c r="AJ205" s="16">
        <f t="shared" si="144"/>
        <v>1.6084162899386711E+75</v>
      </c>
      <c r="AK205" s="27">
        <f t="shared" si="145"/>
        <v>1.3513513513513513</v>
      </c>
      <c r="AN205">
        <f t="shared" si="150"/>
        <v>2131.4556225736846</v>
      </c>
      <c r="AO205">
        <f t="shared" si="151"/>
        <v>4.5286864092419028E+67</v>
      </c>
      <c r="AP205">
        <f t="shared" si="152"/>
        <v>4.5286864092419028E+67</v>
      </c>
      <c r="AR205" s="1">
        <f t="shared" si="146"/>
        <v>3480</v>
      </c>
      <c r="AU205">
        <f t="shared" si="147"/>
        <v>15.25360050093926</v>
      </c>
      <c r="AV205" s="29">
        <f t="shared" si="148"/>
        <v>43.621766666666666</v>
      </c>
      <c r="AW205">
        <f t="shared" si="149"/>
        <v>4041</v>
      </c>
    </row>
    <row r="206" spans="1:49" x14ac:dyDescent="0.2">
      <c r="A206">
        <v>204</v>
      </c>
      <c r="B206" s="13">
        <f t="shared" si="115"/>
        <v>212</v>
      </c>
      <c r="C206" s="13">
        <f t="shared" si="116"/>
        <v>1230</v>
      </c>
      <c r="D206" s="13">
        <f t="shared" si="117"/>
        <v>48</v>
      </c>
      <c r="E206" s="13">
        <f t="shared" si="118"/>
        <v>10.200000000000001</v>
      </c>
      <c r="F206" s="13">
        <f t="shared" si="119"/>
        <v>605247742.90829551</v>
      </c>
      <c r="G206" s="35">
        <f t="shared" si="120"/>
        <v>37.482399999999998</v>
      </c>
      <c r="H206" s="23">
        <f t="shared" si="121"/>
        <v>1393.4143999999999</v>
      </c>
      <c r="I206" s="23">
        <f t="shared" si="122"/>
        <v>5390</v>
      </c>
      <c r="J206" s="23">
        <f t="shared" si="123"/>
        <v>285</v>
      </c>
      <c r="K206" s="23">
        <f t="shared" si="124"/>
        <v>7.9908307429519153E+47</v>
      </c>
      <c r="L206" s="23">
        <f t="shared" si="125"/>
        <v>9.6665819025314126E+78</v>
      </c>
      <c r="M206" s="23">
        <f t="shared" si="126"/>
        <v>14921368360796.801</v>
      </c>
      <c r="N206" s="20">
        <f t="shared" si="127"/>
        <v>26.400000000000002</v>
      </c>
      <c r="Q206" s="20">
        <f t="shared" si="128"/>
        <v>3123642772787.5981</v>
      </c>
      <c r="S206" s="20">
        <f t="shared" si="129"/>
        <v>1286</v>
      </c>
      <c r="T206" s="20">
        <f t="shared" si="130"/>
        <v>285</v>
      </c>
      <c r="U206" s="20">
        <f t="shared" si="131"/>
        <v>4.6189357990729851E+44</v>
      </c>
      <c r="V206" s="20">
        <f t="shared" si="132"/>
        <v>14921368360796.801</v>
      </c>
      <c r="W206" s="20">
        <f t="shared" si="133"/>
        <v>2.2727272727272725</v>
      </c>
      <c r="X206" s="16">
        <f t="shared" si="134"/>
        <v>922373.61258646508</v>
      </c>
      <c r="AA206" s="16">
        <f t="shared" si="135"/>
        <v>38002267.599999994</v>
      </c>
      <c r="AB206" s="16">
        <f t="shared" si="136"/>
        <v>204</v>
      </c>
      <c r="AC206" s="16">
        <f t="shared" si="137"/>
        <v>44.6</v>
      </c>
      <c r="AD206" s="16">
        <f t="shared" si="138"/>
        <v>99220942.460376307</v>
      </c>
      <c r="AE206" s="16">
        <f t="shared" si="139"/>
        <v>5050</v>
      </c>
      <c r="AF206" s="16">
        <f t="shared" si="140"/>
        <v>2436</v>
      </c>
      <c r="AG206" s="16">
        <f t="shared" si="141"/>
        <v>244</v>
      </c>
      <c r="AH206" s="16">
        <f t="shared" si="142"/>
        <v>81722136945.501068</v>
      </c>
      <c r="AI206" s="16">
        <f t="shared" si="143"/>
        <v>1.6084162899386711E+75</v>
      </c>
      <c r="AJ206" s="16">
        <f t="shared" si="144"/>
        <v>1.6084162899386711E+75</v>
      </c>
      <c r="AK206" s="27">
        <f t="shared" si="145"/>
        <v>1.3452914798206277</v>
      </c>
      <c r="AN206">
        <f t="shared" si="150"/>
        <v>2150.4542256710251</v>
      </c>
      <c r="AO206">
        <f t="shared" si="151"/>
        <v>4.2324218830001384E+67</v>
      </c>
      <c r="AP206">
        <f t="shared" si="152"/>
        <v>4.2324218830001384E+67</v>
      </c>
      <c r="AR206" s="1">
        <f t="shared" si="146"/>
        <v>3490</v>
      </c>
      <c r="AU206">
        <f t="shared" si="147"/>
        <v>15.338345864661653</v>
      </c>
      <c r="AV206" s="29">
        <f t="shared" si="148"/>
        <v>43.857399999999998</v>
      </c>
      <c r="AW206">
        <f t="shared" si="149"/>
        <v>4061</v>
      </c>
    </row>
    <row r="207" spans="1:49" x14ac:dyDescent="0.2">
      <c r="A207">
        <v>205</v>
      </c>
      <c r="B207" s="13">
        <f t="shared" si="115"/>
        <v>213</v>
      </c>
      <c r="C207" s="13">
        <f t="shared" si="116"/>
        <v>1236</v>
      </c>
      <c r="D207" s="13">
        <f t="shared" si="117"/>
        <v>48</v>
      </c>
      <c r="E207" s="13">
        <f t="shared" si="118"/>
        <v>10.25</v>
      </c>
      <c r="F207" s="13">
        <f t="shared" si="119"/>
        <v>653488794.15928364</v>
      </c>
      <c r="G207" s="35">
        <f t="shared" si="120"/>
        <v>37.687083333333334</v>
      </c>
      <c r="H207" s="23">
        <f t="shared" si="121"/>
        <v>1400.9183999999998</v>
      </c>
      <c r="I207" s="23">
        <f t="shared" si="122"/>
        <v>5418</v>
      </c>
      <c r="J207" s="23">
        <f t="shared" si="123"/>
        <v>287</v>
      </c>
      <c r="K207" s="23">
        <f t="shared" si="124"/>
        <v>1.3007515137394491E+48</v>
      </c>
      <c r="L207" s="23">
        <f t="shared" si="125"/>
        <v>9.6665819025314126E+78</v>
      </c>
      <c r="M207" s="23">
        <f t="shared" si="126"/>
        <v>17454580172643.002</v>
      </c>
      <c r="N207" s="20">
        <f t="shared" si="127"/>
        <v>26.5</v>
      </c>
      <c r="Q207" s="20">
        <f t="shared" si="128"/>
        <v>3480770626603.2241</v>
      </c>
      <c r="S207" s="20">
        <f t="shared" si="129"/>
        <v>1290</v>
      </c>
      <c r="T207" s="20">
        <f t="shared" si="130"/>
        <v>287</v>
      </c>
      <c r="U207" s="20">
        <f t="shared" si="131"/>
        <v>6.1054384911214343E+44</v>
      </c>
      <c r="V207" s="20">
        <f t="shared" si="132"/>
        <v>17454580172643.002</v>
      </c>
      <c r="W207" s="20">
        <f t="shared" si="133"/>
        <v>2.2641509433962264</v>
      </c>
      <c r="X207" s="16">
        <f t="shared" si="134"/>
        <v>986939.76546751743</v>
      </c>
      <c r="AA207" s="16">
        <f t="shared" si="135"/>
        <v>40662386.79999999</v>
      </c>
      <c r="AB207" s="16">
        <f t="shared" si="136"/>
        <v>205</v>
      </c>
      <c r="AC207" s="16">
        <f t="shared" si="137"/>
        <v>44.8</v>
      </c>
      <c r="AD207" s="16">
        <f t="shared" si="138"/>
        <v>106692049.02600551</v>
      </c>
      <c r="AE207" s="16">
        <f t="shared" si="139"/>
        <v>5075</v>
      </c>
      <c r="AF207" s="16">
        <f t="shared" si="140"/>
        <v>2448</v>
      </c>
      <c r="AG207" s="16">
        <f t="shared" si="141"/>
        <v>245</v>
      </c>
      <c r="AH207" s="16">
        <f t="shared" si="142"/>
        <v>88219121147.052917</v>
      </c>
      <c r="AI207" s="16">
        <f t="shared" si="143"/>
        <v>1.6084162899386711E+75</v>
      </c>
      <c r="AJ207" s="16">
        <f t="shared" si="144"/>
        <v>1.6084162899386711E+75</v>
      </c>
      <c r="AK207" s="27">
        <f t="shared" si="145"/>
        <v>1.3392857142857144</v>
      </c>
      <c r="AN207">
        <f t="shared" si="150"/>
        <v>2169.5509803928417</v>
      </c>
      <c r="AO207">
        <f t="shared" si="151"/>
        <v>3.9555383156668793E+67</v>
      </c>
      <c r="AP207">
        <f t="shared" si="152"/>
        <v>3.9555383156668793E+67</v>
      </c>
      <c r="AR207" s="1">
        <f t="shared" si="146"/>
        <v>3500</v>
      </c>
      <c r="AU207">
        <f t="shared" si="147"/>
        <v>15.423197492163011</v>
      </c>
      <c r="AV207" s="29">
        <f t="shared" si="148"/>
        <v>44.093333333333334</v>
      </c>
      <c r="AW207">
        <f t="shared" si="149"/>
        <v>4081</v>
      </c>
    </row>
    <row r="208" spans="1:49" x14ac:dyDescent="0.2">
      <c r="A208">
        <v>206</v>
      </c>
      <c r="B208" s="13">
        <f t="shared" si="115"/>
        <v>214</v>
      </c>
      <c r="C208" s="13">
        <f t="shared" si="116"/>
        <v>1242</v>
      </c>
      <c r="D208" s="13">
        <f t="shared" si="117"/>
        <v>48</v>
      </c>
      <c r="E208" s="13">
        <f t="shared" si="118"/>
        <v>10.3</v>
      </c>
      <c r="F208" s="13">
        <f t="shared" si="119"/>
        <v>705546169.15608537</v>
      </c>
      <c r="G208" s="35">
        <f t="shared" si="120"/>
        <v>37.892066666666665</v>
      </c>
      <c r="H208" s="23">
        <f t="shared" si="121"/>
        <v>1408.4223999999999</v>
      </c>
      <c r="I208" s="23">
        <f t="shared" si="122"/>
        <v>5446</v>
      </c>
      <c r="J208" s="23">
        <f t="shared" si="123"/>
        <v>288</v>
      </c>
      <c r="K208" s="23">
        <f t="shared" si="124"/>
        <v>2.2698260299574571E+48</v>
      </c>
      <c r="L208" s="23">
        <f t="shared" si="125"/>
        <v>9.6665819025314126E+78</v>
      </c>
      <c r="M208" s="23">
        <f t="shared" si="126"/>
        <v>18877220266053.195</v>
      </c>
      <c r="N208" s="20">
        <f t="shared" si="127"/>
        <v>26.6</v>
      </c>
      <c r="Q208" s="20">
        <f t="shared" si="128"/>
        <v>3878729110951.416</v>
      </c>
      <c r="S208" s="20">
        <f t="shared" si="129"/>
        <v>1295</v>
      </c>
      <c r="T208" s="20">
        <f t="shared" si="130"/>
        <v>288</v>
      </c>
      <c r="U208" s="20">
        <f t="shared" si="131"/>
        <v>8.6530873844458714E+44</v>
      </c>
      <c r="V208" s="20">
        <f t="shared" si="132"/>
        <v>18877220266053.195</v>
      </c>
      <c r="W208" s="20">
        <f t="shared" si="133"/>
        <v>2.255639097744361</v>
      </c>
      <c r="X208" s="16">
        <f t="shared" si="134"/>
        <v>1056025.5490502438</v>
      </c>
      <c r="AA208" s="16">
        <f t="shared" si="135"/>
        <v>43508729.999999993</v>
      </c>
      <c r="AB208" s="16">
        <f t="shared" si="136"/>
        <v>206</v>
      </c>
      <c r="AC208" s="16">
        <f t="shared" si="137"/>
        <v>45</v>
      </c>
      <c r="AD208" s="16">
        <f t="shared" si="138"/>
        <v>114722955.33432283</v>
      </c>
      <c r="AE208" s="16">
        <f t="shared" si="139"/>
        <v>5100</v>
      </c>
      <c r="AF208" s="16">
        <f t="shared" si="140"/>
        <v>2460</v>
      </c>
      <c r="AG208" s="16">
        <f t="shared" si="141"/>
        <v>246</v>
      </c>
      <c r="AH208" s="16">
        <f t="shared" si="142"/>
        <v>95229533590.070389</v>
      </c>
      <c r="AI208" s="16">
        <f t="shared" si="143"/>
        <v>1.6084162899386711E+75</v>
      </c>
      <c r="AJ208" s="16">
        <f t="shared" si="144"/>
        <v>1.6084162899386711E+75</v>
      </c>
      <c r="AK208" s="27">
        <f t="shared" si="145"/>
        <v>1.3333333333333333</v>
      </c>
      <c r="AN208">
        <f t="shared" si="150"/>
        <v>2188.7454216675687</v>
      </c>
      <c r="AO208">
        <f t="shared" si="151"/>
        <v>3.6967668096464119E+67</v>
      </c>
      <c r="AP208">
        <f t="shared" si="152"/>
        <v>3.6967668096464119E+67</v>
      </c>
      <c r="AR208" s="1">
        <f t="shared" si="146"/>
        <v>3510</v>
      </c>
      <c r="AU208">
        <f t="shared" si="147"/>
        <v>15.508155583437892</v>
      </c>
      <c r="AV208" s="29">
        <f t="shared" si="148"/>
        <v>44.329566666666665</v>
      </c>
      <c r="AW208">
        <f t="shared" si="149"/>
        <v>4101</v>
      </c>
    </row>
    <row r="209" spans="1:49" x14ac:dyDescent="0.2">
      <c r="A209">
        <v>207</v>
      </c>
      <c r="B209" s="13">
        <f t="shared" si="115"/>
        <v>215</v>
      </c>
      <c r="C209" s="13">
        <f t="shared" si="116"/>
        <v>1248</v>
      </c>
      <c r="D209" s="13">
        <f t="shared" si="117"/>
        <v>48</v>
      </c>
      <c r="E209" s="13">
        <f t="shared" si="118"/>
        <v>10.350000000000001</v>
      </c>
      <c r="F209" s="13">
        <f t="shared" si="119"/>
        <v>761719753.7383095</v>
      </c>
      <c r="G209" s="35">
        <f t="shared" si="120"/>
        <v>38.097350000000006</v>
      </c>
      <c r="H209" s="23">
        <f t="shared" si="121"/>
        <v>1415.9263999999998</v>
      </c>
      <c r="I209" s="23">
        <f t="shared" si="122"/>
        <v>5474</v>
      </c>
      <c r="J209" s="23">
        <f t="shared" si="123"/>
        <v>289</v>
      </c>
      <c r="K209" s="23">
        <f t="shared" si="124"/>
        <v>3.69434414440167E+48</v>
      </c>
      <c r="L209" s="23">
        <f t="shared" si="125"/>
        <v>9.6665819025314126E+78</v>
      </c>
      <c r="M209" s="23">
        <f t="shared" si="126"/>
        <v>20415137536656.934</v>
      </c>
      <c r="N209" s="20">
        <f t="shared" si="127"/>
        <v>26.700000000000003</v>
      </c>
      <c r="Q209" s="20">
        <f t="shared" si="128"/>
        <v>4322186415030.522</v>
      </c>
      <c r="S209" s="20">
        <f t="shared" si="129"/>
        <v>1299</v>
      </c>
      <c r="T209" s="20">
        <f t="shared" si="130"/>
        <v>289</v>
      </c>
      <c r="U209" s="20">
        <f t="shared" si="131"/>
        <v>1.1437286313456554E+45</v>
      </c>
      <c r="V209" s="20">
        <f t="shared" si="132"/>
        <v>20415137536656.934</v>
      </c>
      <c r="W209" s="20">
        <f t="shared" si="133"/>
        <v>2.2471910112359548</v>
      </c>
      <c r="X209" s="16">
        <f t="shared" si="134"/>
        <v>1129947.3374837607</v>
      </c>
      <c r="AA209" s="16">
        <f t="shared" si="135"/>
        <v>46554316.399999991</v>
      </c>
      <c r="AB209" s="16">
        <f t="shared" si="136"/>
        <v>207</v>
      </c>
      <c r="AC209" s="16">
        <f t="shared" si="137"/>
        <v>45.2</v>
      </c>
      <c r="AD209" s="16">
        <f t="shared" si="138"/>
        <v>123355426.70660883</v>
      </c>
      <c r="AE209" s="16">
        <f t="shared" si="139"/>
        <v>5125</v>
      </c>
      <c r="AF209" s="16">
        <f t="shared" si="140"/>
        <v>2472</v>
      </c>
      <c r="AG209" s="16">
        <f t="shared" si="141"/>
        <v>247</v>
      </c>
      <c r="AH209" s="16">
        <f t="shared" si="142"/>
        <v>102793727479.95856</v>
      </c>
      <c r="AI209" s="16">
        <f t="shared" si="143"/>
        <v>1.6084162899386711E+75</v>
      </c>
      <c r="AJ209" s="16">
        <f t="shared" si="144"/>
        <v>1.6084162899386711E+75</v>
      </c>
      <c r="AK209" s="27">
        <f t="shared" si="145"/>
        <v>1.3274336283185839</v>
      </c>
      <c r="AN209">
        <f t="shared" si="150"/>
        <v>2208.0385972536496</v>
      </c>
      <c r="AO209">
        <f t="shared" si="151"/>
        <v>3.4549240850600727E+67</v>
      </c>
      <c r="AP209">
        <f t="shared" si="152"/>
        <v>3.4549240850600727E+67</v>
      </c>
      <c r="AR209" s="1">
        <f t="shared" si="146"/>
        <v>3520</v>
      </c>
      <c r="AU209">
        <f t="shared" si="147"/>
        <v>15.59322033898305</v>
      </c>
      <c r="AV209" s="29">
        <f t="shared" si="148"/>
        <v>44.566100000000006</v>
      </c>
      <c r="AW209">
        <f t="shared" si="149"/>
        <v>4121</v>
      </c>
    </row>
    <row r="210" spans="1:49" x14ac:dyDescent="0.2">
      <c r="A210">
        <v>208</v>
      </c>
      <c r="B210" s="13">
        <f t="shared" si="115"/>
        <v>216</v>
      </c>
      <c r="C210" s="13">
        <f t="shared" si="116"/>
        <v>1254</v>
      </c>
      <c r="D210" s="13">
        <f t="shared" si="117"/>
        <v>48</v>
      </c>
      <c r="E210" s="13">
        <f t="shared" si="118"/>
        <v>10.4</v>
      </c>
      <c r="F210" s="13">
        <f t="shared" si="119"/>
        <v>822332856.58043981</v>
      </c>
      <c r="G210" s="35">
        <f t="shared" si="120"/>
        <v>38.302933333333335</v>
      </c>
      <c r="H210" s="23">
        <f t="shared" si="121"/>
        <v>1423.4304</v>
      </c>
      <c r="I210" s="23">
        <f t="shared" si="122"/>
        <v>5502</v>
      </c>
      <c r="J210" s="23">
        <f t="shared" si="123"/>
        <v>291</v>
      </c>
      <c r="K210" s="23">
        <f t="shared" si="124"/>
        <v>6.4457041129568391E+48</v>
      </c>
      <c r="L210" s="23">
        <f t="shared" si="125"/>
        <v>9.6665819025314126E+78</v>
      </c>
      <c r="M210" s="23">
        <f t="shared" si="126"/>
        <v>23874710075519.336</v>
      </c>
      <c r="N210" s="20">
        <f t="shared" si="127"/>
        <v>26.8</v>
      </c>
      <c r="Q210" s="20">
        <f t="shared" si="128"/>
        <v>4816344444763.7598</v>
      </c>
      <c r="S210" s="20">
        <f t="shared" si="129"/>
        <v>1303</v>
      </c>
      <c r="T210" s="20">
        <f t="shared" si="130"/>
        <v>291</v>
      </c>
      <c r="U210" s="20">
        <f t="shared" si="131"/>
        <v>1.5116970140363615E+45</v>
      </c>
      <c r="V210" s="20">
        <f t="shared" si="132"/>
        <v>23874710075519.336</v>
      </c>
      <c r="W210" s="20">
        <f t="shared" si="133"/>
        <v>2.2388059701492535</v>
      </c>
      <c r="X210" s="16">
        <f t="shared" si="134"/>
        <v>1209043.6511076242</v>
      </c>
      <c r="AA210" s="16">
        <f t="shared" si="135"/>
        <v>49813071.599999994</v>
      </c>
      <c r="AB210" s="16">
        <f t="shared" si="136"/>
        <v>208</v>
      </c>
      <c r="AC210" s="16">
        <f t="shared" si="137"/>
        <v>45.4</v>
      </c>
      <c r="AD210" s="16">
        <f t="shared" si="138"/>
        <v>132634332.70652255</v>
      </c>
      <c r="AE210" s="16">
        <f t="shared" si="139"/>
        <v>5150</v>
      </c>
      <c r="AF210" s="16">
        <f t="shared" si="140"/>
        <v>2484</v>
      </c>
      <c r="AG210" s="16">
        <f t="shared" si="141"/>
        <v>248</v>
      </c>
      <c r="AH210" s="16">
        <f t="shared" si="142"/>
        <v>110955211941.29494</v>
      </c>
      <c r="AI210" s="16">
        <f t="shared" si="143"/>
        <v>1.6084162899386711E+75</v>
      </c>
      <c r="AJ210" s="16">
        <f t="shared" si="144"/>
        <v>1.6084162899386711E+75</v>
      </c>
      <c r="AK210" s="27">
        <f t="shared" si="145"/>
        <v>1.3215859030837005</v>
      </c>
      <c r="AN210">
        <f t="shared" si="150"/>
        <v>2227.4316434904399</v>
      </c>
      <c r="AO210">
        <f t="shared" si="151"/>
        <v>3.2289040572608884E+67</v>
      </c>
      <c r="AP210">
        <f t="shared" si="152"/>
        <v>3.2289040572608884E+67</v>
      </c>
      <c r="AR210" s="1">
        <f t="shared" si="146"/>
        <v>3530</v>
      </c>
      <c r="AU210">
        <f t="shared" si="147"/>
        <v>15.678391959798995</v>
      </c>
      <c r="AV210" s="29">
        <f t="shared" si="148"/>
        <v>44.802933333333335</v>
      </c>
      <c r="AW210">
        <f t="shared" si="149"/>
        <v>4141</v>
      </c>
    </row>
    <row r="211" spans="1:49" x14ac:dyDescent="0.2">
      <c r="A211">
        <v>209</v>
      </c>
      <c r="B211" s="13">
        <f t="shared" si="115"/>
        <v>217</v>
      </c>
      <c r="C211" s="13">
        <f t="shared" si="116"/>
        <v>1260</v>
      </c>
      <c r="D211" s="13">
        <f t="shared" si="117"/>
        <v>48</v>
      </c>
      <c r="E211" s="13">
        <f t="shared" si="118"/>
        <v>10.450000000000001</v>
      </c>
      <c r="F211" s="13">
        <f t="shared" si="119"/>
        <v>887734028.67007911</v>
      </c>
      <c r="G211" s="35">
        <f t="shared" si="120"/>
        <v>38.508816666666668</v>
      </c>
      <c r="H211" s="23">
        <f t="shared" si="121"/>
        <v>1430.9343999999999</v>
      </c>
      <c r="I211" s="23">
        <f t="shared" si="122"/>
        <v>5530</v>
      </c>
      <c r="J211" s="23">
        <f t="shared" si="123"/>
        <v>292</v>
      </c>
      <c r="K211" s="23">
        <f t="shared" si="124"/>
        <v>1.048959299354348E+49</v>
      </c>
      <c r="L211" s="23">
        <f t="shared" si="125"/>
        <v>9.6665819025314126E+78</v>
      </c>
      <c r="M211" s="23">
        <f t="shared" si="126"/>
        <v>25817240407462.59</v>
      </c>
      <c r="N211" s="20">
        <f t="shared" si="127"/>
        <v>26.900000000000002</v>
      </c>
      <c r="Q211" s="20">
        <f t="shared" si="128"/>
        <v>5366999842935.5117</v>
      </c>
      <c r="S211" s="20">
        <f t="shared" si="129"/>
        <v>1307</v>
      </c>
      <c r="T211" s="20">
        <f t="shared" si="130"/>
        <v>292</v>
      </c>
      <c r="U211" s="20">
        <f t="shared" si="131"/>
        <v>1.998004368648767E+45</v>
      </c>
      <c r="V211" s="20">
        <f t="shared" si="132"/>
        <v>25817240407462.59</v>
      </c>
      <c r="W211" s="20">
        <f t="shared" si="133"/>
        <v>2.2304832713754643</v>
      </c>
      <c r="X211" s="16">
        <f t="shared" si="134"/>
        <v>1293676.7066851575</v>
      </c>
      <c r="AA211" s="16">
        <f t="shared" si="135"/>
        <v>53299951.199999988</v>
      </c>
      <c r="AB211" s="16">
        <f t="shared" si="136"/>
        <v>209</v>
      </c>
      <c r="AC211" s="16">
        <f t="shared" si="137"/>
        <v>45.6</v>
      </c>
      <c r="AD211" s="16">
        <f t="shared" si="138"/>
        <v>142607877.09157899</v>
      </c>
      <c r="AE211" s="16">
        <f t="shared" si="139"/>
        <v>5175</v>
      </c>
      <c r="AF211" s="16">
        <f t="shared" si="140"/>
        <v>2496</v>
      </c>
      <c r="AG211" s="16">
        <f t="shared" si="141"/>
        <v>249</v>
      </c>
      <c r="AH211" s="16">
        <f t="shared" si="142"/>
        <v>119760897563.41995</v>
      </c>
      <c r="AI211" s="16">
        <f t="shared" si="143"/>
        <v>1.6084162899386711E+75</v>
      </c>
      <c r="AJ211" s="16">
        <f t="shared" si="144"/>
        <v>1.6084162899386711E+75</v>
      </c>
      <c r="AK211" s="27">
        <f t="shared" si="145"/>
        <v>1.3157894736842104</v>
      </c>
      <c r="AN211">
        <f t="shared" si="150"/>
        <v>2246.923212256524</v>
      </c>
      <c r="AO211">
        <f t="shared" si="151"/>
        <v>3.017669348145053E+67</v>
      </c>
      <c r="AP211">
        <f t="shared" si="152"/>
        <v>3.017669348145053E+67</v>
      </c>
      <c r="AR211" s="1">
        <f t="shared" si="146"/>
        <v>3540</v>
      </c>
      <c r="AU211">
        <f t="shared" si="147"/>
        <v>15.763670647391578</v>
      </c>
      <c r="AV211" s="29">
        <f t="shared" si="148"/>
        <v>45.040066666666668</v>
      </c>
      <c r="AW211">
        <f t="shared" si="149"/>
        <v>4161</v>
      </c>
    </row>
    <row r="212" spans="1:49" x14ac:dyDescent="0.2">
      <c r="A212">
        <v>210</v>
      </c>
      <c r="B212" s="13">
        <f t="shared" si="115"/>
        <v>218</v>
      </c>
      <c r="C212" s="13">
        <f t="shared" si="116"/>
        <v>1266</v>
      </c>
      <c r="D212" s="13">
        <f t="shared" si="117"/>
        <v>48</v>
      </c>
      <c r="E212" s="13">
        <f t="shared" si="118"/>
        <v>10.5</v>
      </c>
      <c r="F212" s="13">
        <f t="shared" si="119"/>
        <v>958299023.42218351</v>
      </c>
      <c r="G212" s="35">
        <f t="shared" si="120"/>
        <v>38.715000000000003</v>
      </c>
      <c r="H212" s="23">
        <f t="shared" si="121"/>
        <v>1438.4384</v>
      </c>
      <c r="I212" s="23">
        <f t="shared" si="122"/>
        <v>5558</v>
      </c>
      <c r="J212" s="23">
        <f t="shared" si="123"/>
        <v>294</v>
      </c>
      <c r="K212" s="23">
        <f t="shared" si="124"/>
        <v>1.8299014648791605E+49</v>
      </c>
      <c r="L212" s="23">
        <f t="shared" si="125"/>
        <v>9.6665819025314126E+78</v>
      </c>
      <c r="M212" s="23">
        <f t="shared" si="126"/>
        <v>30186400045497.199</v>
      </c>
      <c r="N212" s="20">
        <f t="shared" si="127"/>
        <v>27</v>
      </c>
      <c r="Q212" s="20">
        <f t="shared" si="128"/>
        <v>5980611985794.5527</v>
      </c>
      <c r="S212" s="20">
        <f t="shared" si="129"/>
        <v>1311</v>
      </c>
      <c r="T212" s="20">
        <f t="shared" si="130"/>
        <v>294</v>
      </c>
      <c r="U212" s="20">
        <f t="shared" si="131"/>
        <v>2.6406940372247671E+45</v>
      </c>
      <c r="V212" s="20">
        <f t="shared" si="132"/>
        <v>30186400045497.199</v>
      </c>
      <c r="W212" s="20">
        <f t="shared" si="133"/>
        <v>2.2222222222222223</v>
      </c>
      <c r="X212" s="16">
        <f t="shared" si="134"/>
        <v>1384234.0761531186</v>
      </c>
      <c r="AA212" s="16">
        <f t="shared" si="135"/>
        <v>57030940.79999999</v>
      </c>
      <c r="AB212" s="16">
        <f t="shared" si="136"/>
        <v>210</v>
      </c>
      <c r="AC212" s="16">
        <f t="shared" si="137"/>
        <v>45.8</v>
      </c>
      <c r="AD212" s="16">
        <f t="shared" si="138"/>
        <v>153327844.74754936</v>
      </c>
      <c r="AE212" s="16">
        <f t="shared" si="139"/>
        <v>5200</v>
      </c>
      <c r="AF212" s="16">
        <f t="shared" si="140"/>
        <v>2508</v>
      </c>
      <c r="AG212" s="16">
        <f t="shared" si="141"/>
        <v>250</v>
      </c>
      <c r="AH212" s="16">
        <f t="shared" si="142"/>
        <v>129261361173.08334</v>
      </c>
      <c r="AI212" s="16">
        <f t="shared" si="143"/>
        <v>1.6084162899386711E+75</v>
      </c>
      <c r="AJ212" s="16">
        <f t="shared" si="144"/>
        <v>1.6084162899386711E+75</v>
      </c>
      <c r="AK212" s="27">
        <f t="shared" si="145"/>
        <v>1.3100436681222709</v>
      </c>
      <c r="AN212">
        <f t="shared" si="150"/>
        <v>2266.5128675745668</v>
      </c>
      <c r="AO212">
        <f t="shared" si="151"/>
        <v>2.8202520726059486E+67</v>
      </c>
      <c r="AP212">
        <f t="shared" si="152"/>
        <v>2.8202520726059486E+67</v>
      </c>
      <c r="AR212" s="1">
        <f t="shared" si="146"/>
        <v>3550</v>
      </c>
      <c r="AU212">
        <f t="shared" si="147"/>
        <v>15.849056603773585</v>
      </c>
      <c r="AV212" s="29">
        <f t="shared" si="148"/>
        <v>45.277500000000003</v>
      </c>
      <c r="AW212">
        <f t="shared" si="149"/>
        <v>4181</v>
      </c>
    </row>
    <row r="213" spans="1:49" x14ac:dyDescent="0.2">
      <c r="A213">
        <v>211</v>
      </c>
      <c r="B213" s="13">
        <f t="shared" si="115"/>
        <v>219</v>
      </c>
      <c r="C213" s="13">
        <f t="shared" si="116"/>
        <v>1272</v>
      </c>
      <c r="D213" s="13">
        <f t="shared" si="117"/>
        <v>48</v>
      </c>
      <c r="E213" s="13">
        <f t="shared" si="118"/>
        <v>10.55</v>
      </c>
      <c r="F213" s="13">
        <f t="shared" si="119"/>
        <v>1034432908.2505445</v>
      </c>
      <c r="G213" s="35">
        <f t="shared" si="120"/>
        <v>38.921483333333335</v>
      </c>
      <c r="H213" s="23">
        <f t="shared" si="121"/>
        <v>1445.9423999999999</v>
      </c>
      <c r="I213" s="23">
        <f t="shared" si="122"/>
        <v>5586</v>
      </c>
      <c r="J213" s="23">
        <f t="shared" si="123"/>
        <v>295</v>
      </c>
      <c r="K213" s="23">
        <f t="shared" si="124"/>
        <v>2.9775602897357168E+49</v>
      </c>
      <c r="L213" s="23">
        <f t="shared" si="125"/>
        <v>9.6665819025314126E+78</v>
      </c>
      <c r="M213" s="23">
        <f t="shared" si="126"/>
        <v>32639334324258.266</v>
      </c>
      <c r="N213" s="20">
        <f t="shared" si="127"/>
        <v>27.1</v>
      </c>
      <c r="Q213" s="20">
        <f t="shared" si="128"/>
        <v>6664378753748.4756</v>
      </c>
      <c r="S213" s="20">
        <f t="shared" si="129"/>
        <v>1316</v>
      </c>
      <c r="T213" s="20">
        <f t="shared" si="130"/>
        <v>295</v>
      </c>
      <c r="U213" s="20">
        <f t="shared" si="131"/>
        <v>3.7420202609046805E+45</v>
      </c>
      <c r="V213" s="20">
        <f t="shared" si="132"/>
        <v>32639334324258.266</v>
      </c>
      <c r="W213" s="20">
        <f t="shared" si="133"/>
        <v>2.214022140221402</v>
      </c>
      <c r="X213" s="16">
        <f t="shared" si="134"/>
        <v>1481130.4614838371</v>
      </c>
      <c r="AA213" s="16">
        <f t="shared" si="135"/>
        <v>61023055.999999985</v>
      </c>
      <c r="AB213" s="16">
        <f t="shared" si="136"/>
        <v>211</v>
      </c>
      <c r="AC213" s="16">
        <f t="shared" si="137"/>
        <v>46</v>
      </c>
      <c r="AD213" s="16">
        <f t="shared" si="138"/>
        <v>164849866.85666046</v>
      </c>
      <c r="AE213" s="16">
        <f t="shared" si="139"/>
        <v>5225</v>
      </c>
      <c r="AF213" s="16">
        <f t="shared" si="140"/>
        <v>2520</v>
      </c>
      <c r="AG213" s="16">
        <f t="shared" si="141"/>
        <v>251</v>
      </c>
      <c r="AH213" s="16">
        <f t="shared" si="142"/>
        <v>139511131065.88776</v>
      </c>
      <c r="AI213" s="16">
        <f t="shared" si="143"/>
        <v>1.6084162899386711E+75</v>
      </c>
      <c r="AJ213" s="16">
        <f t="shared" si="144"/>
        <v>1.6084162899386711E+75</v>
      </c>
      <c r="AK213" s="27">
        <f t="shared" si="145"/>
        <v>1.3043478260869565</v>
      </c>
      <c r="AN213">
        <f t="shared" si="150"/>
        <v>2286.2036123836174</v>
      </c>
      <c r="AO213">
        <f t="shared" si="151"/>
        <v>2.6357517885349293E+67</v>
      </c>
      <c r="AP213">
        <f t="shared" si="152"/>
        <v>2.6357517885349293E+67</v>
      </c>
      <c r="AR213" s="1">
        <f t="shared" si="146"/>
        <v>3560</v>
      </c>
      <c r="AU213">
        <f t="shared" si="147"/>
        <v>15.93455003146633</v>
      </c>
      <c r="AV213" s="29">
        <f t="shared" si="148"/>
        <v>45.515233333333335</v>
      </c>
      <c r="AW213">
        <f t="shared" si="149"/>
        <v>4201</v>
      </c>
    </row>
    <row r="214" spans="1:49" x14ac:dyDescent="0.2">
      <c r="A214">
        <v>212</v>
      </c>
      <c r="B214" s="13">
        <f t="shared" si="115"/>
        <v>220</v>
      </c>
      <c r="C214" s="13">
        <f t="shared" si="116"/>
        <v>1278</v>
      </c>
      <c r="D214" s="13">
        <f t="shared" si="117"/>
        <v>48</v>
      </c>
      <c r="E214" s="13">
        <f t="shared" si="118"/>
        <v>10.600000000000001</v>
      </c>
      <c r="F214" s="13">
        <f t="shared" si="119"/>
        <v>1116572339.2470329</v>
      </c>
      <c r="G214" s="35">
        <f t="shared" si="120"/>
        <v>39.128266666666661</v>
      </c>
      <c r="H214" s="23">
        <f t="shared" si="121"/>
        <v>1453.4463999999998</v>
      </c>
      <c r="I214" s="23">
        <f t="shared" si="122"/>
        <v>5614</v>
      </c>
      <c r="J214" s="23">
        <f t="shared" si="123"/>
        <v>296</v>
      </c>
      <c r="K214" s="23">
        <f t="shared" si="124"/>
        <v>5.193581040373357E+49</v>
      </c>
      <c r="L214" s="23">
        <f t="shared" si="125"/>
        <v>9.6665819025314126E+78</v>
      </c>
      <c r="M214" s="23">
        <f t="shared" si="126"/>
        <v>35290476655545.531</v>
      </c>
      <c r="N214" s="20">
        <f t="shared" si="127"/>
        <v>27.200000000000003</v>
      </c>
      <c r="Q214" s="20">
        <f t="shared" si="128"/>
        <v>7426320964962.7188</v>
      </c>
      <c r="S214" s="20">
        <f t="shared" si="129"/>
        <v>1320</v>
      </c>
      <c r="T214" s="20">
        <f t="shared" si="130"/>
        <v>296</v>
      </c>
      <c r="U214" s="20">
        <f t="shared" si="131"/>
        <v>4.9454456259106637E+45</v>
      </c>
      <c r="V214" s="20">
        <f t="shared" si="132"/>
        <v>35290476655545.531</v>
      </c>
      <c r="W214" s="20">
        <f t="shared" si="133"/>
        <v>2.2058823529411762</v>
      </c>
      <c r="X214" s="16">
        <f t="shared" si="134"/>
        <v>1584809.5937877055</v>
      </c>
      <c r="AA214" s="16">
        <f t="shared" si="135"/>
        <v>65294630.79999999</v>
      </c>
      <c r="AB214" s="16">
        <f t="shared" si="136"/>
        <v>212</v>
      </c>
      <c r="AC214" s="16">
        <f t="shared" si="137"/>
        <v>46.2</v>
      </c>
      <c r="AD214" s="16">
        <f t="shared" si="138"/>
        <v>177233705.64238617</v>
      </c>
      <c r="AE214" s="16">
        <f t="shared" si="139"/>
        <v>5250</v>
      </c>
      <c r="AF214" s="16">
        <f t="shared" si="140"/>
        <v>2532</v>
      </c>
      <c r="AG214" s="16">
        <f t="shared" si="141"/>
        <v>252</v>
      </c>
      <c r="AH214" s="16">
        <f t="shared" si="142"/>
        <v>150568994435.19281</v>
      </c>
      <c r="AI214" s="16">
        <f t="shared" si="143"/>
        <v>1.6084162899386711E+75</v>
      </c>
      <c r="AJ214" s="16">
        <f t="shared" si="144"/>
        <v>1.6084162899386711E+75</v>
      </c>
      <c r="AK214" s="27">
        <f t="shared" si="145"/>
        <v>1.2987012987012987</v>
      </c>
      <c r="AN214">
        <f t="shared" si="150"/>
        <v>2305.9935034534697</v>
      </c>
      <c r="AO214">
        <f t="shared" si="151"/>
        <v>2.4633209043869367E+67</v>
      </c>
      <c r="AP214">
        <f t="shared" si="152"/>
        <v>2.4633209043869367E+67</v>
      </c>
      <c r="AR214" s="1">
        <f t="shared" si="146"/>
        <v>3570</v>
      </c>
      <c r="AU214">
        <f t="shared" si="147"/>
        <v>16.020151133501258</v>
      </c>
      <c r="AV214" s="29">
        <f t="shared" si="148"/>
        <v>45.753266666666661</v>
      </c>
      <c r="AW214">
        <f t="shared" si="149"/>
        <v>4221</v>
      </c>
    </row>
    <row r="215" spans="1:49" x14ac:dyDescent="0.2">
      <c r="A215">
        <v>213</v>
      </c>
      <c r="B215" s="13">
        <f t="shared" si="115"/>
        <v>221</v>
      </c>
      <c r="C215" s="13">
        <f t="shared" si="116"/>
        <v>1284</v>
      </c>
      <c r="D215" s="13">
        <f t="shared" si="117"/>
        <v>48</v>
      </c>
      <c r="E215" s="13">
        <f t="shared" si="118"/>
        <v>10.65</v>
      </c>
      <c r="F215" s="13">
        <f t="shared" si="119"/>
        <v>1205188011.5115726</v>
      </c>
      <c r="G215" s="35">
        <f t="shared" si="120"/>
        <v>39.335349999999998</v>
      </c>
      <c r="H215" s="23">
        <f t="shared" si="121"/>
        <v>1460.9503999999999</v>
      </c>
      <c r="I215" s="23">
        <f t="shared" si="122"/>
        <v>5642</v>
      </c>
      <c r="J215" s="23">
        <f t="shared" si="123"/>
        <v>298</v>
      </c>
      <c r="K215" s="23">
        <f t="shared" si="124"/>
        <v>8.4497803502312762E+49</v>
      </c>
      <c r="L215" s="23">
        <f t="shared" si="125"/>
        <v>9.6665819025314126E+78</v>
      </c>
      <c r="M215" s="23">
        <f t="shared" si="126"/>
        <v>41252390388437.68</v>
      </c>
      <c r="N215" s="20">
        <f t="shared" si="127"/>
        <v>27.3</v>
      </c>
      <c r="Q215" s="20">
        <f t="shared" si="128"/>
        <v>8275376462303.3389</v>
      </c>
      <c r="S215" s="20">
        <f t="shared" si="129"/>
        <v>1324</v>
      </c>
      <c r="T215" s="20">
        <f t="shared" si="130"/>
        <v>298</v>
      </c>
      <c r="U215" s="20">
        <f t="shared" si="131"/>
        <v>6.5357417423381641E+45</v>
      </c>
      <c r="V215" s="20">
        <f t="shared" si="132"/>
        <v>41252390388437.68</v>
      </c>
      <c r="W215" s="20">
        <f t="shared" si="133"/>
        <v>2.1978021978021975</v>
      </c>
      <c r="X215" s="16">
        <f t="shared" si="134"/>
        <v>1695746.2653528447</v>
      </c>
      <c r="AA215" s="16">
        <f t="shared" si="135"/>
        <v>69865235.199999988</v>
      </c>
      <c r="AB215" s="16">
        <f t="shared" si="136"/>
        <v>213</v>
      </c>
      <c r="AC215" s="16">
        <f t="shared" si="137"/>
        <v>46.4</v>
      </c>
      <c r="AD215" s="16">
        <f t="shared" si="138"/>
        <v>190543560.13226444</v>
      </c>
      <c r="AE215" s="16">
        <f t="shared" si="139"/>
        <v>5275</v>
      </c>
      <c r="AF215" s="16">
        <f t="shared" si="140"/>
        <v>2544</v>
      </c>
      <c r="AG215" s="16">
        <f t="shared" si="141"/>
        <v>253</v>
      </c>
      <c r="AH215" s="16">
        <f t="shared" si="142"/>
        <v>162498328258.79565</v>
      </c>
      <c r="AI215" s="16">
        <f t="shared" si="143"/>
        <v>1.6084162899386711E+75</v>
      </c>
      <c r="AJ215" s="16">
        <f t="shared" si="144"/>
        <v>1.6084162899386711E+75</v>
      </c>
      <c r="AK215" s="27">
        <f t="shared" si="145"/>
        <v>1.2931034482758621</v>
      </c>
      <c r="AN215">
        <f t="shared" si="150"/>
        <v>2325.8825049914908</v>
      </c>
      <c r="AO215">
        <f t="shared" si="151"/>
        <v>2.302169720511685E+67</v>
      </c>
      <c r="AP215">
        <f t="shared" si="152"/>
        <v>2.302169720511685E+67</v>
      </c>
      <c r="AR215" s="1">
        <f t="shared" si="146"/>
        <v>3580</v>
      </c>
      <c r="AU215">
        <f t="shared" si="147"/>
        <v>16.105860113421549</v>
      </c>
      <c r="AV215" s="29">
        <f t="shared" si="148"/>
        <v>45.991599999999998</v>
      </c>
      <c r="AW215">
        <f t="shared" si="149"/>
        <v>4241</v>
      </c>
    </row>
    <row r="216" spans="1:49" x14ac:dyDescent="0.2">
      <c r="A216">
        <v>214</v>
      </c>
      <c r="B216" s="13">
        <f t="shared" si="115"/>
        <v>222</v>
      </c>
      <c r="C216" s="13">
        <f t="shared" si="116"/>
        <v>1290</v>
      </c>
      <c r="D216" s="13">
        <f t="shared" si="117"/>
        <v>48</v>
      </c>
      <c r="E216" s="13">
        <f t="shared" si="118"/>
        <v>10.700000000000001</v>
      </c>
      <c r="F216" s="13">
        <f t="shared" si="119"/>
        <v>1300787298.6364529</v>
      </c>
      <c r="G216" s="35">
        <f t="shared" si="120"/>
        <v>39.542733333333338</v>
      </c>
      <c r="H216" s="23">
        <f t="shared" si="121"/>
        <v>1468.4543999999999</v>
      </c>
      <c r="I216" s="23">
        <f t="shared" si="122"/>
        <v>5670</v>
      </c>
      <c r="J216" s="23">
        <f t="shared" si="123"/>
        <v>299</v>
      </c>
      <c r="K216" s="23">
        <f t="shared" si="124"/>
        <v>1.4736360760773058E+50</v>
      </c>
      <c r="L216" s="23">
        <f t="shared" si="125"/>
        <v>9.6665819025314126E+78</v>
      </c>
      <c r="M216" s="23">
        <f t="shared" si="126"/>
        <v>44598951956652.273</v>
      </c>
      <c r="N216" s="20">
        <f t="shared" si="127"/>
        <v>27.400000000000002</v>
      </c>
      <c r="Q216" s="20">
        <f t="shared" si="128"/>
        <v>9221504957291.8867</v>
      </c>
      <c r="S216" s="20">
        <f t="shared" si="129"/>
        <v>1328</v>
      </c>
      <c r="T216" s="20">
        <f t="shared" si="130"/>
        <v>299</v>
      </c>
      <c r="U216" s="20">
        <f t="shared" si="131"/>
        <v>8.6372311908706288E+45</v>
      </c>
      <c r="V216" s="20">
        <f t="shared" si="132"/>
        <v>44598951956652.273</v>
      </c>
      <c r="W216" s="20">
        <f t="shared" si="133"/>
        <v>2.1897810218978102</v>
      </c>
      <c r="X216" s="16">
        <f t="shared" si="134"/>
        <v>1814448.503927544</v>
      </c>
      <c r="AA216" s="16">
        <f t="shared" si="135"/>
        <v>74755757.599999979</v>
      </c>
      <c r="AB216" s="16">
        <f t="shared" si="136"/>
        <v>214</v>
      </c>
      <c r="AC216" s="16">
        <f t="shared" si="137"/>
        <v>46.6</v>
      </c>
      <c r="AD216" s="16">
        <f t="shared" si="138"/>
        <v>204848394.48605561</v>
      </c>
      <c r="AE216" s="16">
        <f t="shared" si="139"/>
        <v>5300</v>
      </c>
      <c r="AF216" s="16">
        <f t="shared" si="140"/>
        <v>2556</v>
      </c>
      <c r="AG216" s="16">
        <f t="shared" si="141"/>
        <v>254</v>
      </c>
      <c r="AH216" s="16">
        <f t="shared" si="142"/>
        <v>175367456519.61902</v>
      </c>
      <c r="AI216" s="16">
        <f t="shared" si="143"/>
        <v>1.6084162899386711E+75</v>
      </c>
      <c r="AJ216" s="16">
        <f t="shared" si="144"/>
        <v>1.6084162899386711E+75</v>
      </c>
      <c r="AK216" s="27">
        <f t="shared" si="145"/>
        <v>1.2875536480686696</v>
      </c>
      <c r="AN216">
        <f t="shared" si="150"/>
        <v>2345.872239807507</v>
      </c>
      <c r="AO216">
        <f t="shared" si="151"/>
        <v>2.1515617546743605E+67</v>
      </c>
      <c r="AP216">
        <f t="shared" si="152"/>
        <v>2.1515617546743605E+67</v>
      </c>
      <c r="AR216" s="1">
        <f t="shared" si="146"/>
        <v>3590</v>
      </c>
      <c r="AU216">
        <f t="shared" si="147"/>
        <v>16.191677175283733</v>
      </c>
      <c r="AV216" s="29">
        <f t="shared" si="148"/>
        <v>46.230233333333338</v>
      </c>
      <c r="AW216">
        <f t="shared" si="149"/>
        <v>4261</v>
      </c>
    </row>
    <row r="217" spans="1:49" x14ac:dyDescent="0.2">
      <c r="A217">
        <v>215</v>
      </c>
      <c r="B217" s="13">
        <f t="shared" si="115"/>
        <v>223</v>
      </c>
      <c r="C217" s="13">
        <f t="shared" si="116"/>
        <v>1296</v>
      </c>
      <c r="D217" s="13">
        <f t="shared" si="117"/>
        <v>48</v>
      </c>
      <c r="E217" s="13">
        <f t="shared" si="118"/>
        <v>10.75</v>
      </c>
      <c r="F217" s="13">
        <f t="shared" si="119"/>
        <v>1403917095.8824906</v>
      </c>
      <c r="G217" s="35">
        <f t="shared" si="120"/>
        <v>39.750416666666666</v>
      </c>
      <c r="H217" s="23">
        <f t="shared" si="121"/>
        <v>1475.9584</v>
      </c>
      <c r="I217" s="23">
        <f t="shared" si="122"/>
        <v>5698</v>
      </c>
      <c r="J217" s="23">
        <f t="shared" si="123"/>
        <v>301</v>
      </c>
      <c r="K217" s="23">
        <f t="shared" si="124"/>
        <v>2.3972616083337706E+50</v>
      </c>
      <c r="L217" s="23">
        <f t="shared" si="125"/>
        <v>9.6665819025314126E+78</v>
      </c>
      <c r="M217" s="23">
        <f t="shared" si="126"/>
        <v>52123745619131.047</v>
      </c>
      <c r="N217" s="20">
        <f t="shared" si="127"/>
        <v>27.5</v>
      </c>
      <c r="Q217" s="20">
        <f t="shared" si="128"/>
        <v>10275804860929.336</v>
      </c>
      <c r="S217" s="20">
        <f t="shared" si="129"/>
        <v>1332</v>
      </c>
      <c r="T217" s="20">
        <f t="shared" si="130"/>
        <v>301</v>
      </c>
      <c r="U217" s="20">
        <f t="shared" si="131"/>
        <v>1.1414173518702772E+46</v>
      </c>
      <c r="V217" s="20">
        <f t="shared" si="132"/>
        <v>52123745619131.047</v>
      </c>
      <c r="W217" s="20">
        <f t="shared" si="133"/>
        <v>2.1818181818181817</v>
      </c>
      <c r="X217" s="16">
        <f t="shared" si="134"/>
        <v>1941459.8992024723</v>
      </c>
      <c r="AA217" s="16">
        <f t="shared" si="135"/>
        <v>79988610.799999982</v>
      </c>
      <c r="AB217" s="16">
        <f t="shared" si="136"/>
        <v>215</v>
      </c>
      <c r="AC217" s="16">
        <f t="shared" si="137"/>
        <v>46.8</v>
      </c>
      <c r="AD217" s="16">
        <f t="shared" si="138"/>
        <v>220222290.55019459</v>
      </c>
      <c r="AE217" s="16">
        <f t="shared" si="139"/>
        <v>5325</v>
      </c>
      <c r="AF217" s="16">
        <f t="shared" si="140"/>
        <v>2568</v>
      </c>
      <c r="AG217" s="16">
        <f t="shared" si="141"/>
        <v>255</v>
      </c>
      <c r="AH217" s="16">
        <f t="shared" si="142"/>
        <v>189250034212.13998</v>
      </c>
      <c r="AI217" s="16">
        <f t="shared" si="143"/>
        <v>1.6084162899386711E+75</v>
      </c>
      <c r="AJ217" s="16">
        <f t="shared" si="144"/>
        <v>1.6084162899386711E+75</v>
      </c>
      <c r="AK217" s="27">
        <f t="shared" si="145"/>
        <v>1.2820512820512822</v>
      </c>
      <c r="AN217">
        <f t="shared" si="150"/>
        <v>2365.9622578685917</v>
      </c>
      <c r="AO217">
        <f t="shared" si="151"/>
        <v>2.0108066309093488E+67</v>
      </c>
      <c r="AP217">
        <f t="shared" si="152"/>
        <v>2.0108066309093488E+67</v>
      </c>
      <c r="AR217" s="1">
        <f t="shared" si="146"/>
        <v>3600</v>
      </c>
      <c r="AU217">
        <f t="shared" si="147"/>
        <v>16.277602523659304</v>
      </c>
      <c r="AV217" s="29">
        <f t="shared" si="148"/>
        <v>46.469166666666666</v>
      </c>
      <c r="AW217">
        <f t="shared" si="149"/>
        <v>4281</v>
      </c>
    </row>
    <row r="218" spans="1:49" x14ac:dyDescent="0.2">
      <c r="A218">
        <v>216</v>
      </c>
      <c r="B218" s="13">
        <f t="shared" si="115"/>
        <v>224</v>
      </c>
      <c r="C218" s="13">
        <f t="shared" si="116"/>
        <v>1302</v>
      </c>
      <c r="D218" s="13">
        <f t="shared" si="117"/>
        <v>48</v>
      </c>
      <c r="E218" s="13">
        <f t="shared" si="118"/>
        <v>10.8</v>
      </c>
      <c r="F218" s="13">
        <f t="shared" si="119"/>
        <v>1515166882.6973202</v>
      </c>
      <c r="G218" s="35">
        <f t="shared" si="120"/>
        <v>39.958400000000005</v>
      </c>
      <c r="H218" s="23">
        <f t="shared" si="121"/>
        <v>1483.4623999999999</v>
      </c>
      <c r="I218" s="23">
        <f t="shared" si="122"/>
        <v>5726</v>
      </c>
      <c r="J218" s="23">
        <f t="shared" si="123"/>
        <v>302</v>
      </c>
      <c r="K218" s="23">
        <f t="shared" si="124"/>
        <v>4.1802272553543842E+50</v>
      </c>
      <c r="L218" s="23">
        <f t="shared" si="125"/>
        <v>9.6665819025314126E+78</v>
      </c>
      <c r="M218" s="23">
        <f t="shared" si="126"/>
        <v>56347053638503.375</v>
      </c>
      <c r="N218" s="20">
        <f t="shared" si="127"/>
        <v>27.6</v>
      </c>
      <c r="Q218" s="20">
        <f t="shared" si="128"/>
        <v>11450643471856.111</v>
      </c>
      <c r="S218" s="20">
        <f t="shared" si="129"/>
        <v>1337</v>
      </c>
      <c r="T218" s="20">
        <f t="shared" si="130"/>
        <v>302</v>
      </c>
      <c r="U218" s="20">
        <f t="shared" si="131"/>
        <v>1.617216894471341E+46</v>
      </c>
      <c r="V218" s="20">
        <f t="shared" si="132"/>
        <v>56347053638503.375</v>
      </c>
      <c r="W218" s="20">
        <f t="shared" si="133"/>
        <v>2.1739130434782608</v>
      </c>
      <c r="X218" s="16">
        <f t="shared" si="134"/>
        <v>2077362.0921466453</v>
      </c>
      <c r="AA218" s="16">
        <f t="shared" si="135"/>
        <v>85587814.399999991</v>
      </c>
      <c r="AB218" s="16">
        <f t="shared" si="136"/>
        <v>216</v>
      </c>
      <c r="AC218" s="16">
        <f t="shared" si="137"/>
        <v>47</v>
      </c>
      <c r="AD218" s="16">
        <f t="shared" si="138"/>
        <v>236744826.42145628</v>
      </c>
      <c r="AE218" s="16">
        <f t="shared" si="139"/>
        <v>5350</v>
      </c>
      <c r="AF218" s="16">
        <f t="shared" si="140"/>
        <v>2580</v>
      </c>
      <c r="AG218" s="16">
        <f t="shared" si="141"/>
        <v>256</v>
      </c>
      <c r="AH218" s="16">
        <f t="shared" si="142"/>
        <v>204225461639.5936</v>
      </c>
      <c r="AI218" s="16">
        <f t="shared" si="143"/>
        <v>1.6084162899386711E+75</v>
      </c>
      <c r="AJ218" s="16">
        <f t="shared" si="144"/>
        <v>1.6084162899386711E+75</v>
      </c>
      <c r="AK218" s="27">
        <f t="shared" si="145"/>
        <v>1.2765957446808511</v>
      </c>
      <c r="AN218">
        <f t="shared" si="150"/>
        <v>2386.151148633533</v>
      </c>
      <c r="AO218">
        <f t="shared" si="151"/>
        <v>1.8792585150283627E+67</v>
      </c>
      <c r="AP218">
        <f t="shared" si="152"/>
        <v>1.8792585150283627E+67</v>
      </c>
      <c r="AR218" s="1">
        <f t="shared" si="146"/>
        <v>3610</v>
      </c>
      <c r="AU218">
        <f t="shared" si="147"/>
        <v>16.363636363636363</v>
      </c>
      <c r="AV218" s="29">
        <f t="shared" si="148"/>
        <v>46.708400000000005</v>
      </c>
      <c r="AW218">
        <f t="shared" si="149"/>
        <v>4301</v>
      </c>
    </row>
    <row r="219" spans="1:49" x14ac:dyDescent="0.2">
      <c r="A219">
        <v>217</v>
      </c>
      <c r="B219" s="13">
        <f t="shared" si="115"/>
        <v>225</v>
      </c>
      <c r="C219" s="13">
        <f t="shared" si="116"/>
        <v>1308</v>
      </c>
      <c r="D219" s="13">
        <f t="shared" si="117"/>
        <v>48</v>
      </c>
      <c r="E219" s="13">
        <f t="shared" si="118"/>
        <v>10.850000000000001</v>
      </c>
      <c r="F219" s="13">
        <f t="shared" si="119"/>
        <v>1635172021.423728</v>
      </c>
      <c r="G219" s="35">
        <f t="shared" si="120"/>
        <v>40.166683333333332</v>
      </c>
      <c r="H219" s="23">
        <f t="shared" si="121"/>
        <v>1490.9664</v>
      </c>
      <c r="I219" s="23">
        <f t="shared" si="122"/>
        <v>5754</v>
      </c>
      <c r="J219" s="23">
        <f t="shared" si="123"/>
        <v>303</v>
      </c>
      <c r="K219" s="23">
        <f t="shared" si="124"/>
        <v>6.7994339183730996E+50</v>
      </c>
      <c r="L219" s="23">
        <f t="shared" si="125"/>
        <v>9.6665819025314126E+78</v>
      </c>
      <c r="M219" s="23">
        <f t="shared" si="126"/>
        <v>60910709609023.602</v>
      </c>
      <c r="N219" s="20">
        <f t="shared" si="127"/>
        <v>27.700000000000003</v>
      </c>
      <c r="Q219" s="20">
        <f t="shared" si="128"/>
        <v>12759802048994.996</v>
      </c>
      <c r="S219" s="20">
        <f t="shared" si="129"/>
        <v>1341</v>
      </c>
      <c r="T219" s="20">
        <f t="shared" si="130"/>
        <v>303</v>
      </c>
      <c r="U219" s="20">
        <f t="shared" si="131"/>
        <v>2.1370588778259211E+46</v>
      </c>
      <c r="V219" s="20">
        <f t="shared" si="132"/>
        <v>60910709609023.602</v>
      </c>
      <c r="W219" s="20">
        <f t="shared" si="133"/>
        <v>2.1660649819494582</v>
      </c>
      <c r="X219" s="16">
        <f t="shared" si="134"/>
        <v>2222777.4385969108</v>
      </c>
      <c r="AA219" s="16">
        <f t="shared" si="135"/>
        <v>91578912.399999976</v>
      </c>
      <c r="AB219" s="16">
        <f t="shared" si="136"/>
        <v>217</v>
      </c>
      <c r="AC219" s="16">
        <f t="shared" si="137"/>
        <v>47.2</v>
      </c>
      <c r="AD219" s="16">
        <f t="shared" si="138"/>
        <v>254501482.93365419</v>
      </c>
      <c r="AE219" s="16">
        <f t="shared" si="139"/>
        <v>5375</v>
      </c>
      <c r="AF219" s="16">
        <f t="shared" si="140"/>
        <v>2592</v>
      </c>
      <c r="AG219" s="16">
        <f t="shared" si="141"/>
        <v>257</v>
      </c>
      <c r="AH219" s="16">
        <f t="shared" si="142"/>
        <v>220379330810.73737</v>
      </c>
      <c r="AI219" s="16">
        <f t="shared" si="143"/>
        <v>1.6084162899386711E+75</v>
      </c>
      <c r="AJ219" s="16">
        <f t="shared" si="144"/>
        <v>1.6084162899386711E+75</v>
      </c>
      <c r="AK219" s="27">
        <f t="shared" si="145"/>
        <v>1.271186440677966</v>
      </c>
      <c r="AN219">
        <f t="shared" si="150"/>
        <v>2406.4418874965522</v>
      </c>
      <c r="AO219">
        <f t="shared" si="151"/>
        <v>1.7563173090693656E+67</v>
      </c>
      <c r="AP219">
        <f t="shared" si="152"/>
        <v>1.7563173090693656E+67</v>
      </c>
      <c r="AR219" s="1">
        <f t="shared" si="146"/>
        <v>3620</v>
      </c>
      <c r="AU219">
        <f t="shared" si="147"/>
        <v>16.449778900821226</v>
      </c>
      <c r="AV219" s="29">
        <f t="shared" si="148"/>
        <v>46.947933333333332</v>
      </c>
      <c r="AW219">
        <f t="shared" si="149"/>
        <v>4321</v>
      </c>
    </row>
    <row r="220" spans="1:49" x14ac:dyDescent="0.2">
      <c r="A220">
        <v>218</v>
      </c>
      <c r="B220" s="13">
        <f t="shared" si="115"/>
        <v>226</v>
      </c>
      <c r="C220" s="13">
        <f t="shared" si="116"/>
        <v>1314</v>
      </c>
      <c r="D220" s="13">
        <f t="shared" si="117"/>
        <v>48</v>
      </c>
      <c r="E220" s="13">
        <f t="shared" si="118"/>
        <v>10.9</v>
      </c>
      <c r="F220" s="13">
        <f t="shared" si="119"/>
        <v>1764617310.3349063</v>
      </c>
      <c r="G220" s="35">
        <f t="shared" si="120"/>
        <v>40.375266666666661</v>
      </c>
      <c r="H220" s="23">
        <f t="shared" si="121"/>
        <v>1498.4703999999999</v>
      </c>
      <c r="I220" s="23">
        <f t="shared" si="122"/>
        <v>5782</v>
      </c>
      <c r="J220" s="23">
        <f t="shared" si="123"/>
        <v>305</v>
      </c>
      <c r="K220" s="23">
        <f t="shared" si="124"/>
        <v>1.18549024455958E+51</v>
      </c>
      <c r="L220" s="23">
        <f t="shared" si="125"/>
        <v>9.6665819025314126E+78</v>
      </c>
      <c r="M220" s="23">
        <f t="shared" si="126"/>
        <v>71170404238967.016</v>
      </c>
      <c r="N220" s="20">
        <f t="shared" si="127"/>
        <v>27.8</v>
      </c>
      <c r="Q220" s="20">
        <f t="shared" si="128"/>
        <v>14218637470435.971</v>
      </c>
      <c r="S220" s="20">
        <f t="shared" si="129"/>
        <v>1345</v>
      </c>
      <c r="T220" s="20">
        <f t="shared" si="130"/>
        <v>305</v>
      </c>
      <c r="U220" s="20">
        <f t="shared" si="131"/>
        <v>2.8239379115144883E+46</v>
      </c>
      <c r="V220" s="20">
        <f t="shared" si="132"/>
        <v>71170404238967.016</v>
      </c>
      <c r="W220" s="20">
        <f t="shared" si="133"/>
        <v>2.1582733812949639</v>
      </c>
      <c r="X220" s="16">
        <f t="shared" si="134"/>
        <v>2378371.8592986944</v>
      </c>
      <c r="AA220" s="16">
        <f t="shared" si="135"/>
        <v>97989385.199999988</v>
      </c>
      <c r="AB220" s="16">
        <f t="shared" si="136"/>
        <v>218</v>
      </c>
      <c r="AC220" s="16">
        <f t="shared" si="137"/>
        <v>47.4</v>
      </c>
      <c r="AD220" s="16">
        <f t="shared" si="138"/>
        <v>273584080.12169093</v>
      </c>
      <c r="AE220" s="16">
        <f t="shared" si="139"/>
        <v>5400</v>
      </c>
      <c r="AF220" s="16">
        <f t="shared" si="140"/>
        <v>2604</v>
      </c>
      <c r="AG220" s="16">
        <f t="shared" si="141"/>
        <v>258</v>
      </c>
      <c r="AH220" s="16">
        <f t="shared" si="142"/>
        <v>237803905885.5228</v>
      </c>
      <c r="AI220" s="16">
        <f t="shared" si="143"/>
        <v>1.6084162899386711E+75</v>
      </c>
      <c r="AJ220" s="16">
        <f t="shared" si="144"/>
        <v>1.6084162899386711E+75</v>
      </c>
      <c r="AK220" s="27">
        <f t="shared" si="145"/>
        <v>1.2658227848101267</v>
      </c>
      <c r="AN220">
        <f t="shared" si="150"/>
        <v>2426.8333289381922</v>
      </c>
      <c r="AO220">
        <f t="shared" si="151"/>
        <v>1.6414189012981697E+67</v>
      </c>
      <c r="AP220">
        <f t="shared" si="152"/>
        <v>1.6414189012981697E+67</v>
      </c>
      <c r="AR220" s="1">
        <f t="shared" si="146"/>
        <v>3630</v>
      </c>
      <c r="AU220">
        <f t="shared" si="147"/>
        <v>16.536030341340076</v>
      </c>
      <c r="AV220" s="29">
        <f t="shared" si="148"/>
        <v>47.187766666666661</v>
      </c>
      <c r="AW220">
        <f t="shared" si="149"/>
        <v>4341</v>
      </c>
    </row>
    <row r="221" spans="1:49" x14ac:dyDescent="0.2">
      <c r="A221">
        <v>219</v>
      </c>
      <c r="B221" s="13">
        <f t="shared" si="115"/>
        <v>227</v>
      </c>
      <c r="C221" s="13">
        <f t="shared" si="116"/>
        <v>1320</v>
      </c>
      <c r="D221" s="13">
        <f t="shared" si="117"/>
        <v>48</v>
      </c>
      <c r="E221" s="13">
        <f t="shared" si="118"/>
        <v>10.950000000000001</v>
      </c>
      <c r="F221" s="13">
        <f t="shared" si="119"/>
        <v>1904240810.5206671</v>
      </c>
      <c r="G221" s="35">
        <f t="shared" si="120"/>
        <v>40.584150000000001</v>
      </c>
      <c r="H221" s="23">
        <f t="shared" si="121"/>
        <v>1505.9744000000001</v>
      </c>
      <c r="I221" s="23">
        <f t="shared" si="122"/>
        <v>5810</v>
      </c>
      <c r="J221" s="23">
        <f t="shared" si="123"/>
        <v>306</v>
      </c>
      <c r="K221" s="23">
        <f t="shared" si="124"/>
        <v>1.925896794247347E+51</v>
      </c>
      <c r="L221" s="23">
        <f t="shared" si="125"/>
        <v>9.6665819025314126E+78</v>
      </c>
      <c r="M221" s="23">
        <f t="shared" si="126"/>
        <v>76927730273716.063</v>
      </c>
      <c r="N221" s="20">
        <f t="shared" si="127"/>
        <v>27.900000000000002</v>
      </c>
      <c r="Q221" s="20">
        <f t="shared" si="128"/>
        <v>15844262374870.467</v>
      </c>
      <c r="S221" s="20">
        <f t="shared" si="129"/>
        <v>1349</v>
      </c>
      <c r="T221" s="20">
        <f t="shared" si="130"/>
        <v>306</v>
      </c>
      <c r="U221" s="20">
        <f t="shared" si="131"/>
        <v>3.7315072628561387E+46</v>
      </c>
      <c r="V221" s="20">
        <f t="shared" si="132"/>
        <v>76927730273716.063</v>
      </c>
      <c r="W221" s="20">
        <f t="shared" si="133"/>
        <v>2.150537634408602</v>
      </c>
      <c r="X221" s="16">
        <f t="shared" si="134"/>
        <v>2544857.8894496029</v>
      </c>
      <c r="AA221" s="16">
        <f t="shared" si="135"/>
        <v>104848608.39999998</v>
      </c>
      <c r="AB221" s="16">
        <f t="shared" si="136"/>
        <v>219</v>
      </c>
      <c r="AC221" s="16">
        <f t="shared" si="137"/>
        <v>47.6</v>
      </c>
      <c r="AD221" s="16">
        <f t="shared" si="138"/>
        <v>294091245.86805671</v>
      </c>
      <c r="AE221" s="16">
        <f t="shared" si="139"/>
        <v>5425</v>
      </c>
      <c r="AF221" s="16">
        <f t="shared" si="140"/>
        <v>2616</v>
      </c>
      <c r="AG221" s="16">
        <f t="shared" si="141"/>
        <v>259</v>
      </c>
      <c r="AH221" s="16">
        <f t="shared" si="142"/>
        <v>256598641239.35275</v>
      </c>
      <c r="AI221" s="16">
        <f t="shared" si="143"/>
        <v>1.6084162899386711E+75</v>
      </c>
      <c r="AJ221" s="16">
        <f t="shared" si="144"/>
        <v>1.6084162899386711E+75</v>
      </c>
      <c r="AK221" s="27">
        <f t="shared" si="145"/>
        <v>1.2605042016806722</v>
      </c>
      <c r="AN221">
        <f t="shared" si="150"/>
        <v>2447.3251973018346</v>
      </c>
      <c r="AO221">
        <f t="shared" si="151"/>
        <v>1.5340368503533439E+67</v>
      </c>
      <c r="AP221">
        <f t="shared" si="152"/>
        <v>1.5340368503533439E+67</v>
      </c>
      <c r="AR221" s="1">
        <f t="shared" si="146"/>
        <v>3640</v>
      </c>
      <c r="AU221">
        <f t="shared" si="147"/>
        <v>16.622390891840606</v>
      </c>
      <c r="AV221" s="29">
        <f t="shared" si="148"/>
        <v>47.427900000000001</v>
      </c>
      <c r="AW221">
        <f t="shared" si="149"/>
        <v>4361</v>
      </c>
    </row>
    <row r="222" spans="1:49" x14ac:dyDescent="0.2">
      <c r="A222">
        <v>220</v>
      </c>
      <c r="B222" s="13">
        <f t="shared" si="115"/>
        <v>228</v>
      </c>
      <c r="C222" s="13">
        <f t="shared" si="116"/>
        <v>1326</v>
      </c>
      <c r="D222" s="13">
        <f t="shared" si="117"/>
        <v>48</v>
      </c>
      <c r="E222" s="13">
        <f t="shared" si="118"/>
        <v>11</v>
      </c>
      <c r="F222" s="13">
        <f t="shared" si="119"/>
        <v>2054837967.6415813</v>
      </c>
      <c r="G222" s="35">
        <f t="shared" si="120"/>
        <v>40.793333333333329</v>
      </c>
      <c r="H222" s="23">
        <f t="shared" si="121"/>
        <v>1513.4784</v>
      </c>
      <c r="I222" s="23">
        <f t="shared" si="122"/>
        <v>5838</v>
      </c>
      <c r="J222" s="23">
        <f t="shared" si="123"/>
        <v>308</v>
      </c>
      <c r="K222" s="23">
        <f t="shared" si="124"/>
        <v>3.3514468612031127E+51</v>
      </c>
      <c r="L222" s="23">
        <f t="shared" si="125"/>
        <v>9.6665819025314126E+78</v>
      </c>
      <c r="M222" s="23">
        <f t="shared" si="126"/>
        <v>89869326112787.844</v>
      </c>
      <c r="N222" s="20">
        <f t="shared" si="127"/>
        <v>28</v>
      </c>
      <c r="Q222" s="20">
        <f t="shared" si="128"/>
        <v>17655745898698.457</v>
      </c>
      <c r="S222" s="20">
        <f t="shared" si="129"/>
        <v>1353</v>
      </c>
      <c r="T222" s="20">
        <f t="shared" si="130"/>
        <v>308</v>
      </c>
      <c r="U222" s="20">
        <f t="shared" si="131"/>
        <v>4.9306478017506732E+46</v>
      </c>
      <c r="V222" s="20">
        <f t="shared" si="132"/>
        <v>89869326112787.844</v>
      </c>
      <c r="W222" s="20">
        <f t="shared" si="133"/>
        <v>2.1428571428571428</v>
      </c>
      <c r="X222" s="16">
        <f t="shared" si="134"/>
        <v>2722997.9417110756</v>
      </c>
      <c r="AA222" s="16">
        <f t="shared" si="135"/>
        <v>112187976.39999998</v>
      </c>
      <c r="AB222" s="16">
        <f t="shared" si="136"/>
        <v>220</v>
      </c>
      <c r="AC222" s="16">
        <f t="shared" si="137"/>
        <v>47.8</v>
      </c>
      <c r="AD222" s="16">
        <f t="shared" si="138"/>
        <v>316128919.09870481</v>
      </c>
      <c r="AE222" s="16">
        <f t="shared" si="139"/>
        <v>5450</v>
      </c>
      <c r="AF222" s="16">
        <f t="shared" si="140"/>
        <v>2628</v>
      </c>
      <c r="AG222" s="16">
        <f t="shared" si="141"/>
        <v>260</v>
      </c>
      <c r="AH222" s="16">
        <f t="shared" si="142"/>
        <v>276870739386.09332</v>
      </c>
      <c r="AI222" s="16">
        <f t="shared" si="143"/>
        <v>1.6084162899386711E+75</v>
      </c>
      <c r="AJ222" s="16">
        <f t="shared" si="144"/>
        <v>1.6084162899386711E+75</v>
      </c>
      <c r="AK222" s="27">
        <f t="shared" si="145"/>
        <v>1.2552301255230127</v>
      </c>
      <c r="AN222">
        <f t="shared" si="150"/>
        <v>2467.9181162776849</v>
      </c>
      <c r="AO222">
        <f t="shared" si="151"/>
        <v>1.4336797414046872E+67</v>
      </c>
      <c r="AP222">
        <f t="shared" si="152"/>
        <v>1.4336797414046872E+67</v>
      </c>
      <c r="AR222" s="1">
        <f t="shared" si="146"/>
        <v>3650</v>
      </c>
      <c r="AU222">
        <f t="shared" si="147"/>
        <v>16.708860759493671</v>
      </c>
      <c r="AV222" s="29">
        <f t="shared" si="148"/>
        <v>47.668333333333329</v>
      </c>
      <c r="AW222">
        <f t="shared" si="149"/>
        <v>4381</v>
      </c>
    </row>
    <row r="223" spans="1:49" x14ac:dyDescent="0.2">
      <c r="A223">
        <v>221</v>
      </c>
      <c r="B223" s="13">
        <f t="shared" si="115"/>
        <v>229</v>
      </c>
      <c r="C223" s="13">
        <f t="shared" si="116"/>
        <v>1332</v>
      </c>
      <c r="D223" s="13">
        <f t="shared" si="117"/>
        <v>48</v>
      </c>
      <c r="E223" s="13">
        <f t="shared" si="118"/>
        <v>11.05</v>
      </c>
      <c r="F223" s="13">
        <f t="shared" si="119"/>
        <v>2217266051.174665</v>
      </c>
      <c r="G223" s="35">
        <f t="shared" si="120"/>
        <v>41.002816666666661</v>
      </c>
      <c r="H223" s="23">
        <f t="shared" si="121"/>
        <v>1520.9823999999999</v>
      </c>
      <c r="I223" s="23">
        <f t="shared" si="122"/>
        <v>5866</v>
      </c>
      <c r="J223" s="23">
        <f t="shared" si="123"/>
        <v>309</v>
      </c>
      <c r="K223" s="23">
        <f t="shared" si="124"/>
        <v>5.4417956895238451E+51</v>
      </c>
      <c r="L223" s="23">
        <f t="shared" si="125"/>
        <v>9.6665819025314126E+78</v>
      </c>
      <c r="M223" s="23">
        <f t="shared" si="126"/>
        <v>97130745166324.188</v>
      </c>
      <c r="N223" s="20">
        <f t="shared" si="127"/>
        <v>28.1</v>
      </c>
      <c r="Q223" s="20">
        <f t="shared" si="128"/>
        <v>19674337363525.777</v>
      </c>
      <c r="S223" s="20">
        <f t="shared" si="129"/>
        <v>1358</v>
      </c>
      <c r="T223" s="20">
        <f t="shared" si="130"/>
        <v>309</v>
      </c>
      <c r="U223" s="20">
        <f t="shared" si="131"/>
        <v>6.984983347495411E+46</v>
      </c>
      <c r="V223" s="20">
        <f t="shared" si="132"/>
        <v>97130745166324.188</v>
      </c>
      <c r="W223" s="20">
        <f t="shared" si="133"/>
        <v>2.1352313167259784</v>
      </c>
      <c r="X223" s="16">
        <f t="shared" si="134"/>
        <v>2913607.7976308502</v>
      </c>
      <c r="AA223" s="16">
        <f t="shared" si="135"/>
        <v>120041108.39999998</v>
      </c>
      <c r="AB223" s="16">
        <f t="shared" si="136"/>
        <v>221</v>
      </c>
      <c r="AC223" s="16">
        <f t="shared" si="137"/>
        <v>48</v>
      </c>
      <c r="AD223" s="16">
        <f t="shared" si="138"/>
        <v>339810890.06891412</v>
      </c>
      <c r="AE223" s="16">
        <f t="shared" si="139"/>
        <v>5475</v>
      </c>
      <c r="AF223" s="16">
        <f t="shared" si="140"/>
        <v>2640</v>
      </c>
      <c r="AG223" s="16">
        <f t="shared" si="141"/>
        <v>261</v>
      </c>
      <c r="AH223" s="16">
        <f t="shared" si="142"/>
        <v>298735752045.07318</v>
      </c>
      <c r="AI223" s="16">
        <f t="shared" si="143"/>
        <v>1.6084162899386711E+75</v>
      </c>
      <c r="AJ223" s="16">
        <f t="shared" si="144"/>
        <v>1.6084162899386711E+75</v>
      </c>
      <c r="AK223" s="27">
        <f t="shared" si="145"/>
        <v>1.25</v>
      </c>
      <c r="AN223">
        <f t="shared" si="150"/>
        <v>2488.6120765365513</v>
      </c>
      <c r="AO223">
        <f t="shared" si="151"/>
        <v>1.3398879028833354E+67</v>
      </c>
      <c r="AP223">
        <f t="shared" si="152"/>
        <v>1.3398879028833354E+67</v>
      </c>
      <c r="AR223" s="1">
        <f t="shared" si="146"/>
        <v>3660</v>
      </c>
      <c r="AU223">
        <f t="shared" si="147"/>
        <v>16.795440151994935</v>
      </c>
      <c r="AV223" s="29">
        <f t="shared" si="148"/>
        <v>47.909066666666661</v>
      </c>
      <c r="AW223">
        <f t="shared" si="149"/>
        <v>4401</v>
      </c>
    </row>
    <row r="224" spans="1:49" x14ac:dyDescent="0.2">
      <c r="A224">
        <v>222</v>
      </c>
      <c r="B224" s="13">
        <f t="shared" si="115"/>
        <v>230</v>
      </c>
      <c r="C224" s="13">
        <f t="shared" si="116"/>
        <v>1338</v>
      </c>
      <c r="D224" s="13">
        <f t="shared" si="117"/>
        <v>48</v>
      </c>
      <c r="E224" s="13">
        <f t="shared" si="118"/>
        <v>11.100000000000001</v>
      </c>
      <c r="F224" s="13">
        <f t="shared" si="119"/>
        <v>2392448935.5032363</v>
      </c>
      <c r="G224" s="35">
        <f t="shared" si="120"/>
        <v>41.212600000000002</v>
      </c>
      <c r="H224" s="23">
        <f t="shared" si="121"/>
        <v>1528.4864</v>
      </c>
      <c r="I224" s="23">
        <f t="shared" si="122"/>
        <v>5894</v>
      </c>
      <c r="J224" s="23">
        <f t="shared" si="123"/>
        <v>310</v>
      </c>
      <c r="K224" s="23">
        <f t="shared" si="124"/>
        <v>9.4690943168605849E+51</v>
      </c>
      <c r="L224" s="23">
        <f t="shared" si="125"/>
        <v>9.6665819025314126E+78</v>
      </c>
      <c r="M224" s="23">
        <f t="shared" si="126"/>
        <v>104975840378178.83</v>
      </c>
      <c r="N224" s="20">
        <f t="shared" si="127"/>
        <v>28.200000000000003</v>
      </c>
      <c r="Q224" s="20">
        <f t="shared" si="128"/>
        <v>21923715537974.23</v>
      </c>
      <c r="S224" s="20">
        <f t="shared" si="129"/>
        <v>1362</v>
      </c>
      <c r="T224" s="20">
        <f t="shared" si="130"/>
        <v>310</v>
      </c>
      <c r="U224" s="20">
        <f t="shared" si="131"/>
        <v>9.229198274494668E+46</v>
      </c>
      <c r="V224" s="20">
        <f t="shared" si="132"/>
        <v>104975840378178.83</v>
      </c>
      <c r="W224" s="20">
        <f t="shared" si="133"/>
        <v>2.1276595744680851</v>
      </c>
      <c r="X224" s="16">
        <f t="shared" si="134"/>
        <v>3117560.3434650097</v>
      </c>
      <c r="AA224" s="16">
        <f t="shared" si="135"/>
        <v>128443971.99999997</v>
      </c>
      <c r="AB224" s="16">
        <f t="shared" si="136"/>
        <v>222</v>
      </c>
      <c r="AC224" s="16">
        <f t="shared" si="137"/>
        <v>48.2</v>
      </c>
      <c r="AD224" s="16">
        <f t="shared" si="138"/>
        <v>365259380.46614301</v>
      </c>
      <c r="AE224" s="16">
        <f t="shared" si="139"/>
        <v>5500</v>
      </c>
      <c r="AF224" s="16">
        <f t="shared" si="140"/>
        <v>2652</v>
      </c>
      <c r="AG224" s="16">
        <f t="shared" si="141"/>
        <v>262</v>
      </c>
      <c r="AH224" s="16">
        <f t="shared" si="142"/>
        <v>322318227625.88428</v>
      </c>
      <c r="AI224" s="16">
        <f t="shared" si="143"/>
        <v>1.6084162899386711E+75</v>
      </c>
      <c r="AJ224" s="16">
        <f t="shared" si="144"/>
        <v>1.6084162899386711E+75</v>
      </c>
      <c r="AK224" s="27">
        <f t="shared" si="145"/>
        <v>1.2448132780082988</v>
      </c>
      <c r="AN224">
        <f t="shared" si="150"/>
        <v>2509.4071960487518</v>
      </c>
      <c r="AO224">
        <f t="shared" si="151"/>
        <v>1.2522318213101286E+67</v>
      </c>
      <c r="AP224">
        <f t="shared" si="152"/>
        <v>1.2522318213101286E+67</v>
      </c>
      <c r="AR224" s="1">
        <f t="shared" si="146"/>
        <v>3670</v>
      </c>
      <c r="AU224">
        <f t="shared" si="147"/>
        <v>16.882129277566538</v>
      </c>
      <c r="AV224" s="29">
        <f t="shared" si="148"/>
        <v>48.150100000000002</v>
      </c>
      <c r="AW224">
        <f t="shared" si="149"/>
        <v>4421</v>
      </c>
    </row>
    <row r="225" spans="1:49" x14ac:dyDescent="0.2">
      <c r="A225">
        <v>223</v>
      </c>
      <c r="B225" s="13">
        <f t="shared" si="115"/>
        <v>231</v>
      </c>
      <c r="C225" s="13">
        <f t="shared" si="116"/>
        <v>1344</v>
      </c>
      <c r="D225" s="13">
        <f t="shared" si="117"/>
        <v>48</v>
      </c>
      <c r="E225" s="13">
        <f t="shared" si="118"/>
        <v>11.15</v>
      </c>
      <c r="F225" s="13">
        <f t="shared" si="119"/>
        <v>2581382249.0642672</v>
      </c>
      <c r="G225" s="35">
        <f t="shared" si="120"/>
        <v>41.422683333333339</v>
      </c>
      <c r="H225" s="23">
        <f t="shared" si="121"/>
        <v>1535.9903999999999</v>
      </c>
      <c r="I225" s="23">
        <f t="shared" si="122"/>
        <v>5922</v>
      </c>
      <c r="J225" s="23">
        <f t="shared" si="123"/>
        <v>312</v>
      </c>
      <c r="K225" s="23">
        <f t="shared" si="124"/>
        <v>1.5374091785837461E+52</v>
      </c>
      <c r="L225" s="23">
        <f t="shared" si="125"/>
        <v>9.6665819025314126E+78</v>
      </c>
      <c r="M225" s="23">
        <f t="shared" si="126"/>
        <v>122607533122332.25</v>
      </c>
      <c r="N225" s="20">
        <f t="shared" si="127"/>
        <v>28.3</v>
      </c>
      <c r="Q225" s="20">
        <f t="shared" si="128"/>
        <v>24430266397743.387</v>
      </c>
      <c r="S225" s="20">
        <f t="shared" si="129"/>
        <v>1366</v>
      </c>
      <c r="T225" s="20">
        <f t="shared" si="130"/>
        <v>312</v>
      </c>
      <c r="U225" s="20">
        <f t="shared" si="131"/>
        <v>1.2194199251020845E+47</v>
      </c>
      <c r="V225" s="20">
        <f t="shared" si="132"/>
        <v>122607533122332.25</v>
      </c>
      <c r="W225" s="20">
        <f t="shared" si="133"/>
        <v>2.1201413427561837</v>
      </c>
      <c r="X225" s="16">
        <f t="shared" si="134"/>
        <v>3335789.5675075604</v>
      </c>
      <c r="AA225" s="16">
        <f t="shared" si="135"/>
        <v>137435006.79999998</v>
      </c>
      <c r="AB225" s="16">
        <f t="shared" si="136"/>
        <v>223</v>
      </c>
      <c r="AC225" s="16">
        <f t="shared" si="137"/>
        <v>48.4</v>
      </c>
      <c r="AD225" s="16">
        <f t="shared" si="138"/>
        <v>392605666.25692278</v>
      </c>
      <c r="AE225" s="16">
        <f t="shared" si="139"/>
        <v>5525</v>
      </c>
      <c r="AF225" s="16">
        <f t="shared" si="140"/>
        <v>2664</v>
      </c>
      <c r="AG225" s="16">
        <f t="shared" si="141"/>
        <v>263</v>
      </c>
      <c r="AH225" s="16">
        <f t="shared" si="142"/>
        <v>347752408840.534</v>
      </c>
      <c r="AI225" s="16">
        <f t="shared" si="143"/>
        <v>1.6084162899386711E+75</v>
      </c>
      <c r="AJ225" s="16">
        <f t="shared" si="144"/>
        <v>1.6084162899386711E+75</v>
      </c>
      <c r="AK225" s="27">
        <f t="shared" si="145"/>
        <v>1.2396694214876034</v>
      </c>
      <c r="AN225">
        <f t="shared" si="150"/>
        <v>2530.3044467163663</v>
      </c>
      <c r="AO225">
        <f t="shared" si="151"/>
        <v>1.1703104815786071E+67</v>
      </c>
      <c r="AP225">
        <f t="shared" si="152"/>
        <v>1.1703104815786071E+67</v>
      </c>
      <c r="AR225" s="1">
        <f t="shared" si="146"/>
        <v>3680</v>
      </c>
      <c r="AU225">
        <f t="shared" si="147"/>
        <v>16.968928344958783</v>
      </c>
      <c r="AV225" s="29">
        <f t="shared" si="148"/>
        <v>48.391433333333339</v>
      </c>
      <c r="AW225">
        <f t="shared" si="149"/>
        <v>4441</v>
      </c>
    </row>
    <row r="226" spans="1:49" x14ac:dyDescent="0.2">
      <c r="A226">
        <v>224</v>
      </c>
      <c r="B226" s="13">
        <f t="shared" si="115"/>
        <v>232</v>
      </c>
      <c r="C226" s="13">
        <f t="shared" si="116"/>
        <v>1350</v>
      </c>
      <c r="D226" s="13">
        <f t="shared" si="117"/>
        <v>48</v>
      </c>
      <c r="E226" s="13">
        <f t="shared" si="118"/>
        <v>11.200000000000001</v>
      </c>
      <c r="F226" s="13">
        <f t="shared" si="119"/>
        <v>2785138919.7689199</v>
      </c>
      <c r="G226" s="35">
        <f t="shared" si="120"/>
        <v>41.633066666666664</v>
      </c>
      <c r="H226" s="23">
        <f t="shared" si="121"/>
        <v>1543.4944</v>
      </c>
      <c r="I226" s="23">
        <f t="shared" si="122"/>
        <v>5950</v>
      </c>
      <c r="J226" s="23">
        <f t="shared" si="123"/>
        <v>313</v>
      </c>
      <c r="K226" s="23">
        <f t="shared" si="124"/>
        <v>2.6749940157420011E+52</v>
      </c>
      <c r="L226" s="23">
        <f t="shared" si="125"/>
        <v>9.6665819025314126E+78</v>
      </c>
      <c r="M226" s="23">
        <f t="shared" si="126"/>
        <v>132498956907779.97</v>
      </c>
      <c r="N226" s="20">
        <f t="shared" si="127"/>
        <v>28.400000000000002</v>
      </c>
      <c r="Q226" s="20">
        <f t="shared" si="128"/>
        <v>27223392642133.324</v>
      </c>
      <c r="S226" s="20">
        <f t="shared" si="129"/>
        <v>1370</v>
      </c>
      <c r="T226" s="20">
        <f t="shared" si="130"/>
        <v>313</v>
      </c>
      <c r="U226" s="20">
        <f t="shared" si="131"/>
        <v>1.6111402887653727E+47</v>
      </c>
      <c r="V226" s="20">
        <f t="shared" si="132"/>
        <v>132498956907779.97</v>
      </c>
      <c r="W226" s="20">
        <f t="shared" si="133"/>
        <v>2.112676056338028</v>
      </c>
      <c r="X226" s="16">
        <f t="shared" si="134"/>
        <v>3569294.8372330908</v>
      </c>
      <c r="AA226" s="16">
        <f t="shared" si="135"/>
        <v>147055412.79999998</v>
      </c>
      <c r="AB226" s="16">
        <f t="shared" si="136"/>
        <v>224</v>
      </c>
      <c r="AC226" s="16">
        <f t="shared" si="137"/>
        <v>48.6</v>
      </c>
      <c r="AD226" s="16">
        <f t="shared" si="138"/>
        <v>421990746.41953331</v>
      </c>
      <c r="AE226" s="16">
        <f t="shared" si="139"/>
        <v>5550</v>
      </c>
      <c r="AF226" s="16">
        <f t="shared" si="140"/>
        <v>2676</v>
      </c>
      <c r="AG226" s="16">
        <f t="shared" si="141"/>
        <v>264</v>
      </c>
      <c r="AH226" s="16">
        <f t="shared" si="142"/>
        <v>375182983999.20001</v>
      </c>
      <c r="AI226" s="16">
        <f t="shared" si="143"/>
        <v>1.6084162899386711E+75</v>
      </c>
      <c r="AJ226" s="16">
        <f t="shared" si="144"/>
        <v>1.6084162899386711E+75</v>
      </c>
      <c r="AK226" s="27">
        <f t="shared" si="145"/>
        <v>1.2345679012345678</v>
      </c>
      <c r="AN226">
        <f t="shared" si="150"/>
        <v>2551.3034634737364</v>
      </c>
      <c r="AO226">
        <f t="shared" si="151"/>
        <v>1.0937484444222181E+67</v>
      </c>
      <c r="AP226">
        <f t="shared" si="152"/>
        <v>1.0937484444222181E+67</v>
      </c>
      <c r="AR226" s="1">
        <f t="shared" si="146"/>
        <v>3690</v>
      </c>
      <c r="AU226">
        <f t="shared" si="147"/>
        <v>17.055837563451778</v>
      </c>
      <c r="AV226" s="29">
        <f t="shared" si="148"/>
        <v>48.633066666666664</v>
      </c>
      <c r="AW226">
        <f t="shared" si="149"/>
        <v>4461</v>
      </c>
    </row>
    <row r="227" spans="1:49" x14ac:dyDescent="0.2">
      <c r="A227">
        <v>225</v>
      </c>
      <c r="B227" s="13">
        <f t="shared" si="115"/>
        <v>233</v>
      </c>
      <c r="C227" s="13">
        <f t="shared" si="116"/>
        <v>1356</v>
      </c>
      <c r="D227" s="13">
        <f t="shared" si="117"/>
        <v>48</v>
      </c>
      <c r="E227" s="13">
        <f t="shared" si="118"/>
        <v>11.25</v>
      </c>
      <c r="F227" s="13">
        <f t="shared" si="119"/>
        <v>3004875147.0667133</v>
      </c>
      <c r="G227" s="35">
        <f t="shared" si="120"/>
        <v>41.84375</v>
      </c>
      <c r="H227" s="23">
        <f t="shared" si="121"/>
        <v>1550.9983999999999</v>
      </c>
      <c r="I227" s="23">
        <f t="shared" si="122"/>
        <v>5978</v>
      </c>
      <c r="J227" s="23">
        <f t="shared" si="123"/>
        <v>315</v>
      </c>
      <c r="K227" s="23">
        <f t="shared" si="124"/>
        <v>4.3428536653397633E+52</v>
      </c>
      <c r="L227" s="23">
        <f t="shared" si="125"/>
        <v>9.6665819025314126E+78</v>
      </c>
      <c r="M227" s="23">
        <f t="shared" si="126"/>
        <v>154727053062083.44</v>
      </c>
      <c r="N227" s="20">
        <f t="shared" si="127"/>
        <v>28.5</v>
      </c>
      <c r="Q227" s="20">
        <f t="shared" si="128"/>
        <v>30335858597767.785</v>
      </c>
      <c r="S227" s="20">
        <f t="shared" si="129"/>
        <v>1374</v>
      </c>
      <c r="T227" s="20">
        <f t="shared" si="130"/>
        <v>315</v>
      </c>
      <c r="U227" s="20">
        <f t="shared" si="131"/>
        <v>2.1286499003164685E+47</v>
      </c>
      <c r="V227" s="20">
        <f t="shared" si="132"/>
        <v>154727053062083.44</v>
      </c>
      <c r="W227" s="20">
        <f t="shared" si="133"/>
        <v>2.1052631578947367</v>
      </c>
      <c r="X227" s="16">
        <f t="shared" si="134"/>
        <v>3819145.4758394058</v>
      </c>
      <c r="AA227" s="16">
        <f t="shared" si="135"/>
        <v>157349273.99999997</v>
      </c>
      <c r="AB227" s="16">
        <f t="shared" si="136"/>
        <v>225</v>
      </c>
      <c r="AC227" s="16">
        <f t="shared" si="137"/>
        <v>48.8</v>
      </c>
      <c r="AD227" s="16">
        <f t="shared" si="138"/>
        <v>453566060.93459827</v>
      </c>
      <c r="AE227" s="16">
        <f t="shared" si="139"/>
        <v>5575</v>
      </c>
      <c r="AF227" s="16">
        <f t="shared" si="140"/>
        <v>2688</v>
      </c>
      <c r="AG227" s="16">
        <f t="shared" si="141"/>
        <v>265</v>
      </c>
      <c r="AH227" s="16">
        <f t="shared" si="142"/>
        <v>404765896544.97668</v>
      </c>
      <c r="AI227" s="16">
        <f t="shared" si="143"/>
        <v>1.6084162899386711E+75</v>
      </c>
      <c r="AJ227" s="16">
        <f t="shared" si="144"/>
        <v>1.6084162899386711E+75</v>
      </c>
      <c r="AK227" s="27">
        <f t="shared" si="145"/>
        <v>1.2295081967213115</v>
      </c>
      <c r="AN227">
        <f t="shared" si="150"/>
        <v>2572.4039663823091</v>
      </c>
      <c r="AO227">
        <f t="shared" si="151"/>
        <v>1.0221949228305124E+67</v>
      </c>
      <c r="AP227">
        <f t="shared" si="152"/>
        <v>1.0221949228305124E+67</v>
      </c>
      <c r="AR227" s="1">
        <f t="shared" si="146"/>
        <v>3700</v>
      </c>
      <c r="AU227">
        <f t="shared" si="147"/>
        <v>17.142857142857142</v>
      </c>
      <c r="AV227" s="29">
        <f t="shared" si="148"/>
        <v>48.875</v>
      </c>
      <c r="AW227">
        <f t="shared" si="149"/>
        <v>4481</v>
      </c>
    </row>
    <row r="228" spans="1:49" x14ac:dyDescent="0.2">
      <c r="A228">
        <v>226</v>
      </c>
      <c r="B228" s="13">
        <f t="shared" si="115"/>
        <v>234</v>
      </c>
      <c r="C228" s="13">
        <f t="shared" si="116"/>
        <v>1362</v>
      </c>
      <c r="D228" s="13">
        <f t="shared" si="117"/>
        <v>48</v>
      </c>
      <c r="E228" s="13">
        <f t="shared" si="118"/>
        <v>11.3</v>
      </c>
      <c r="F228" s="13">
        <f t="shared" si="119"/>
        <v>3241836833.342485</v>
      </c>
      <c r="G228" s="35">
        <f t="shared" si="120"/>
        <v>42.054733333333331</v>
      </c>
      <c r="H228" s="23">
        <f t="shared" si="121"/>
        <v>1558.5023999999999</v>
      </c>
      <c r="I228" s="23">
        <f t="shared" si="122"/>
        <v>6006</v>
      </c>
      <c r="J228" s="23">
        <f t="shared" si="123"/>
        <v>316</v>
      </c>
      <c r="K228" s="23">
        <f t="shared" si="124"/>
        <v>7.5557212791844244E+52</v>
      </c>
      <c r="L228" s="23">
        <f t="shared" si="125"/>
        <v>9.6665819025314126E+78</v>
      </c>
      <c r="M228" s="23">
        <f t="shared" si="126"/>
        <v>167195617551376.31</v>
      </c>
      <c r="N228" s="20">
        <f t="shared" si="127"/>
        <v>28.6</v>
      </c>
      <c r="Q228" s="20">
        <f t="shared" si="128"/>
        <v>33804174555360.777</v>
      </c>
      <c r="S228" s="20">
        <f t="shared" si="129"/>
        <v>1379</v>
      </c>
      <c r="T228" s="20">
        <f t="shared" si="130"/>
        <v>316</v>
      </c>
      <c r="U228" s="20">
        <f t="shared" si="131"/>
        <v>3.0151227096522879E+47</v>
      </c>
      <c r="V228" s="20">
        <f t="shared" si="132"/>
        <v>167195617551376.31</v>
      </c>
      <c r="W228" s="20">
        <f t="shared" si="133"/>
        <v>2.0979020979020979</v>
      </c>
      <c r="X228" s="16">
        <f t="shared" si="134"/>
        <v>4086485.6591481646</v>
      </c>
      <c r="AA228" s="16">
        <f t="shared" si="135"/>
        <v>168363681.99999997</v>
      </c>
      <c r="AB228" s="16">
        <f t="shared" si="136"/>
        <v>226</v>
      </c>
      <c r="AC228" s="16">
        <f t="shared" si="137"/>
        <v>49</v>
      </c>
      <c r="AD228" s="16">
        <f t="shared" si="138"/>
        <v>487494261.65300518</v>
      </c>
      <c r="AE228" s="16">
        <f t="shared" si="139"/>
        <v>5600</v>
      </c>
      <c r="AF228" s="16">
        <f t="shared" si="140"/>
        <v>2700</v>
      </c>
      <c r="AG228" s="16">
        <f t="shared" si="141"/>
        <v>266</v>
      </c>
      <c r="AH228" s="16">
        <f t="shared" si="142"/>
        <v>436669217048.78052</v>
      </c>
      <c r="AI228" s="16">
        <f t="shared" si="143"/>
        <v>1.6084162899386711E+75</v>
      </c>
      <c r="AJ228" s="16">
        <f t="shared" si="144"/>
        <v>1.6084162899386711E+75</v>
      </c>
      <c r="AK228" s="27">
        <f t="shared" si="145"/>
        <v>1.2244897959183674</v>
      </c>
      <c r="AN228">
        <f t="shared" si="150"/>
        <v>2593.6069576381715</v>
      </c>
      <c r="AO228">
        <f t="shared" si="151"/>
        <v>9.5532259144740691E+66</v>
      </c>
      <c r="AP228">
        <f t="shared" si="152"/>
        <v>9.5532259144740691E+66</v>
      </c>
      <c r="AR228" s="1">
        <f t="shared" si="146"/>
        <v>3710</v>
      </c>
      <c r="AU228">
        <f t="shared" si="147"/>
        <v>17.229987293519695</v>
      </c>
      <c r="AV228" s="29">
        <f t="shared" si="148"/>
        <v>49.117233333333331</v>
      </c>
      <c r="AW228">
        <f t="shared" si="149"/>
        <v>4501</v>
      </c>
    </row>
    <row r="229" spans="1:49" x14ac:dyDescent="0.2">
      <c r="A229">
        <v>227</v>
      </c>
      <c r="B229" s="13">
        <f t="shared" si="115"/>
        <v>235</v>
      </c>
      <c r="C229" s="13">
        <f t="shared" si="116"/>
        <v>1368</v>
      </c>
      <c r="D229" s="13">
        <f t="shared" si="117"/>
        <v>48</v>
      </c>
      <c r="E229" s="13">
        <f t="shared" si="118"/>
        <v>11.350000000000001</v>
      </c>
      <c r="F229" s="13">
        <f t="shared" si="119"/>
        <v>3497366509.8305202</v>
      </c>
      <c r="G229" s="35">
        <f t="shared" si="120"/>
        <v>42.266016666666665</v>
      </c>
      <c r="H229" s="23">
        <f t="shared" si="121"/>
        <v>1566.0064</v>
      </c>
      <c r="I229" s="23">
        <f t="shared" si="122"/>
        <v>6034</v>
      </c>
      <c r="J229" s="23">
        <f t="shared" si="123"/>
        <v>317</v>
      </c>
      <c r="K229" s="23">
        <f t="shared" si="124"/>
        <v>1.3144963130686688E+53</v>
      </c>
      <c r="L229" s="23">
        <f t="shared" si="125"/>
        <v>9.6665819025314126E+78</v>
      </c>
      <c r="M229" s="23">
        <f t="shared" si="126"/>
        <v>180663927476323.88</v>
      </c>
      <c r="N229" s="20">
        <f t="shared" si="127"/>
        <v>28.700000000000003</v>
      </c>
      <c r="Q229" s="20">
        <f t="shared" si="128"/>
        <v>37669025047913.672</v>
      </c>
      <c r="S229" s="20">
        <f t="shared" si="129"/>
        <v>1383</v>
      </c>
      <c r="T229" s="20">
        <f t="shared" si="130"/>
        <v>317</v>
      </c>
      <c r="U229" s="20">
        <f t="shared" si="131"/>
        <v>3.9834133593842802E+47</v>
      </c>
      <c r="V229" s="20">
        <f t="shared" si="132"/>
        <v>180663927476323.88</v>
      </c>
      <c r="W229" s="20">
        <f t="shared" si="133"/>
        <v>2.0905923344947732</v>
      </c>
      <c r="X229" s="16">
        <f t="shared" si="134"/>
        <v>4372539.6552885361</v>
      </c>
      <c r="AA229" s="16">
        <f t="shared" si="135"/>
        <v>180149106.79999995</v>
      </c>
      <c r="AB229" s="16">
        <f t="shared" si="136"/>
        <v>227</v>
      </c>
      <c r="AC229" s="16">
        <f t="shared" si="137"/>
        <v>49.2</v>
      </c>
      <c r="AD229" s="16">
        <f t="shared" si="138"/>
        <v>523950039.92592067</v>
      </c>
      <c r="AE229" s="16">
        <f t="shared" si="139"/>
        <v>5625</v>
      </c>
      <c r="AF229" s="16">
        <f t="shared" si="140"/>
        <v>2712</v>
      </c>
      <c r="AG229" s="16">
        <f t="shared" si="141"/>
        <v>267</v>
      </c>
      <c r="AH229" s="16">
        <f t="shared" si="142"/>
        <v>471074082094.58441</v>
      </c>
      <c r="AI229" s="16">
        <f t="shared" si="143"/>
        <v>1.6084162899386711E+75</v>
      </c>
      <c r="AJ229" s="16">
        <f t="shared" si="144"/>
        <v>1.6084162899386711E+75</v>
      </c>
      <c r="AK229" s="27">
        <f t="shared" si="145"/>
        <v>1.2195121951219512</v>
      </c>
      <c r="AN229">
        <f t="shared" si="150"/>
        <v>2614.9121162036454</v>
      </c>
      <c r="AO229">
        <f t="shared" si="151"/>
        <v>8.9282501507172138E+66</v>
      </c>
      <c r="AP229">
        <f t="shared" si="152"/>
        <v>8.9282501507172138E+66</v>
      </c>
      <c r="AR229" s="1">
        <f t="shared" si="146"/>
        <v>3720</v>
      </c>
      <c r="AU229">
        <f t="shared" si="147"/>
        <v>17.317228226319134</v>
      </c>
      <c r="AV229" s="29">
        <f t="shared" si="148"/>
        <v>49.359766666666665</v>
      </c>
      <c r="AW229">
        <f t="shared" si="149"/>
        <v>4521</v>
      </c>
    </row>
    <row r="230" spans="1:49" x14ac:dyDescent="0.2">
      <c r="A230">
        <v>228</v>
      </c>
      <c r="B230" s="13">
        <f t="shared" si="115"/>
        <v>236</v>
      </c>
      <c r="C230" s="13">
        <f t="shared" si="116"/>
        <v>1374</v>
      </c>
      <c r="D230" s="13">
        <f t="shared" si="117"/>
        <v>48</v>
      </c>
      <c r="E230" s="13">
        <f t="shared" si="118"/>
        <v>11.4</v>
      </c>
      <c r="F230" s="13">
        <f t="shared" si="119"/>
        <v>3772910794.9151154</v>
      </c>
      <c r="G230" s="35">
        <f t="shared" si="120"/>
        <v>42.477599999999995</v>
      </c>
      <c r="H230" s="23">
        <f t="shared" si="121"/>
        <v>1573.5103999999999</v>
      </c>
      <c r="I230" s="23">
        <f t="shared" si="122"/>
        <v>6062</v>
      </c>
      <c r="J230" s="23">
        <f t="shared" si="123"/>
        <v>319</v>
      </c>
      <c r="K230" s="23">
        <f t="shared" si="124"/>
        <v>2.1338714787421442E+53</v>
      </c>
      <c r="L230" s="23">
        <f t="shared" si="125"/>
        <v>9.6665819025314126E+78</v>
      </c>
      <c r="M230" s="23">
        <f t="shared" si="126"/>
        <v>210925269082230.56</v>
      </c>
      <c r="N230" s="20">
        <f t="shared" si="127"/>
        <v>28.8</v>
      </c>
      <c r="Q230" s="20">
        <f t="shared" si="128"/>
        <v>41975746094214.852</v>
      </c>
      <c r="S230" s="20">
        <f t="shared" si="129"/>
        <v>1387</v>
      </c>
      <c r="T230" s="20">
        <f t="shared" si="130"/>
        <v>319</v>
      </c>
      <c r="U230" s="20">
        <f t="shared" si="131"/>
        <v>5.2625559817894716E+47</v>
      </c>
      <c r="V230" s="20">
        <f t="shared" si="132"/>
        <v>210925269082230.56</v>
      </c>
      <c r="W230" s="20">
        <f t="shared" si="133"/>
        <v>2.0833333333333335</v>
      </c>
      <c r="X230" s="16">
        <f t="shared" si="134"/>
        <v>4678617.4311587336</v>
      </c>
      <c r="AA230" s="16">
        <f t="shared" si="135"/>
        <v>192759520.39999998</v>
      </c>
      <c r="AB230" s="16">
        <f t="shared" si="136"/>
        <v>228</v>
      </c>
      <c r="AC230" s="16">
        <f t="shared" si="137"/>
        <v>49.4</v>
      </c>
      <c r="AD230" s="16">
        <f t="shared" si="138"/>
        <v>563121015.16643512</v>
      </c>
      <c r="AE230" s="16">
        <f t="shared" si="139"/>
        <v>5650</v>
      </c>
      <c r="AF230" s="16">
        <f t="shared" si="140"/>
        <v>2724</v>
      </c>
      <c r="AG230" s="16">
        <f t="shared" si="141"/>
        <v>268</v>
      </c>
      <c r="AH230" s="16">
        <f t="shared" si="142"/>
        <v>508175706387.94208</v>
      </c>
      <c r="AI230" s="16">
        <f t="shared" si="143"/>
        <v>1.6084162899386711E+75</v>
      </c>
      <c r="AJ230" s="16">
        <f t="shared" si="144"/>
        <v>1.6084162899386711E+75</v>
      </c>
      <c r="AK230" s="27">
        <f t="shared" si="145"/>
        <v>1.2145748987854252</v>
      </c>
      <c r="AN230">
        <f t="shared" si="150"/>
        <v>2636.3196242313443</v>
      </c>
      <c r="AO230">
        <f t="shared" si="151"/>
        <v>8.3441600529042995E+66</v>
      </c>
      <c r="AP230">
        <f t="shared" si="152"/>
        <v>8.3441600529042995E+66</v>
      </c>
      <c r="AR230" s="1">
        <f t="shared" si="146"/>
        <v>3730</v>
      </c>
      <c r="AU230">
        <f t="shared" si="147"/>
        <v>17.404580152671755</v>
      </c>
      <c r="AV230" s="29">
        <f t="shared" si="148"/>
        <v>49.602599999999995</v>
      </c>
      <c r="AW230">
        <f t="shared" si="149"/>
        <v>4541</v>
      </c>
    </row>
    <row r="231" spans="1:49" x14ac:dyDescent="0.2">
      <c r="A231">
        <v>229</v>
      </c>
      <c r="B231" s="13">
        <f t="shared" si="115"/>
        <v>237</v>
      </c>
      <c r="C231" s="13">
        <f t="shared" si="116"/>
        <v>1380</v>
      </c>
      <c r="D231" s="13">
        <f t="shared" si="117"/>
        <v>48</v>
      </c>
      <c r="E231" s="13">
        <f t="shared" si="118"/>
        <v>11.450000000000001</v>
      </c>
      <c r="F231" s="13">
        <f t="shared" si="119"/>
        <v>4070028425.5759339</v>
      </c>
      <c r="G231" s="35">
        <f t="shared" si="120"/>
        <v>42.689483333333328</v>
      </c>
      <c r="H231" s="23">
        <f t="shared" si="121"/>
        <v>1581.0144</v>
      </c>
      <c r="I231" s="23">
        <f t="shared" si="122"/>
        <v>6090</v>
      </c>
      <c r="J231" s="23">
        <f t="shared" si="123"/>
        <v>320</v>
      </c>
      <c r="K231" s="23">
        <f t="shared" si="124"/>
        <v>3.7120983772982345E+53</v>
      </c>
      <c r="L231" s="23">
        <f t="shared" si="125"/>
        <v>9.6665819025314126E+78</v>
      </c>
      <c r="M231" s="23">
        <f t="shared" si="126"/>
        <v>227897394339335.38</v>
      </c>
      <c r="N231" s="20">
        <f t="shared" si="127"/>
        <v>28.900000000000002</v>
      </c>
      <c r="Q231" s="20">
        <f t="shared" si="128"/>
        <v>46774857005851.484</v>
      </c>
      <c r="S231" s="20">
        <f t="shared" si="129"/>
        <v>1391</v>
      </c>
      <c r="T231" s="20">
        <f t="shared" si="130"/>
        <v>320</v>
      </c>
      <c r="U231" s="20">
        <f t="shared" si="131"/>
        <v>6.9523095338330104E+47</v>
      </c>
      <c r="V231" s="20">
        <f t="shared" si="132"/>
        <v>227897394339335.38</v>
      </c>
      <c r="W231" s="20">
        <f t="shared" si="133"/>
        <v>2.0761245674740483</v>
      </c>
      <c r="X231" s="16">
        <f t="shared" si="134"/>
        <v>5006120.6513398457</v>
      </c>
      <c r="AA231" s="16">
        <f t="shared" si="135"/>
        <v>206252643.99999997</v>
      </c>
      <c r="AB231" s="16">
        <f t="shared" si="136"/>
        <v>229</v>
      </c>
      <c r="AC231" s="16">
        <f t="shared" si="137"/>
        <v>49.6</v>
      </c>
      <c r="AD231" s="16">
        <f t="shared" si="138"/>
        <v>605208688.81798279</v>
      </c>
      <c r="AE231" s="16">
        <f t="shared" si="139"/>
        <v>5675</v>
      </c>
      <c r="AF231" s="16">
        <f t="shared" si="140"/>
        <v>2736</v>
      </c>
      <c r="AG231" s="16">
        <f t="shared" si="141"/>
        <v>269</v>
      </c>
      <c r="AH231" s="16">
        <f t="shared" si="142"/>
        <v>548184472127.61243</v>
      </c>
      <c r="AI231" s="16">
        <f t="shared" si="143"/>
        <v>1.6084162899386711E+75</v>
      </c>
      <c r="AJ231" s="16">
        <f t="shared" si="144"/>
        <v>1.6084162899386711E+75</v>
      </c>
      <c r="AK231" s="27">
        <f t="shared" si="145"/>
        <v>1.2096774193548387</v>
      </c>
      <c r="AN231">
        <f t="shared" si="150"/>
        <v>2657.8300355151446</v>
      </c>
      <c r="AO231">
        <f t="shared" si="151"/>
        <v>7.7982820425743066E+66</v>
      </c>
      <c r="AP231">
        <f t="shared" si="152"/>
        <v>7.7982820425743066E+66</v>
      </c>
      <c r="AR231" s="1">
        <f t="shared" si="146"/>
        <v>3740</v>
      </c>
      <c r="AU231">
        <f t="shared" si="147"/>
        <v>17.492043284532144</v>
      </c>
      <c r="AV231" s="29">
        <f t="shared" si="148"/>
        <v>49.845733333333328</v>
      </c>
      <c r="AW231">
        <f t="shared" si="149"/>
        <v>4561</v>
      </c>
    </row>
    <row r="232" spans="1:49" x14ac:dyDescent="0.2">
      <c r="A232">
        <v>230</v>
      </c>
      <c r="B232" s="13">
        <f t="shared" si="115"/>
        <v>238</v>
      </c>
      <c r="C232" s="13">
        <f t="shared" si="116"/>
        <v>1386</v>
      </c>
      <c r="D232" s="13">
        <f t="shared" si="117"/>
        <v>48</v>
      </c>
      <c r="E232" s="13">
        <f t="shared" si="118"/>
        <v>11.5</v>
      </c>
      <c r="F232" s="13">
        <f t="shared" si="119"/>
        <v>4390398905.8454027</v>
      </c>
      <c r="G232" s="35">
        <f t="shared" si="120"/>
        <v>42.901666666666671</v>
      </c>
      <c r="H232" s="23">
        <f t="shared" si="121"/>
        <v>1588.5183999999999</v>
      </c>
      <c r="I232" s="23">
        <f t="shared" si="122"/>
        <v>6118</v>
      </c>
      <c r="J232" s="23">
        <f t="shared" si="123"/>
        <v>322</v>
      </c>
      <c r="K232" s="23">
        <f t="shared" si="124"/>
        <v>6.0255997102137978E+53</v>
      </c>
      <c r="L232" s="23">
        <f t="shared" si="125"/>
        <v>9.6665819025314126E+78</v>
      </c>
      <c r="M232" s="23">
        <f t="shared" si="126"/>
        <v>266026887768152.06</v>
      </c>
      <c r="N232" s="20">
        <f t="shared" si="127"/>
        <v>29</v>
      </c>
      <c r="Q232" s="20">
        <f t="shared" si="128"/>
        <v>52122652996019.945</v>
      </c>
      <c r="S232" s="20">
        <f t="shared" si="129"/>
        <v>1395</v>
      </c>
      <c r="T232" s="20">
        <f t="shared" si="130"/>
        <v>322</v>
      </c>
      <c r="U232" s="20">
        <f t="shared" si="131"/>
        <v>9.1844369304723496E+47</v>
      </c>
      <c r="V232" s="20">
        <f t="shared" si="132"/>
        <v>266026887768152.06</v>
      </c>
      <c r="W232" s="20">
        <f t="shared" si="133"/>
        <v>2.0689655172413794</v>
      </c>
      <c r="X232" s="16">
        <f t="shared" si="134"/>
        <v>5356549.096933635</v>
      </c>
      <c r="AA232" s="16">
        <f t="shared" si="135"/>
        <v>220690318.79999995</v>
      </c>
      <c r="AB232" s="16">
        <f t="shared" si="136"/>
        <v>230</v>
      </c>
      <c r="AC232" s="16">
        <f t="shared" si="137"/>
        <v>49.8</v>
      </c>
      <c r="AD232" s="16">
        <f t="shared" si="138"/>
        <v>650429468.53265214</v>
      </c>
      <c r="AE232" s="16">
        <f t="shared" si="139"/>
        <v>5700</v>
      </c>
      <c r="AF232" s="16">
        <f t="shared" si="140"/>
        <v>2748</v>
      </c>
      <c r="AG232" s="16">
        <f t="shared" si="141"/>
        <v>270</v>
      </c>
      <c r="AH232" s="16">
        <f t="shared" si="142"/>
        <v>591327102764.40503</v>
      </c>
      <c r="AI232" s="16">
        <f t="shared" si="143"/>
        <v>1.6084162899386711E+75</v>
      </c>
      <c r="AJ232" s="16">
        <f t="shared" si="144"/>
        <v>1.6084162899386711E+75</v>
      </c>
      <c r="AK232" s="27">
        <f t="shared" si="145"/>
        <v>1.2048192771084338</v>
      </c>
      <c r="AN232">
        <f t="shared" si="150"/>
        <v>2679.4428771490143</v>
      </c>
      <c r="AO232">
        <f t="shared" si="151"/>
        <v>7.2881143979691035E+66</v>
      </c>
      <c r="AP232">
        <f t="shared" si="152"/>
        <v>7.2881143979691035E+66</v>
      </c>
      <c r="AR232" s="1">
        <f t="shared" si="146"/>
        <v>3750</v>
      </c>
      <c r="AU232">
        <f t="shared" si="147"/>
        <v>17.579617834394902</v>
      </c>
      <c r="AV232" s="29">
        <f t="shared" si="148"/>
        <v>50.089166666666671</v>
      </c>
      <c r="AW232">
        <f t="shared" si="149"/>
        <v>4581</v>
      </c>
    </row>
    <row r="233" spans="1:49" x14ac:dyDescent="0.2">
      <c r="A233">
        <v>231</v>
      </c>
      <c r="B233" s="13">
        <f t="shared" si="115"/>
        <v>239</v>
      </c>
      <c r="C233" s="13">
        <f t="shared" si="116"/>
        <v>1392</v>
      </c>
      <c r="D233" s="13">
        <f t="shared" si="117"/>
        <v>48</v>
      </c>
      <c r="E233" s="13">
        <f t="shared" si="118"/>
        <v>11.55</v>
      </c>
      <c r="F233" s="13">
        <f t="shared" si="119"/>
        <v>4735831819.4903345</v>
      </c>
      <c r="G233" s="35">
        <f t="shared" si="120"/>
        <v>43.114149999999995</v>
      </c>
      <c r="H233" s="23">
        <f t="shared" si="121"/>
        <v>1596.0224000000001</v>
      </c>
      <c r="I233" s="23">
        <f t="shared" si="122"/>
        <v>6146</v>
      </c>
      <c r="J233" s="23">
        <f t="shared" si="123"/>
        <v>323</v>
      </c>
      <c r="K233" s="23">
        <f t="shared" si="124"/>
        <v>1.0481405514502052E+54</v>
      </c>
      <c r="L233" s="23">
        <f t="shared" si="125"/>
        <v>9.6665819025314126E+78</v>
      </c>
      <c r="M233" s="23">
        <f t="shared" si="126"/>
        <v>287409485184110.19</v>
      </c>
      <c r="N233" s="20">
        <f t="shared" si="127"/>
        <v>29.1</v>
      </c>
      <c r="Q233" s="20">
        <f t="shared" si="128"/>
        <v>58081865541646.766</v>
      </c>
      <c r="S233" s="20">
        <f t="shared" si="129"/>
        <v>1400</v>
      </c>
      <c r="T233" s="20">
        <f t="shared" si="130"/>
        <v>323</v>
      </c>
      <c r="U233" s="20">
        <f t="shared" si="131"/>
        <v>1.3007515137394491E+48</v>
      </c>
      <c r="V233" s="20">
        <f t="shared" si="132"/>
        <v>287409485184110.19</v>
      </c>
      <c r="W233" s="20">
        <f t="shared" si="133"/>
        <v>2.0618556701030926</v>
      </c>
      <c r="X233" s="16">
        <f t="shared" si="134"/>
        <v>5731507.5337189892</v>
      </c>
      <c r="AA233" s="16">
        <f t="shared" si="135"/>
        <v>236138588.39999995</v>
      </c>
      <c r="AB233" s="16">
        <f t="shared" si="136"/>
        <v>231</v>
      </c>
      <c r="AC233" s="16">
        <f t="shared" si="137"/>
        <v>50</v>
      </c>
      <c r="AD233" s="16">
        <f t="shared" si="138"/>
        <v>699015767.71444046</v>
      </c>
      <c r="AE233" s="16">
        <f t="shared" si="139"/>
        <v>5725</v>
      </c>
      <c r="AF233" s="16">
        <f t="shared" si="140"/>
        <v>2760</v>
      </c>
      <c r="AG233" s="16">
        <f t="shared" si="141"/>
        <v>271</v>
      </c>
      <c r="AH233" s="16">
        <f t="shared" si="142"/>
        <v>637847927583.89233</v>
      </c>
      <c r="AI233" s="16">
        <f t="shared" si="143"/>
        <v>1.6084162899386711E+75</v>
      </c>
      <c r="AJ233" s="16">
        <f t="shared" si="144"/>
        <v>1.6084162899386711E+75</v>
      </c>
      <c r="AK233" s="27">
        <f t="shared" si="145"/>
        <v>1.2</v>
      </c>
      <c r="AN233">
        <f t="shared" si="150"/>
        <v>2701.159229864747</v>
      </c>
      <c r="AO233">
        <f t="shared" si="151"/>
        <v>6.8113233878324971E+66</v>
      </c>
      <c r="AP233">
        <f t="shared" si="152"/>
        <v>6.8113233878324971E+66</v>
      </c>
      <c r="AR233" s="1">
        <f t="shared" si="146"/>
        <v>3760</v>
      </c>
      <c r="AU233">
        <f t="shared" si="147"/>
        <v>17.667304015296367</v>
      </c>
      <c r="AV233" s="29">
        <f t="shared" si="148"/>
        <v>50.332899999999995</v>
      </c>
      <c r="AW233">
        <f t="shared" si="149"/>
        <v>4601</v>
      </c>
    </row>
    <row r="234" spans="1:49" x14ac:dyDescent="0.2">
      <c r="A234">
        <v>232</v>
      </c>
      <c r="B234" s="13">
        <f t="shared" si="115"/>
        <v>240</v>
      </c>
      <c r="C234" s="13">
        <f t="shared" si="116"/>
        <v>1398</v>
      </c>
      <c r="D234" s="13">
        <f t="shared" si="117"/>
        <v>48</v>
      </c>
      <c r="E234" s="13">
        <f t="shared" si="118"/>
        <v>11.600000000000001</v>
      </c>
      <c r="F234" s="13">
        <f t="shared" si="119"/>
        <v>5108276857.7293921</v>
      </c>
      <c r="G234" s="35">
        <f t="shared" si="120"/>
        <v>43.326933333333344</v>
      </c>
      <c r="H234" s="23">
        <f t="shared" si="121"/>
        <v>1603.5264</v>
      </c>
      <c r="I234" s="23">
        <f t="shared" si="122"/>
        <v>6174</v>
      </c>
      <c r="J234" s="23">
        <f t="shared" si="123"/>
        <v>324</v>
      </c>
      <c r="K234" s="23">
        <f t="shared" si="124"/>
        <v>1.7012669234940376E+54</v>
      </c>
      <c r="L234" s="23">
        <f t="shared" si="125"/>
        <v>9.6665819025314126E+78</v>
      </c>
      <c r="M234" s="23">
        <f t="shared" si="126"/>
        <v>310502475906460.81</v>
      </c>
      <c r="N234" s="20">
        <f t="shared" si="127"/>
        <v>29.200000000000003</v>
      </c>
      <c r="Q234" s="20">
        <f t="shared" si="128"/>
        <v>64722398245067.734</v>
      </c>
      <c r="S234" s="20">
        <f t="shared" si="129"/>
        <v>1404</v>
      </c>
      <c r="T234" s="20">
        <f t="shared" si="130"/>
        <v>324</v>
      </c>
      <c r="U234" s="20">
        <f t="shared" si="131"/>
        <v>1.7182954767275234E+48</v>
      </c>
      <c r="V234" s="20">
        <f t="shared" si="132"/>
        <v>310502475906460.81</v>
      </c>
      <c r="W234" s="20">
        <f t="shared" si="133"/>
        <v>2.054794520547945</v>
      </c>
      <c r="X234" s="16">
        <f t="shared" si="134"/>
        <v>6132713.0610793177</v>
      </c>
      <c r="AA234" s="16">
        <f t="shared" si="135"/>
        <v>252668275.59999996</v>
      </c>
      <c r="AB234" s="16">
        <f t="shared" si="136"/>
        <v>232</v>
      </c>
      <c r="AC234" s="16">
        <f t="shared" si="137"/>
        <v>50.2</v>
      </c>
      <c r="AD234" s="16">
        <f t="shared" si="138"/>
        <v>751217185.96020484</v>
      </c>
      <c r="AE234" s="16">
        <f t="shared" si="139"/>
        <v>5750</v>
      </c>
      <c r="AF234" s="16">
        <f t="shared" si="140"/>
        <v>2772</v>
      </c>
      <c r="AG234" s="16">
        <f t="shared" si="141"/>
        <v>272</v>
      </c>
      <c r="AH234" s="16">
        <f t="shared" si="142"/>
        <v>688010242828.86719</v>
      </c>
      <c r="AI234" s="16">
        <f t="shared" si="143"/>
        <v>1.6084162899386711E+75</v>
      </c>
      <c r="AJ234" s="16">
        <f t="shared" si="144"/>
        <v>1.6084162899386711E+75</v>
      </c>
      <c r="AK234" s="27">
        <f t="shared" si="145"/>
        <v>1.1952191235059759</v>
      </c>
      <c r="AN234">
        <f t="shared" si="150"/>
        <v>2722.9783446104593</v>
      </c>
      <c r="AO234">
        <f t="shared" si="151"/>
        <v>6.3657231447803941E+66</v>
      </c>
      <c r="AP234">
        <f t="shared" si="152"/>
        <v>6.3657231447803941E+66</v>
      </c>
      <c r="AR234" s="1">
        <f t="shared" si="146"/>
        <v>3770</v>
      </c>
      <c r="AU234">
        <f t="shared" si="147"/>
        <v>17.755102040816325</v>
      </c>
      <c r="AV234" s="29">
        <f t="shared" si="148"/>
        <v>50.576933333333344</v>
      </c>
      <c r="AW234">
        <f t="shared" si="149"/>
        <v>4621</v>
      </c>
    </row>
    <row r="235" spans="1:49" x14ac:dyDescent="0.2">
      <c r="A235">
        <v>233</v>
      </c>
      <c r="B235" s="13">
        <f t="shared" si="115"/>
        <v>241</v>
      </c>
      <c r="C235" s="13">
        <f t="shared" si="116"/>
        <v>1404</v>
      </c>
      <c r="D235" s="13">
        <f t="shared" si="117"/>
        <v>48</v>
      </c>
      <c r="E235" s="13">
        <f t="shared" si="118"/>
        <v>11.65</v>
      </c>
      <c r="F235" s="13">
        <f t="shared" si="119"/>
        <v>5509834616.6706209</v>
      </c>
      <c r="G235" s="35">
        <f t="shared" si="120"/>
        <v>43.540016666666659</v>
      </c>
      <c r="H235" s="23">
        <f t="shared" si="121"/>
        <v>1611.0303999999996</v>
      </c>
      <c r="I235" s="23">
        <f t="shared" si="122"/>
        <v>6202</v>
      </c>
      <c r="J235" s="23">
        <f t="shared" si="123"/>
        <v>326</v>
      </c>
      <c r="K235" s="23">
        <f t="shared" si="124"/>
        <v>2.9591023335314436E+54</v>
      </c>
      <c r="L235" s="23">
        <f t="shared" si="125"/>
        <v>9.6665819025314126E+78</v>
      </c>
      <c r="M235" s="23">
        <f t="shared" si="126"/>
        <v>362375226257132.69</v>
      </c>
      <c r="N235" s="20">
        <f t="shared" si="127"/>
        <v>29.3</v>
      </c>
      <c r="Q235" s="20">
        <f t="shared" si="128"/>
        <v>72122146827213.688</v>
      </c>
      <c r="S235" s="20">
        <f t="shared" si="129"/>
        <v>1408</v>
      </c>
      <c r="T235" s="20">
        <f t="shared" si="130"/>
        <v>326</v>
      </c>
      <c r="U235" s="20">
        <f t="shared" si="131"/>
        <v>2.2698260299574571E+48</v>
      </c>
      <c r="V235" s="20">
        <f t="shared" si="132"/>
        <v>362375226257132.69</v>
      </c>
      <c r="W235" s="20">
        <f t="shared" si="133"/>
        <v>2.0477815699658701</v>
      </c>
      <c r="X235" s="16">
        <f t="shared" si="134"/>
        <v>6562002.9753548708</v>
      </c>
      <c r="AA235" s="16">
        <f t="shared" si="135"/>
        <v>270354982.39999998</v>
      </c>
      <c r="AB235" s="16">
        <f t="shared" si="136"/>
        <v>233</v>
      </c>
      <c r="AC235" s="16">
        <f t="shared" si="137"/>
        <v>50.4</v>
      </c>
      <c r="AD235" s="16">
        <f t="shared" si="138"/>
        <v>807301776.33635461</v>
      </c>
      <c r="AE235" s="16">
        <f t="shared" si="139"/>
        <v>5775</v>
      </c>
      <c r="AF235" s="16">
        <f t="shared" si="140"/>
        <v>2784</v>
      </c>
      <c r="AG235" s="16">
        <f t="shared" si="141"/>
        <v>273</v>
      </c>
      <c r="AH235" s="16">
        <f t="shared" si="142"/>
        <v>742097778874.073</v>
      </c>
      <c r="AI235" s="16">
        <f t="shared" si="143"/>
        <v>1.6084162899386711E+75</v>
      </c>
      <c r="AJ235" s="16">
        <f t="shared" si="144"/>
        <v>1.6084162899386711E+75</v>
      </c>
      <c r="AK235" s="27">
        <f t="shared" si="145"/>
        <v>1.1904761904761905</v>
      </c>
      <c r="AN235">
        <f t="shared" si="150"/>
        <v>2744.901433982498</v>
      </c>
      <c r="AO235">
        <f t="shared" si="151"/>
        <v>5.949275562301127E+66</v>
      </c>
      <c r="AP235">
        <f t="shared" si="152"/>
        <v>5.949275562301127E+66</v>
      </c>
      <c r="AR235" s="1">
        <f t="shared" si="146"/>
        <v>3780</v>
      </c>
      <c r="AU235">
        <f t="shared" si="147"/>
        <v>17.84301212507977</v>
      </c>
      <c r="AV235" s="29">
        <f t="shared" si="148"/>
        <v>50.821266666666659</v>
      </c>
      <c r="AW235">
        <f t="shared" si="149"/>
        <v>4641</v>
      </c>
    </row>
    <row r="236" spans="1:49" x14ac:dyDescent="0.2">
      <c r="A236">
        <v>234</v>
      </c>
      <c r="B236" s="13">
        <f t="shared" si="115"/>
        <v>242</v>
      </c>
      <c r="C236" s="13">
        <f t="shared" si="116"/>
        <v>1410</v>
      </c>
      <c r="D236" s="13">
        <f t="shared" si="117"/>
        <v>48</v>
      </c>
      <c r="E236" s="13">
        <f t="shared" si="118"/>
        <v>11.700000000000001</v>
      </c>
      <c r="F236" s="13">
        <f t="shared" si="119"/>
        <v>5942768223.3203344</v>
      </c>
      <c r="G236" s="35">
        <f t="shared" si="120"/>
        <v>43.753399999999999</v>
      </c>
      <c r="H236" s="23">
        <f t="shared" si="121"/>
        <v>1618.5344</v>
      </c>
      <c r="I236" s="23">
        <f t="shared" si="122"/>
        <v>6230</v>
      </c>
      <c r="J236" s="23">
        <f t="shared" si="123"/>
        <v>327</v>
      </c>
      <c r="K236" s="23">
        <f t="shared" si="124"/>
        <v>4.8026979526154332E+54</v>
      </c>
      <c r="L236" s="23">
        <f t="shared" si="125"/>
        <v>9.6665819025314126E+78</v>
      </c>
      <c r="M236" s="23">
        <f t="shared" si="126"/>
        <v>391460632043019.75</v>
      </c>
      <c r="N236" s="20">
        <f t="shared" si="127"/>
        <v>29.400000000000002</v>
      </c>
      <c r="Q236" s="20">
        <f t="shared" si="128"/>
        <v>80367912871068.328</v>
      </c>
      <c r="S236" s="20">
        <f t="shared" si="129"/>
        <v>1412</v>
      </c>
      <c r="T236" s="20">
        <f t="shared" si="130"/>
        <v>327</v>
      </c>
      <c r="U236" s="20">
        <f t="shared" si="131"/>
        <v>2.998324006432289E+48</v>
      </c>
      <c r="V236" s="20">
        <f t="shared" si="132"/>
        <v>391460632043019.75</v>
      </c>
      <c r="W236" s="20">
        <f t="shared" si="133"/>
        <v>2.0408163265306123</v>
      </c>
      <c r="X236" s="16">
        <f t="shared" si="134"/>
        <v>7021343.1836297112</v>
      </c>
      <c r="AA236" s="16">
        <f t="shared" si="135"/>
        <v>289279831.59999996</v>
      </c>
      <c r="AB236" s="16">
        <f t="shared" si="136"/>
        <v>234</v>
      </c>
      <c r="AC236" s="16">
        <f t="shared" si="137"/>
        <v>50.6</v>
      </c>
      <c r="AD236" s="16">
        <f t="shared" si="138"/>
        <v>867557405.86428237</v>
      </c>
      <c r="AE236" s="16">
        <f t="shared" si="139"/>
        <v>5800</v>
      </c>
      <c r="AF236" s="16">
        <f t="shared" si="140"/>
        <v>2796</v>
      </c>
      <c r="AG236" s="16">
        <f t="shared" si="141"/>
        <v>274</v>
      </c>
      <c r="AH236" s="16">
        <f t="shared" si="142"/>
        <v>800416279340.11194</v>
      </c>
      <c r="AI236" s="16">
        <f t="shared" si="143"/>
        <v>1.6084162899386711E+75</v>
      </c>
      <c r="AJ236" s="16">
        <f t="shared" si="144"/>
        <v>1.6084162899386711E+75</v>
      </c>
      <c r="AK236" s="27">
        <f t="shared" si="145"/>
        <v>1.1857707509881423</v>
      </c>
      <c r="AN236">
        <f t="shared" si="150"/>
        <v>2766.92735512541</v>
      </c>
      <c r="AO236">
        <f t="shared" si="151"/>
        <v>5.5600706106698085E+66</v>
      </c>
      <c r="AP236">
        <f t="shared" si="152"/>
        <v>5.5600706106698085E+66</v>
      </c>
      <c r="AR236" s="1">
        <f t="shared" si="146"/>
        <v>3790</v>
      </c>
      <c r="AU236">
        <f t="shared" si="147"/>
        <v>17.931034482758619</v>
      </c>
      <c r="AV236" s="29">
        <f t="shared" si="148"/>
        <v>51.065899999999999</v>
      </c>
      <c r="AW236">
        <f t="shared" si="149"/>
        <v>4661</v>
      </c>
    </row>
    <row r="237" spans="1:49" x14ac:dyDescent="0.2">
      <c r="A237">
        <v>235</v>
      </c>
      <c r="B237" s="13">
        <f t="shared" si="115"/>
        <v>243</v>
      </c>
      <c r="C237" s="13">
        <f t="shared" si="116"/>
        <v>1416</v>
      </c>
      <c r="D237" s="13">
        <f t="shared" si="117"/>
        <v>48</v>
      </c>
      <c r="E237" s="13">
        <f t="shared" si="118"/>
        <v>11.75</v>
      </c>
      <c r="F237" s="13">
        <f t="shared" si="119"/>
        <v>6409515853.4979906</v>
      </c>
      <c r="G237" s="35">
        <f t="shared" si="120"/>
        <v>43.967083333333335</v>
      </c>
      <c r="H237" s="23">
        <f t="shared" si="121"/>
        <v>1626.0383999999997</v>
      </c>
      <c r="I237" s="23">
        <f t="shared" si="122"/>
        <v>6258</v>
      </c>
      <c r="J237" s="23">
        <f t="shared" si="123"/>
        <v>329</v>
      </c>
      <c r="K237" s="23">
        <f t="shared" si="124"/>
        <v>8.3529778900169824E+54</v>
      </c>
      <c r="L237" s="23">
        <f t="shared" si="125"/>
        <v>9.6665819025314126E+78</v>
      </c>
      <c r="M237" s="23">
        <f t="shared" si="126"/>
        <v>456786606048420.56</v>
      </c>
      <c r="N237" s="20">
        <f t="shared" si="127"/>
        <v>29.5</v>
      </c>
      <c r="Q237" s="20">
        <f t="shared" si="128"/>
        <v>89556422033936.297</v>
      </c>
      <c r="S237" s="20">
        <f t="shared" si="129"/>
        <v>1416</v>
      </c>
      <c r="T237" s="20">
        <f t="shared" si="130"/>
        <v>329</v>
      </c>
      <c r="U237" s="20">
        <f t="shared" si="131"/>
        <v>3.9605533008997746E+48</v>
      </c>
      <c r="V237" s="20">
        <f t="shared" si="132"/>
        <v>456786606048420.56</v>
      </c>
      <c r="W237" s="20">
        <f t="shared" si="133"/>
        <v>2.0338983050847457</v>
      </c>
      <c r="X237" s="16">
        <f t="shared" si="134"/>
        <v>7512837.2064837916</v>
      </c>
      <c r="AA237" s="16">
        <f t="shared" si="135"/>
        <v>309529384.39999992</v>
      </c>
      <c r="AB237" s="16">
        <f t="shared" si="136"/>
        <v>235</v>
      </c>
      <c r="AC237" s="16">
        <f t="shared" si="137"/>
        <v>50.8</v>
      </c>
      <c r="AD237" s="16">
        <f t="shared" si="138"/>
        <v>932293216.05425334</v>
      </c>
      <c r="AE237" s="16">
        <f t="shared" si="139"/>
        <v>5825</v>
      </c>
      <c r="AF237" s="16">
        <f t="shared" si="140"/>
        <v>2808</v>
      </c>
      <c r="AG237" s="16">
        <f t="shared" si="141"/>
        <v>275</v>
      </c>
      <c r="AH237" s="16">
        <f t="shared" si="142"/>
        <v>863295202647.91663</v>
      </c>
      <c r="AI237" s="16">
        <f t="shared" si="143"/>
        <v>1.6084162899386711E+75</v>
      </c>
      <c r="AJ237" s="16">
        <f t="shared" si="144"/>
        <v>1.6084162899386711E+75</v>
      </c>
      <c r="AK237" s="27">
        <f t="shared" si="145"/>
        <v>1.1811023622047245</v>
      </c>
      <c r="AN237">
        <f t="shared" si="150"/>
        <v>2789.0573436875834</v>
      </c>
      <c r="AO237">
        <f t="shared" si="151"/>
        <v>5.196328268013935E+66</v>
      </c>
      <c r="AP237">
        <f t="shared" si="152"/>
        <v>5.196328268013935E+66</v>
      </c>
      <c r="AR237" s="1">
        <f t="shared" si="146"/>
        <v>3800</v>
      </c>
      <c r="AU237">
        <f t="shared" si="147"/>
        <v>18.019169329073485</v>
      </c>
      <c r="AV237" s="29">
        <f t="shared" si="148"/>
        <v>51.310833333333335</v>
      </c>
      <c r="AW237">
        <f t="shared" si="149"/>
        <v>4681</v>
      </c>
    </row>
    <row r="238" spans="1:49" x14ac:dyDescent="0.2">
      <c r="A238">
        <v>236</v>
      </c>
      <c r="B238" s="13">
        <f t="shared" si="115"/>
        <v>244</v>
      </c>
      <c r="C238" s="13">
        <f t="shared" si="116"/>
        <v>1422</v>
      </c>
      <c r="D238" s="13">
        <f t="shared" si="117"/>
        <v>48</v>
      </c>
      <c r="E238" s="13">
        <f t="shared" si="118"/>
        <v>11.8</v>
      </c>
      <c r="F238" s="13">
        <f t="shared" si="119"/>
        <v>6912704209.8154058</v>
      </c>
      <c r="G238" s="35">
        <f t="shared" si="120"/>
        <v>44.181066666666666</v>
      </c>
      <c r="H238" s="23">
        <f t="shared" si="121"/>
        <v>1633.5424</v>
      </c>
      <c r="I238" s="23">
        <f t="shared" si="122"/>
        <v>6286</v>
      </c>
      <c r="J238" s="23">
        <f t="shared" si="123"/>
        <v>330</v>
      </c>
      <c r="K238" s="23">
        <f t="shared" si="124"/>
        <v>1.3556238369573563E+55</v>
      </c>
      <c r="L238" s="23">
        <f t="shared" si="125"/>
        <v>9.6665819025314126E+78</v>
      </c>
      <c r="M238" s="23">
        <f t="shared" si="126"/>
        <v>493411382911812.81</v>
      </c>
      <c r="N238" s="20">
        <f t="shared" si="127"/>
        <v>29.6</v>
      </c>
      <c r="Q238" s="20">
        <f t="shared" si="128"/>
        <v>99795458672513.344</v>
      </c>
      <c r="S238" s="20">
        <f t="shared" si="129"/>
        <v>1421</v>
      </c>
      <c r="T238" s="20">
        <f t="shared" si="130"/>
        <v>330</v>
      </c>
      <c r="U238" s="20">
        <f t="shared" si="131"/>
        <v>5.6084175223317597E+48</v>
      </c>
      <c r="V238" s="20">
        <f t="shared" si="132"/>
        <v>493411382911812.81</v>
      </c>
      <c r="W238" s="20">
        <f t="shared" si="133"/>
        <v>2.0270270270270268</v>
      </c>
      <c r="X238" s="16">
        <f t="shared" si="134"/>
        <v>8038735.810937658</v>
      </c>
      <c r="AA238" s="16">
        <f t="shared" si="135"/>
        <v>331196381.99999994</v>
      </c>
      <c r="AB238" s="16">
        <f t="shared" si="136"/>
        <v>236</v>
      </c>
      <c r="AC238" s="16">
        <f t="shared" si="137"/>
        <v>51</v>
      </c>
      <c r="AD238" s="16">
        <f t="shared" si="138"/>
        <v>1001841190.8283197</v>
      </c>
      <c r="AE238" s="16">
        <f t="shared" si="139"/>
        <v>5850</v>
      </c>
      <c r="AF238" s="16">
        <f t="shared" si="140"/>
        <v>2820</v>
      </c>
      <c r="AG238" s="16">
        <f t="shared" si="141"/>
        <v>276</v>
      </c>
      <c r="AH238" s="16">
        <f t="shared" si="142"/>
        <v>931089554203.05591</v>
      </c>
      <c r="AI238" s="16">
        <f t="shared" si="143"/>
        <v>1.6084162899386711E+75</v>
      </c>
      <c r="AJ238" s="16">
        <f t="shared" si="144"/>
        <v>1.6084162899386711E+75</v>
      </c>
      <c r="AK238" s="27">
        <f t="shared" si="145"/>
        <v>1.1764705882352942</v>
      </c>
      <c r="AN238">
        <f t="shared" si="150"/>
        <v>2811.2914415926684</v>
      </c>
      <c r="AO238">
        <f t="shared" si="151"/>
        <v>4.8563824285335078E+66</v>
      </c>
      <c r="AP238">
        <f t="shared" si="152"/>
        <v>4.8563824285335078E+66</v>
      </c>
      <c r="AR238" s="1">
        <f t="shared" si="146"/>
        <v>3810</v>
      </c>
      <c r="AU238">
        <f t="shared" si="147"/>
        <v>18.107416879795398</v>
      </c>
      <c r="AV238" s="29">
        <f t="shared" si="148"/>
        <v>51.556066666666666</v>
      </c>
      <c r="AW238">
        <f t="shared" si="149"/>
        <v>4701</v>
      </c>
    </row>
    <row r="239" spans="1:49" x14ac:dyDescent="0.2">
      <c r="A239">
        <v>237</v>
      </c>
      <c r="B239" s="13">
        <f t="shared" si="115"/>
        <v>245</v>
      </c>
      <c r="C239" s="13">
        <f t="shared" si="116"/>
        <v>1428</v>
      </c>
      <c r="D239" s="13">
        <f t="shared" si="117"/>
        <v>48</v>
      </c>
      <c r="E239" s="13">
        <f t="shared" si="118"/>
        <v>11.850000000000001</v>
      </c>
      <c r="F239" s="13">
        <f t="shared" si="119"/>
        <v>7455163033.0688028</v>
      </c>
      <c r="G239" s="35">
        <f t="shared" si="120"/>
        <v>44.395350000000001</v>
      </c>
      <c r="H239" s="23">
        <f t="shared" si="121"/>
        <v>1641.0463999999997</v>
      </c>
      <c r="I239" s="23">
        <f t="shared" si="122"/>
        <v>6314</v>
      </c>
      <c r="J239" s="23">
        <f t="shared" si="123"/>
        <v>331</v>
      </c>
      <c r="K239" s="23">
        <f t="shared" si="124"/>
        <v>2.3575669648449235E+55</v>
      </c>
      <c r="L239" s="23">
        <f t="shared" si="125"/>
        <v>9.6665819025314126E+78</v>
      </c>
      <c r="M239" s="23">
        <f t="shared" si="126"/>
        <v>532959038999400.75</v>
      </c>
      <c r="N239" s="20">
        <f t="shared" si="127"/>
        <v>29.700000000000003</v>
      </c>
      <c r="Q239" s="20">
        <f t="shared" si="128"/>
        <v>111205130190253.14</v>
      </c>
      <c r="S239" s="20">
        <f t="shared" si="129"/>
        <v>1425</v>
      </c>
      <c r="T239" s="20">
        <f t="shared" si="130"/>
        <v>331</v>
      </c>
      <c r="U239" s="20">
        <f t="shared" si="131"/>
        <v>7.4079535799996886E+48</v>
      </c>
      <c r="V239" s="20">
        <f t="shared" si="132"/>
        <v>532959038999400.75</v>
      </c>
      <c r="W239" s="20">
        <f t="shared" si="133"/>
        <v>2.0202020202020199</v>
      </c>
      <c r="X239" s="16">
        <f t="shared" si="134"/>
        <v>8601447.3177032918</v>
      </c>
      <c r="AA239" s="16">
        <f t="shared" si="135"/>
        <v>354380116.39999992</v>
      </c>
      <c r="AB239" s="16">
        <f t="shared" si="136"/>
        <v>237</v>
      </c>
      <c r="AC239" s="16">
        <f t="shared" si="137"/>
        <v>51.2</v>
      </c>
      <c r="AD239" s="16">
        <f t="shared" si="138"/>
        <v>1076557839.7102964</v>
      </c>
      <c r="AE239" s="16">
        <f t="shared" si="139"/>
        <v>5875</v>
      </c>
      <c r="AF239" s="16">
        <f t="shared" si="140"/>
        <v>2832</v>
      </c>
      <c r="AG239" s="16">
        <f t="shared" si="141"/>
        <v>277</v>
      </c>
      <c r="AH239" s="16">
        <f t="shared" si="142"/>
        <v>1004181859671.5739</v>
      </c>
      <c r="AI239" s="16">
        <f t="shared" si="143"/>
        <v>1.6084162899386711E+75</v>
      </c>
      <c r="AJ239" s="16">
        <f t="shared" si="144"/>
        <v>1.6084162899386711E+75</v>
      </c>
      <c r="AK239" s="27">
        <f t="shared" si="145"/>
        <v>1.171875</v>
      </c>
      <c r="AN239">
        <f t="shared" si="150"/>
        <v>2833.6292393394961</v>
      </c>
      <c r="AO239">
        <f t="shared" si="151"/>
        <v>4.5386753248966183E+66</v>
      </c>
      <c r="AP239">
        <f t="shared" si="152"/>
        <v>4.5386753248966183E+66</v>
      </c>
      <c r="AR239" s="1">
        <f t="shared" si="146"/>
        <v>3820</v>
      </c>
      <c r="AU239">
        <f t="shared" si="147"/>
        <v>18.1957773512476</v>
      </c>
      <c r="AV239" s="29">
        <f t="shared" si="148"/>
        <v>51.801600000000001</v>
      </c>
      <c r="AW239">
        <f t="shared" si="149"/>
        <v>4721</v>
      </c>
    </row>
    <row r="240" spans="1:49" x14ac:dyDescent="0.2">
      <c r="A240">
        <v>238</v>
      </c>
      <c r="B240" s="13">
        <f t="shared" si="115"/>
        <v>246</v>
      </c>
      <c r="C240" s="13">
        <f t="shared" si="116"/>
        <v>1434</v>
      </c>
      <c r="D240" s="13">
        <f t="shared" si="117"/>
        <v>48</v>
      </c>
      <c r="E240" s="13">
        <f t="shared" si="118"/>
        <v>11.9</v>
      </c>
      <c r="F240" s="13">
        <f t="shared" si="119"/>
        <v>8039940725.9759216</v>
      </c>
      <c r="G240" s="35">
        <f t="shared" si="120"/>
        <v>44.609933333333331</v>
      </c>
      <c r="H240" s="23">
        <f t="shared" si="121"/>
        <v>1648.5504000000001</v>
      </c>
      <c r="I240" s="23">
        <f t="shared" si="122"/>
        <v>6342</v>
      </c>
      <c r="J240" s="23">
        <f t="shared" si="123"/>
        <v>333</v>
      </c>
      <c r="K240" s="23">
        <f t="shared" si="124"/>
        <v>3.825909538948206E+55</v>
      </c>
      <c r="L240" s="23">
        <f t="shared" si="125"/>
        <v>9.6665819025314126E+78</v>
      </c>
      <c r="M240" s="23">
        <f t="shared" si="126"/>
        <v>621770356932427.25</v>
      </c>
      <c r="N240" s="20">
        <f t="shared" si="127"/>
        <v>29.8</v>
      </c>
      <c r="Q240" s="20">
        <f t="shared" si="128"/>
        <v>123919275938327.2</v>
      </c>
      <c r="S240" s="20">
        <f t="shared" si="129"/>
        <v>1429</v>
      </c>
      <c r="T240" s="20">
        <f t="shared" si="130"/>
        <v>333</v>
      </c>
      <c r="U240" s="20">
        <f t="shared" si="131"/>
        <v>9.784702466091556E+48</v>
      </c>
      <c r="V240" s="20">
        <f t="shared" si="132"/>
        <v>621770356932427.25</v>
      </c>
      <c r="W240" s="20">
        <f t="shared" si="133"/>
        <v>2.0134228187919461</v>
      </c>
      <c r="X240" s="16">
        <f t="shared" si="134"/>
        <v>9203548.6299425233</v>
      </c>
      <c r="AA240" s="16">
        <f t="shared" si="135"/>
        <v>379186677.5999999</v>
      </c>
      <c r="AB240" s="16">
        <f t="shared" si="136"/>
        <v>238</v>
      </c>
      <c r="AC240" s="16">
        <f t="shared" si="137"/>
        <v>51.4</v>
      </c>
      <c r="AD240" s="16">
        <f t="shared" si="138"/>
        <v>1156826004.7375426</v>
      </c>
      <c r="AE240" s="16">
        <f t="shared" si="139"/>
        <v>5900</v>
      </c>
      <c r="AF240" s="16">
        <f t="shared" si="140"/>
        <v>2844</v>
      </c>
      <c r="AG240" s="16">
        <f t="shared" si="141"/>
        <v>278</v>
      </c>
      <c r="AH240" s="16">
        <f t="shared" si="142"/>
        <v>1082984290291.7333</v>
      </c>
      <c r="AI240" s="16">
        <f t="shared" si="143"/>
        <v>1.6084162899386711E+75</v>
      </c>
      <c r="AJ240" s="16">
        <f t="shared" si="144"/>
        <v>1.6084162899386711E+75</v>
      </c>
      <c r="AK240" s="27">
        <f t="shared" si="145"/>
        <v>1.1673151750972763</v>
      </c>
      <c r="AN240">
        <f t="shared" si="150"/>
        <v>2856.0715717817548</v>
      </c>
      <c r="AO240">
        <f t="shared" si="151"/>
        <v>4.2417531652717312E+66</v>
      </c>
      <c r="AP240">
        <f t="shared" si="152"/>
        <v>4.2417531652717312E+66</v>
      </c>
      <c r="AR240" s="1">
        <f t="shared" si="146"/>
        <v>3830</v>
      </c>
      <c r="AU240">
        <f t="shared" si="147"/>
        <v>18.2842509603073</v>
      </c>
      <c r="AV240" s="29">
        <f t="shared" si="148"/>
        <v>52.047433333333331</v>
      </c>
      <c r="AW240">
        <f t="shared" si="149"/>
        <v>4741</v>
      </c>
    </row>
    <row r="241" spans="1:49" x14ac:dyDescent="0.2">
      <c r="A241">
        <v>239</v>
      </c>
      <c r="B241" s="13">
        <f t="shared" si="115"/>
        <v>247</v>
      </c>
      <c r="C241" s="13">
        <f t="shared" si="116"/>
        <v>1440</v>
      </c>
      <c r="D241" s="13">
        <f t="shared" si="117"/>
        <v>48</v>
      </c>
      <c r="E241" s="13">
        <f t="shared" si="118"/>
        <v>11.950000000000001</v>
      </c>
      <c r="F241" s="13">
        <f t="shared" si="119"/>
        <v>8670321174.1980228</v>
      </c>
      <c r="G241" s="35">
        <f t="shared" si="120"/>
        <v>44.824816666666663</v>
      </c>
      <c r="H241" s="23">
        <f t="shared" si="121"/>
        <v>1656.0543999999998</v>
      </c>
      <c r="I241" s="23">
        <f t="shared" si="122"/>
        <v>6370</v>
      </c>
      <c r="J241" s="23">
        <f t="shared" si="123"/>
        <v>334</v>
      </c>
      <c r="K241" s="23">
        <f t="shared" si="124"/>
        <v>6.6531692511970124E+55</v>
      </c>
      <c r="L241" s="23">
        <f t="shared" si="125"/>
        <v>9.6665819025314126E+78</v>
      </c>
      <c r="M241" s="23">
        <f t="shared" si="126"/>
        <v>671555098212654</v>
      </c>
      <c r="N241" s="20">
        <f t="shared" si="127"/>
        <v>29.900000000000002</v>
      </c>
      <c r="Q241" s="20">
        <f t="shared" si="128"/>
        <v>138087037197005.55</v>
      </c>
      <c r="S241" s="20">
        <f t="shared" si="129"/>
        <v>1433</v>
      </c>
      <c r="T241" s="20">
        <f t="shared" si="130"/>
        <v>334</v>
      </c>
      <c r="U241" s="20">
        <f t="shared" si="131"/>
        <v>1.2923748484054068E+49</v>
      </c>
      <c r="V241" s="20">
        <f t="shared" si="132"/>
        <v>671555098212654</v>
      </c>
      <c r="W241" s="20">
        <f t="shared" si="133"/>
        <v>2.0066889632107023</v>
      </c>
      <c r="X241" s="16">
        <f t="shared" si="134"/>
        <v>9847797.0340385009</v>
      </c>
      <c r="AA241" s="16">
        <f t="shared" si="135"/>
        <v>405729736.39999992</v>
      </c>
      <c r="AB241" s="16">
        <f t="shared" si="136"/>
        <v>239</v>
      </c>
      <c r="AC241" s="16">
        <f t="shared" si="137"/>
        <v>51.6</v>
      </c>
      <c r="AD241" s="16">
        <f t="shared" si="138"/>
        <v>1243056800.1681755</v>
      </c>
      <c r="AE241" s="16">
        <f t="shared" si="139"/>
        <v>5925</v>
      </c>
      <c r="AF241" s="16">
        <f t="shared" si="140"/>
        <v>2856</v>
      </c>
      <c r="AG241" s="16">
        <f t="shared" si="141"/>
        <v>279</v>
      </c>
      <c r="AH241" s="16">
        <f t="shared" si="142"/>
        <v>1167940951443.731</v>
      </c>
      <c r="AI241" s="16">
        <f t="shared" si="143"/>
        <v>1.6084162899386711E+75</v>
      </c>
      <c r="AJ241" s="16">
        <f t="shared" si="144"/>
        <v>1.6084162899386711E+75</v>
      </c>
      <c r="AK241" s="27">
        <f t="shared" si="145"/>
        <v>1.1627906976744187</v>
      </c>
      <c r="AN241">
        <f t="shared" si="150"/>
        <v>2878.6180717409484</v>
      </c>
      <c r="AO241">
        <f t="shared" si="151"/>
        <v>3.9642553789869849E+66</v>
      </c>
      <c r="AP241">
        <f t="shared" si="152"/>
        <v>3.9642553789869849E+66</v>
      </c>
      <c r="AR241" s="1">
        <f t="shared" si="146"/>
        <v>3840</v>
      </c>
      <c r="AU241">
        <f t="shared" si="147"/>
        <v>18.372837924407431</v>
      </c>
      <c r="AV241" s="29">
        <f t="shared" si="148"/>
        <v>52.293566666666663</v>
      </c>
      <c r="AW241">
        <f t="shared" si="149"/>
        <v>4761</v>
      </c>
    </row>
    <row r="242" spans="1:49" x14ac:dyDescent="0.2">
      <c r="A242">
        <v>240</v>
      </c>
      <c r="B242" s="13">
        <f t="shared" si="115"/>
        <v>248</v>
      </c>
      <c r="C242" s="13">
        <f t="shared" si="116"/>
        <v>1446</v>
      </c>
      <c r="D242" s="13">
        <f t="shared" si="117"/>
        <v>48</v>
      </c>
      <c r="E242" s="13">
        <f t="shared" si="118"/>
        <v>12</v>
      </c>
      <c r="F242" s="13">
        <f t="shared" si="119"/>
        <v>9349841856.049963</v>
      </c>
      <c r="G242" s="35">
        <f t="shared" si="120"/>
        <v>45.04</v>
      </c>
      <c r="H242" s="23">
        <f t="shared" si="121"/>
        <v>1663.5584000000001</v>
      </c>
      <c r="I242" s="23">
        <f t="shared" si="122"/>
        <v>6398</v>
      </c>
      <c r="J242" s="23">
        <f t="shared" si="123"/>
        <v>336</v>
      </c>
      <c r="K242" s="23">
        <f t="shared" si="124"/>
        <v>1.0796232924390004E+56</v>
      </c>
      <c r="L242" s="23">
        <f t="shared" si="125"/>
        <v>9.6665819025314126E+78</v>
      </c>
      <c r="M242" s="23">
        <f t="shared" si="126"/>
        <v>783343648003187.75</v>
      </c>
      <c r="N242" s="20">
        <f t="shared" si="127"/>
        <v>30</v>
      </c>
      <c r="Q242" s="20">
        <f t="shared" si="128"/>
        <v>153874606653904.22</v>
      </c>
      <c r="S242" s="20">
        <f t="shared" si="129"/>
        <v>1437</v>
      </c>
      <c r="T242" s="20">
        <f t="shared" si="130"/>
        <v>336</v>
      </c>
      <c r="U242" s="20">
        <f t="shared" si="131"/>
        <v>1.7069504563482944E+49</v>
      </c>
      <c r="V242" s="20">
        <f t="shared" si="132"/>
        <v>783343648003187.75</v>
      </c>
      <c r="W242" s="20">
        <f t="shared" si="133"/>
        <v>2</v>
      </c>
      <c r="X242" s="16">
        <f t="shared" si="134"/>
        <v>10537142.826421196</v>
      </c>
      <c r="AA242" s="16">
        <f t="shared" si="135"/>
        <v>434130750.39999992</v>
      </c>
      <c r="AB242" s="16">
        <f t="shared" si="136"/>
        <v>240</v>
      </c>
      <c r="AC242" s="16">
        <f t="shared" si="137"/>
        <v>51.8</v>
      </c>
      <c r="AD242" s="16">
        <f t="shared" si="138"/>
        <v>1335691694.7214234</v>
      </c>
      <c r="AE242" s="16">
        <f t="shared" si="139"/>
        <v>5950</v>
      </c>
      <c r="AF242" s="16">
        <f t="shared" si="140"/>
        <v>2868</v>
      </c>
      <c r="AG242" s="16">
        <f t="shared" si="141"/>
        <v>280</v>
      </c>
      <c r="AH242" s="16">
        <f t="shared" si="142"/>
        <v>1259530347433.8135</v>
      </c>
      <c r="AI242" s="16">
        <f t="shared" si="143"/>
        <v>1.6084162899386711E+75</v>
      </c>
      <c r="AJ242" s="16">
        <f t="shared" si="144"/>
        <v>1.6084162899386711E+75</v>
      </c>
      <c r="AK242" s="27">
        <f t="shared" si="145"/>
        <v>1.1583011583011584</v>
      </c>
      <c r="AN242">
        <f t="shared" si="150"/>
        <v>2901.2695974042517</v>
      </c>
      <c r="AO242">
        <f t="shared" si="151"/>
        <v>3.7049121456075306E+66</v>
      </c>
      <c r="AP242">
        <f t="shared" si="152"/>
        <v>3.7049121456075306E+66</v>
      </c>
      <c r="AR242" s="1">
        <f t="shared" si="146"/>
        <v>3850</v>
      </c>
      <c r="AU242">
        <f t="shared" si="147"/>
        <v>18.46153846153846</v>
      </c>
      <c r="AV242" s="29">
        <f t="shared" si="148"/>
        <v>52.54</v>
      </c>
      <c r="AW242">
        <f t="shared" si="149"/>
        <v>4781</v>
      </c>
    </row>
    <row r="243" spans="1:49" x14ac:dyDescent="0.2">
      <c r="A243">
        <v>241</v>
      </c>
      <c r="B243" s="13">
        <f t="shared" si="115"/>
        <v>249</v>
      </c>
      <c r="C243" s="13">
        <f t="shared" si="116"/>
        <v>1452</v>
      </c>
      <c r="D243" s="13">
        <f t="shared" si="117"/>
        <v>48</v>
      </c>
      <c r="E243" s="13">
        <f t="shared" si="118"/>
        <v>12.05</v>
      </c>
      <c r="F243" s="13">
        <f t="shared" si="119"/>
        <v>10082313339.255064</v>
      </c>
      <c r="G243" s="35">
        <f t="shared" si="120"/>
        <v>45.255483333333331</v>
      </c>
      <c r="H243" s="23">
        <f t="shared" si="121"/>
        <v>1671.0623999999998</v>
      </c>
      <c r="I243" s="23">
        <f t="shared" si="122"/>
        <v>6426</v>
      </c>
      <c r="J243" s="23">
        <f t="shared" si="123"/>
        <v>337</v>
      </c>
      <c r="K243" s="23">
        <f t="shared" si="124"/>
        <v>1.8773074530860046E+56</v>
      </c>
      <c r="L243" s="23">
        <f t="shared" si="125"/>
        <v>9.6665819025314126E+78</v>
      </c>
      <c r="M243" s="23">
        <f t="shared" si="126"/>
        <v>846002187013706.5</v>
      </c>
      <c r="N243" s="20">
        <f t="shared" si="127"/>
        <v>30.1</v>
      </c>
      <c r="Q243" s="20">
        <f t="shared" si="128"/>
        <v>171467177901100.03</v>
      </c>
      <c r="S243" s="20">
        <f t="shared" si="129"/>
        <v>1442</v>
      </c>
      <c r="T243" s="20">
        <f t="shared" si="130"/>
        <v>337</v>
      </c>
      <c r="U243" s="20">
        <f t="shared" si="131"/>
        <v>2.4168495519484193E+49</v>
      </c>
      <c r="V243" s="20">
        <f t="shared" si="132"/>
        <v>846002187013706.5</v>
      </c>
      <c r="W243" s="20">
        <f t="shared" si="133"/>
        <v>1.9933554817275747</v>
      </c>
      <c r="X243" s="16">
        <f t="shared" si="134"/>
        <v>11274742.824270679</v>
      </c>
      <c r="AA243" s="16">
        <f t="shared" si="135"/>
        <v>464519870.39999992</v>
      </c>
      <c r="AB243" s="16">
        <f t="shared" si="136"/>
        <v>241</v>
      </c>
      <c r="AC243" s="16">
        <f t="shared" si="137"/>
        <v>52</v>
      </c>
      <c r="AD243" s="16">
        <f t="shared" si="138"/>
        <v>1435204746.8014326</v>
      </c>
      <c r="AE243" s="16">
        <f t="shared" si="139"/>
        <v>5975</v>
      </c>
      <c r="AF243" s="16">
        <f t="shared" si="140"/>
        <v>2880</v>
      </c>
      <c r="AG243" s="16">
        <f t="shared" si="141"/>
        <v>281</v>
      </c>
      <c r="AH243" s="16">
        <f t="shared" si="142"/>
        <v>1358268036158.0093</v>
      </c>
      <c r="AI243" s="16">
        <f t="shared" si="143"/>
        <v>1.6084162899386711E+75</v>
      </c>
      <c r="AJ243" s="16">
        <f t="shared" si="144"/>
        <v>1.6084162899386711E+75</v>
      </c>
      <c r="AK243" s="27">
        <f t="shared" si="145"/>
        <v>1.1538461538461537</v>
      </c>
      <c r="AN243">
        <f t="shared" si="150"/>
        <v>2924.0256934292161</v>
      </c>
      <c r="AO243">
        <f t="shared" si="151"/>
        <v>3.4625349579850212E+66</v>
      </c>
      <c r="AP243">
        <f t="shared" si="152"/>
        <v>3.4625349579850212E+66</v>
      </c>
      <c r="AR243" s="1">
        <f t="shared" si="146"/>
        <v>3860</v>
      </c>
      <c r="AU243">
        <f t="shared" si="147"/>
        <v>18.550352790250159</v>
      </c>
      <c r="AV243" s="29">
        <f t="shared" si="148"/>
        <v>52.786733333333331</v>
      </c>
      <c r="AW243">
        <f t="shared" si="149"/>
        <v>4801</v>
      </c>
    </row>
    <row r="244" spans="1:49" x14ac:dyDescent="0.2">
      <c r="A244">
        <v>242</v>
      </c>
      <c r="B244" s="13">
        <f t="shared" si="115"/>
        <v>250</v>
      </c>
      <c r="C244" s="13">
        <f t="shared" si="116"/>
        <v>1458</v>
      </c>
      <c r="D244" s="13">
        <f t="shared" si="117"/>
        <v>48</v>
      </c>
      <c r="E244" s="13">
        <f t="shared" si="118"/>
        <v>12.100000000000001</v>
      </c>
      <c r="F244" s="13">
        <f t="shared" si="119"/>
        <v>10871840270.582182</v>
      </c>
      <c r="G244" s="35">
        <f t="shared" si="120"/>
        <v>45.471266666666665</v>
      </c>
      <c r="H244" s="23">
        <f t="shared" si="121"/>
        <v>1678.5663999999997</v>
      </c>
      <c r="I244" s="23">
        <f t="shared" si="122"/>
        <v>6454</v>
      </c>
      <c r="J244" s="23">
        <f t="shared" si="123"/>
        <v>338</v>
      </c>
      <c r="K244" s="23">
        <f t="shared" si="124"/>
        <v>3.0461571967389047E+56</v>
      </c>
      <c r="L244" s="23">
        <f t="shared" si="125"/>
        <v>9.6665819025314126E+78</v>
      </c>
      <c r="M244" s="23">
        <f t="shared" si="126"/>
        <v>913650170916908.5</v>
      </c>
      <c r="N244" s="20">
        <f t="shared" si="127"/>
        <v>30.200000000000003</v>
      </c>
      <c r="Q244" s="20">
        <f t="shared" si="128"/>
        <v>191071117819302.47</v>
      </c>
      <c r="S244" s="20">
        <f t="shared" si="129"/>
        <v>1446</v>
      </c>
      <c r="T244" s="20">
        <f t="shared" si="130"/>
        <v>338</v>
      </c>
      <c r="U244" s="20">
        <f t="shared" si="131"/>
        <v>3.1920021226190127E+49</v>
      </c>
      <c r="V244" s="20">
        <f t="shared" si="132"/>
        <v>913650170916908.5</v>
      </c>
      <c r="W244" s="20">
        <f t="shared" si="133"/>
        <v>1.9867549668874169</v>
      </c>
      <c r="X244" s="16">
        <f t="shared" si="134"/>
        <v>12063974.821969625</v>
      </c>
      <c r="AA244" s="16">
        <f t="shared" si="135"/>
        <v>497036228.79999989</v>
      </c>
      <c r="AB244" s="16">
        <f t="shared" si="136"/>
        <v>242</v>
      </c>
      <c r="AC244" s="16">
        <f t="shared" si="137"/>
        <v>52.2</v>
      </c>
      <c r="AD244" s="16">
        <f t="shared" si="138"/>
        <v>1542105003.9194586</v>
      </c>
      <c r="AE244" s="16">
        <f t="shared" si="139"/>
        <v>6000</v>
      </c>
      <c r="AF244" s="16">
        <f t="shared" si="140"/>
        <v>2892</v>
      </c>
      <c r="AG244" s="16">
        <f t="shared" si="141"/>
        <v>282</v>
      </c>
      <c r="AH244" s="16">
        <f t="shared" si="142"/>
        <v>1464709487274.7886</v>
      </c>
      <c r="AI244" s="16">
        <f t="shared" si="143"/>
        <v>1.6084162899386711E+75</v>
      </c>
      <c r="AJ244" s="16">
        <f t="shared" si="144"/>
        <v>1.6084162899386711E+75</v>
      </c>
      <c r="AK244" s="27">
        <f t="shared" si="145"/>
        <v>1.1494252873563218</v>
      </c>
      <c r="AN244">
        <f t="shared" si="150"/>
        <v>2946.8867708316816</v>
      </c>
      <c r="AO244">
        <f t="shared" si="151"/>
        <v>3.2360141912026987E+66</v>
      </c>
      <c r="AP244">
        <f t="shared" si="152"/>
        <v>3.2360141912026987E+66</v>
      </c>
      <c r="AR244" s="1">
        <f t="shared" si="146"/>
        <v>3870</v>
      </c>
      <c r="AU244">
        <f t="shared" si="147"/>
        <v>18.639281129653401</v>
      </c>
      <c r="AV244" s="29">
        <f t="shared" si="148"/>
        <v>53.033766666666665</v>
      </c>
      <c r="AW244">
        <f t="shared" si="149"/>
        <v>4821</v>
      </c>
    </row>
    <row r="245" spans="1:49" x14ac:dyDescent="0.2">
      <c r="A245">
        <v>243</v>
      </c>
      <c r="B245" s="13">
        <f t="shared" si="115"/>
        <v>251</v>
      </c>
      <c r="C245" s="13">
        <f t="shared" si="116"/>
        <v>1464</v>
      </c>
      <c r="D245" s="13">
        <f t="shared" si="117"/>
        <v>48</v>
      </c>
      <c r="E245" s="13">
        <f t="shared" si="118"/>
        <v>12.15</v>
      </c>
      <c r="F245" s="13">
        <f t="shared" si="119"/>
        <v>11722843972.250441</v>
      </c>
      <c r="G245" s="35">
        <f t="shared" si="120"/>
        <v>45.687349999999995</v>
      </c>
      <c r="H245" s="23">
        <f t="shared" si="121"/>
        <v>1686.0703999999998</v>
      </c>
      <c r="I245" s="23">
        <f t="shared" si="122"/>
        <v>6482</v>
      </c>
      <c r="J245" s="23">
        <f t="shared" si="123"/>
        <v>340</v>
      </c>
      <c r="K245" s="23">
        <f t="shared" si="124"/>
        <v>5.296451548701405E+56</v>
      </c>
      <c r="L245" s="23">
        <f t="shared" si="125"/>
        <v>9.6665819025314126E+78</v>
      </c>
      <c r="M245" s="23">
        <f t="shared" si="126"/>
        <v>1065528249387975.4</v>
      </c>
      <c r="N245" s="20">
        <f t="shared" si="127"/>
        <v>30.3</v>
      </c>
      <c r="Q245" s="20">
        <f t="shared" si="128"/>
        <v>212916387332012.06</v>
      </c>
      <c r="S245" s="20">
        <f t="shared" si="129"/>
        <v>1450</v>
      </c>
      <c r="T245" s="20">
        <f t="shared" si="130"/>
        <v>340</v>
      </c>
      <c r="U245" s="20">
        <f t="shared" si="131"/>
        <v>4.2156875229096493E+49</v>
      </c>
      <c r="V245" s="20">
        <f t="shared" si="132"/>
        <v>1065528249387975.4</v>
      </c>
      <c r="W245" s="20">
        <f t="shared" si="133"/>
        <v>1.9801980198019802</v>
      </c>
      <c r="X245" s="16">
        <f t="shared" si="134"/>
        <v>12908453.059507502</v>
      </c>
      <c r="AA245" s="16">
        <f t="shared" si="135"/>
        <v>531828763.5999999</v>
      </c>
      <c r="AB245" s="16">
        <f t="shared" si="136"/>
        <v>243</v>
      </c>
      <c r="AC245" s="16">
        <f t="shared" si="137"/>
        <v>52.4</v>
      </c>
      <c r="AD245" s="16">
        <f t="shared" si="138"/>
        <v>1656939078.3498855</v>
      </c>
      <c r="AE245" s="16">
        <f t="shared" si="139"/>
        <v>6025</v>
      </c>
      <c r="AF245" s="16">
        <f t="shared" si="140"/>
        <v>2904</v>
      </c>
      <c r="AG245" s="16">
        <f t="shared" si="141"/>
        <v>283</v>
      </c>
      <c r="AH245" s="16">
        <f t="shared" si="142"/>
        <v>1579453160414.7615</v>
      </c>
      <c r="AI245" s="16">
        <f t="shared" si="143"/>
        <v>1.6084162899386711E+75</v>
      </c>
      <c r="AJ245" s="16">
        <f t="shared" si="144"/>
        <v>1.6084162899386711E+75</v>
      </c>
      <c r="AK245" s="27">
        <f t="shared" si="145"/>
        <v>1.1450381679389314</v>
      </c>
      <c r="AN245">
        <f t="shared" si="150"/>
        <v>2969.8528333129098</v>
      </c>
      <c r="AO245">
        <f t="shared" si="151"/>
        <v>3.0243123351417606E+66</v>
      </c>
      <c r="AP245">
        <f t="shared" si="152"/>
        <v>3.0243123351417606E+66</v>
      </c>
      <c r="AR245" s="1">
        <f t="shared" si="146"/>
        <v>3880</v>
      </c>
      <c r="AU245">
        <f t="shared" si="147"/>
        <v>18.728323699421967</v>
      </c>
      <c r="AV245" s="29">
        <f t="shared" si="148"/>
        <v>53.281099999999995</v>
      </c>
      <c r="AW245">
        <f t="shared" si="149"/>
        <v>4841</v>
      </c>
    </row>
    <row r="246" spans="1:49" x14ac:dyDescent="0.2">
      <c r="A246">
        <v>244</v>
      </c>
      <c r="B246" s="13">
        <f t="shared" si="115"/>
        <v>252</v>
      </c>
      <c r="C246" s="13">
        <f t="shared" si="116"/>
        <v>1470</v>
      </c>
      <c r="D246" s="13">
        <f t="shared" si="117"/>
        <v>48</v>
      </c>
      <c r="E246" s="13">
        <f t="shared" si="118"/>
        <v>12.200000000000001</v>
      </c>
      <c r="F246" s="13">
        <f t="shared" si="119"/>
        <v>12640086767.645252</v>
      </c>
      <c r="G246" s="35">
        <f t="shared" si="120"/>
        <v>45.903733333333335</v>
      </c>
      <c r="H246" s="23">
        <f t="shared" si="121"/>
        <v>1693.5743999999997</v>
      </c>
      <c r="I246" s="23">
        <f t="shared" si="122"/>
        <v>6510</v>
      </c>
      <c r="J246" s="23">
        <f t="shared" si="123"/>
        <v>341</v>
      </c>
      <c r="K246" s="23">
        <f t="shared" si="124"/>
        <v>8.5936044876064856E+56</v>
      </c>
      <c r="L246" s="23">
        <f t="shared" si="125"/>
        <v>9.6665819025314126E+78</v>
      </c>
      <c r="M246" s="23">
        <f t="shared" si="126"/>
        <v>1150645808744050.8</v>
      </c>
      <c r="N246" s="20">
        <f t="shared" si="127"/>
        <v>30.400000000000002</v>
      </c>
      <c r="Q246" s="20">
        <f t="shared" si="128"/>
        <v>237259238925831.34</v>
      </c>
      <c r="S246" s="20">
        <f t="shared" si="129"/>
        <v>1454</v>
      </c>
      <c r="T246" s="20">
        <f t="shared" si="130"/>
        <v>341</v>
      </c>
      <c r="U246" s="20">
        <f t="shared" si="131"/>
        <v>5.567566101958223E+49</v>
      </c>
      <c r="V246" s="20">
        <f t="shared" si="132"/>
        <v>1150645808744050.8</v>
      </c>
      <c r="W246" s="20">
        <f t="shared" si="133"/>
        <v>1.9736842105263157</v>
      </c>
      <c r="X246" s="16">
        <f t="shared" si="134"/>
        <v>13812044.773673026</v>
      </c>
      <c r="AA246" s="16">
        <f t="shared" si="135"/>
        <v>569056712.79999983</v>
      </c>
      <c r="AB246" s="16">
        <f t="shared" si="136"/>
        <v>244</v>
      </c>
      <c r="AC246" s="16">
        <f t="shared" si="137"/>
        <v>52.6</v>
      </c>
      <c r="AD246" s="16">
        <f t="shared" si="138"/>
        <v>1780293911.9359512</v>
      </c>
      <c r="AE246" s="16">
        <f t="shared" si="139"/>
        <v>6050</v>
      </c>
      <c r="AF246" s="16">
        <f t="shared" si="140"/>
        <v>2916</v>
      </c>
      <c r="AG246" s="16">
        <f t="shared" si="141"/>
        <v>284</v>
      </c>
      <c r="AH246" s="16">
        <f t="shared" si="142"/>
        <v>1703143820322.125</v>
      </c>
      <c r="AI246" s="16">
        <f t="shared" si="143"/>
        <v>1.6084162899386711E+75</v>
      </c>
      <c r="AJ246" s="16">
        <f t="shared" si="144"/>
        <v>1.6084162899386711E+75</v>
      </c>
      <c r="AK246" s="27">
        <f t="shared" si="145"/>
        <v>1.1406844106463878</v>
      </c>
      <c r="AN246">
        <f t="shared" si="150"/>
        <v>2992.9245750251089</v>
      </c>
      <c r="AO246">
        <f t="shared" si="151"/>
        <v>2.8264604454353633E+66</v>
      </c>
      <c r="AP246">
        <f t="shared" si="152"/>
        <v>2.8264604454353633E+66</v>
      </c>
      <c r="AR246" s="1">
        <f t="shared" si="146"/>
        <v>3890</v>
      </c>
      <c r="AU246">
        <f t="shared" si="147"/>
        <v>18.817480719794343</v>
      </c>
      <c r="AV246" s="29">
        <f t="shared" si="148"/>
        <v>53.528733333333335</v>
      </c>
      <c r="AW246">
        <f t="shared" si="149"/>
        <v>4861</v>
      </c>
    </row>
    <row r="247" spans="1:49" x14ac:dyDescent="0.2">
      <c r="A247">
        <v>245</v>
      </c>
      <c r="B247" s="13">
        <f t="shared" si="115"/>
        <v>253</v>
      </c>
      <c r="C247" s="13">
        <f t="shared" si="116"/>
        <v>1476</v>
      </c>
      <c r="D247" s="13">
        <f t="shared" si="117"/>
        <v>48</v>
      </c>
      <c r="E247" s="13">
        <f t="shared" si="118"/>
        <v>12.25</v>
      </c>
      <c r="F247" s="13">
        <f t="shared" si="119"/>
        <v>13628698168.202732</v>
      </c>
      <c r="G247" s="35">
        <f t="shared" si="120"/>
        <v>46.120416666666664</v>
      </c>
      <c r="H247" s="23">
        <f t="shared" si="121"/>
        <v>1701.0783999999999</v>
      </c>
      <c r="I247" s="23">
        <f t="shared" si="122"/>
        <v>6538</v>
      </c>
      <c r="J247" s="23">
        <f t="shared" si="123"/>
        <v>343</v>
      </c>
      <c r="K247" s="23">
        <f t="shared" si="124"/>
        <v>1.494093708674311E+57</v>
      </c>
      <c r="L247" s="23">
        <f t="shared" si="125"/>
        <v>9.6665819025314126E+78</v>
      </c>
      <c r="M247" s="23">
        <f t="shared" si="126"/>
        <v>1341725541590641</v>
      </c>
      <c r="N247" s="20">
        <f t="shared" si="127"/>
        <v>30.5</v>
      </c>
      <c r="Q247" s="20">
        <f t="shared" si="128"/>
        <v>264385222579811.03</v>
      </c>
      <c r="S247" s="20">
        <f t="shared" si="129"/>
        <v>1458</v>
      </c>
      <c r="T247" s="20">
        <f t="shared" si="130"/>
        <v>343</v>
      </c>
      <c r="U247" s="20">
        <f t="shared" si="131"/>
        <v>7.3528231823648666E+49</v>
      </c>
      <c r="V247" s="20">
        <f t="shared" si="132"/>
        <v>1341725541590641</v>
      </c>
      <c r="W247" s="20">
        <f t="shared" si="133"/>
        <v>1.9672131147540983</v>
      </c>
      <c r="X247" s="16">
        <f t="shared" si="134"/>
        <v>14778887.907830138</v>
      </c>
      <c r="AA247" s="16">
        <f t="shared" si="135"/>
        <v>608890644.39999986</v>
      </c>
      <c r="AB247" s="16">
        <f t="shared" si="136"/>
        <v>245</v>
      </c>
      <c r="AC247" s="16">
        <f t="shared" si="137"/>
        <v>52.8</v>
      </c>
      <c r="AD247" s="16">
        <f t="shared" si="138"/>
        <v>1912799743.9056466</v>
      </c>
      <c r="AE247" s="16">
        <f t="shared" si="139"/>
        <v>6075</v>
      </c>
      <c r="AF247" s="16">
        <f t="shared" si="140"/>
        <v>2928</v>
      </c>
      <c r="AG247" s="16">
        <f t="shared" si="141"/>
        <v>285</v>
      </c>
      <c r="AH247" s="16">
        <f t="shared" si="142"/>
        <v>1836476105969.3374</v>
      </c>
      <c r="AI247" s="16">
        <f t="shared" si="143"/>
        <v>1.6084162899386711E+75</v>
      </c>
      <c r="AJ247" s="16">
        <f t="shared" si="144"/>
        <v>1.6084162899386711E+75</v>
      </c>
      <c r="AK247" s="27">
        <f t="shared" si="145"/>
        <v>1.1363636363636365</v>
      </c>
      <c r="AN247">
        <f t="shared" si="150"/>
        <v>3016.1016971758513</v>
      </c>
      <c r="AO247">
        <f t="shared" si="151"/>
        <v>2.6415519843035242E+66</v>
      </c>
      <c r="AP247">
        <f t="shared" si="152"/>
        <v>2.6415519843035242E+66</v>
      </c>
      <c r="AR247" s="1">
        <f t="shared" si="146"/>
        <v>3900</v>
      </c>
      <c r="AU247">
        <f t="shared" si="147"/>
        <v>18.90675241157556</v>
      </c>
      <c r="AV247" s="29">
        <f t="shared" si="148"/>
        <v>53.776666666666664</v>
      </c>
      <c r="AW247">
        <f t="shared" si="149"/>
        <v>4881</v>
      </c>
    </row>
    <row r="248" spans="1:49" x14ac:dyDescent="0.2">
      <c r="A248">
        <v>246</v>
      </c>
      <c r="B248" s="13">
        <f t="shared" si="115"/>
        <v>254</v>
      </c>
      <c r="C248" s="13">
        <f t="shared" si="116"/>
        <v>1482</v>
      </c>
      <c r="D248" s="13">
        <f t="shared" si="117"/>
        <v>48</v>
      </c>
      <c r="E248" s="13">
        <f t="shared" si="118"/>
        <v>12.3</v>
      </c>
      <c r="F248" s="13">
        <f t="shared" si="119"/>
        <v>14694203063.340336</v>
      </c>
      <c r="G248" s="35">
        <f t="shared" si="120"/>
        <v>46.337399999999995</v>
      </c>
      <c r="H248" s="23">
        <f t="shared" si="121"/>
        <v>1708.5823999999998</v>
      </c>
      <c r="I248" s="23">
        <f t="shared" si="122"/>
        <v>6566</v>
      </c>
      <c r="J248" s="23">
        <f t="shared" si="123"/>
        <v>344</v>
      </c>
      <c r="K248" s="23">
        <f t="shared" si="124"/>
        <v>2.4240516188540131E+57</v>
      </c>
      <c r="L248" s="23">
        <f t="shared" si="125"/>
        <v>9.6665819025314126E+78</v>
      </c>
      <c r="M248" s="23">
        <f t="shared" si="126"/>
        <v>1448802335176374.8</v>
      </c>
      <c r="N248" s="20">
        <f t="shared" si="127"/>
        <v>30.6</v>
      </c>
      <c r="Q248" s="20">
        <f t="shared" si="128"/>
        <v>294612535364451.38</v>
      </c>
      <c r="S248" s="20">
        <f t="shared" si="129"/>
        <v>1463</v>
      </c>
      <c r="T248" s="20">
        <f t="shared" si="130"/>
        <v>344</v>
      </c>
      <c r="U248" s="20">
        <f t="shared" si="131"/>
        <v>1.0409468118433939E+50</v>
      </c>
      <c r="V248" s="20">
        <f t="shared" si="132"/>
        <v>1448802335176374.8</v>
      </c>
      <c r="W248" s="20">
        <f t="shared" si="133"/>
        <v>1.9607843137254901</v>
      </c>
      <c r="X248" s="16">
        <f t="shared" si="134"/>
        <v>15813410.061378248</v>
      </c>
      <c r="AA248" s="16">
        <f t="shared" si="135"/>
        <v>651512991.99999988</v>
      </c>
      <c r="AB248" s="16">
        <f t="shared" si="136"/>
        <v>246</v>
      </c>
      <c r="AC248" s="16">
        <f t="shared" si="137"/>
        <v>53</v>
      </c>
      <c r="AD248" s="16">
        <f t="shared" si="138"/>
        <v>2055133296.5720749</v>
      </c>
      <c r="AE248" s="16">
        <f t="shared" si="139"/>
        <v>6100</v>
      </c>
      <c r="AF248" s="16">
        <f t="shared" si="140"/>
        <v>2940</v>
      </c>
      <c r="AG248" s="16">
        <f t="shared" si="141"/>
        <v>286</v>
      </c>
      <c r="AH248" s="16">
        <f t="shared" si="142"/>
        <v>1980198374638.4272</v>
      </c>
      <c r="AI248" s="16">
        <f t="shared" si="143"/>
        <v>1.6084162899386711E+75</v>
      </c>
      <c r="AJ248" s="16">
        <f t="shared" si="144"/>
        <v>1.6084162899386711E+75</v>
      </c>
      <c r="AK248" s="27">
        <f t="shared" si="145"/>
        <v>1.1320754716981132</v>
      </c>
      <c r="AN248">
        <f t="shared" si="150"/>
        <v>3039.3843238024447</v>
      </c>
      <c r="AO248">
        <f t="shared" si="151"/>
        <v>2.4687401628034938E+66</v>
      </c>
      <c r="AP248">
        <f t="shared" si="152"/>
        <v>2.4687401628034938E+66</v>
      </c>
      <c r="AR248" s="1">
        <f t="shared" si="146"/>
        <v>3910</v>
      </c>
      <c r="AU248">
        <f t="shared" si="147"/>
        <v>18.996138996138995</v>
      </c>
      <c r="AV248" s="29">
        <f t="shared" si="148"/>
        <v>54.024899999999995</v>
      </c>
      <c r="AW248">
        <f t="shared" si="149"/>
        <v>4901</v>
      </c>
    </row>
    <row r="249" spans="1:49" x14ac:dyDescent="0.2">
      <c r="A249">
        <v>247</v>
      </c>
      <c r="B249" s="13">
        <f t="shared" si="115"/>
        <v>255</v>
      </c>
      <c r="C249" s="13">
        <f t="shared" si="116"/>
        <v>1488</v>
      </c>
      <c r="D249" s="13">
        <f t="shared" si="117"/>
        <v>48</v>
      </c>
      <c r="E249" s="13">
        <f t="shared" si="118"/>
        <v>12.350000000000001</v>
      </c>
      <c r="F249" s="13">
        <f t="shared" si="119"/>
        <v>15842552066.089424</v>
      </c>
      <c r="G249" s="35">
        <f t="shared" si="120"/>
        <v>46.55468333333333</v>
      </c>
      <c r="H249" s="23">
        <f t="shared" si="121"/>
        <v>1716.0863999999999</v>
      </c>
      <c r="I249" s="23">
        <f t="shared" si="122"/>
        <v>6594</v>
      </c>
      <c r="J249" s="23">
        <f t="shared" si="123"/>
        <v>345</v>
      </c>
      <c r="K249" s="23">
        <f t="shared" si="124"/>
        <v>4.2141924992113853E+57</v>
      </c>
      <c r="L249" s="23">
        <f t="shared" si="125"/>
        <v>9.6665819025314126E+78</v>
      </c>
      <c r="M249" s="23">
        <f t="shared" si="126"/>
        <v>1564387319469130.5</v>
      </c>
      <c r="N249" s="20">
        <f t="shared" si="127"/>
        <v>30.700000000000003</v>
      </c>
      <c r="Q249" s="20">
        <f t="shared" si="128"/>
        <v>328295754002162.19</v>
      </c>
      <c r="S249" s="20">
        <f t="shared" si="129"/>
        <v>1467</v>
      </c>
      <c r="T249" s="20">
        <f t="shared" si="130"/>
        <v>345</v>
      </c>
      <c r="U249" s="20">
        <f t="shared" si="131"/>
        <v>1.3746714620573839E+50</v>
      </c>
      <c r="V249" s="20">
        <f t="shared" si="132"/>
        <v>1564387319469130.5</v>
      </c>
      <c r="W249" s="20">
        <f t="shared" si="133"/>
        <v>1.9543973941368076</v>
      </c>
      <c r="X249" s="16">
        <f t="shared" si="134"/>
        <v>16920348.765674725</v>
      </c>
      <c r="AA249" s="16">
        <f t="shared" si="135"/>
        <v>697118837.5999999</v>
      </c>
      <c r="AB249" s="16">
        <f t="shared" si="136"/>
        <v>247</v>
      </c>
      <c r="AC249" s="16">
        <f t="shared" si="137"/>
        <v>53.2</v>
      </c>
      <c r="AD249" s="16">
        <f t="shared" si="138"/>
        <v>2208021194.8800588</v>
      </c>
      <c r="AE249" s="16">
        <f t="shared" si="139"/>
        <v>6125</v>
      </c>
      <c r="AF249" s="16">
        <f t="shared" si="140"/>
        <v>2952</v>
      </c>
      <c r="AG249" s="16">
        <f t="shared" si="141"/>
        <v>287</v>
      </c>
      <c r="AH249" s="16">
        <f t="shared" si="142"/>
        <v>2135116840721.407</v>
      </c>
      <c r="AI249" s="16">
        <f t="shared" si="143"/>
        <v>1.6084162899386711E+75</v>
      </c>
      <c r="AJ249" s="16">
        <f t="shared" si="144"/>
        <v>1.6084162899386711E+75</v>
      </c>
      <c r="AK249" s="27">
        <f t="shared" si="145"/>
        <v>1.1278195488721805</v>
      </c>
      <c r="AN249">
        <f t="shared" si="150"/>
        <v>3062.7731249840599</v>
      </c>
      <c r="AO249">
        <f t="shared" si="151"/>
        <v>2.3072340083019889E+66</v>
      </c>
      <c r="AP249">
        <f t="shared" si="152"/>
        <v>2.3072340083019889E+66</v>
      </c>
      <c r="AR249" s="1">
        <f t="shared" si="146"/>
        <v>3920</v>
      </c>
      <c r="AU249">
        <f t="shared" si="147"/>
        <v>19.085640695428204</v>
      </c>
      <c r="AV249" s="29">
        <f t="shared" si="148"/>
        <v>54.27343333333333</v>
      </c>
      <c r="AW249">
        <f t="shared" si="149"/>
        <v>4921</v>
      </c>
    </row>
    <row r="250" spans="1:49" x14ac:dyDescent="0.2">
      <c r="A250">
        <v>248</v>
      </c>
      <c r="B250" s="13">
        <f t="shared" si="115"/>
        <v>256</v>
      </c>
      <c r="C250" s="13">
        <f t="shared" si="116"/>
        <v>1494</v>
      </c>
      <c r="D250" s="13">
        <f t="shared" si="117"/>
        <v>48</v>
      </c>
      <c r="E250" s="13">
        <f t="shared" si="118"/>
        <v>12.4</v>
      </c>
      <c r="F250" s="13">
        <f t="shared" si="119"/>
        <v>17080154178.681044</v>
      </c>
      <c r="G250" s="35">
        <f t="shared" si="120"/>
        <v>46.772266666666667</v>
      </c>
      <c r="H250" s="23">
        <f t="shared" si="121"/>
        <v>1723.5903999999998</v>
      </c>
      <c r="I250" s="23">
        <f t="shared" si="122"/>
        <v>6622</v>
      </c>
      <c r="J250" s="23">
        <f t="shared" si="123"/>
        <v>347</v>
      </c>
      <c r="K250" s="23">
        <f t="shared" si="124"/>
        <v>6.8367906532390367E+57</v>
      </c>
      <c r="L250" s="23">
        <f t="shared" si="125"/>
        <v>9.6665819025314126E+78</v>
      </c>
      <c r="M250" s="23">
        <f t="shared" si="126"/>
        <v>1823828125877436.8</v>
      </c>
      <c r="N250" s="20">
        <f t="shared" si="127"/>
        <v>30.8</v>
      </c>
      <c r="Q250" s="20">
        <f t="shared" si="128"/>
        <v>365829994173603.44</v>
      </c>
      <c r="S250" s="20">
        <f t="shared" si="129"/>
        <v>1471</v>
      </c>
      <c r="T250" s="20">
        <f t="shared" si="130"/>
        <v>347</v>
      </c>
      <c r="U250" s="20">
        <f t="shared" si="131"/>
        <v>1.8153534722611015E+50</v>
      </c>
      <c r="V250" s="20">
        <f t="shared" si="132"/>
        <v>1823828125877436.8</v>
      </c>
      <c r="W250" s="20">
        <f t="shared" si="133"/>
        <v>1.948051948051948</v>
      </c>
      <c r="X250" s="16">
        <f t="shared" si="134"/>
        <v>18104773.179271955</v>
      </c>
      <c r="AA250" s="16">
        <f t="shared" si="135"/>
        <v>745917147.5999999</v>
      </c>
      <c r="AB250" s="16">
        <f t="shared" si="136"/>
        <v>248</v>
      </c>
      <c r="AC250" s="16">
        <f t="shared" si="137"/>
        <v>53.4</v>
      </c>
      <c r="AD250" s="16">
        <f t="shared" si="138"/>
        <v>2372243636.9279227</v>
      </c>
      <c r="AE250" s="16">
        <f t="shared" si="139"/>
        <v>6150</v>
      </c>
      <c r="AF250" s="16">
        <f t="shared" si="140"/>
        <v>2964</v>
      </c>
      <c r="AG250" s="16">
        <f t="shared" si="141"/>
        <v>288</v>
      </c>
      <c r="AH250" s="16">
        <f t="shared" si="142"/>
        <v>2302100032480.23</v>
      </c>
      <c r="AI250" s="16">
        <f t="shared" si="143"/>
        <v>1.6084162899386711E+75</v>
      </c>
      <c r="AJ250" s="16">
        <f t="shared" si="144"/>
        <v>1.6084162899386711E+75</v>
      </c>
      <c r="AK250" s="27">
        <f t="shared" si="145"/>
        <v>1.1235955056179776</v>
      </c>
      <c r="AN250">
        <f t="shared" si="150"/>
        <v>3086.2677441955489</v>
      </c>
      <c r="AO250">
        <f t="shared" si="151"/>
        <v>2.1562934906561349E+66</v>
      </c>
      <c r="AP250">
        <f t="shared" si="152"/>
        <v>2.1562934906561349E+66</v>
      </c>
      <c r="AR250" s="1">
        <f t="shared" si="146"/>
        <v>3930</v>
      </c>
      <c r="AU250">
        <f t="shared" si="147"/>
        <v>19.175257731958762</v>
      </c>
      <c r="AV250" s="29">
        <f t="shared" si="148"/>
        <v>54.522266666666667</v>
      </c>
      <c r="AW250">
        <f t="shared" si="149"/>
        <v>4941</v>
      </c>
    </row>
    <row r="251" spans="1:49" x14ac:dyDescent="0.2">
      <c r="A251">
        <v>249</v>
      </c>
      <c r="B251" s="13">
        <f t="shared" si="115"/>
        <v>257</v>
      </c>
      <c r="C251" s="13">
        <f t="shared" si="116"/>
        <v>1500</v>
      </c>
      <c r="D251" s="13">
        <f t="shared" si="117"/>
        <v>48</v>
      </c>
      <c r="E251" s="13">
        <f t="shared" si="118"/>
        <v>12.450000000000001</v>
      </c>
      <c r="F251" s="13">
        <f t="shared" si="119"/>
        <v>18413911954.809563</v>
      </c>
      <c r="G251" s="35">
        <f t="shared" si="120"/>
        <v>46.99015</v>
      </c>
      <c r="H251" s="23">
        <f t="shared" si="121"/>
        <v>1731.0944</v>
      </c>
      <c r="I251" s="23">
        <f t="shared" si="122"/>
        <v>6650</v>
      </c>
      <c r="J251" s="23">
        <f t="shared" si="123"/>
        <v>348</v>
      </c>
      <c r="K251" s="23">
        <f t="shared" si="124"/>
        <v>1.188488725151624E+58</v>
      </c>
      <c r="L251" s="23">
        <f t="shared" si="125"/>
        <v>9.6665819025314126E+78</v>
      </c>
      <c r="M251" s="23">
        <f t="shared" si="126"/>
        <v>1969193944042015</v>
      </c>
      <c r="N251" s="20">
        <f t="shared" si="127"/>
        <v>30.900000000000002</v>
      </c>
      <c r="Q251" s="20">
        <f t="shared" si="128"/>
        <v>407655545359803.06</v>
      </c>
      <c r="S251" s="20">
        <f t="shared" si="129"/>
        <v>1475</v>
      </c>
      <c r="T251" s="20">
        <f t="shared" si="130"/>
        <v>348</v>
      </c>
      <c r="U251" s="20">
        <f t="shared" si="131"/>
        <v>2.3972616083337706E+50</v>
      </c>
      <c r="V251" s="20">
        <f t="shared" si="132"/>
        <v>1969193944042015</v>
      </c>
      <c r="W251" s="20">
        <f t="shared" si="133"/>
        <v>1.9417475728155338</v>
      </c>
      <c r="X251" s="16">
        <f t="shared" si="134"/>
        <v>19372107.301820993</v>
      </c>
      <c r="AA251" s="16">
        <f t="shared" si="135"/>
        <v>798131308.39999986</v>
      </c>
      <c r="AB251" s="16">
        <f t="shared" si="136"/>
        <v>249</v>
      </c>
      <c r="AC251" s="16">
        <f t="shared" si="137"/>
        <v>53.6</v>
      </c>
      <c r="AD251" s="16">
        <f t="shared" si="138"/>
        <v>2548638333.8456144</v>
      </c>
      <c r="AE251" s="16">
        <f t="shared" si="139"/>
        <v>6175</v>
      </c>
      <c r="AF251" s="16">
        <f t="shared" si="140"/>
        <v>2976</v>
      </c>
      <c r="AG251" s="16">
        <f t="shared" si="141"/>
        <v>289</v>
      </c>
      <c r="AH251" s="16">
        <f t="shared" si="142"/>
        <v>2482083591091.2515</v>
      </c>
      <c r="AI251" s="16">
        <f t="shared" si="143"/>
        <v>1.6084162899386711E+75</v>
      </c>
      <c r="AJ251" s="16">
        <f t="shared" si="144"/>
        <v>1.6084162899386711E+75</v>
      </c>
      <c r="AK251" s="27">
        <f t="shared" si="145"/>
        <v>1.1194029850746268</v>
      </c>
      <c r="AN251">
        <f t="shared" si="150"/>
        <v>3109.8687208086621</v>
      </c>
      <c r="AO251">
        <f t="shared" si="151"/>
        <v>2.0152276611764994E+66</v>
      </c>
      <c r="AP251">
        <f t="shared" si="152"/>
        <v>2.0152276611764994E+66</v>
      </c>
      <c r="AR251" s="1">
        <f t="shared" si="146"/>
        <v>3940</v>
      </c>
      <c r="AU251">
        <f t="shared" si="147"/>
        <v>19.264990328820115</v>
      </c>
      <c r="AV251" s="29">
        <f t="shared" si="148"/>
        <v>54.7714</v>
      </c>
      <c r="AW251">
        <f t="shared" si="149"/>
        <v>4961</v>
      </c>
    </row>
    <row r="252" spans="1:49" x14ac:dyDescent="0.2">
      <c r="A252">
        <v>250</v>
      </c>
      <c r="B252" s="13">
        <f t="shared" si="115"/>
        <v>258</v>
      </c>
      <c r="C252" s="13">
        <f t="shared" si="116"/>
        <v>1506</v>
      </c>
      <c r="D252" s="13">
        <f t="shared" si="117"/>
        <v>48</v>
      </c>
      <c r="E252" s="13">
        <f t="shared" si="118"/>
        <v>12.5</v>
      </c>
      <c r="F252" s="13">
        <f t="shared" si="119"/>
        <v>19851259348.715427</v>
      </c>
      <c r="G252" s="35">
        <f t="shared" si="120"/>
        <v>47.208333333333336</v>
      </c>
      <c r="H252" s="23">
        <f t="shared" si="121"/>
        <v>1738.5983999999999</v>
      </c>
      <c r="I252" s="23">
        <f t="shared" si="122"/>
        <v>6678</v>
      </c>
      <c r="J252" s="23">
        <f t="shared" si="123"/>
        <v>350</v>
      </c>
      <c r="K252" s="23">
        <f t="shared" si="124"/>
        <v>1.9280002210004936E+58</v>
      </c>
      <c r="L252" s="23">
        <f t="shared" si="125"/>
        <v>9.6665819025314126E+78</v>
      </c>
      <c r="M252" s="23">
        <f t="shared" si="126"/>
        <v>2295448076392956.5</v>
      </c>
      <c r="N252" s="20">
        <f t="shared" si="127"/>
        <v>31</v>
      </c>
      <c r="Q252" s="20">
        <f t="shared" si="128"/>
        <v>454263035588417.5</v>
      </c>
      <c r="S252" s="20">
        <f t="shared" si="129"/>
        <v>1479</v>
      </c>
      <c r="T252" s="20">
        <f t="shared" si="130"/>
        <v>350</v>
      </c>
      <c r="U252" s="20">
        <f t="shared" si="131"/>
        <v>3.1656408948467932E+50</v>
      </c>
      <c r="V252" s="20">
        <f t="shared" si="132"/>
        <v>2295448076392956.5</v>
      </c>
      <c r="W252" s="20">
        <f t="shared" si="133"/>
        <v>1.935483870967742</v>
      </c>
      <c r="X252" s="16">
        <f t="shared" si="134"/>
        <v>20728154.812948465</v>
      </c>
      <c r="AA252" s="16">
        <f t="shared" si="135"/>
        <v>854000444.79999983</v>
      </c>
      <c r="AB252" s="16">
        <f t="shared" si="136"/>
        <v>250</v>
      </c>
      <c r="AC252" s="16">
        <f t="shared" si="137"/>
        <v>53.8</v>
      </c>
      <c r="AD252" s="16">
        <f t="shared" si="138"/>
        <v>2738104738.7538519</v>
      </c>
      <c r="AE252" s="16">
        <f t="shared" si="139"/>
        <v>6200</v>
      </c>
      <c r="AF252" s="16">
        <f t="shared" si="140"/>
        <v>2988</v>
      </c>
      <c r="AG252" s="16">
        <f t="shared" si="141"/>
        <v>290</v>
      </c>
      <c r="AH252" s="16">
        <f t="shared" si="142"/>
        <v>2676075437967.3379</v>
      </c>
      <c r="AI252" s="16">
        <f t="shared" si="143"/>
        <v>1.6084162899386711E+75</v>
      </c>
      <c r="AJ252" s="16">
        <f t="shared" si="144"/>
        <v>1.6084162899386711E+75</v>
      </c>
      <c r="AK252" s="27">
        <f t="shared" si="145"/>
        <v>1.1152416356877324</v>
      </c>
      <c r="AN252">
        <f t="shared" si="150"/>
        <v>3133.5761641131858</v>
      </c>
      <c r="AO252">
        <f t="shared" si="151"/>
        <v>1.8833904592583081E+66</v>
      </c>
      <c r="AP252">
        <f t="shared" si="152"/>
        <v>1.8833904592583081E+66</v>
      </c>
      <c r="AR252" s="1">
        <f t="shared" si="146"/>
        <v>3950</v>
      </c>
      <c r="AU252">
        <f t="shared" si="147"/>
        <v>19.35483870967742</v>
      </c>
      <c r="AV252" s="29">
        <f t="shared" si="148"/>
        <v>55.020833333333336</v>
      </c>
      <c r="AW252">
        <f t="shared" si="149"/>
        <v>4981</v>
      </c>
    </row>
    <row r="253" spans="1:49" x14ac:dyDescent="0.2">
      <c r="A253">
        <v>251</v>
      </c>
      <c r="B253" s="13">
        <f t="shared" si="115"/>
        <v>259</v>
      </c>
      <c r="C253" s="13">
        <f t="shared" si="116"/>
        <v>1512</v>
      </c>
      <c r="D253" s="13">
        <f t="shared" si="117"/>
        <v>48</v>
      </c>
      <c r="E253" s="13">
        <f t="shared" si="118"/>
        <v>12.55</v>
      </c>
      <c r="F253" s="13">
        <f t="shared" si="119"/>
        <v>21400202455.661915</v>
      </c>
      <c r="G253" s="35">
        <f t="shared" si="120"/>
        <v>47.426816666666667</v>
      </c>
      <c r="H253" s="23">
        <f t="shared" si="121"/>
        <v>1746.1023999999998</v>
      </c>
      <c r="I253" s="23">
        <f t="shared" si="122"/>
        <v>6706</v>
      </c>
      <c r="J253" s="23">
        <f t="shared" si="123"/>
        <v>351</v>
      </c>
      <c r="K253" s="23">
        <f t="shared" si="124"/>
        <v>3.3513546475862083E+58</v>
      </c>
      <c r="L253" s="23">
        <f t="shared" si="125"/>
        <v>9.6665819025314126E+78</v>
      </c>
      <c r="M253" s="23">
        <f t="shared" si="126"/>
        <v>2478232113872216</v>
      </c>
      <c r="N253" s="20">
        <f t="shared" si="127"/>
        <v>31.1</v>
      </c>
      <c r="Q253" s="20">
        <f t="shared" si="128"/>
        <v>506199186668443.44</v>
      </c>
      <c r="S253" s="20">
        <f t="shared" si="129"/>
        <v>1484</v>
      </c>
      <c r="T253" s="20">
        <f t="shared" si="130"/>
        <v>351</v>
      </c>
      <c r="U253" s="20">
        <f t="shared" si="131"/>
        <v>4.481085317915852E+50</v>
      </c>
      <c r="V253" s="20">
        <f t="shared" si="132"/>
        <v>2478232113872216</v>
      </c>
      <c r="W253" s="20">
        <f t="shared" si="133"/>
        <v>1.9292604501607715</v>
      </c>
      <c r="X253" s="16">
        <f t="shared" si="134"/>
        <v>22179125.649854854</v>
      </c>
      <c r="AA253" s="16">
        <f t="shared" si="135"/>
        <v>913780449.99999988</v>
      </c>
      <c r="AB253" s="16">
        <f t="shared" si="136"/>
        <v>251</v>
      </c>
      <c r="AC253" s="16">
        <f t="shared" si="137"/>
        <v>54</v>
      </c>
      <c r="AD253" s="16">
        <f t="shared" si="138"/>
        <v>2941608585.9707098</v>
      </c>
      <c r="AE253" s="16">
        <f t="shared" si="139"/>
        <v>6225</v>
      </c>
      <c r="AF253" s="16">
        <f t="shared" si="140"/>
        <v>3000</v>
      </c>
      <c r="AG253" s="16">
        <f t="shared" si="141"/>
        <v>291</v>
      </c>
      <c r="AH253" s="16">
        <f t="shared" si="142"/>
        <v>2885161338456.6069</v>
      </c>
      <c r="AI253" s="16">
        <f t="shared" si="143"/>
        <v>1.6084162899386711E+75</v>
      </c>
      <c r="AJ253" s="16">
        <f t="shared" si="144"/>
        <v>1.6084162899386711E+75</v>
      </c>
      <c r="AK253" s="27">
        <f t="shared" si="145"/>
        <v>1.1111111111111112</v>
      </c>
      <c r="AN253">
        <f t="shared" si="150"/>
        <v>3157.3900913032307</v>
      </c>
      <c r="AO253">
        <f t="shared" si="151"/>
        <v>1.7601780492662885E+66</v>
      </c>
      <c r="AP253">
        <f t="shared" si="152"/>
        <v>1.7601780492662885E+66</v>
      </c>
      <c r="AR253" s="1">
        <f t="shared" si="146"/>
        <v>3960</v>
      </c>
      <c r="AU253">
        <f t="shared" si="147"/>
        <v>19.444803098773402</v>
      </c>
      <c r="AV253" s="29">
        <f t="shared" si="148"/>
        <v>55.270566666666667</v>
      </c>
      <c r="AW253">
        <f t="shared" si="149"/>
        <v>5001</v>
      </c>
    </row>
    <row r="254" spans="1:49" x14ac:dyDescent="0.2">
      <c r="A254">
        <v>252</v>
      </c>
      <c r="B254" s="13">
        <f t="shared" si="115"/>
        <v>260</v>
      </c>
      <c r="C254" s="13">
        <f t="shared" si="116"/>
        <v>1518</v>
      </c>
      <c r="D254" s="13">
        <f t="shared" si="117"/>
        <v>48</v>
      </c>
      <c r="E254" s="13">
        <f t="shared" si="118"/>
        <v>12.600000000000001</v>
      </c>
      <c r="F254" s="13">
        <f t="shared" si="119"/>
        <v>23069363363.905552</v>
      </c>
      <c r="G254" s="35">
        <f t="shared" si="120"/>
        <v>47.645600000000002</v>
      </c>
      <c r="H254" s="23">
        <f t="shared" si="121"/>
        <v>1753.6063999999999</v>
      </c>
      <c r="I254" s="23">
        <f t="shared" si="122"/>
        <v>6734</v>
      </c>
      <c r="J254" s="23">
        <f t="shared" si="123"/>
        <v>352</v>
      </c>
      <c r="K254" s="23">
        <f t="shared" si="124"/>
        <v>5.4363413447227362E+58</v>
      </c>
      <c r="L254" s="23">
        <f t="shared" si="125"/>
        <v>9.6665819025314126E+78</v>
      </c>
      <c r="M254" s="23">
        <f t="shared" si="126"/>
        <v>2675509943931402.5</v>
      </c>
      <c r="N254" s="20">
        <f t="shared" si="127"/>
        <v>31.200000000000003</v>
      </c>
      <c r="Q254" s="20">
        <f t="shared" si="128"/>
        <v>564073227424015.13</v>
      </c>
      <c r="S254" s="20">
        <f t="shared" si="129"/>
        <v>1488</v>
      </c>
      <c r="T254" s="20">
        <f t="shared" si="130"/>
        <v>352</v>
      </c>
      <c r="U254" s="20">
        <f t="shared" si="131"/>
        <v>5.9171359586735228E+50</v>
      </c>
      <c r="V254" s="20">
        <f t="shared" si="132"/>
        <v>2675509943931402.5</v>
      </c>
      <c r="W254" s="20">
        <f t="shared" si="133"/>
        <v>1.9230769230769229</v>
      </c>
      <c r="X254" s="16">
        <f t="shared" si="134"/>
        <v>23731664.445344698</v>
      </c>
      <c r="AA254" s="16">
        <f t="shared" si="135"/>
        <v>977745056.79999983</v>
      </c>
      <c r="AB254" s="16">
        <f t="shared" si="136"/>
        <v>252</v>
      </c>
      <c r="AC254" s="16">
        <f t="shared" si="137"/>
        <v>54.2</v>
      </c>
      <c r="AD254" s="16">
        <f t="shared" si="138"/>
        <v>3160186763.178843</v>
      </c>
      <c r="AE254" s="16">
        <f t="shared" si="139"/>
        <v>6250</v>
      </c>
      <c r="AF254" s="16">
        <f t="shared" si="140"/>
        <v>3012</v>
      </c>
      <c r="AG254" s="16">
        <f t="shared" si="141"/>
        <v>292</v>
      </c>
      <c r="AH254" s="16">
        <f t="shared" si="142"/>
        <v>3110510892519.9282</v>
      </c>
      <c r="AI254" s="16">
        <f t="shared" si="143"/>
        <v>1.6084162899386711E+75</v>
      </c>
      <c r="AJ254" s="16">
        <f t="shared" si="144"/>
        <v>1.6084162899386711E+75</v>
      </c>
      <c r="AK254" s="27">
        <f t="shared" si="145"/>
        <v>1.107011070110701</v>
      </c>
      <c r="AN254">
        <f t="shared" si="150"/>
        <v>3181.3107833039048</v>
      </c>
      <c r="AO254">
        <f t="shared" si="151"/>
        <v>1.6450262558245556E+66</v>
      </c>
      <c r="AP254">
        <f t="shared" si="152"/>
        <v>1.6450262558245556E+66</v>
      </c>
      <c r="AR254" s="1">
        <f t="shared" si="146"/>
        <v>3970</v>
      </c>
      <c r="AU254">
        <f t="shared" si="147"/>
        <v>19.534883720930232</v>
      </c>
      <c r="AV254" s="29">
        <f t="shared" si="148"/>
        <v>55.520600000000002</v>
      </c>
      <c r="AW254">
        <f t="shared" si="149"/>
        <v>5021</v>
      </c>
    </row>
    <row r="255" spans="1:49" x14ac:dyDescent="0.2">
      <c r="A255">
        <v>253</v>
      </c>
      <c r="B255" s="13">
        <f t="shared" si="115"/>
        <v>261</v>
      </c>
      <c r="C255" s="13">
        <f t="shared" si="116"/>
        <v>1524</v>
      </c>
      <c r="D255" s="13">
        <f t="shared" si="117"/>
        <v>48</v>
      </c>
      <c r="E255" s="13">
        <f t="shared" si="118"/>
        <v>12.65</v>
      </c>
      <c r="F255" s="13">
        <f t="shared" si="119"/>
        <v>24868027354.959576</v>
      </c>
      <c r="G255" s="35">
        <f t="shared" si="120"/>
        <v>47.864683333333332</v>
      </c>
      <c r="H255" s="23">
        <f t="shared" si="121"/>
        <v>1761.1103999999998</v>
      </c>
      <c r="I255" s="23">
        <f t="shared" si="122"/>
        <v>6762</v>
      </c>
      <c r="J255" s="23">
        <f t="shared" si="123"/>
        <v>354</v>
      </c>
      <c r="K255" s="23">
        <f t="shared" si="124"/>
        <v>9.4491076525312797E+58</v>
      </c>
      <c r="L255" s="23">
        <f t="shared" si="125"/>
        <v>9.6665819025314126E+78</v>
      </c>
      <c r="M255" s="23">
        <f t="shared" si="126"/>
        <v>3118216061393103.5</v>
      </c>
      <c r="N255" s="20">
        <f t="shared" si="127"/>
        <v>31.3</v>
      </c>
      <c r="Q255" s="20">
        <f t="shared" si="128"/>
        <v>628564040157077.63</v>
      </c>
      <c r="S255" s="20">
        <f t="shared" si="129"/>
        <v>1492</v>
      </c>
      <c r="T255" s="20">
        <f t="shared" si="130"/>
        <v>354</v>
      </c>
      <c r="U255" s="20">
        <f t="shared" si="131"/>
        <v>7.8132550381786599E+50</v>
      </c>
      <c r="V255" s="20">
        <f t="shared" si="132"/>
        <v>3118216061393103.5</v>
      </c>
      <c r="W255" s="20">
        <f t="shared" si="133"/>
        <v>1.9169329073482428</v>
      </c>
      <c r="X255" s="16">
        <f t="shared" si="134"/>
        <v>25392880.956518825</v>
      </c>
      <c r="AA255" s="16">
        <f t="shared" si="135"/>
        <v>1046187155.9999998</v>
      </c>
      <c r="AB255" s="16">
        <f t="shared" si="136"/>
        <v>253</v>
      </c>
      <c r="AC255" s="16">
        <f t="shared" si="137"/>
        <v>54.4</v>
      </c>
      <c r="AD255" s="16">
        <f t="shared" si="138"/>
        <v>3394952540.9262223</v>
      </c>
      <c r="AE255" s="16">
        <f t="shared" si="139"/>
        <v>6275</v>
      </c>
      <c r="AF255" s="16">
        <f t="shared" si="140"/>
        <v>3024</v>
      </c>
      <c r="AG255" s="16">
        <f t="shared" si="141"/>
        <v>293</v>
      </c>
      <c r="AH255" s="16">
        <f t="shared" si="142"/>
        <v>3353383984880.4199</v>
      </c>
      <c r="AI255" s="16">
        <f t="shared" si="143"/>
        <v>1.6084162899386711E+75</v>
      </c>
      <c r="AJ255" s="16">
        <f t="shared" si="144"/>
        <v>1.6084162899386711E+75</v>
      </c>
      <c r="AK255" s="27">
        <f t="shared" si="145"/>
        <v>1.1029411764705883</v>
      </c>
      <c r="AN255">
        <f t="shared" si="150"/>
        <v>3205.3385148616953</v>
      </c>
      <c r="AO255">
        <f t="shared" si="151"/>
        <v>1.5374077962190844E+66</v>
      </c>
      <c r="AP255">
        <f t="shared" si="152"/>
        <v>1.5374077962190844E+66</v>
      </c>
      <c r="AR255" s="1">
        <f t="shared" si="146"/>
        <v>3980</v>
      </c>
      <c r="AU255">
        <f t="shared" si="147"/>
        <v>19.625080801551391</v>
      </c>
      <c r="AV255" s="29">
        <f t="shared" si="148"/>
        <v>55.770933333333332</v>
      </c>
      <c r="AW255">
        <f t="shared" si="149"/>
        <v>5041</v>
      </c>
    </row>
    <row r="256" spans="1:49" x14ac:dyDescent="0.2">
      <c r="A256">
        <v>254</v>
      </c>
      <c r="B256" s="13">
        <f t="shared" si="115"/>
        <v>262</v>
      </c>
      <c r="C256" s="13">
        <f t="shared" si="116"/>
        <v>1530</v>
      </c>
      <c r="D256" s="13">
        <f t="shared" si="117"/>
        <v>48</v>
      </c>
      <c r="E256" s="13">
        <f t="shared" si="118"/>
        <v>12.700000000000001</v>
      </c>
      <c r="F256" s="13">
        <f t="shared" si="119"/>
        <v>26806193706.912781</v>
      </c>
      <c r="G256" s="35">
        <f t="shared" si="120"/>
        <v>48.084066666666672</v>
      </c>
      <c r="H256" s="23">
        <f t="shared" si="121"/>
        <v>1768.6143999999999</v>
      </c>
      <c r="I256" s="23">
        <f t="shared" si="122"/>
        <v>6790</v>
      </c>
      <c r="J256" s="23">
        <f t="shared" si="123"/>
        <v>355</v>
      </c>
      <c r="K256" s="23">
        <f t="shared" si="124"/>
        <v>1.5326805896434988E+59</v>
      </c>
      <c r="L256" s="23">
        <f t="shared" si="125"/>
        <v>9.6665819025314126E+78</v>
      </c>
      <c r="M256" s="23">
        <f t="shared" si="126"/>
        <v>3366211151274379</v>
      </c>
      <c r="N256" s="20">
        <f t="shared" si="127"/>
        <v>31.400000000000002</v>
      </c>
      <c r="Q256" s="20">
        <f t="shared" si="128"/>
        <v>700428124169058.38</v>
      </c>
      <c r="S256" s="20">
        <f t="shared" si="129"/>
        <v>1496</v>
      </c>
      <c r="T256" s="20">
        <f t="shared" si="130"/>
        <v>355</v>
      </c>
      <c r="U256" s="20">
        <f t="shared" si="131"/>
        <v>1.0316790448305448E+51</v>
      </c>
      <c r="V256" s="20">
        <f t="shared" si="132"/>
        <v>3366211151274379</v>
      </c>
      <c r="W256" s="20">
        <f t="shared" si="133"/>
        <v>1.9108280254777068</v>
      </c>
      <c r="X256" s="16">
        <f t="shared" si="134"/>
        <v>27170382.623475138</v>
      </c>
      <c r="AA256" s="16">
        <f t="shared" si="135"/>
        <v>1119420238.3999999</v>
      </c>
      <c r="AB256" s="16">
        <f t="shared" si="136"/>
        <v>254</v>
      </c>
      <c r="AC256" s="16">
        <f t="shared" si="137"/>
        <v>54.6</v>
      </c>
      <c r="AD256" s="16">
        <f t="shared" si="138"/>
        <v>3647101185.6139836</v>
      </c>
      <c r="AE256" s="16">
        <f t="shared" si="139"/>
        <v>6300</v>
      </c>
      <c r="AF256" s="16">
        <f t="shared" si="140"/>
        <v>3036</v>
      </c>
      <c r="AG256" s="16">
        <f t="shared" si="141"/>
        <v>294</v>
      </c>
      <c r="AH256" s="16">
        <f t="shared" si="142"/>
        <v>3615137730045.7808</v>
      </c>
      <c r="AI256" s="16">
        <f t="shared" si="143"/>
        <v>1.6084162899386711E+75</v>
      </c>
      <c r="AJ256" s="16">
        <f t="shared" si="144"/>
        <v>1.6084162899386711E+75</v>
      </c>
      <c r="AK256" s="27">
        <f t="shared" si="145"/>
        <v>1.0989010989010988</v>
      </c>
      <c r="AN256">
        <f t="shared" si="150"/>
        <v>3229.4732630642256</v>
      </c>
      <c r="AO256">
        <f t="shared" si="151"/>
        <v>1.4368297398639129E+66</v>
      </c>
      <c r="AP256">
        <f t="shared" si="152"/>
        <v>1.4368297398639129E+66</v>
      </c>
      <c r="AR256" s="1">
        <f t="shared" si="146"/>
        <v>3990</v>
      </c>
      <c r="AU256">
        <f t="shared" si="147"/>
        <v>19.715394566623544</v>
      </c>
      <c r="AV256" s="29">
        <f t="shared" si="148"/>
        <v>56.021566666666672</v>
      </c>
      <c r="AW256">
        <f t="shared" si="149"/>
        <v>5061</v>
      </c>
    </row>
    <row r="257" spans="1:49" x14ac:dyDescent="0.2">
      <c r="A257">
        <v>255</v>
      </c>
      <c r="B257" s="13">
        <f t="shared" si="115"/>
        <v>263</v>
      </c>
      <c r="C257" s="13">
        <f t="shared" si="116"/>
        <v>1536</v>
      </c>
      <c r="D257" s="13">
        <f t="shared" si="117"/>
        <v>48</v>
      </c>
      <c r="E257" s="13">
        <f t="shared" si="118"/>
        <v>12.75</v>
      </c>
      <c r="F257" s="13">
        <f t="shared" si="119"/>
        <v>28894630374.887711</v>
      </c>
      <c r="G257" s="35">
        <f t="shared" si="120"/>
        <v>48.303749999999994</v>
      </c>
      <c r="H257" s="23">
        <f t="shared" si="121"/>
        <v>1776.1183999999998</v>
      </c>
      <c r="I257" s="23">
        <f t="shared" si="122"/>
        <v>6818</v>
      </c>
      <c r="J257" s="23">
        <f t="shared" si="123"/>
        <v>357</v>
      </c>
      <c r="K257" s="23">
        <f t="shared" si="124"/>
        <v>2.663831502415671E+59</v>
      </c>
      <c r="L257" s="23">
        <f t="shared" si="125"/>
        <v>9.6665819025314126E+78</v>
      </c>
      <c r="M257" s="23">
        <f t="shared" si="126"/>
        <v>3922677262516535</v>
      </c>
      <c r="N257" s="20">
        <f t="shared" si="127"/>
        <v>31.5</v>
      </c>
      <c r="Q257" s="20">
        <f t="shared" si="128"/>
        <v>780508469756514.63</v>
      </c>
      <c r="S257" s="20">
        <f t="shared" si="129"/>
        <v>1500</v>
      </c>
      <c r="T257" s="20">
        <f t="shared" si="130"/>
        <v>357</v>
      </c>
      <c r="U257" s="20">
        <f t="shared" si="131"/>
        <v>1.3622267783678276E+51</v>
      </c>
      <c r="V257" s="20">
        <f t="shared" si="132"/>
        <v>3922677262516535</v>
      </c>
      <c r="W257" s="20">
        <f t="shared" si="133"/>
        <v>1.9047619047619047</v>
      </c>
      <c r="X257" s="16">
        <f t="shared" si="134"/>
        <v>29072309.407118399</v>
      </c>
      <c r="AA257" s="16">
        <f t="shared" si="135"/>
        <v>1197779630.7999997</v>
      </c>
      <c r="AB257" s="16">
        <f t="shared" si="136"/>
        <v>255</v>
      </c>
      <c r="AC257" s="16">
        <f t="shared" si="137"/>
        <v>54.8</v>
      </c>
      <c r="AD257" s="16">
        <f t="shared" si="138"/>
        <v>3917915984.0356216</v>
      </c>
      <c r="AE257" s="16">
        <f t="shared" si="139"/>
        <v>6325</v>
      </c>
      <c r="AF257" s="16">
        <f t="shared" si="140"/>
        <v>3048</v>
      </c>
      <c r="AG257" s="16">
        <f t="shared" si="141"/>
        <v>295</v>
      </c>
      <c r="AH257" s="16">
        <f t="shared" si="142"/>
        <v>3897233949217.3906</v>
      </c>
      <c r="AI257" s="16">
        <f t="shared" si="143"/>
        <v>1.6084162899386711E+75</v>
      </c>
      <c r="AJ257" s="16">
        <f t="shared" si="144"/>
        <v>1.6084162899386711E+75</v>
      </c>
      <c r="AK257" s="27">
        <f t="shared" si="145"/>
        <v>1.0948905109489051</v>
      </c>
      <c r="AN257">
        <f t="shared" si="150"/>
        <v>3253.7153321053052</v>
      </c>
      <c r="AO257">
        <f t="shared" si="151"/>
        <v>1.3428315598123891E+66</v>
      </c>
      <c r="AP257">
        <f t="shared" si="152"/>
        <v>1.3428315598123891E+66</v>
      </c>
      <c r="AR257" s="1">
        <f t="shared" si="146"/>
        <v>4000</v>
      </c>
      <c r="AU257">
        <f t="shared" si="147"/>
        <v>19.805825242718445</v>
      </c>
      <c r="AV257" s="29">
        <f t="shared" si="148"/>
        <v>56.272499999999994</v>
      </c>
      <c r="AW257">
        <f t="shared" si="149"/>
        <v>5081</v>
      </c>
    </row>
    <row r="258" spans="1:49" x14ac:dyDescent="0.2">
      <c r="A258">
        <v>256</v>
      </c>
      <c r="B258" s="13">
        <f t="shared" si="115"/>
        <v>264</v>
      </c>
      <c r="C258" s="13">
        <f t="shared" si="116"/>
        <v>1542</v>
      </c>
      <c r="D258" s="13">
        <f t="shared" si="117"/>
        <v>48</v>
      </c>
      <c r="E258" s="13">
        <f t="shared" si="118"/>
        <v>12.8</v>
      </c>
      <c r="F258" s="13">
        <f t="shared" si="119"/>
        <v>31144932843.504025</v>
      </c>
      <c r="G258" s="35">
        <f t="shared" si="120"/>
        <v>48.523733333333332</v>
      </c>
      <c r="H258" s="23">
        <f t="shared" si="121"/>
        <v>1783.6224</v>
      </c>
      <c r="I258" s="23">
        <f t="shared" si="122"/>
        <v>6846</v>
      </c>
      <c r="J258" s="23">
        <f t="shared" si="123"/>
        <v>358</v>
      </c>
      <c r="K258" s="23">
        <f t="shared" si="124"/>
        <v>4.3205830262743019E+59</v>
      </c>
      <c r="L258" s="23">
        <f t="shared" si="125"/>
        <v>9.6665819025314126E+78</v>
      </c>
      <c r="M258" s="23">
        <f t="shared" si="126"/>
        <v>4234369508090555.5</v>
      </c>
      <c r="N258" s="20">
        <f t="shared" si="127"/>
        <v>31.6</v>
      </c>
      <c r="Q258" s="20">
        <f t="shared" si="128"/>
        <v>869744446775878.5</v>
      </c>
      <c r="S258" s="20">
        <f t="shared" si="129"/>
        <v>1505</v>
      </c>
      <c r="T258" s="20">
        <f t="shared" si="130"/>
        <v>358</v>
      </c>
      <c r="U258" s="20">
        <f t="shared" si="131"/>
        <v>1.925896794247347E+51</v>
      </c>
      <c r="V258" s="20">
        <f t="shared" si="132"/>
        <v>4234369508090555.5</v>
      </c>
      <c r="W258" s="20">
        <f t="shared" si="133"/>
        <v>1.8987341772151898</v>
      </c>
      <c r="X258" s="16">
        <f t="shared" si="134"/>
        <v>31107371.065616693</v>
      </c>
      <c r="AA258" s="16">
        <f t="shared" si="135"/>
        <v>1281624185.1999998</v>
      </c>
      <c r="AB258" s="16">
        <f t="shared" si="136"/>
        <v>256</v>
      </c>
      <c r="AC258" s="16">
        <f t="shared" si="137"/>
        <v>55</v>
      </c>
      <c r="AD258" s="16">
        <f t="shared" si="138"/>
        <v>4208774709.5816245</v>
      </c>
      <c r="AE258" s="16">
        <f t="shared" si="139"/>
        <v>6350</v>
      </c>
      <c r="AF258" s="16">
        <f t="shared" si="140"/>
        <v>3060</v>
      </c>
      <c r="AG258" s="16">
        <f t="shared" si="141"/>
        <v>296</v>
      </c>
      <c r="AH258" s="16">
        <f t="shared" si="142"/>
        <v>4201247220911.3755</v>
      </c>
      <c r="AI258" s="16">
        <f t="shared" si="143"/>
        <v>1.6084162899386711E+75</v>
      </c>
      <c r="AJ258" s="16">
        <f t="shared" si="144"/>
        <v>1.6084162899386711E+75</v>
      </c>
      <c r="AK258" s="27">
        <f t="shared" si="145"/>
        <v>1.0909090909090908</v>
      </c>
      <c r="AN258">
        <f t="shared" si="150"/>
        <v>3278.0648722353526</v>
      </c>
      <c r="AO258">
        <f t="shared" si="151"/>
        <v>1.2549827855251303E+66</v>
      </c>
      <c r="AP258">
        <f t="shared" si="152"/>
        <v>1.2549827855251303E+66</v>
      </c>
      <c r="AR258" s="1">
        <f t="shared" si="146"/>
        <v>4010</v>
      </c>
      <c r="AU258">
        <f t="shared" si="147"/>
        <v>19.896373056994818</v>
      </c>
      <c r="AV258" s="29">
        <f t="shared" si="148"/>
        <v>56.523733333333332</v>
      </c>
      <c r="AW258">
        <f t="shared" si="149"/>
        <v>5101</v>
      </c>
    </row>
    <row r="259" spans="1:49" x14ac:dyDescent="0.2">
      <c r="A259">
        <v>257</v>
      </c>
      <c r="B259" s="13">
        <f t="shared" si="115"/>
        <v>265</v>
      </c>
      <c r="C259" s="13">
        <f t="shared" si="116"/>
        <v>1548</v>
      </c>
      <c r="D259" s="13">
        <f t="shared" si="117"/>
        <v>48</v>
      </c>
      <c r="E259" s="13">
        <f t="shared" si="118"/>
        <v>12.850000000000001</v>
      </c>
      <c r="F259" s="13">
        <f t="shared" si="119"/>
        <v>33569587468.567074</v>
      </c>
      <c r="G259" s="35">
        <f t="shared" si="120"/>
        <v>48.744016666666667</v>
      </c>
      <c r="H259" s="23">
        <f t="shared" si="121"/>
        <v>1791.1263999999999</v>
      </c>
      <c r="I259" s="23">
        <f t="shared" si="122"/>
        <v>6874</v>
      </c>
      <c r="J259" s="23">
        <f t="shared" si="123"/>
        <v>359</v>
      </c>
      <c r="K259" s="23">
        <f t="shared" si="124"/>
        <v>7.508768342970976E+59</v>
      </c>
      <c r="L259" s="23">
        <f t="shared" si="125"/>
        <v>9.6665819025314126E+78</v>
      </c>
      <c r="M259" s="23">
        <f t="shared" si="126"/>
        <v>4570727942819822</v>
      </c>
      <c r="N259" s="20">
        <f t="shared" si="127"/>
        <v>31.700000000000003</v>
      </c>
      <c r="Q259" s="20">
        <f t="shared" si="128"/>
        <v>969182823773130.75</v>
      </c>
      <c r="S259" s="20">
        <f t="shared" si="129"/>
        <v>1509</v>
      </c>
      <c r="T259" s="20">
        <f t="shared" si="130"/>
        <v>359</v>
      </c>
      <c r="U259" s="20">
        <f t="shared" si="131"/>
        <v>2.5405917899177455E+51</v>
      </c>
      <c r="V259" s="20">
        <f t="shared" si="132"/>
        <v>4570727942819822</v>
      </c>
      <c r="W259" s="20">
        <f t="shared" si="133"/>
        <v>1.8927444794952679</v>
      </c>
      <c r="X259" s="16">
        <f t="shared" si="134"/>
        <v>33284887.040209856</v>
      </c>
      <c r="AA259" s="16">
        <f t="shared" si="135"/>
        <v>1371337844.3999999</v>
      </c>
      <c r="AB259" s="16">
        <f t="shared" si="136"/>
        <v>257</v>
      </c>
      <c r="AC259" s="16">
        <f t="shared" si="137"/>
        <v>55.2</v>
      </c>
      <c r="AD259" s="16">
        <f t="shared" si="138"/>
        <v>4521156562.4231749</v>
      </c>
      <c r="AE259" s="16">
        <f t="shared" si="139"/>
        <v>6375</v>
      </c>
      <c r="AF259" s="16">
        <f t="shared" si="140"/>
        <v>3072</v>
      </c>
      <c r="AG259" s="16">
        <f t="shared" si="141"/>
        <v>297</v>
      </c>
      <c r="AH259" s="16">
        <f t="shared" si="142"/>
        <v>4528873548433.6748</v>
      </c>
      <c r="AI259" s="16">
        <f t="shared" si="143"/>
        <v>1.6084162899386711E+75</v>
      </c>
      <c r="AJ259" s="16">
        <f t="shared" si="144"/>
        <v>1.6084162899386711E+75</v>
      </c>
      <c r="AK259" s="27">
        <f t="shared" si="145"/>
        <v>1.0869565217391304</v>
      </c>
      <c r="AN259">
        <f t="shared" si="150"/>
        <v>3302.5221078290801</v>
      </c>
      <c r="AO259">
        <f t="shared" si="151"/>
        <v>1.172881136845166E+66</v>
      </c>
      <c r="AP259">
        <f t="shared" si="152"/>
        <v>1.172881136845166E+66</v>
      </c>
      <c r="AR259" s="1">
        <f t="shared" si="146"/>
        <v>4020</v>
      </c>
      <c r="AU259">
        <f t="shared" si="147"/>
        <v>19.98703823720026</v>
      </c>
      <c r="AV259" s="29">
        <f t="shared" si="148"/>
        <v>56.775266666666667</v>
      </c>
      <c r="AW259">
        <f t="shared" si="149"/>
        <v>5121</v>
      </c>
    </row>
    <row r="260" spans="1:49" x14ac:dyDescent="0.2">
      <c r="A260">
        <v>258</v>
      </c>
      <c r="B260" s="13">
        <f t="shared" ref="B260:B323" si="153">8+A260*1</f>
        <v>266</v>
      </c>
      <c r="C260" s="13">
        <f t="shared" ref="C260:C323" si="154">6+A260*6</f>
        <v>1554</v>
      </c>
      <c r="D260" s="13">
        <f t="shared" ref="D260:D323" si="155">MIN(6+A260*6,48)</f>
        <v>48</v>
      </c>
      <c r="E260" s="13">
        <f t="shared" ref="E260:E323" si="156">0.05*A260</f>
        <v>12.9</v>
      </c>
      <c r="F260" s="13">
        <f t="shared" ref="F260:F323" si="157">(1+A260/40)*1.07^(A260-1)*IF(A260&lt;=1000,0.5*A260^1.01,0.5*1000^1.01+A260/1000)</f>
        <v>36182039649.244461</v>
      </c>
      <c r="G260" s="35">
        <f t="shared" ref="G260:G323" si="158">2+MIN(A260/15*2,200)
+(IF(A260&lt;=2000,A260/(10/(1+0.015*A260)))+IF(AND(A260&gt;1000,A260&lt;=2000),(A260-1000)/(20/(10+0.01*(A260-1000))),0)+IF(A260&gt;2000,7200+(A260-2000)*(6-0.003*(A260-2000))))/10</f>
        <v>48.964599999999997</v>
      </c>
      <c r="H260" s="23">
        <f t="shared" ref="H260:H323" si="159">(MIN(1+A260*0.4,10)+MIN(MAX((A260-8)*0.64,0),10)+MIN(MAX((A260-18)*1.6,0),16)+MIN(MAX((A260-28)*2.56,0),28.8)+MAX((A260-30.4)*5.36,0))*1.4</f>
        <v>1798.6304</v>
      </c>
      <c r="I260" s="23">
        <f t="shared" ref="I260:I323" si="160">(MIN(A260^1.6,70)+MAX((A260-15)*20,0))*1.4</f>
        <v>6902</v>
      </c>
      <c r="J260" s="23">
        <f t="shared" ref="J260:J323" si="161">INT(A260*1.4)</f>
        <v>361</v>
      </c>
      <c r="K260" s="23">
        <f t="shared" ref="K260:K323" si="162">1*LOOKUP(H260,$A:$A,$F:$F)*LOOKUP(H260,$A:$A,$G:$G)</f>
        <v>1.2178092455285802E+60</v>
      </c>
      <c r="L260" s="23">
        <f t="shared" ref="L260:L323" si="163">100*LOOKUP(I260,$A:$A,$F:$F)*LOOKUP(I260,$A:$A,$G:$G)</f>
        <v>9.6665819025314126E+78</v>
      </c>
      <c r="M260" s="23">
        <f t="shared" ref="M260:M323" si="164">1*LOOKUP(J260,$A:$A,$F:$F)*LOOKUP(J260,$A:$A,$G:$G)</f>
        <v>5325374294524276</v>
      </c>
      <c r="N260" s="20">
        <f t="shared" ref="N260:N323" si="165">6+A260*0.1</f>
        <v>31.8</v>
      </c>
      <c r="Q260" s="20">
        <f t="shared" ref="Q260:Q323" si="166">400*1.07^((A260*1.6)-1)*$G$3*MIN(0.03*A260,1)</f>
        <v>1079990046937207.1</v>
      </c>
      <c r="S260" s="20">
        <f t="shared" ref="S260:S323" si="167">ROUNDUP(MAX((A260-5),0)*(1+3.2)+MIN(0.5+A260*0.1,1)*450,0)</f>
        <v>1513</v>
      </c>
      <c r="T260" s="20">
        <f t="shared" ref="T260:T323" si="168">INT(A260*1.4)</f>
        <v>361</v>
      </c>
      <c r="U260" s="20">
        <f t="shared" ref="U260:U323" si="169">1*LOOKUP(S260,A:A,F:F)*LOOKUP(S260,A:A,G:G)</f>
        <v>3.3514468612031127E+51</v>
      </c>
      <c r="V260" s="20">
        <f t="shared" ref="V260:V323" si="170">1*LOOKUP(T260,A:A,F:F)*LOOKUP(T260,A:A,G:G)</f>
        <v>5325374294524276</v>
      </c>
      <c r="W260" s="20">
        <f t="shared" ref="W260:W323" si="171">60/N260</f>
        <v>1.8867924528301887</v>
      </c>
      <c r="X260" s="16">
        <f t="shared" ref="X260:X323" si="172">1.07^(A260+0-1)</f>
        <v>35614829.133024551</v>
      </c>
      <c r="AA260" s="16">
        <f t="shared" ref="AA260:AA323" si="173">20*INT(X260)*$Z$3+MIN(5*A260,500)</f>
        <v>1467331454.7999997</v>
      </c>
      <c r="AB260" s="16">
        <f t="shared" ref="AB260:AB323" si="174">1+A260-1</f>
        <v>258</v>
      </c>
      <c r="AC260" s="16">
        <f t="shared" ref="AC260:AC323" si="175">4+(A260-1)*4/20</f>
        <v>55.4</v>
      </c>
      <c r="AD260" s="16">
        <f t="shared" ref="AD260:AD323" si="176">1.07^(A260-1)*IF(A260&lt;=1000,0.5*A260^1.01,0.5*1000^1.01+A260/1000)+1</f>
        <v>4856649618.3482504</v>
      </c>
      <c r="AE260" s="16">
        <f t="shared" ref="AE260:AE323" si="177">MAX((A260-2)*25,10)+0</f>
        <v>6400</v>
      </c>
      <c r="AF260" s="16">
        <f t="shared" ref="AF260:AF323" si="178">MAX((A260-1)*12,5)+0</f>
        <v>3084</v>
      </c>
      <c r="AG260" s="16">
        <f t="shared" ref="AG260:AG323" si="179">A260+40</f>
        <v>298</v>
      </c>
      <c r="AH260" s="16">
        <f t="shared" ref="AH260:AH323" si="180">1*INT(LOOKUP(AG260,A:A,AD:AD))*LOOKUP(AG260,A:A,G:G)*MIN(0.2*A260,1)</f>
        <v>4881939690947.4443</v>
      </c>
      <c r="AI260" s="16">
        <f t="shared" ref="AI260:AI323" si="181">1*INT(LOOKUP(AE260,A:A,AD:AD))*LOOKUP(AE260,A:A,G:G)</f>
        <v>1.6084162899386711E+75</v>
      </c>
      <c r="AJ260" s="16">
        <f t="shared" ref="AJ260:AJ323" si="182">1*INT(LOOKUP(AF260,A:A,AD:AD))*LOOKUP(AF260,A:A,G:G)</f>
        <v>1.6084162899386711E+75</v>
      </c>
      <c r="AK260" s="27">
        <f t="shared" ref="AK260:AK323" si="183">60/AC260</f>
        <v>1.0830324909747293</v>
      </c>
      <c r="AN260">
        <f t="shared" si="150"/>
        <v>3327.0871928611814</v>
      </c>
      <c r="AO260">
        <f t="shared" si="151"/>
        <v>1.0961506240986986E+66</v>
      </c>
      <c r="AP260">
        <f t="shared" si="152"/>
        <v>1.0961506240986986E+66</v>
      </c>
      <c r="AR260" s="1">
        <f t="shared" ref="AR260:AR323" si="184">1450+A260*10</f>
        <v>4030</v>
      </c>
      <c r="AU260">
        <f t="shared" ref="AU260:AU323" si="185">IF(A260&lt;=1000,A260/MAX(15-A260/120,3),A260/MIN(A260/100-5,15))</f>
        <v>20.077821011673151</v>
      </c>
      <c r="AV260" s="29">
        <f t="shared" ref="AV260:AV323" si="186">(2+MIN(A260/15*2,200)+(IF(A260&lt;=2000,A260/(10/(1+0.015*A260)))+IF(AND(A260&gt;1000,A260&lt;=2000),(A260-1000)/(20/(10+0.01*(A260-1000))),0)+IF(A260&gt;2000,7200+(A260-2000)*(6-0.003*(A260-2000))))/10+0.05*A260/1.6)</f>
        <v>57.027099999999997</v>
      </c>
      <c r="AW260">
        <f t="shared" ref="AW260:AW323" si="187">1+20*(A260-1)</f>
        <v>5141</v>
      </c>
    </row>
    <row r="261" spans="1:49" x14ac:dyDescent="0.2">
      <c r="A261">
        <v>259</v>
      </c>
      <c r="B261" s="13">
        <f t="shared" si="153"/>
        <v>267</v>
      </c>
      <c r="C261" s="13">
        <f t="shared" si="154"/>
        <v>1560</v>
      </c>
      <c r="D261" s="13">
        <f t="shared" si="155"/>
        <v>48</v>
      </c>
      <c r="E261" s="13">
        <f t="shared" si="156"/>
        <v>12.950000000000001</v>
      </c>
      <c r="F261" s="13">
        <f t="shared" si="157"/>
        <v>38996767197.853279</v>
      </c>
      <c r="G261" s="35">
        <f t="shared" si="158"/>
        <v>49.18548333333333</v>
      </c>
      <c r="H261" s="23">
        <f t="shared" si="159"/>
        <v>1806.1343999999999</v>
      </c>
      <c r="I261" s="23">
        <f t="shared" si="160"/>
        <v>6930</v>
      </c>
      <c r="J261" s="23">
        <f t="shared" si="161"/>
        <v>362</v>
      </c>
      <c r="K261" s="23">
        <f t="shared" si="162"/>
        <v>2.1162994410588202E+60</v>
      </c>
      <c r="L261" s="23">
        <f t="shared" si="163"/>
        <v>9.6665819025314126E+78</v>
      </c>
      <c r="M261" s="23">
        <f t="shared" si="164"/>
        <v>5748021491614303</v>
      </c>
      <c r="N261" s="20">
        <f t="shared" si="165"/>
        <v>31.900000000000002</v>
      </c>
      <c r="Q261" s="20">
        <f t="shared" si="166"/>
        <v>1203465922912873</v>
      </c>
      <c r="S261" s="20">
        <f t="shared" si="167"/>
        <v>1517</v>
      </c>
      <c r="T261" s="20">
        <f t="shared" si="168"/>
        <v>362</v>
      </c>
      <c r="U261" s="20">
        <f t="shared" si="169"/>
        <v>4.4210493407382065E+51</v>
      </c>
      <c r="V261" s="20">
        <f t="shared" si="170"/>
        <v>5748021491614303</v>
      </c>
      <c r="W261" s="20">
        <f t="shared" si="171"/>
        <v>1.8808777429467083</v>
      </c>
      <c r="X261" s="16">
        <f t="shared" si="172"/>
        <v>38107867.172336265</v>
      </c>
      <c r="AA261" s="16">
        <f t="shared" si="173"/>
        <v>1570044620.3999996</v>
      </c>
      <c r="AB261" s="16">
        <f t="shared" si="174"/>
        <v>259</v>
      </c>
      <c r="AC261" s="16">
        <f t="shared" si="175"/>
        <v>55.6</v>
      </c>
      <c r="AD261" s="16">
        <f t="shared" si="176"/>
        <v>5216958823.4552879</v>
      </c>
      <c r="AE261" s="16">
        <f t="shared" si="177"/>
        <v>6425</v>
      </c>
      <c r="AF261" s="16">
        <f t="shared" si="178"/>
        <v>3096</v>
      </c>
      <c r="AG261" s="16">
        <f t="shared" si="179"/>
        <v>299</v>
      </c>
      <c r="AH261" s="16">
        <f t="shared" si="180"/>
        <v>5262413210255.0205</v>
      </c>
      <c r="AI261" s="16">
        <f t="shared" si="181"/>
        <v>1.6084162899386711E+75</v>
      </c>
      <c r="AJ261" s="16">
        <f t="shared" si="182"/>
        <v>1.6084162899386711E+75</v>
      </c>
      <c r="AK261" s="27">
        <f t="shared" si="183"/>
        <v>1.079136690647482</v>
      </c>
      <c r="AN261">
        <f t="shared" ref="AN261:AN324" si="188">AH261/$AA261</f>
        <v>3351.760288770849</v>
      </c>
      <c r="AO261">
        <f t="shared" ref="AO261:AO324" si="189">AI261/$AA261</f>
        <v>1.0244398592499209E+66</v>
      </c>
      <c r="AP261">
        <f t="shared" ref="AP261:AP324" si="190">AJ261/$AA261</f>
        <v>1.0244398592499209E+66</v>
      </c>
      <c r="AR261" s="1">
        <f t="shared" si="184"/>
        <v>4040</v>
      </c>
      <c r="AU261">
        <f t="shared" si="185"/>
        <v>20.16872160934458</v>
      </c>
      <c r="AV261" s="29">
        <f t="shared" si="186"/>
        <v>57.27923333333333</v>
      </c>
      <c r="AW261">
        <f t="shared" si="187"/>
        <v>5161</v>
      </c>
    </row>
    <row r="262" spans="1:49" x14ac:dyDescent="0.2">
      <c r="A262">
        <v>260</v>
      </c>
      <c r="B262" s="13">
        <f t="shared" si="153"/>
        <v>268</v>
      </c>
      <c r="C262" s="13">
        <f t="shared" si="154"/>
        <v>1566</v>
      </c>
      <c r="D262" s="13">
        <f t="shared" si="155"/>
        <v>48</v>
      </c>
      <c r="E262" s="13">
        <f t="shared" si="156"/>
        <v>13</v>
      </c>
      <c r="F262" s="13">
        <f t="shared" si="157"/>
        <v>42029359302.194572</v>
      </c>
      <c r="G262" s="35">
        <f t="shared" si="158"/>
        <v>49.406666666666666</v>
      </c>
      <c r="H262" s="23">
        <f t="shared" si="159"/>
        <v>1813.6383999999998</v>
      </c>
      <c r="I262" s="23">
        <f t="shared" si="160"/>
        <v>6958</v>
      </c>
      <c r="J262" s="23">
        <f t="shared" si="161"/>
        <v>364</v>
      </c>
      <c r="K262" s="23">
        <f t="shared" si="162"/>
        <v>3.4321230180006191E+60</v>
      </c>
      <c r="L262" s="23">
        <f t="shared" si="163"/>
        <v>9.6665819025314126E+78</v>
      </c>
      <c r="M262" s="23">
        <f t="shared" si="164"/>
        <v>6696175757537744</v>
      </c>
      <c r="N262" s="20">
        <f t="shared" si="165"/>
        <v>32</v>
      </c>
      <c r="Q262" s="20">
        <f t="shared" si="166"/>
        <v>1341058865977403.8</v>
      </c>
      <c r="S262" s="20">
        <f t="shared" si="167"/>
        <v>1521</v>
      </c>
      <c r="T262" s="20">
        <f t="shared" si="168"/>
        <v>364</v>
      </c>
      <c r="U262" s="20">
        <f t="shared" si="169"/>
        <v>5.83195240875103E+51</v>
      </c>
      <c r="V262" s="20">
        <f t="shared" si="170"/>
        <v>6696175757537744</v>
      </c>
      <c r="W262" s="20">
        <f t="shared" si="171"/>
        <v>1.875</v>
      </c>
      <c r="X262" s="16">
        <f t="shared" si="172"/>
        <v>40775417.874399804</v>
      </c>
      <c r="AA262" s="16">
        <f t="shared" si="173"/>
        <v>1679947680.3999996</v>
      </c>
      <c r="AB262" s="16">
        <f t="shared" si="174"/>
        <v>260</v>
      </c>
      <c r="AC262" s="16">
        <f t="shared" si="175"/>
        <v>55.8</v>
      </c>
      <c r="AD262" s="16">
        <f t="shared" si="176"/>
        <v>5603914574.6259432</v>
      </c>
      <c r="AE262" s="16">
        <f t="shared" si="177"/>
        <v>6450</v>
      </c>
      <c r="AF262" s="16">
        <f t="shared" si="178"/>
        <v>3108</v>
      </c>
      <c r="AG262" s="16">
        <f t="shared" si="179"/>
        <v>300</v>
      </c>
      <c r="AH262" s="16">
        <f t="shared" si="180"/>
        <v>5672413286046</v>
      </c>
      <c r="AI262" s="16">
        <f t="shared" si="181"/>
        <v>1.6084162899386711E+75</v>
      </c>
      <c r="AJ262" s="16">
        <f t="shared" si="182"/>
        <v>1.6084162899386711E+75</v>
      </c>
      <c r="AK262" s="27">
        <f t="shared" si="183"/>
        <v>1.0752688172043012</v>
      </c>
      <c r="AN262">
        <f t="shared" si="188"/>
        <v>3376.5416341390969</v>
      </c>
      <c r="AO262">
        <f t="shared" si="189"/>
        <v>9.5742046535383973E+65</v>
      </c>
      <c r="AP262">
        <f t="shared" si="190"/>
        <v>9.5742046535383973E+65</v>
      </c>
      <c r="AR262" s="1">
        <f t="shared" si="184"/>
        <v>4050</v>
      </c>
      <c r="AU262">
        <f t="shared" si="185"/>
        <v>20.259740259740258</v>
      </c>
      <c r="AV262" s="29">
        <f t="shared" si="186"/>
        <v>57.531666666666666</v>
      </c>
      <c r="AW262">
        <f t="shared" si="187"/>
        <v>5181</v>
      </c>
    </row>
    <row r="263" spans="1:49" x14ac:dyDescent="0.2">
      <c r="A263">
        <v>261</v>
      </c>
      <c r="B263" s="13">
        <f t="shared" si="153"/>
        <v>269</v>
      </c>
      <c r="C263" s="13">
        <f t="shared" si="154"/>
        <v>1572</v>
      </c>
      <c r="D263" s="13">
        <f t="shared" si="155"/>
        <v>48</v>
      </c>
      <c r="E263" s="13">
        <f t="shared" si="156"/>
        <v>13.05</v>
      </c>
      <c r="F263" s="13">
        <f t="shared" si="157"/>
        <v>45296601505.286934</v>
      </c>
      <c r="G263" s="35">
        <f t="shared" si="158"/>
        <v>49.628149999999998</v>
      </c>
      <c r="H263" s="23">
        <f t="shared" si="159"/>
        <v>1821.1424</v>
      </c>
      <c r="I263" s="23">
        <f t="shared" si="160"/>
        <v>6986</v>
      </c>
      <c r="J263" s="23">
        <f t="shared" si="161"/>
        <v>365</v>
      </c>
      <c r="K263" s="23">
        <f t="shared" si="162"/>
        <v>5.9639286186671751E+60</v>
      </c>
      <c r="L263" s="23">
        <f t="shared" si="163"/>
        <v>9.6665819025314126E+78</v>
      </c>
      <c r="M263" s="23">
        <f t="shared" si="164"/>
        <v>7227151453576069</v>
      </c>
      <c r="N263" s="20">
        <f t="shared" si="165"/>
        <v>32.1</v>
      </c>
      <c r="Q263" s="20">
        <f t="shared" si="166"/>
        <v>1494382888435874</v>
      </c>
      <c r="S263" s="20">
        <f t="shared" si="167"/>
        <v>1526</v>
      </c>
      <c r="T263" s="20">
        <f t="shared" si="168"/>
        <v>365</v>
      </c>
      <c r="U263" s="20">
        <f t="shared" si="169"/>
        <v>8.2445800450275855E+51</v>
      </c>
      <c r="V263" s="20">
        <f t="shared" si="170"/>
        <v>7227151453576069</v>
      </c>
      <c r="W263" s="20">
        <f t="shared" si="171"/>
        <v>1.8691588785046729</v>
      </c>
      <c r="X263" s="16">
        <f t="shared" si="172"/>
        <v>43629697.125607789</v>
      </c>
      <c r="AA263" s="16">
        <f t="shared" si="173"/>
        <v>1797544016.3999996</v>
      </c>
      <c r="AB263" s="16">
        <f t="shared" si="174"/>
        <v>261</v>
      </c>
      <c r="AC263" s="16">
        <f t="shared" si="175"/>
        <v>56</v>
      </c>
      <c r="AD263" s="16">
        <f t="shared" si="176"/>
        <v>6019481928.6128817</v>
      </c>
      <c r="AE263" s="16">
        <f t="shared" si="177"/>
        <v>6475</v>
      </c>
      <c r="AF263" s="16">
        <f t="shared" si="178"/>
        <v>3120</v>
      </c>
      <c r="AG263" s="16">
        <f t="shared" si="179"/>
        <v>301</v>
      </c>
      <c r="AH263" s="16">
        <f t="shared" si="180"/>
        <v>6114222360024.127</v>
      </c>
      <c r="AI263" s="16">
        <f t="shared" si="181"/>
        <v>1.6084162899386711E+75</v>
      </c>
      <c r="AJ263" s="16">
        <f t="shared" si="182"/>
        <v>1.6084162899386711E+75</v>
      </c>
      <c r="AK263" s="27">
        <f t="shared" si="183"/>
        <v>1.0714285714285714</v>
      </c>
      <c r="AN263">
        <f t="shared" si="188"/>
        <v>3401.4312329715744</v>
      </c>
      <c r="AO263">
        <f t="shared" si="189"/>
        <v>8.9478548244949204E+65</v>
      </c>
      <c r="AP263">
        <f t="shared" si="190"/>
        <v>8.9478548244949204E+65</v>
      </c>
      <c r="AR263" s="1">
        <f t="shared" si="184"/>
        <v>4060</v>
      </c>
      <c r="AU263">
        <f t="shared" si="185"/>
        <v>20.350877192982459</v>
      </c>
      <c r="AV263" s="29">
        <f t="shared" si="186"/>
        <v>57.784399999999998</v>
      </c>
      <c r="AW263">
        <f t="shared" si="187"/>
        <v>5201</v>
      </c>
    </row>
    <row r="264" spans="1:49" x14ac:dyDescent="0.2">
      <c r="A264">
        <v>262</v>
      </c>
      <c r="B264" s="13">
        <f t="shared" si="153"/>
        <v>270</v>
      </c>
      <c r="C264" s="13">
        <f t="shared" si="154"/>
        <v>1578</v>
      </c>
      <c r="D264" s="13">
        <f t="shared" si="155"/>
        <v>48</v>
      </c>
      <c r="E264" s="13">
        <f t="shared" si="156"/>
        <v>13.100000000000001</v>
      </c>
      <c r="F264" s="13">
        <f t="shared" si="157"/>
        <v>48816567159.524895</v>
      </c>
      <c r="G264" s="35">
        <f t="shared" si="158"/>
        <v>49.849933333333325</v>
      </c>
      <c r="H264" s="23">
        <f t="shared" si="159"/>
        <v>1828.6463999999999</v>
      </c>
      <c r="I264" s="23">
        <f t="shared" si="160"/>
        <v>7014</v>
      </c>
      <c r="J264" s="23">
        <f t="shared" si="161"/>
        <v>366</v>
      </c>
      <c r="K264" s="23">
        <f t="shared" si="162"/>
        <v>9.671493481018489E+60</v>
      </c>
      <c r="L264" s="23">
        <f t="shared" si="163"/>
        <v>9.6665819025314126E+78</v>
      </c>
      <c r="M264" s="23">
        <f t="shared" si="164"/>
        <v>7800065544809288</v>
      </c>
      <c r="N264" s="20">
        <f t="shared" si="165"/>
        <v>32.200000000000003</v>
      </c>
      <c r="Q264" s="20">
        <f t="shared" si="166"/>
        <v>1665236533537469.5</v>
      </c>
      <c r="S264" s="20">
        <f t="shared" si="167"/>
        <v>1530</v>
      </c>
      <c r="T264" s="20">
        <f t="shared" si="168"/>
        <v>366</v>
      </c>
      <c r="U264" s="20">
        <f t="shared" si="169"/>
        <v>1.0875450309470091E+52</v>
      </c>
      <c r="V264" s="20">
        <f t="shared" si="170"/>
        <v>7800065544809288</v>
      </c>
      <c r="W264" s="20">
        <f t="shared" si="171"/>
        <v>1.8633540372670805</v>
      </c>
      <c r="X264" s="16">
        <f t="shared" si="172"/>
        <v>46683775.924400337</v>
      </c>
      <c r="AA264" s="16">
        <f t="shared" si="173"/>
        <v>1923372029.9999995</v>
      </c>
      <c r="AB264" s="16">
        <f t="shared" si="174"/>
        <v>262</v>
      </c>
      <c r="AC264" s="16">
        <f t="shared" si="175"/>
        <v>56.2</v>
      </c>
      <c r="AD264" s="16">
        <f t="shared" si="176"/>
        <v>6465770485.7052841</v>
      </c>
      <c r="AE264" s="16">
        <f t="shared" si="177"/>
        <v>6500</v>
      </c>
      <c r="AF264" s="16">
        <f t="shared" si="178"/>
        <v>3132</v>
      </c>
      <c r="AG264" s="16">
        <f t="shared" si="179"/>
        <v>302</v>
      </c>
      <c r="AH264" s="16">
        <f t="shared" si="180"/>
        <v>6590298671208.334</v>
      </c>
      <c r="AI264" s="16">
        <f t="shared" si="181"/>
        <v>1.6084162899386711E+75</v>
      </c>
      <c r="AJ264" s="16">
        <f t="shared" si="182"/>
        <v>1.6084162899386711E+75</v>
      </c>
      <c r="AK264" s="27">
        <f t="shared" si="183"/>
        <v>1.0676156583629892</v>
      </c>
      <c r="AN264">
        <f t="shared" si="188"/>
        <v>3426.4295042329049</v>
      </c>
      <c r="AO264">
        <f t="shared" si="189"/>
        <v>8.3624814380745231E+65</v>
      </c>
      <c r="AP264">
        <f t="shared" si="190"/>
        <v>8.3624814380745231E+65</v>
      </c>
      <c r="AR264" s="1">
        <f t="shared" si="184"/>
        <v>4070</v>
      </c>
      <c r="AU264">
        <f t="shared" si="185"/>
        <v>20.442132639791939</v>
      </c>
      <c r="AV264" s="29">
        <f t="shared" si="186"/>
        <v>58.037433333333325</v>
      </c>
      <c r="AW264">
        <f t="shared" si="187"/>
        <v>5221</v>
      </c>
    </row>
    <row r="265" spans="1:49" x14ac:dyDescent="0.2">
      <c r="A265">
        <v>263</v>
      </c>
      <c r="B265" s="13">
        <f t="shared" si="153"/>
        <v>271</v>
      </c>
      <c r="C265" s="13">
        <f t="shared" si="154"/>
        <v>1584</v>
      </c>
      <c r="D265" s="13">
        <f t="shared" si="155"/>
        <v>48</v>
      </c>
      <c r="E265" s="13">
        <f t="shared" si="156"/>
        <v>13.15</v>
      </c>
      <c r="F265" s="13">
        <f t="shared" si="157"/>
        <v>52608715846.891693</v>
      </c>
      <c r="G265" s="35">
        <f t="shared" si="158"/>
        <v>50.07201666666667</v>
      </c>
      <c r="H265" s="23">
        <f t="shared" si="159"/>
        <v>1836.1504</v>
      </c>
      <c r="I265" s="23">
        <f t="shared" si="160"/>
        <v>7042</v>
      </c>
      <c r="J265" s="23">
        <f t="shared" si="161"/>
        <v>368</v>
      </c>
      <c r="K265" s="23">
        <f t="shared" si="162"/>
        <v>1.6804868345754065E+61</v>
      </c>
      <c r="L265" s="23">
        <f t="shared" si="163"/>
        <v>9.6665819025314126E+78</v>
      </c>
      <c r="M265" s="23">
        <f t="shared" si="164"/>
        <v>9085168499477368</v>
      </c>
      <c r="N265" s="20">
        <f t="shared" si="165"/>
        <v>32.299999999999997</v>
      </c>
      <c r="Q265" s="20">
        <f t="shared" si="166"/>
        <v>1855623973003537</v>
      </c>
      <c r="S265" s="20">
        <f t="shared" si="167"/>
        <v>1534</v>
      </c>
      <c r="T265" s="20">
        <f t="shared" si="168"/>
        <v>368</v>
      </c>
      <c r="U265" s="20">
        <f t="shared" si="169"/>
        <v>1.4345694321890094E+52</v>
      </c>
      <c r="V265" s="20">
        <f t="shared" si="170"/>
        <v>9085168499477368</v>
      </c>
      <c r="W265" s="20">
        <f t="shared" si="171"/>
        <v>1.8575851393188856</v>
      </c>
      <c r="X265" s="16">
        <f t="shared" si="172"/>
        <v>49951640.239108361</v>
      </c>
      <c r="AA265" s="16">
        <f t="shared" si="173"/>
        <v>2058008067.9999995</v>
      </c>
      <c r="AB265" s="16">
        <f t="shared" si="174"/>
        <v>263</v>
      </c>
      <c r="AC265" s="16">
        <f t="shared" si="175"/>
        <v>56.4</v>
      </c>
      <c r="AD265" s="16">
        <f t="shared" si="176"/>
        <v>6945044997.2893314</v>
      </c>
      <c r="AE265" s="16">
        <f t="shared" si="177"/>
        <v>6525</v>
      </c>
      <c r="AF265" s="16">
        <f t="shared" si="178"/>
        <v>3144</v>
      </c>
      <c r="AG265" s="16">
        <f t="shared" si="179"/>
        <v>303</v>
      </c>
      <c r="AH265" s="16">
        <f t="shared" si="180"/>
        <v>7103289750338.4248</v>
      </c>
      <c r="AI265" s="16">
        <f t="shared" si="181"/>
        <v>1.6084162899386711E+75</v>
      </c>
      <c r="AJ265" s="16">
        <f t="shared" si="182"/>
        <v>1.6084162899386711E+75</v>
      </c>
      <c r="AK265" s="27">
        <f t="shared" si="183"/>
        <v>1.0638297872340425</v>
      </c>
      <c r="AN265">
        <f t="shared" si="188"/>
        <v>3451.5363961821099</v>
      </c>
      <c r="AO265">
        <f t="shared" si="189"/>
        <v>7.815403228723744E+65</v>
      </c>
      <c r="AP265">
        <f t="shared" si="190"/>
        <v>7.815403228723744E+65</v>
      </c>
      <c r="AR265" s="1">
        <f t="shared" si="184"/>
        <v>4080</v>
      </c>
      <c r="AU265">
        <f t="shared" si="185"/>
        <v>20.533506831489916</v>
      </c>
      <c r="AV265" s="29">
        <f t="shared" si="186"/>
        <v>58.29076666666667</v>
      </c>
      <c r="AW265">
        <f t="shared" si="187"/>
        <v>5241</v>
      </c>
    </row>
    <row r="266" spans="1:49" x14ac:dyDescent="0.2">
      <c r="A266">
        <v>264</v>
      </c>
      <c r="B266" s="13">
        <f t="shared" si="153"/>
        <v>272</v>
      </c>
      <c r="C266" s="13">
        <f t="shared" si="154"/>
        <v>1590</v>
      </c>
      <c r="D266" s="13">
        <f t="shared" si="155"/>
        <v>48</v>
      </c>
      <c r="E266" s="13">
        <f t="shared" si="156"/>
        <v>13.200000000000001</v>
      </c>
      <c r="F266" s="13">
        <f t="shared" si="157"/>
        <v>56693999294.072403</v>
      </c>
      <c r="G266" s="35">
        <f t="shared" si="158"/>
        <v>50.294400000000003</v>
      </c>
      <c r="H266" s="23">
        <f t="shared" si="159"/>
        <v>1843.6543999999999</v>
      </c>
      <c r="I266" s="23">
        <f t="shared" si="160"/>
        <v>7070</v>
      </c>
      <c r="J266" s="23">
        <f t="shared" si="161"/>
        <v>369</v>
      </c>
      <c r="K266" s="23">
        <f t="shared" si="162"/>
        <v>2.7250332643511938E+61</v>
      </c>
      <c r="L266" s="23">
        <f t="shared" si="163"/>
        <v>9.6665819025314126E+78</v>
      </c>
      <c r="M266" s="23">
        <f t="shared" si="164"/>
        <v>9804754366387064</v>
      </c>
      <c r="N266" s="20">
        <f t="shared" si="165"/>
        <v>32.400000000000006</v>
      </c>
      <c r="Q266" s="20">
        <f t="shared" si="166"/>
        <v>2067778516647566</v>
      </c>
      <c r="S266" s="20">
        <f t="shared" si="167"/>
        <v>1538</v>
      </c>
      <c r="T266" s="20">
        <f t="shared" si="168"/>
        <v>369</v>
      </c>
      <c r="U266" s="20">
        <f t="shared" si="169"/>
        <v>1.8923066715205986E+52</v>
      </c>
      <c r="V266" s="20">
        <f t="shared" si="170"/>
        <v>9804754366387064</v>
      </c>
      <c r="W266" s="20">
        <f t="shared" si="171"/>
        <v>1.8518518518518516</v>
      </c>
      <c r="X266" s="16">
        <f t="shared" si="172"/>
        <v>53448255.055845946</v>
      </c>
      <c r="AA266" s="16">
        <f t="shared" si="173"/>
        <v>2202068605.9999995</v>
      </c>
      <c r="AB266" s="16">
        <f t="shared" si="174"/>
        <v>264</v>
      </c>
      <c r="AC266" s="16">
        <f t="shared" si="175"/>
        <v>56.6</v>
      </c>
      <c r="AD266" s="16">
        <f t="shared" si="176"/>
        <v>7459736750.2200537</v>
      </c>
      <c r="AE266" s="16">
        <f t="shared" si="177"/>
        <v>6550</v>
      </c>
      <c r="AF266" s="16">
        <f t="shared" si="178"/>
        <v>3156</v>
      </c>
      <c r="AG266" s="16">
        <f t="shared" si="179"/>
        <v>304</v>
      </c>
      <c r="AH266" s="16">
        <f t="shared" si="180"/>
        <v>7656046947641.665</v>
      </c>
      <c r="AI266" s="16">
        <f t="shared" si="181"/>
        <v>1.6084162899386711E+75</v>
      </c>
      <c r="AJ266" s="16">
        <f t="shared" si="182"/>
        <v>1.6084162899386711E+75</v>
      </c>
      <c r="AK266" s="27">
        <f t="shared" si="183"/>
        <v>1.0600706713780919</v>
      </c>
      <c r="AN266">
        <f t="shared" si="188"/>
        <v>3476.7522350489685</v>
      </c>
      <c r="AO266">
        <f t="shared" si="189"/>
        <v>7.3041152557926778E+65</v>
      </c>
      <c r="AP266">
        <f t="shared" si="190"/>
        <v>7.3041152557926778E+65</v>
      </c>
      <c r="AR266" s="1">
        <f t="shared" si="184"/>
        <v>4090</v>
      </c>
      <c r="AU266">
        <f t="shared" si="185"/>
        <v>20.625</v>
      </c>
      <c r="AV266" s="29">
        <f t="shared" si="186"/>
        <v>58.544400000000003</v>
      </c>
      <c r="AW266">
        <f t="shared" si="187"/>
        <v>5261</v>
      </c>
    </row>
    <row r="267" spans="1:49" x14ac:dyDescent="0.2">
      <c r="A267">
        <v>265</v>
      </c>
      <c r="B267" s="13">
        <f t="shared" si="153"/>
        <v>273</v>
      </c>
      <c r="C267" s="13">
        <f t="shared" si="154"/>
        <v>1596</v>
      </c>
      <c r="D267" s="13">
        <f t="shared" si="155"/>
        <v>48</v>
      </c>
      <c r="E267" s="13">
        <f t="shared" si="156"/>
        <v>13.25</v>
      </c>
      <c r="F267" s="13">
        <f t="shared" si="157"/>
        <v>61094975351.338898</v>
      </c>
      <c r="G267" s="35">
        <f t="shared" si="158"/>
        <v>50.517083333333332</v>
      </c>
      <c r="H267" s="23">
        <f t="shared" si="159"/>
        <v>1851.1584</v>
      </c>
      <c r="I267" s="23">
        <f t="shared" si="160"/>
        <v>7098</v>
      </c>
      <c r="J267" s="23">
        <f t="shared" si="161"/>
        <v>371</v>
      </c>
      <c r="K267" s="23">
        <f t="shared" si="162"/>
        <v>4.7346251149422313E+61</v>
      </c>
      <c r="L267" s="23">
        <f t="shared" si="163"/>
        <v>9.6665819025314126E+78</v>
      </c>
      <c r="M267" s="23">
        <f t="shared" si="164"/>
        <v>1.141871255911686E+16</v>
      </c>
      <c r="N267" s="20">
        <f t="shared" si="165"/>
        <v>32.5</v>
      </c>
      <c r="Q267" s="20">
        <f t="shared" si="166"/>
        <v>2304188809863442.5</v>
      </c>
      <c r="S267" s="20">
        <f t="shared" si="167"/>
        <v>1542</v>
      </c>
      <c r="T267" s="20">
        <f t="shared" si="168"/>
        <v>371</v>
      </c>
      <c r="U267" s="20">
        <f t="shared" si="169"/>
        <v>2.4960719566816463E+52</v>
      </c>
      <c r="V267" s="20">
        <f t="shared" si="170"/>
        <v>1.141871255911686E+16</v>
      </c>
      <c r="W267" s="20">
        <f t="shared" si="171"/>
        <v>1.8461538461538463</v>
      </c>
      <c r="X267" s="16">
        <f t="shared" si="172"/>
        <v>57189632.909755163</v>
      </c>
      <c r="AA267" s="16">
        <f t="shared" si="173"/>
        <v>2356213338.3999996</v>
      </c>
      <c r="AB267" s="16">
        <f t="shared" si="174"/>
        <v>265</v>
      </c>
      <c r="AC267" s="16">
        <f t="shared" si="175"/>
        <v>56.8</v>
      </c>
      <c r="AD267" s="16">
        <f t="shared" si="176"/>
        <v>8012455784.7821503</v>
      </c>
      <c r="AE267" s="16">
        <f t="shared" si="177"/>
        <v>6575</v>
      </c>
      <c r="AF267" s="16">
        <f t="shared" si="178"/>
        <v>3168</v>
      </c>
      <c r="AG267" s="16">
        <f t="shared" si="179"/>
        <v>305</v>
      </c>
      <c r="AH267" s="16">
        <f t="shared" si="180"/>
        <v>8251641071197.4668</v>
      </c>
      <c r="AI267" s="16">
        <f t="shared" si="181"/>
        <v>1.6084162899386711E+75</v>
      </c>
      <c r="AJ267" s="16">
        <f t="shared" si="182"/>
        <v>1.6084162899386711E+75</v>
      </c>
      <c r="AK267" s="27">
        <f t="shared" si="183"/>
        <v>1.0563380281690142</v>
      </c>
      <c r="AN267">
        <f t="shared" si="188"/>
        <v>3502.0772256559721</v>
      </c>
      <c r="AO267">
        <f t="shared" si="189"/>
        <v>6.8262761428507813E+65</v>
      </c>
      <c r="AP267">
        <f t="shared" si="190"/>
        <v>6.8262761428507813E+65</v>
      </c>
      <c r="AR267" s="1">
        <f t="shared" si="184"/>
        <v>4100</v>
      </c>
      <c r="AU267">
        <f t="shared" si="185"/>
        <v>20.716612377850165</v>
      </c>
      <c r="AV267" s="29">
        <f t="shared" si="186"/>
        <v>58.798333333333332</v>
      </c>
      <c r="AW267">
        <f t="shared" si="187"/>
        <v>5281</v>
      </c>
    </row>
    <row r="268" spans="1:49" x14ac:dyDescent="0.2">
      <c r="A268">
        <v>266</v>
      </c>
      <c r="B268" s="13">
        <f t="shared" si="153"/>
        <v>274</v>
      </c>
      <c r="C268" s="13">
        <f t="shared" si="154"/>
        <v>1602</v>
      </c>
      <c r="D268" s="13">
        <f t="shared" si="155"/>
        <v>48</v>
      </c>
      <c r="E268" s="13">
        <f t="shared" si="156"/>
        <v>13.3</v>
      </c>
      <c r="F268" s="13">
        <f t="shared" si="157"/>
        <v>65835930647.124046</v>
      </c>
      <c r="G268" s="35">
        <f t="shared" si="158"/>
        <v>50.740066666666671</v>
      </c>
      <c r="H268" s="23">
        <f t="shared" si="159"/>
        <v>1858.6623999999999</v>
      </c>
      <c r="I268" s="23">
        <f t="shared" si="160"/>
        <v>7126</v>
      </c>
      <c r="J268" s="23">
        <f t="shared" si="161"/>
        <v>372</v>
      </c>
      <c r="K268" s="23">
        <f t="shared" si="162"/>
        <v>7.6771157047476442E+61</v>
      </c>
      <c r="L268" s="23">
        <f t="shared" si="163"/>
        <v>9.6665819025314126E+78</v>
      </c>
      <c r="M268" s="23">
        <f t="shared" si="164"/>
        <v>1.2322360864566486E+16</v>
      </c>
      <c r="N268" s="20">
        <f t="shared" si="165"/>
        <v>32.6</v>
      </c>
      <c r="Q268" s="20">
        <f t="shared" si="166"/>
        <v>2567628026287825.5</v>
      </c>
      <c r="S268" s="20">
        <f t="shared" si="167"/>
        <v>1547</v>
      </c>
      <c r="T268" s="20">
        <f t="shared" si="168"/>
        <v>372</v>
      </c>
      <c r="U268" s="20">
        <f t="shared" si="169"/>
        <v>3.5284417217273808E+52</v>
      </c>
      <c r="V268" s="20">
        <f t="shared" si="170"/>
        <v>1.2322360864566486E+16</v>
      </c>
      <c r="W268" s="20">
        <f t="shared" si="171"/>
        <v>1.8404907975460121</v>
      </c>
      <c r="X268" s="16">
        <f t="shared" si="172"/>
        <v>61192907.213438034</v>
      </c>
      <c r="AA268" s="16">
        <f t="shared" si="173"/>
        <v>2521148268.3999996</v>
      </c>
      <c r="AB268" s="16">
        <f t="shared" si="174"/>
        <v>266</v>
      </c>
      <c r="AC268" s="16">
        <f t="shared" si="175"/>
        <v>57</v>
      </c>
      <c r="AD268" s="16">
        <f t="shared" si="176"/>
        <v>8606004007.1600056</v>
      </c>
      <c r="AE268" s="16">
        <f t="shared" si="177"/>
        <v>6600</v>
      </c>
      <c r="AF268" s="16">
        <f t="shared" si="178"/>
        <v>3180</v>
      </c>
      <c r="AG268" s="16">
        <f t="shared" si="179"/>
        <v>306</v>
      </c>
      <c r="AH268" s="16">
        <f t="shared" si="180"/>
        <v>8893379222400.4766</v>
      </c>
      <c r="AI268" s="16">
        <f t="shared" si="181"/>
        <v>1.6084162899386711E+75</v>
      </c>
      <c r="AJ268" s="16">
        <f t="shared" si="182"/>
        <v>1.6084162899386711E+75</v>
      </c>
      <c r="AK268" s="27">
        <f t="shared" si="183"/>
        <v>1.0526315789473684</v>
      </c>
      <c r="AN268">
        <f t="shared" si="188"/>
        <v>3527.5113859307039</v>
      </c>
      <c r="AO268">
        <f t="shared" si="189"/>
        <v>6.3796973390994693E+65</v>
      </c>
      <c r="AP268">
        <f t="shared" si="190"/>
        <v>6.3796973390994693E+65</v>
      </c>
      <c r="AR268" s="1">
        <f t="shared" si="184"/>
        <v>4110</v>
      </c>
      <c r="AU268">
        <f t="shared" si="185"/>
        <v>20.808344198174709</v>
      </c>
      <c r="AV268" s="29">
        <f t="shared" si="186"/>
        <v>59.052566666666671</v>
      </c>
      <c r="AW268">
        <f t="shared" si="187"/>
        <v>5301</v>
      </c>
    </row>
    <row r="269" spans="1:49" x14ac:dyDescent="0.2">
      <c r="A269">
        <v>267</v>
      </c>
      <c r="B269" s="13">
        <f t="shared" si="153"/>
        <v>275</v>
      </c>
      <c r="C269" s="13">
        <f t="shared" si="154"/>
        <v>1608</v>
      </c>
      <c r="D269" s="13">
        <f t="shared" si="155"/>
        <v>48</v>
      </c>
      <c r="E269" s="13">
        <f t="shared" si="156"/>
        <v>13.350000000000001</v>
      </c>
      <c r="F269" s="13">
        <f t="shared" si="157"/>
        <v>70943012576.49649</v>
      </c>
      <c r="G269" s="35">
        <f t="shared" si="158"/>
        <v>50.963350000000005</v>
      </c>
      <c r="H269" s="23">
        <f t="shared" si="159"/>
        <v>1866.1664000000001</v>
      </c>
      <c r="I269" s="23">
        <f t="shared" si="160"/>
        <v>7154</v>
      </c>
      <c r="J269" s="23">
        <f t="shared" si="161"/>
        <v>373</v>
      </c>
      <c r="K269" s="23">
        <f t="shared" si="162"/>
        <v>1.3337803992616141E+62</v>
      </c>
      <c r="L269" s="23">
        <f t="shared" si="163"/>
        <v>9.6665819025314126E+78</v>
      </c>
      <c r="M269" s="23">
        <f t="shared" si="164"/>
        <v>1.3297249363203668E+16</v>
      </c>
      <c r="N269" s="20">
        <f t="shared" si="165"/>
        <v>32.700000000000003</v>
      </c>
      <c r="Q269" s="20">
        <f t="shared" si="166"/>
        <v>2861186398075295</v>
      </c>
      <c r="S269" s="20">
        <f t="shared" si="167"/>
        <v>1551</v>
      </c>
      <c r="T269" s="20">
        <f t="shared" si="168"/>
        <v>373</v>
      </c>
      <c r="U269" s="20">
        <f t="shared" si="169"/>
        <v>4.6541324172128364E+52</v>
      </c>
      <c r="V269" s="20">
        <f t="shared" si="170"/>
        <v>1.3297249363203668E+16</v>
      </c>
      <c r="W269" s="20">
        <f t="shared" si="171"/>
        <v>1.8348623853211008</v>
      </c>
      <c r="X269" s="16">
        <f t="shared" si="172"/>
        <v>65476410.718378693</v>
      </c>
      <c r="AA269" s="16">
        <f t="shared" si="173"/>
        <v>2697628591.9999995</v>
      </c>
      <c r="AB269" s="16">
        <f t="shared" si="174"/>
        <v>267</v>
      </c>
      <c r="AC269" s="16">
        <f t="shared" si="175"/>
        <v>57.2</v>
      </c>
      <c r="AD269" s="16">
        <f t="shared" si="176"/>
        <v>9243389261.7813015</v>
      </c>
      <c r="AE269" s="16">
        <f t="shared" si="177"/>
        <v>6625</v>
      </c>
      <c r="AF269" s="16">
        <f t="shared" si="178"/>
        <v>3192</v>
      </c>
      <c r="AG269" s="16">
        <f t="shared" si="179"/>
        <v>307</v>
      </c>
      <c r="AH269" s="16">
        <f t="shared" si="180"/>
        <v>9584822918183.0332</v>
      </c>
      <c r="AI269" s="16">
        <f t="shared" si="181"/>
        <v>1.6084162899386711E+75</v>
      </c>
      <c r="AJ269" s="16">
        <f t="shared" si="182"/>
        <v>1.6084162899386711E+75</v>
      </c>
      <c r="AK269" s="27">
        <f t="shared" si="183"/>
        <v>1.048951048951049</v>
      </c>
      <c r="AN269">
        <f t="shared" si="188"/>
        <v>3553.0550597689671</v>
      </c>
      <c r="AO269">
        <f t="shared" si="189"/>
        <v>5.9623340837524438E+65</v>
      </c>
      <c r="AP269">
        <f t="shared" si="190"/>
        <v>5.9623340837524438E+65</v>
      </c>
      <c r="AR269" s="1">
        <f t="shared" si="184"/>
        <v>4120</v>
      </c>
      <c r="AU269">
        <f t="shared" si="185"/>
        <v>20.900195694716242</v>
      </c>
      <c r="AV269" s="29">
        <f t="shared" si="186"/>
        <v>59.307100000000005</v>
      </c>
      <c r="AW269">
        <f t="shared" si="187"/>
        <v>5321</v>
      </c>
    </row>
    <row r="270" spans="1:49" x14ac:dyDescent="0.2">
      <c r="A270">
        <v>268</v>
      </c>
      <c r="B270" s="13">
        <f t="shared" si="153"/>
        <v>276</v>
      </c>
      <c r="C270" s="13">
        <f t="shared" si="154"/>
        <v>1614</v>
      </c>
      <c r="D270" s="13">
        <f t="shared" si="155"/>
        <v>48</v>
      </c>
      <c r="E270" s="13">
        <f t="shared" si="156"/>
        <v>13.4</v>
      </c>
      <c r="F270" s="13">
        <f t="shared" si="157"/>
        <v>76444371331.535645</v>
      </c>
      <c r="G270" s="35">
        <f t="shared" si="158"/>
        <v>51.186933333333329</v>
      </c>
      <c r="H270" s="23">
        <f t="shared" si="159"/>
        <v>1873.6704</v>
      </c>
      <c r="I270" s="23">
        <f t="shared" si="160"/>
        <v>7181.9999999999991</v>
      </c>
      <c r="J270" s="23">
        <f t="shared" si="161"/>
        <v>375</v>
      </c>
      <c r="K270" s="23">
        <f t="shared" si="162"/>
        <v>2.1625831815568707E+62</v>
      </c>
      <c r="L270" s="23">
        <f t="shared" si="163"/>
        <v>9.6665819025314126E+78</v>
      </c>
      <c r="M270" s="23">
        <f t="shared" si="164"/>
        <v>1.5483569748726004E+16</v>
      </c>
      <c r="N270" s="20">
        <f t="shared" si="165"/>
        <v>32.799999999999997</v>
      </c>
      <c r="Q270" s="20">
        <f t="shared" si="166"/>
        <v>3188307465379479</v>
      </c>
      <c r="S270" s="20">
        <f t="shared" si="167"/>
        <v>1555</v>
      </c>
      <c r="T270" s="20">
        <f t="shared" si="168"/>
        <v>375</v>
      </c>
      <c r="U270" s="20">
        <f t="shared" si="169"/>
        <v>6.1388947005237827E+52</v>
      </c>
      <c r="V270" s="20">
        <f t="shared" si="170"/>
        <v>1.5483569748726004E+16</v>
      </c>
      <c r="W270" s="20">
        <f t="shared" si="171"/>
        <v>1.8292682926829269</v>
      </c>
      <c r="X270" s="16">
        <f t="shared" si="172"/>
        <v>70059759.468665212</v>
      </c>
      <c r="AA270" s="16">
        <f t="shared" si="173"/>
        <v>2886462570.7999992</v>
      </c>
      <c r="AB270" s="16">
        <f t="shared" si="174"/>
        <v>268</v>
      </c>
      <c r="AC270" s="16">
        <f t="shared" si="175"/>
        <v>57.4</v>
      </c>
      <c r="AD270" s="16">
        <f t="shared" si="176"/>
        <v>9927840433.6669674</v>
      </c>
      <c r="AE270" s="16">
        <f t="shared" si="177"/>
        <v>6650</v>
      </c>
      <c r="AF270" s="16">
        <f t="shared" si="178"/>
        <v>3204</v>
      </c>
      <c r="AG270" s="16">
        <f t="shared" si="179"/>
        <v>308</v>
      </c>
      <c r="AH270" s="16">
        <f t="shared" si="180"/>
        <v>10329807599207.557</v>
      </c>
      <c r="AI270" s="16">
        <f t="shared" si="181"/>
        <v>1.6084162899386711E+75</v>
      </c>
      <c r="AJ270" s="16">
        <f t="shared" si="182"/>
        <v>1.6084162899386711E+75</v>
      </c>
      <c r="AK270" s="27">
        <f t="shared" si="183"/>
        <v>1.0452961672473868</v>
      </c>
      <c r="AN270">
        <f t="shared" si="188"/>
        <v>3578.708313665953</v>
      </c>
      <c r="AO270">
        <f t="shared" si="189"/>
        <v>5.5722748883346499E+65</v>
      </c>
      <c r="AP270">
        <f t="shared" si="190"/>
        <v>5.5722748883346499E+65</v>
      </c>
      <c r="AR270" s="1">
        <f t="shared" si="184"/>
        <v>4130</v>
      </c>
      <c r="AU270">
        <f t="shared" si="185"/>
        <v>20.992167101827679</v>
      </c>
      <c r="AV270" s="29">
        <f t="shared" si="186"/>
        <v>59.561933333333329</v>
      </c>
      <c r="AW270">
        <f t="shared" si="187"/>
        <v>5341</v>
      </c>
    </row>
    <row r="271" spans="1:49" x14ac:dyDescent="0.2">
      <c r="A271">
        <v>269</v>
      </c>
      <c r="B271" s="13">
        <f t="shared" si="153"/>
        <v>277</v>
      </c>
      <c r="C271" s="13">
        <f t="shared" si="154"/>
        <v>1620</v>
      </c>
      <c r="D271" s="13">
        <f t="shared" si="155"/>
        <v>48</v>
      </c>
      <c r="E271" s="13">
        <f t="shared" si="156"/>
        <v>13.450000000000001</v>
      </c>
      <c r="F271" s="13">
        <f t="shared" si="157"/>
        <v>82370312735.145187</v>
      </c>
      <c r="G271" s="35">
        <f t="shared" si="158"/>
        <v>51.410816666666669</v>
      </c>
      <c r="H271" s="23">
        <f t="shared" si="159"/>
        <v>1881.1743999999997</v>
      </c>
      <c r="I271" s="23">
        <f t="shared" si="160"/>
        <v>7209.9999999999991</v>
      </c>
      <c r="J271" s="23">
        <f t="shared" si="161"/>
        <v>376</v>
      </c>
      <c r="K271" s="23">
        <f t="shared" si="162"/>
        <v>3.7569183532849785E+62</v>
      </c>
      <c r="L271" s="23">
        <f t="shared" si="163"/>
        <v>9.6665819025314126E+78</v>
      </c>
      <c r="M271" s="23">
        <f t="shared" si="164"/>
        <v>1.6707542514453614E+16</v>
      </c>
      <c r="N271" s="20">
        <f t="shared" si="165"/>
        <v>32.900000000000006</v>
      </c>
      <c r="Q271" s="20">
        <f t="shared" si="166"/>
        <v>3552828470257198</v>
      </c>
      <c r="S271" s="20">
        <f t="shared" si="167"/>
        <v>1559</v>
      </c>
      <c r="T271" s="20">
        <f t="shared" si="168"/>
        <v>376</v>
      </c>
      <c r="U271" s="20">
        <f t="shared" si="169"/>
        <v>8.0972454372169281E+52</v>
      </c>
      <c r="V271" s="20">
        <f t="shared" si="170"/>
        <v>1.6707542514453614E+16</v>
      </c>
      <c r="W271" s="20">
        <f t="shared" si="171"/>
        <v>1.8237082066869297</v>
      </c>
      <c r="X271" s="16">
        <f t="shared" si="172"/>
        <v>74963942.631471753</v>
      </c>
      <c r="AA271" s="16">
        <f t="shared" si="173"/>
        <v>3088514910.3999996</v>
      </c>
      <c r="AB271" s="16">
        <f t="shared" si="174"/>
        <v>269</v>
      </c>
      <c r="AC271" s="16">
        <f t="shared" si="175"/>
        <v>57.6</v>
      </c>
      <c r="AD271" s="16">
        <f t="shared" si="176"/>
        <v>10662823656.034977</v>
      </c>
      <c r="AE271" s="16">
        <f t="shared" si="177"/>
        <v>6675</v>
      </c>
      <c r="AF271" s="16">
        <f t="shared" si="178"/>
        <v>3216</v>
      </c>
      <c r="AG271" s="16">
        <f t="shared" si="179"/>
        <v>309</v>
      </c>
      <c r="AH271" s="16">
        <f t="shared" si="180"/>
        <v>11132463629424.877</v>
      </c>
      <c r="AI271" s="16">
        <f t="shared" si="181"/>
        <v>1.6084162899386711E+75</v>
      </c>
      <c r="AJ271" s="16">
        <f t="shared" si="182"/>
        <v>1.6084162899386711E+75</v>
      </c>
      <c r="AK271" s="27">
        <f t="shared" si="183"/>
        <v>1.0416666666666667</v>
      </c>
      <c r="AN271">
        <f t="shared" si="188"/>
        <v>3604.4713891256847</v>
      </c>
      <c r="AO271">
        <f t="shared" si="189"/>
        <v>5.2077336085463868E+65</v>
      </c>
      <c r="AP271">
        <f t="shared" si="190"/>
        <v>5.2077336085463868E+65</v>
      </c>
      <c r="AR271" s="1">
        <f t="shared" si="184"/>
        <v>4140</v>
      </c>
      <c r="AU271">
        <f t="shared" si="185"/>
        <v>21.084258654474201</v>
      </c>
      <c r="AV271" s="29">
        <f t="shared" si="186"/>
        <v>59.817066666666669</v>
      </c>
      <c r="AW271">
        <f t="shared" si="187"/>
        <v>5361</v>
      </c>
    </row>
    <row r="272" spans="1:49" x14ac:dyDescent="0.2">
      <c r="A272">
        <v>270</v>
      </c>
      <c r="B272" s="13">
        <f t="shared" si="153"/>
        <v>278</v>
      </c>
      <c r="C272" s="13">
        <f t="shared" si="154"/>
        <v>1626</v>
      </c>
      <c r="D272" s="13">
        <f t="shared" si="155"/>
        <v>48</v>
      </c>
      <c r="E272" s="13">
        <f t="shared" si="156"/>
        <v>13.5</v>
      </c>
      <c r="F272" s="13">
        <f t="shared" si="157"/>
        <v>88753462697.426758</v>
      </c>
      <c r="G272" s="35">
        <f t="shared" si="158"/>
        <v>51.634999999999998</v>
      </c>
      <c r="H272" s="23">
        <f t="shared" si="159"/>
        <v>1888.6784</v>
      </c>
      <c r="I272" s="23">
        <f t="shared" si="160"/>
        <v>7237.9999999999991</v>
      </c>
      <c r="J272" s="23">
        <f t="shared" si="161"/>
        <v>378</v>
      </c>
      <c r="K272" s="23">
        <f t="shared" si="162"/>
        <v>6.0911101654477132E+62</v>
      </c>
      <c r="L272" s="23">
        <f t="shared" si="163"/>
        <v>9.6665819025314126E+78</v>
      </c>
      <c r="M272" s="23">
        <f t="shared" si="164"/>
        <v>1.9452231630835728E+16</v>
      </c>
      <c r="N272" s="20">
        <f t="shared" si="165"/>
        <v>33</v>
      </c>
      <c r="Q272" s="20">
        <f t="shared" si="166"/>
        <v>3959025368830727</v>
      </c>
      <c r="S272" s="20">
        <f t="shared" si="167"/>
        <v>1563</v>
      </c>
      <c r="T272" s="20">
        <f t="shared" si="168"/>
        <v>378</v>
      </c>
      <c r="U272" s="20">
        <f t="shared" si="169"/>
        <v>1.068021763711993E+53</v>
      </c>
      <c r="V272" s="20">
        <f t="shared" si="170"/>
        <v>1.9452231630835728E+16</v>
      </c>
      <c r="W272" s="20">
        <f t="shared" si="171"/>
        <v>1.8181818181818181</v>
      </c>
      <c r="X272" s="16">
        <f t="shared" si="172"/>
        <v>80211418.615674794</v>
      </c>
      <c r="AA272" s="16">
        <f t="shared" si="173"/>
        <v>3304710921.5999994</v>
      </c>
      <c r="AB272" s="16">
        <f t="shared" si="174"/>
        <v>270</v>
      </c>
      <c r="AC272" s="16">
        <f t="shared" si="175"/>
        <v>57.8</v>
      </c>
      <c r="AD272" s="16">
        <f t="shared" si="176"/>
        <v>11452059703.893776</v>
      </c>
      <c r="AE272" s="16">
        <f t="shared" si="177"/>
        <v>6700</v>
      </c>
      <c r="AF272" s="16">
        <f t="shared" si="178"/>
        <v>3228</v>
      </c>
      <c r="AG272" s="16">
        <f t="shared" si="179"/>
        <v>310</v>
      </c>
      <c r="AH272" s="16">
        <f t="shared" si="180"/>
        <v>11997238900369.561</v>
      </c>
      <c r="AI272" s="16">
        <f t="shared" si="181"/>
        <v>1.6084162899386711E+75</v>
      </c>
      <c r="AJ272" s="16">
        <f t="shared" si="182"/>
        <v>1.6084162899386711E+75</v>
      </c>
      <c r="AK272" s="27">
        <f t="shared" si="183"/>
        <v>1.0380622837370244</v>
      </c>
      <c r="AN272">
        <f t="shared" si="188"/>
        <v>3630.3444340484134</v>
      </c>
      <c r="AO272">
        <f t="shared" si="189"/>
        <v>4.8670408035567139E+65</v>
      </c>
      <c r="AP272">
        <f t="shared" si="190"/>
        <v>4.8670408035567139E+65</v>
      </c>
      <c r="AR272" s="1">
        <f t="shared" si="184"/>
        <v>4150</v>
      </c>
      <c r="AU272">
        <f t="shared" si="185"/>
        <v>21.176470588235293</v>
      </c>
      <c r="AV272" s="29">
        <f t="shared" si="186"/>
        <v>60.072499999999998</v>
      </c>
      <c r="AW272">
        <f t="shared" si="187"/>
        <v>5381</v>
      </c>
    </row>
    <row r="273" spans="1:49" x14ac:dyDescent="0.2">
      <c r="A273">
        <v>271</v>
      </c>
      <c r="B273" s="13">
        <f t="shared" si="153"/>
        <v>279</v>
      </c>
      <c r="C273" s="13">
        <f t="shared" si="154"/>
        <v>1632</v>
      </c>
      <c r="D273" s="13">
        <f t="shared" si="155"/>
        <v>48</v>
      </c>
      <c r="E273" s="13">
        <f t="shared" si="156"/>
        <v>13.55</v>
      </c>
      <c r="F273" s="13">
        <f t="shared" si="157"/>
        <v>95628944175.653488</v>
      </c>
      <c r="G273" s="35">
        <f t="shared" si="158"/>
        <v>51.85948333333333</v>
      </c>
      <c r="H273" s="23">
        <f t="shared" si="159"/>
        <v>1896.1823999999997</v>
      </c>
      <c r="I273" s="23">
        <f t="shared" si="160"/>
        <v>7265.9999999999991</v>
      </c>
      <c r="J273" s="23">
        <f t="shared" si="161"/>
        <v>379</v>
      </c>
      <c r="K273" s="23">
        <f t="shared" si="162"/>
        <v>1.058103900102707E+63</v>
      </c>
      <c r="L273" s="23">
        <f t="shared" si="163"/>
        <v>9.6665819025314126E+78</v>
      </c>
      <c r="M273" s="23">
        <f t="shared" si="164"/>
        <v>2.0988668884057728E+16</v>
      </c>
      <c r="N273" s="20">
        <f t="shared" si="165"/>
        <v>33.1</v>
      </c>
      <c r="Q273" s="20">
        <f t="shared" si="166"/>
        <v>4411662989716854</v>
      </c>
      <c r="S273" s="20">
        <f t="shared" si="167"/>
        <v>1568</v>
      </c>
      <c r="T273" s="20">
        <f t="shared" si="168"/>
        <v>379</v>
      </c>
      <c r="U273" s="20">
        <f t="shared" si="169"/>
        <v>1.5096544101568817E+53</v>
      </c>
      <c r="V273" s="20">
        <f t="shared" si="170"/>
        <v>2.0988668884057728E+16</v>
      </c>
      <c r="W273" s="20">
        <f t="shared" si="171"/>
        <v>1.8126888217522659</v>
      </c>
      <c r="X273" s="16">
        <f t="shared" si="172"/>
        <v>85826217.918772012</v>
      </c>
      <c r="AA273" s="16">
        <f t="shared" si="173"/>
        <v>3536040640.3999991</v>
      </c>
      <c r="AB273" s="16">
        <f t="shared" si="174"/>
        <v>271</v>
      </c>
      <c r="AC273" s="16">
        <f t="shared" si="175"/>
        <v>58</v>
      </c>
      <c r="AD273" s="16">
        <f t="shared" si="176"/>
        <v>12299542660.248035</v>
      </c>
      <c r="AE273" s="16">
        <f t="shared" si="177"/>
        <v>6725</v>
      </c>
      <c r="AF273" s="16">
        <f t="shared" si="178"/>
        <v>3240</v>
      </c>
      <c r="AG273" s="16">
        <f t="shared" si="179"/>
        <v>311</v>
      </c>
      <c r="AH273" s="16">
        <f t="shared" si="180"/>
        <v>12928923163087.193</v>
      </c>
      <c r="AI273" s="16">
        <f t="shared" si="181"/>
        <v>1.6084162899386711E+75</v>
      </c>
      <c r="AJ273" s="16">
        <f t="shared" si="182"/>
        <v>1.6084162899386711E+75</v>
      </c>
      <c r="AK273" s="27">
        <f t="shared" si="183"/>
        <v>1.0344827586206897</v>
      </c>
      <c r="AN273">
        <f t="shared" si="188"/>
        <v>3656.3276494539004</v>
      </c>
      <c r="AO273">
        <f t="shared" si="189"/>
        <v>4.5486363238085576E+65</v>
      </c>
      <c r="AP273">
        <f t="shared" si="190"/>
        <v>4.5486363238085576E+65</v>
      </c>
      <c r="AR273" s="1">
        <f t="shared" si="184"/>
        <v>4160</v>
      </c>
      <c r="AU273">
        <f t="shared" si="185"/>
        <v>21.268803139306737</v>
      </c>
      <c r="AV273" s="29">
        <f t="shared" si="186"/>
        <v>60.32823333333333</v>
      </c>
      <c r="AW273">
        <f t="shared" si="187"/>
        <v>5401</v>
      </c>
    </row>
    <row r="274" spans="1:49" x14ac:dyDescent="0.2">
      <c r="A274">
        <v>272</v>
      </c>
      <c r="B274" s="13">
        <f t="shared" si="153"/>
        <v>280</v>
      </c>
      <c r="C274" s="13">
        <f t="shared" si="154"/>
        <v>1638</v>
      </c>
      <c r="D274" s="13">
        <f t="shared" si="155"/>
        <v>48</v>
      </c>
      <c r="E274" s="13">
        <f t="shared" si="156"/>
        <v>13.600000000000001</v>
      </c>
      <c r="F274" s="13">
        <f t="shared" si="157"/>
        <v>103034567585.47475</v>
      </c>
      <c r="G274" s="35">
        <f t="shared" si="158"/>
        <v>52.084266666666664</v>
      </c>
      <c r="H274" s="23">
        <f t="shared" si="159"/>
        <v>1903.6864</v>
      </c>
      <c r="I274" s="23">
        <f t="shared" si="160"/>
        <v>7293.9999999999991</v>
      </c>
      <c r="J274" s="23">
        <f t="shared" si="161"/>
        <v>380</v>
      </c>
      <c r="K274" s="23">
        <f t="shared" si="162"/>
        <v>1.7154158715015665E+63</v>
      </c>
      <c r="L274" s="23">
        <f t="shared" si="163"/>
        <v>9.6665819025314126E+78</v>
      </c>
      <c r="M274" s="23">
        <f t="shared" si="164"/>
        <v>2.2646014126280188E+16</v>
      </c>
      <c r="N274" s="20">
        <f t="shared" si="165"/>
        <v>33.200000000000003</v>
      </c>
      <c r="Q274" s="20">
        <f t="shared" si="166"/>
        <v>4916050927096045</v>
      </c>
      <c r="S274" s="20">
        <f t="shared" si="167"/>
        <v>1572</v>
      </c>
      <c r="T274" s="20">
        <f t="shared" si="168"/>
        <v>380</v>
      </c>
      <c r="U274" s="20">
        <f t="shared" si="169"/>
        <v>1.991180596855181E+53</v>
      </c>
      <c r="V274" s="20">
        <f t="shared" si="170"/>
        <v>2.2646014126280188E+16</v>
      </c>
      <c r="W274" s="20">
        <f t="shared" si="171"/>
        <v>1.8072289156626504</v>
      </c>
      <c r="X274" s="16">
        <f t="shared" si="172"/>
        <v>91834053.173086062</v>
      </c>
      <c r="AA274" s="16">
        <f t="shared" si="173"/>
        <v>3783563483.5999994</v>
      </c>
      <c r="AB274" s="16">
        <f t="shared" si="174"/>
        <v>272</v>
      </c>
      <c r="AC274" s="16">
        <f t="shared" si="175"/>
        <v>58.2</v>
      </c>
      <c r="AD274" s="16">
        <f t="shared" si="176"/>
        <v>13209559947.855736</v>
      </c>
      <c r="AE274" s="16">
        <f t="shared" si="177"/>
        <v>6750</v>
      </c>
      <c r="AF274" s="16">
        <f t="shared" si="178"/>
        <v>3252</v>
      </c>
      <c r="AG274" s="16">
        <f t="shared" si="179"/>
        <v>312</v>
      </c>
      <c r="AH274" s="16">
        <f t="shared" si="180"/>
        <v>13932674218464.596</v>
      </c>
      <c r="AI274" s="16">
        <f t="shared" si="181"/>
        <v>1.6084162899386711E+75</v>
      </c>
      <c r="AJ274" s="16">
        <f t="shared" si="182"/>
        <v>1.6084162899386711E+75</v>
      </c>
      <c r="AK274" s="27">
        <f t="shared" si="183"/>
        <v>1.0309278350515463</v>
      </c>
      <c r="AN274">
        <f t="shared" si="188"/>
        <v>3682.421156366559</v>
      </c>
      <c r="AO274">
        <f t="shared" si="189"/>
        <v>4.2510619866969671E+65</v>
      </c>
      <c r="AP274">
        <f t="shared" si="190"/>
        <v>4.2510619866969671E+65</v>
      </c>
      <c r="AR274" s="1">
        <f t="shared" si="184"/>
        <v>4170</v>
      </c>
      <c r="AU274">
        <f t="shared" si="185"/>
        <v>21.361256544502616</v>
      </c>
      <c r="AV274" s="29">
        <f t="shared" si="186"/>
        <v>60.584266666666664</v>
      </c>
      <c r="AW274">
        <f t="shared" si="187"/>
        <v>5421</v>
      </c>
    </row>
    <row r="275" spans="1:49" x14ac:dyDescent="0.2">
      <c r="A275">
        <v>273</v>
      </c>
      <c r="B275" s="13">
        <f t="shared" si="153"/>
        <v>281</v>
      </c>
      <c r="C275" s="13">
        <f t="shared" si="154"/>
        <v>1644</v>
      </c>
      <c r="D275" s="13">
        <f t="shared" si="155"/>
        <v>48</v>
      </c>
      <c r="E275" s="13">
        <f t="shared" si="156"/>
        <v>13.65</v>
      </c>
      <c r="F275" s="13">
        <f t="shared" si="157"/>
        <v>111011035682.58862</v>
      </c>
      <c r="G275" s="35">
        <f t="shared" si="158"/>
        <v>52.309349999999995</v>
      </c>
      <c r="H275" s="23">
        <f t="shared" si="159"/>
        <v>1911.1903999999997</v>
      </c>
      <c r="I275" s="23">
        <f t="shared" si="160"/>
        <v>7321.9999999999991</v>
      </c>
      <c r="J275" s="23">
        <f t="shared" si="161"/>
        <v>382</v>
      </c>
      <c r="K275" s="23">
        <f t="shared" si="162"/>
        <v>2.9797130467009602E+63</v>
      </c>
      <c r="L275" s="23">
        <f t="shared" si="163"/>
        <v>9.6665819025314126E+78</v>
      </c>
      <c r="M275" s="23">
        <f t="shared" si="164"/>
        <v>2.6362096182431268E+16</v>
      </c>
      <c r="N275" s="20">
        <f t="shared" si="165"/>
        <v>33.299999999999997</v>
      </c>
      <c r="Q275" s="20">
        <f t="shared" si="166"/>
        <v>5478105824069961</v>
      </c>
      <c r="S275" s="20">
        <f t="shared" si="167"/>
        <v>1576</v>
      </c>
      <c r="T275" s="20">
        <f t="shared" si="168"/>
        <v>382</v>
      </c>
      <c r="U275" s="20">
        <f t="shared" si="169"/>
        <v>2.6262706012980768E+53</v>
      </c>
      <c r="V275" s="20">
        <f t="shared" si="170"/>
        <v>2.6362096182431268E+16</v>
      </c>
      <c r="W275" s="20">
        <f t="shared" si="171"/>
        <v>1.801801801801802</v>
      </c>
      <c r="X275" s="16">
        <f t="shared" si="172"/>
        <v>98262436.895202085</v>
      </c>
      <c r="AA275" s="16">
        <f t="shared" si="173"/>
        <v>4048412863.1999993</v>
      </c>
      <c r="AB275" s="16">
        <f t="shared" si="174"/>
        <v>273</v>
      </c>
      <c r="AC275" s="16">
        <f t="shared" si="175"/>
        <v>58.4</v>
      </c>
      <c r="AD275" s="16">
        <f t="shared" si="176"/>
        <v>14186713826.250942</v>
      </c>
      <c r="AE275" s="16">
        <f t="shared" si="177"/>
        <v>6775</v>
      </c>
      <c r="AF275" s="16">
        <f t="shared" si="178"/>
        <v>3264</v>
      </c>
      <c r="AG275" s="16">
        <f t="shared" si="179"/>
        <v>313</v>
      </c>
      <c r="AH275" s="16">
        <f t="shared" si="180"/>
        <v>15014046108553.641</v>
      </c>
      <c r="AI275" s="16">
        <f t="shared" si="181"/>
        <v>1.6084162899386711E+75</v>
      </c>
      <c r="AJ275" s="16">
        <f t="shared" si="182"/>
        <v>1.6084162899386711E+75</v>
      </c>
      <c r="AK275" s="27">
        <f t="shared" si="183"/>
        <v>1.0273972602739727</v>
      </c>
      <c r="AN275">
        <f t="shared" si="188"/>
        <v>3708.6252355907304</v>
      </c>
      <c r="AO275">
        <f t="shared" si="189"/>
        <v>3.9729551908085919E+65</v>
      </c>
      <c r="AP275">
        <f t="shared" si="190"/>
        <v>3.9729551908085919E+65</v>
      </c>
      <c r="AR275" s="1">
        <f t="shared" si="184"/>
        <v>4180</v>
      </c>
      <c r="AU275">
        <f t="shared" si="185"/>
        <v>21.453831041257367</v>
      </c>
      <c r="AV275" s="29">
        <f t="shared" si="186"/>
        <v>60.840599999999995</v>
      </c>
      <c r="AW275">
        <f t="shared" si="187"/>
        <v>5441</v>
      </c>
    </row>
    <row r="276" spans="1:49" x14ac:dyDescent="0.2">
      <c r="A276">
        <v>274</v>
      </c>
      <c r="B276" s="13">
        <f t="shared" si="153"/>
        <v>282</v>
      </c>
      <c r="C276" s="13">
        <f t="shared" si="154"/>
        <v>1650</v>
      </c>
      <c r="D276" s="13">
        <f t="shared" si="155"/>
        <v>48</v>
      </c>
      <c r="E276" s="13">
        <f t="shared" si="156"/>
        <v>13.700000000000001</v>
      </c>
      <c r="F276" s="13">
        <f t="shared" si="157"/>
        <v>119602164011.12619</v>
      </c>
      <c r="G276" s="35">
        <f t="shared" si="158"/>
        <v>52.534733333333328</v>
      </c>
      <c r="H276" s="23">
        <f t="shared" si="159"/>
        <v>1918.6944000000001</v>
      </c>
      <c r="I276" s="23">
        <f t="shared" si="160"/>
        <v>7349.9999999999991</v>
      </c>
      <c r="J276" s="23">
        <f t="shared" si="161"/>
        <v>383</v>
      </c>
      <c r="K276" s="23">
        <f t="shared" si="162"/>
        <v>4.8305008806103724E+63</v>
      </c>
      <c r="L276" s="23">
        <f t="shared" si="163"/>
        <v>9.6665819025314126E+78</v>
      </c>
      <c r="M276" s="23">
        <f t="shared" si="164"/>
        <v>2.8442077324533668E+16</v>
      </c>
      <c r="N276" s="20">
        <f t="shared" si="165"/>
        <v>33.400000000000006</v>
      </c>
      <c r="Q276" s="20">
        <f t="shared" si="166"/>
        <v>6104420776909302</v>
      </c>
      <c r="S276" s="20">
        <f t="shared" si="167"/>
        <v>1580</v>
      </c>
      <c r="T276" s="20">
        <f t="shared" si="168"/>
        <v>383</v>
      </c>
      <c r="U276" s="20">
        <f t="shared" si="169"/>
        <v>3.4638893512188047E+53</v>
      </c>
      <c r="V276" s="20">
        <f t="shared" si="170"/>
        <v>2.8442077324533668E+16</v>
      </c>
      <c r="W276" s="20">
        <f t="shared" si="171"/>
        <v>1.7964071856287422</v>
      </c>
      <c r="X276" s="16">
        <f t="shared" si="172"/>
        <v>105140807.47786623</v>
      </c>
      <c r="AA276" s="16">
        <f t="shared" si="173"/>
        <v>4331801748.3999996</v>
      </c>
      <c r="AB276" s="16">
        <f t="shared" si="174"/>
        <v>274</v>
      </c>
      <c r="AC276" s="16">
        <f t="shared" si="175"/>
        <v>58.6</v>
      </c>
      <c r="AD276" s="16">
        <f t="shared" si="176"/>
        <v>15235944461.016077</v>
      </c>
      <c r="AE276" s="16">
        <f t="shared" si="177"/>
        <v>6800</v>
      </c>
      <c r="AF276" s="16">
        <f t="shared" si="178"/>
        <v>3276</v>
      </c>
      <c r="AG276" s="16">
        <f t="shared" si="179"/>
        <v>314</v>
      </c>
      <c r="AH276" s="16">
        <f t="shared" si="180"/>
        <v>16179019460590.711</v>
      </c>
      <c r="AI276" s="16">
        <f t="shared" si="181"/>
        <v>1.6084162899386711E+75</v>
      </c>
      <c r="AJ276" s="16">
        <f t="shared" si="182"/>
        <v>1.6084162899386711E+75</v>
      </c>
      <c r="AK276" s="27">
        <f t="shared" si="183"/>
        <v>1.0238907849829351</v>
      </c>
      <c r="AN276">
        <f t="shared" si="188"/>
        <v>3734.9399626994973</v>
      </c>
      <c r="AO276">
        <f t="shared" si="189"/>
        <v>3.7130422474499392E+65</v>
      </c>
      <c r="AP276">
        <f t="shared" si="190"/>
        <v>3.7130422474499392E+65</v>
      </c>
      <c r="AR276" s="1">
        <f t="shared" si="184"/>
        <v>4190</v>
      </c>
      <c r="AU276">
        <f t="shared" si="185"/>
        <v>21.546526867627787</v>
      </c>
      <c r="AV276" s="29">
        <f t="shared" si="186"/>
        <v>61.097233333333328</v>
      </c>
      <c r="AW276">
        <f t="shared" si="187"/>
        <v>5461</v>
      </c>
    </row>
    <row r="277" spans="1:49" x14ac:dyDescent="0.2">
      <c r="A277">
        <v>275</v>
      </c>
      <c r="B277" s="13">
        <f t="shared" si="153"/>
        <v>283</v>
      </c>
      <c r="C277" s="13">
        <f t="shared" si="154"/>
        <v>1656</v>
      </c>
      <c r="D277" s="13">
        <f t="shared" si="155"/>
        <v>48</v>
      </c>
      <c r="E277" s="13">
        <f t="shared" si="156"/>
        <v>13.75</v>
      </c>
      <c r="F277" s="13">
        <f t="shared" si="157"/>
        <v>128855118097.79446</v>
      </c>
      <c r="G277" s="35">
        <f t="shared" si="158"/>
        <v>52.760416666666664</v>
      </c>
      <c r="H277" s="23">
        <f t="shared" si="159"/>
        <v>1926.1983999999998</v>
      </c>
      <c r="I277" s="23">
        <f t="shared" si="160"/>
        <v>7377.9999999999991</v>
      </c>
      <c r="J277" s="23">
        <f t="shared" si="161"/>
        <v>385</v>
      </c>
      <c r="K277" s="23">
        <f t="shared" si="162"/>
        <v>8.3901663779804275E+63</v>
      </c>
      <c r="L277" s="23">
        <f t="shared" si="163"/>
        <v>9.6665819025314126E+78</v>
      </c>
      <c r="M277" s="23">
        <f t="shared" si="164"/>
        <v>3.3105400340548256E+16</v>
      </c>
      <c r="N277" s="20">
        <f t="shared" si="165"/>
        <v>33.5</v>
      </c>
      <c r="Q277" s="20">
        <f t="shared" si="166"/>
        <v>6802342674328926</v>
      </c>
      <c r="S277" s="20">
        <f t="shared" si="167"/>
        <v>1584</v>
      </c>
      <c r="T277" s="20">
        <f t="shared" si="168"/>
        <v>385</v>
      </c>
      <c r="U277" s="20">
        <f t="shared" si="169"/>
        <v>4.5686119995809852E+53</v>
      </c>
      <c r="V277" s="20">
        <f t="shared" si="170"/>
        <v>3.3105400340548256E+16</v>
      </c>
      <c r="W277" s="20">
        <f t="shared" si="171"/>
        <v>1.791044776119403</v>
      </c>
      <c r="X277" s="16">
        <f t="shared" si="172"/>
        <v>112500664.00131686</v>
      </c>
      <c r="AA277" s="16">
        <f t="shared" si="173"/>
        <v>4635027856.7999992</v>
      </c>
      <c r="AB277" s="16">
        <f t="shared" si="174"/>
        <v>275</v>
      </c>
      <c r="AC277" s="16">
        <f t="shared" si="175"/>
        <v>58.8</v>
      </c>
      <c r="AD277" s="16">
        <f t="shared" si="176"/>
        <v>16362554680.085012</v>
      </c>
      <c r="AE277" s="16">
        <f t="shared" si="177"/>
        <v>6825</v>
      </c>
      <c r="AF277" s="16">
        <f t="shared" si="178"/>
        <v>3288</v>
      </c>
      <c r="AG277" s="16">
        <f t="shared" si="179"/>
        <v>315</v>
      </c>
      <c r="AH277" s="16">
        <f t="shared" si="180"/>
        <v>17434034147844.078</v>
      </c>
      <c r="AI277" s="16">
        <f t="shared" si="181"/>
        <v>1.6084162899386711E+75</v>
      </c>
      <c r="AJ277" s="16">
        <f t="shared" si="182"/>
        <v>1.6084162899386711E+75</v>
      </c>
      <c r="AK277" s="27">
        <f t="shared" si="183"/>
        <v>1.0204081632653061</v>
      </c>
      <c r="AN277">
        <f t="shared" si="188"/>
        <v>3761.3655594899597</v>
      </c>
      <c r="AO277">
        <f t="shared" si="189"/>
        <v>3.4701329520144761E+65</v>
      </c>
      <c r="AP277">
        <f t="shared" si="190"/>
        <v>3.4701329520144761E+65</v>
      </c>
      <c r="AR277" s="1">
        <f t="shared" si="184"/>
        <v>4200</v>
      </c>
      <c r="AU277">
        <f t="shared" si="185"/>
        <v>21.639344262295079</v>
      </c>
      <c r="AV277" s="29">
        <f t="shared" si="186"/>
        <v>61.354166666666664</v>
      </c>
      <c r="AW277">
        <f t="shared" si="187"/>
        <v>5481</v>
      </c>
    </row>
    <row r="278" spans="1:49" x14ac:dyDescent="0.2">
      <c r="A278">
        <v>276</v>
      </c>
      <c r="B278" s="13">
        <f t="shared" si="153"/>
        <v>284</v>
      </c>
      <c r="C278" s="13">
        <f t="shared" si="154"/>
        <v>1662</v>
      </c>
      <c r="D278" s="13">
        <f t="shared" si="155"/>
        <v>48</v>
      </c>
      <c r="E278" s="13">
        <f t="shared" si="156"/>
        <v>13.8</v>
      </c>
      <c r="F278" s="13">
        <f t="shared" si="157"/>
        <v>138820668659.87128</v>
      </c>
      <c r="G278" s="35">
        <f t="shared" si="158"/>
        <v>52.986399999999996</v>
      </c>
      <c r="H278" s="23">
        <f t="shared" si="159"/>
        <v>1933.7023999999997</v>
      </c>
      <c r="I278" s="23">
        <f t="shared" si="160"/>
        <v>7405.9999999999991</v>
      </c>
      <c r="J278" s="23">
        <f t="shared" si="161"/>
        <v>386</v>
      </c>
      <c r="K278" s="23">
        <f t="shared" si="162"/>
        <v>1.3600820595465629E+64</v>
      </c>
      <c r="L278" s="23">
        <f t="shared" si="163"/>
        <v>9.6665819025314126E+78</v>
      </c>
      <c r="M278" s="23">
        <f t="shared" si="164"/>
        <v>3.5715364351673372E+16</v>
      </c>
      <c r="N278" s="20">
        <f t="shared" si="165"/>
        <v>33.6</v>
      </c>
      <c r="Q278" s="20">
        <f t="shared" si="166"/>
        <v>7580058379007472</v>
      </c>
      <c r="S278" s="20">
        <f t="shared" si="167"/>
        <v>1589</v>
      </c>
      <c r="T278" s="20">
        <f t="shared" si="168"/>
        <v>386</v>
      </c>
      <c r="U278" s="20">
        <f t="shared" si="169"/>
        <v>6.45733938358303E+53</v>
      </c>
      <c r="V278" s="20">
        <f t="shared" si="170"/>
        <v>3.5715364351673372E+16</v>
      </c>
      <c r="W278" s="20">
        <f t="shared" si="171"/>
        <v>1.7857142857142856</v>
      </c>
      <c r="X278" s="16">
        <f t="shared" si="172"/>
        <v>120375710.48140906</v>
      </c>
      <c r="AA278" s="16">
        <f t="shared" si="173"/>
        <v>4959479751.999999</v>
      </c>
      <c r="AB278" s="16">
        <f t="shared" si="174"/>
        <v>276</v>
      </c>
      <c r="AC278" s="16">
        <f t="shared" si="175"/>
        <v>59</v>
      </c>
      <c r="AD278" s="16">
        <f t="shared" si="176"/>
        <v>17572236540.224213</v>
      </c>
      <c r="AE278" s="16">
        <f t="shared" si="177"/>
        <v>6850</v>
      </c>
      <c r="AF278" s="16">
        <f t="shared" si="178"/>
        <v>3300</v>
      </c>
      <c r="AG278" s="16">
        <f t="shared" si="179"/>
        <v>316</v>
      </c>
      <c r="AH278" s="16">
        <f t="shared" si="180"/>
        <v>18786024443990.117</v>
      </c>
      <c r="AI278" s="16">
        <f t="shared" si="181"/>
        <v>1.6084162899386711E+75</v>
      </c>
      <c r="AJ278" s="16">
        <f t="shared" si="182"/>
        <v>1.6084162899386711E+75</v>
      </c>
      <c r="AK278" s="27">
        <f t="shared" si="183"/>
        <v>1.0169491525423728</v>
      </c>
      <c r="AN278">
        <f t="shared" si="188"/>
        <v>3787.9022364017751</v>
      </c>
      <c r="AO278">
        <f t="shared" si="189"/>
        <v>3.2431149442439974E+65</v>
      </c>
      <c r="AP278">
        <f t="shared" si="190"/>
        <v>3.2431149442439974E+65</v>
      </c>
      <c r="AR278" s="1">
        <f t="shared" si="184"/>
        <v>4210</v>
      </c>
      <c r="AU278">
        <f t="shared" si="185"/>
        <v>21.73228346456693</v>
      </c>
      <c r="AV278" s="29">
        <f t="shared" si="186"/>
        <v>61.611399999999996</v>
      </c>
      <c r="AW278">
        <f t="shared" si="187"/>
        <v>5501</v>
      </c>
    </row>
    <row r="279" spans="1:49" x14ac:dyDescent="0.2">
      <c r="A279">
        <v>277</v>
      </c>
      <c r="B279" s="13">
        <f t="shared" si="153"/>
        <v>285</v>
      </c>
      <c r="C279" s="13">
        <f t="shared" si="154"/>
        <v>1668</v>
      </c>
      <c r="D279" s="13">
        <f t="shared" si="155"/>
        <v>48</v>
      </c>
      <c r="E279" s="13">
        <f t="shared" si="156"/>
        <v>13.850000000000001</v>
      </c>
      <c r="F279" s="13">
        <f t="shared" si="157"/>
        <v>149553466190.89636</v>
      </c>
      <c r="G279" s="35">
        <f t="shared" si="158"/>
        <v>53.212683333333331</v>
      </c>
      <c r="H279" s="23">
        <f t="shared" si="159"/>
        <v>1941.2063999999998</v>
      </c>
      <c r="I279" s="23">
        <f t="shared" si="160"/>
        <v>7433.9999999999991</v>
      </c>
      <c r="J279" s="23">
        <f t="shared" si="161"/>
        <v>387</v>
      </c>
      <c r="K279" s="23">
        <f t="shared" si="162"/>
        <v>2.3622025710409462E+64</v>
      </c>
      <c r="L279" s="23">
        <f t="shared" si="163"/>
        <v>9.6665819025314126E+78</v>
      </c>
      <c r="M279" s="23">
        <f t="shared" si="164"/>
        <v>3.8530356744118504E+16</v>
      </c>
      <c r="N279" s="20">
        <f t="shared" si="165"/>
        <v>33.700000000000003</v>
      </c>
      <c r="Q279" s="20">
        <f t="shared" si="166"/>
        <v>8446690762286328</v>
      </c>
      <c r="S279" s="20">
        <f t="shared" si="167"/>
        <v>1593</v>
      </c>
      <c r="T279" s="20">
        <f t="shared" si="168"/>
        <v>387</v>
      </c>
      <c r="U279" s="20">
        <f t="shared" si="169"/>
        <v>8.516561686169314E+53</v>
      </c>
      <c r="V279" s="20">
        <f t="shared" si="170"/>
        <v>3.8530356744118504E+16</v>
      </c>
      <c r="W279" s="20">
        <f t="shared" si="171"/>
        <v>1.7804154302670621</v>
      </c>
      <c r="X279" s="16">
        <f t="shared" si="172"/>
        <v>128802010.21510768</v>
      </c>
      <c r="AA279" s="16">
        <f t="shared" si="173"/>
        <v>5306643311.999999</v>
      </c>
      <c r="AB279" s="16">
        <f t="shared" si="174"/>
        <v>277</v>
      </c>
      <c r="AC279" s="16">
        <f t="shared" si="175"/>
        <v>59.2</v>
      </c>
      <c r="AD279" s="16">
        <f t="shared" si="176"/>
        <v>18871099835.813419</v>
      </c>
      <c r="AE279" s="16">
        <f t="shared" si="177"/>
        <v>6875</v>
      </c>
      <c r="AF279" s="16">
        <f t="shared" si="178"/>
        <v>3312</v>
      </c>
      <c r="AG279" s="16">
        <f t="shared" si="179"/>
        <v>317</v>
      </c>
      <c r="AH279" s="16">
        <f t="shared" si="180"/>
        <v>20242456860108.738</v>
      </c>
      <c r="AI279" s="16">
        <f t="shared" si="181"/>
        <v>1.6084162899386711E+75</v>
      </c>
      <c r="AJ279" s="16">
        <f t="shared" si="182"/>
        <v>1.6084162899386711E+75</v>
      </c>
      <c r="AK279" s="27">
        <f t="shared" si="183"/>
        <v>1.0135135135135134</v>
      </c>
      <c r="AN279">
        <f t="shared" si="188"/>
        <v>3814.550115764167</v>
      </c>
      <c r="AO279">
        <f t="shared" si="189"/>
        <v>3.0309485589535161E+65</v>
      </c>
      <c r="AP279">
        <f t="shared" si="190"/>
        <v>3.0309485589535161E+65</v>
      </c>
      <c r="AR279" s="1">
        <f t="shared" si="184"/>
        <v>4220</v>
      </c>
      <c r="AU279">
        <f t="shared" si="185"/>
        <v>21.825344714379515</v>
      </c>
      <c r="AV279" s="29">
        <f t="shared" si="186"/>
        <v>61.868933333333331</v>
      </c>
      <c r="AW279">
        <f t="shared" si="187"/>
        <v>5521</v>
      </c>
    </row>
    <row r="280" spans="1:49" x14ac:dyDescent="0.2">
      <c r="A280">
        <v>278</v>
      </c>
      <c r="B280" s="13">
        <f t="shared" si="153"/>
        <v>286</v>
      </c>
      <c r="C280" s="13">
        <f t="shared" si="154"/>
        <v>1674</v>
      </c>
      <c r="D280" s="13">
        <f t="shared" si="155"/>
        <v>48</v>
      </c>
      <c r="E280" s="13">
        <f t="shared" si="156"/>
        <v>13.9</v>
      </c>
      <c r="F280" s="13">
        <f t="shared" si="157"/>
        <v>161112336390.86014</v>
      </c>
      <c r="G280" s="35">
        <f t="shared" si="158"/>
        <v>53.439266666666668</v>
      </c>
      <c r="H280" s="23">
        <f t="shared" si="159"/>
        <v>1948.7103999999997</v>
      </c>
      <c r="I280" s="23">
        <f t="shared" si="160"/>
        <v>7461.9999999999991</v>
      </c>
      <c r="J280" s="23">
        <f t="shared" si="161"/>
        <v>389</v>
      </c>
      <c r="K280" s="23">
        <f t="shared" si="162"/>
        <v>3.8290293292581692E+64</v>
      </c>
      <c r="L280" s="23">
        <f t="shared" si="163"/>
        <v>9.6665819025314126E+78</v>
      </c>
      <c r="M280" s="23">
        <f t="shared" si="164"/>
        <v>4.484088690972516E+16</v>
      </c>
      <c r="N280" s="20">
        <f t="shared" si="165"/>
        <v>33.799999999999997</v>
      </c>
      <c r="Q280" s="20">
        <f t="shared" si="166"/>
        <v>9412405718573764</v>
      </c>
      <c r="S280" s="20">
        <f t="shared" si="167"/>
        <v>1597</v>
      </c>
      <c r="T280" s="20">
        <f t="shared" si="168"/>
        <v>389</v>
      </c>
      <c r="U280" s="20">
        <f t="shared" si="169"/>
        <v>1.123235281111643E+54</v>
      </c>
      <c r="V280" s="20">
        <f t="shared" si="170"/>
        <v>4.484088690972516E+16</v>
      </c>
      <c r="W280" s="20">
        <f t="shared" si="171"/>
        <v>1.775147928994083</v>
      </c>
      <c r="X280" s="16">
        <f t="shared" si="172"/>
        <v>137818150.93016523</v>
      </c>
      <c r="AA280" s="16">
        <f t="shared" si="173"/>
        <v>5678108279.999999</v>
      </c>
      <c r="AB280" s="16">
        <f t="shared" si="174"/>
        <v>278</v>
      </c>
      <c r="AC280" s="16">
        <f t="shared" si="175"/>
        <v>59.4</v>
      </c>
      <c r="AD280" s="16">
        <f t="shared" si="176"/>
        <v>20265702691.674232</v>
      </c>
      <c r="AE280" s="16">
        <f t="shared" si="177"/>
        <v>6900</v>
      </c>
      <c r="AF280" s="16">
        <f t="shared" si="178"/>
        <v>3324</v>
      </c>
      <c r="AG280" s="16">
        <f t="shared" si="179"/>
        <v>318</v>
      </c>
      <c r="AH280" s="16">
        <f t="shared" si="180"/>
        <v>21811370869471.766</v>
      </c>
      <c r="AI280" s="16">
        <f t="shared" si="181"/>
        <v>1.6084162899386711E+75</v>
      </c>
      <c r="AJ280" s="16">
        <f t="shared" si="182"/>
        <v>1.6084162899386711E+75</v>
      </c>
      <c r="AK280" s="27">
        <f t="shared" si="183"/>
        <v>1.0101010101010102</v>
      </c>
      <c r="AN280">
        <f t="shared" si="188"/>
        <v>3841.309428053346</v>
      </c>
      <c r="AO280">
        <f t="shared" si="189"/>
        <v>2.8326622364775885E+65</v>
      </c>
      <c r="AP280">
        <f t="shared" si="190"/>
        <v>2.8326622364775885E+65</v>
      </c>
      <c r="AR280" s="1">
        <f t="shared" si="184"/>
        <v>4230</v>
      </c>
      <c r="AU280">
        <f t="shared" si="185"/>
        <v>21.918528252299605</v>
      </c>
      <c r="AV280" s="29">
        <f t="shared" si="186"/>
        <v>62.126766666666668</v>
      </c>
      <c r="AW280">
        <f t="shared" si="187"/>
        <v>5541</v>
      </c>
    </row>
    <row r="281" spans="1:49" x14ac:dyDescent="0.2">
      <c r="A281">
        <v>279</v>
      </c>
      <c r="B281" s="13">
        <f t="shared" si="153"/>
        <v>287</v>
      </c>
      <c r="C281" s="13">
        <f t="shared" si="154"/>
        <v>1680</v>
      </c>
      <c r="D281" s="13">
        <f t="shared" si="155"/>
        <v>48</v>
      </c>
      <c r="E281" s="13">
        <f t="shared" si="156"/>
        <v>13.950000000000001</v>
      </c>
      <c r="F281" s="13">
        <f t="shared" si="157"/>
        <v>173560598018.4115</v>
      </c>
      <c r="G281" s="35">
        <f t="shared" si="158"/>
        <v>53.666150000000002</v>
      </c>
      <c r="H281" s="23">
        <f t="shared" si="159"/>
        <v>1956.2143999999998</v>
      </c>
      <c r="I281" s="23">
        <f t="shared" si="160"/>
        <v>7489.9999999999991</v>
      </c>
      <c r="J281" s="23">
        <f t="shared" si="161"/>
        <v>390</v>
      </c>
      <c r="K281" s="23">
        <f t="shared" si="162"/>
        <v>6.6498915903516717E+64</v>
      </c>
      <c r="L281" s="23">
        <f t="shared" si="163"/>
        <v>9.6665819025314126E+78</v>
      </c>
      <c r="M281" s="23">
        <f t="shared" si="164"/>
        <v>4.837238405674568E+16</v>
      </c>
      <c r="N281" s="20">
        <f t="shared" si="165"/>
        <v>33.900000000000006</v>
      </c>
      <c r="Q281" s="20">
        <f t="shared" si="166"/>
        <v>1.04885314147644E+16</v>
      </c>
      <c r="S281" s="20">
        <f t="shared" si="167"/>
        <v>1601</v>
      </c>
      <c r="T281" s="20">
        <f t="shared" si="168"/>
        <v>390</v>
      </c>
      <c r="U281" s="20">
        <f t="shared" si="169"/>
        <v>1.4814020498157921E+54</v>
      </c>
      <c r="V281" s="20">
        <f t="shared" si="170"/>
        <v>4.837238405674568E+16</v>
      </c>
      <c r="W281" s="20">
        <f t="shared" si="171"/>
        <v>1.7699115044247784</v>
      </c>
      <c r="X281" s="16">
        <f t="shared" si="172"/>
        <v>147465421.49527678</v>
      </c>
      <c r="AA281" s="16">
        <f t="shared" si="173"/>
        <v>6075575845.1999989</v>
      </c>
      <c r="AB281" s="16">
        <f t="shared" si="174"/>
        <v>279</v>
      </c>
      <c r="AC281" s="16">
        <f t="shared" si="175"/>
        <v>59.6</v>
      </c>
      <c r="AD281" s="16">
        <f t="shared" si="176"/>
        <v>21763084392.023384</v>
      </c>
      <c r="AE281" s="16">
        <f t="shared" si="177"/>
        <v>6925</v>
      </c>
      <c r="AF281" s="16">
        <f t="shared" si="178"/>
        <v>3336</v>
      </c>
      <c r="AG281" s="16">
        <f t="shared" si="179"/>
        <v>319</v>
      </c>
      <c r="AH281" s="16">
        <f t="shared" si="180"/>
        <v>23501422738970.461</v>
      </c>
      <c r="AI281" s="16">
        <f t="shared" si="181"/>
        <v>1.6084162899386711E+75</v>
      </c>
      <c r="AJ281" s="16">
        <f t="shared" si="182"/>
        <v>1.6084162899386711E+75</v>
      </c>
      <c r="AK281" s="27">
        <f t="shared" si="183"/>
        <v>1.006711409395973</v>
      </c>
      <c r="AN281">
        <f t="shared" si="188"/>
        <v>3868.1802906859816</v>
      </c>
      <c r="AO281">
        <f t="shared" si="189"/>
        <v>2.6473478908330944E+65</v>
      </c>
      <c r="AP281">
        <f t="shared" si="190"/>
        <v>2.6473478908330944E+65</v>
      </c>
      <c r="AR281" s="1">
        <f t="shared" si="184"/>
        <v>4240</v>
      </c>
      <c r="AU281">
        <f t="shared" si="185"/>
        <v>22.011834319526628</v>
      </c>
      <c r="AV281" s="29">
        <f t="shared" si="186"/>
        <v>62.384900000000002</v>
      </c>
      <c r="AW281">
        <f t="shared" si="187"/>
        <v>5561</v>
      </c>
    </row>
    <row r="282" spans="1:49" x14ac:dyDescent="0.2">
      <c r="A282">
        <v>280</v>
      </c>
      <c r="B282" s="13">
        <f t="shared" si="153"/>
        <v>288</v>
      </c>
      <c r="C282" s="13">
        <f t="shared" si="154"/>
        <v>1686</v>
      </c>
      <c r="D282" s="13">
        <f t="shared" si="155"/>
        <v>48</v>
      </c>
      <c r="E282" s="13">
        <f t="shared" si="156"/>
        <v>14</v>
      </c>
      <c r="F282" s="13">
        <f t="shared" si="157"/>
        <v>186966404861.64682</v>
      </c>
      <c r="G282" s="35">
        <f t="shared" si="158"/>
        <v>53.893333333333338</v>
      </c>
      <c r="H282" s="23">
        <f t="shared" si="159"/>
        <v>1963.7183999999997</v>
      </c>
      <c r="I282" s="23">
        <f t="shared" si="160"/>
        <v>7517.9999999999991</v>
      </c>
      <c r="J282" s="23">
        <f t="shared" si="161"/>
        <v>392</v>
      </c>
      <c r="K282" s="23">
        <f t="shared" si="162"/>
        <v>1.0778624321628367E+65</v>
      </c>
      <c r="L282" s="23">
        <f t="shared" si="163"/>
        <v>9.6665819025314126E+78</v>
      </c>
      <c r="M282" s="23">
        <f t="shared" si="164"/>
        <v>5.6288505628184952E+16</v>
      </c>
      <c r="N282" s="20">
        <f t="shared" si="165"/>
        <v>34</v>
      </c>
      <c r="Q282" s="20">
        <f t="shared" si="166"/>
        <v>1.1687691173512864E+16</v>
      </c>
      <c r="S282" s="20">
        <f t="shared" si="167"/>
        <v>1605</v>
      </c>
      <c r="T282" s="20">
        <f t="shared" si="168"/>
        <v>392</v>
      </c>
      <c r="U282" s="20">
        <f t="shared" si="169"/>
        <v>1.9537586787305877E+54</v>
      </c>
      <c r="V282" s="20">
        <f t="shared" si="170"/>
        <v>5.6288505628184952E+16</v>
      </c>
      <c r="W282" s="20">
        <f t="shared" si="171"/>
        <v>1.7647058823529411</v>
      </c>
      <c r="X282" s="16">
        <f t="shared" si="172"/>
        <v>157788000.99994618</v>
      </c>
      <c r="AA282" s="16">
        <f t="shared" si="173"/>
        <v>6500866099.999999</v>
      </c>
      <c r="AB282" s="16">
        <f t="shared" si="174"/>
        <v>280</v>
      </c>
      <c r="AC282" s="16">
        <f t="shared" si="175"/>
        <v>59.8</v>
      </c>
      <c r="AD282" s="16">
        <f t="shared" si="176"/>
        <v>23370800608.705853</v>
      </c>
      <c r="AE282" s="16">
        <f t="shared" si="177"/>
        <v>6950</v>
      </c>
      <c r="AF282" s="16">
        <f t="shared" si="178"/>
        <v>3348</v>
      </c>
      <c r="AG282" s="16">
        <f t="shared" si="179"/>
        <v>320</v>
      </c>
      <c r="AH282" s="16">
        <f t="shared" si="180"/>
        <v>25321932704392.371</v>
      </c>
      <c r="AI282" s="16">
        <f t="shared" si="181"/>
        <v>1.6084162899386711E+75</v>
      </c>
      <c r="AJ282" s="16">
        <f t="shared" si="182"/>
        <v>1.6084162899386711E+75</v>
      </c>
      <c r="AK282" s="27">
        <f t="shared" si="183"/>
        <v>1.0033444816053512</v>
      </c>
      <c r="AN282">
        <f t="shared" si="188"/>
        <v>3895.1629390416724</v>
      </c>
      <c r="AO282">
        <f t="shared" si="189"/>
        <v>2.4741569280109788E+65</v>
      </c>
      <c r="AP282">
        <f t="shared" si="190"/>
        <v>2.4741569280109788E+65</v>
      </c>
      <c r="AR282" s="1">
        <f t="shared" si="184"/>
        <v>4250</v>
      </c>
      <c r="AU282">
        <f t="shared" si="185"/>
        <v>22.105263157894736</v>
      </c>
      <c r="AV282" s="29">
        <f t="shared" si="186"/>
        <v>62.643333333333338</v>
      </c>
      <c r="AW282">
        <f t="shared" si="187"/>
        <v>5581</v>
      </c>
    </row>
    <row r="283" spans="1:49" x14ac:dyDescent="0.2">
      <c r="A283">
        <v>281</v>
      </c>
      <c r="B283" s="13">
        <f t="shared" si="153"/>
        <v>289</v>
      </c>
      <c r="C283" s="13">
        <f t="shared" si="154"/>
        <v>1692</v>
      </c>
      <c r="D283" s="13">
        <f t="shared" si="155"/>
        <v>48</v>
      </c>
      <c r="E283" s="13">
        <f t="shared" si="156"/>
        <v>14.05</v>
      </c>
      <c r="F283" s="13">
        <f t="shared" si="157"/>
        <v>201403113652.0553</v>
      </c>
      <c r="G283" s="35">
        <f t="shared" si="158"/>
        <v>54.12081666666667</v>
      </c>
      <c r="H283" s="23">
        <f t="shared" si="159"/>
        <v>1971.2223999999999</v>
      </c>
      <c r="I283" s="23">
        <f t="shared" si="160"/>
        <v>7545.9999999999991</v>
      </c>
      <c r="J283" s="23">
        <f t="shared" si="161"/>
        <v>393</v>
      </c>
      <c r="K283" s="23">
        <f t="shared" si="162"/>
        <v>1.8718165401427055E+65</v>
      </c>
      <c r="L283" s="23">
        <f t="shared" si="163"/>
        <v>9.6665819025314126E+78</v>
      </c>
      <c r="M283" s="23">
        <f t="shared" si="164"/>
        <v>6.07181771786342E+16</v>
      </c>
      <c r="N283" s="20">
        <f t="shared" si="165"/>
        <v>34.1</v>
      </c>
      <c r="Q283" s="20">
        <f t="shared" si="166"/>
        <v>1.3023951549129794E+16</v>
      </c>
      <c r="S283" s="20">
        <f t="shared" si="167"/>
        <v>1610</v>
      </c>
      <c r="T283" s="20">
        <f t="shared" si="168"/>
        <v>393</v>
      </c>
      <c r="U283" s="20">
        <f t="shared" si="169"/>
        <v>2.7612928268747077E+54</v>
      </c>
      <c r="V283" s="20">
        <f t="shared" si="170"/>
        <v>6.07181771786342E+16</v>
      </c>
      <c r="W283" s="20">
        <f t="shared" si="171"/>
        <v>1.7595307917888563</v>
      </c>
      <c r="X283" s="16">
        <f t="shared" si="172"/>
        <v>168833161.06994241</v>
      </c>
      <c r="AA283" s="16">
        <f t="shared" si="173"/>
        <v>6955926733.1999989</v>
      </c>
      <c r="AB283" s="16">
        <f t="shared" si="174"/>
        <v>281</v>
      </c>
      <c r="AC283" s="16">
        <f t="shared" si="175"/>
        <v>60</v>
      </c>
      <c r="AD283" s="16">
        <f t="shared" si="176"/>
        <v>25096961203.748322</v>
      </c>
      <c r="AE283" s="16">
        <f t="shared" si="177"/>
        <v>6975</v>
      </c>
      <c r="AF283" s="16">
        <f t="shared" si="178"/>
        <v>3360</v>
      </c>
      <c r="AG283" s="16">
        <f t="shared" si="179"/>
        <v>321</v>
      </c>
      <c r="AH283" s="16">
        <f t="shared" si="180"/>
        <v>27282935742935.992</v>
      </c>
      <c r="AI283" s="16">
        <f t="shared" si="181"/>
        <v>1.6084162899386711E+75</v>
      </c>
      <c r="AJ283" s="16">
        <f t="shared" si="182"/>
        <v>1.6084162899386711E+75</v>
      </c>
      <c r="AK283" s="27">
        <f t="shared" si="183"/>
        <v>1</v>
      </c>
      <c r="AN283">
        <f t="shared" si="188"/>
        <v>3922.2574919768845</v>
      </c>
      <c r="AO283">
        <f t="shared" si="189"/>
        <v>2.3122961923417737E+65</v>
      </c>
      <c r="AP283">
        <f t="shared" si="190"/>
        <v>2.3122961923417737E+65</v>
      </c>
      <c r="AR283" s="1">
        <f t="shared" si="184"/>
        <v>4260</v>
      </c>
      <c r="AU283">
        <f t="shared" si="185"/>
        <v>22.198815009874917</v>
      </c>
      <c r="AV283" s="29">
        <f t="shared" si="186"/>
        <v>62.90206666666667</v>
      </c>
      <c r="AW283">
        <f t="shared" si="187"/>
        <v>5601</v>
      </c>
    </row>
    <row r="284" spans="1:49" x14ac:dyDescent="0.2">
      <c r="A284">
        <v>282</v>
      </c>
      <c r="B284" s="13">
        <f t="shared" si="153"/>
        <v>290</v>
      </c>
      <c r="C284" s="13">
        <f t="shared" si="154"/>
        <v>1698</v>
      </c>
      <c r="D284" s="13">
        <f t="shared" si="155"/>
        <v>48</v>
      </c>
      <c r="E284" s="13">
        <f t="shared" si="156"/>
        <v>14.100000000000001</v>
      </c>
      <c r="F284" s="13">
        <f t="shared" si="157"/>
        <v>216949679883.83203</v>
      </c>
      <c r="G284" s="35">
        <f t="shared" si="158"/>
        <v>54.348600000000005</v>
      </c>
      <c r="H284" s="23">
        <f t="shared" si="159"/>
        <v>1978.7263999999998</v>
      </c>
      <c r="I284" s="23">
        <f t="shared" si="160"/>
        <v>7573.9999999999991</v>
      </c>
      <c r="J284" s="23">
        <f t="shared" si="161"/>
        <v>394</v>
      </c>
      <c r="K284" s="23">
        <f t="shared" si="162"/>
        <v>3.0338175750816442E+65</v>
      </c>
      <c r="L284" s="23">
        <f t="shared" si="163"/>
        <v>9.6665819025314126E+78</v>
      </c>
      <c r="M284" s="23">
        <f t="shared" si="164"/>
        <v>6.5495235985680736E+16</v>
      </c>
      <c r="N284" s="20">
        <f t="shared" si="165"/>
        <v>34.200000000000003</v>
      </c>
      <c r="Q284" s="20">
        <f t="shared" si="166"/>
        <v>1.451298733307432E+16</v>
      </c>
      <c r="S284" s="20">
        <f t="shared" si="167"/>
        <v>1614</v>
      </c>
      <c r="T284" s="20">
        <f t="shared" si="168"/>
        <v>394</v>
      </c>
      <c r="U284" s="20">
        <f t="shared" si="169"/>
        <v>3.6416731819076739E+54</v>
      </c>
      <c r="V284" s="20">
        <f t="shared" si="170"/>
        <v>6.5495235985680736E+16</v>
      </c>
      <c r="W284" s="20">
        <f t="shared" si="171"/>
        <v>1.7543859649122806</v>
      </c>
      <c r="X284" s="16">
        <f t="shared" si="172"/>
        <v>180651482.34483838</v>
      </c>
      <c r="AA284" s="16">
        <f t="shared" si="173"/>
        <v>7442841558.3999987</v>
      </c>
      <c r="AB284" s="16">
        <f t="shared" si="174"/>
        <v>282</v>
      </c>
      <c r="AC284" s="16">
        <f t="shared" si="175"/>
        <v>60.2</v>
      </c>
      <c r="AD284" s="16">
        <f t="shared" si="176"/>
        <v>26950270794.02261</v>
      </c>
      <c r="AE284" s="16">
        <f t="shared" si="177"/>
        <v>7000</v>
      </c>
      <c r="AF284" s="16">
        <f t="shared" si="178"/>
        <v>3372</v>
      </c>
      <c r="AG284" s="16">
        <f t="shared" si="179"/>
        <v>322</v>
      </c>
      <c r="AH284" s="16">
        <f t="shared" si="180"/>
        <v>29395236217508.598</v>
      </c>
      <c r="AI284" s="16">
        <f t="shared" si="181"/>
        <v>1.6084162899386711E+75</v>
      </c>
      <c r="AJ284" s="16">
        <f t="shared" si="182"/>
        <v>1.6084162899386711E+75</v>
      </c>
      <c r="AK284" s="27">
        <f t="shared" si="183"/>
        <v>0.99667774086378735</v>
      </c>
      <c r="AN284">
        <f t="shared" si="188"/>
        <v>3949.4641914462231</v>
      </c>
      <c r="AO284">
        <f t="shared" si="189"/>
        <v>2.1610244922161626E+65</v>
      </c>
      <c r="AP284">
        <f t="shared" si="190"/>
        <v>2.1610244922161626E+65</v>
      </c>
      <c r="AR284" s="1">
        <f t="shared" si="184"/>
        <v>4270</v>
      </c>
      <c r="AU284">
        <f t="shared" si="185"/>
        <v>22.292490118577074</v>
      </c>
      <c r="AV284" s="29">
        <f t="shared" si="186"/>
        <v>63.161100000000005</v>
      </c>
      <c r="AW284">
        <f t="shared" si="187"/>
        <v>5621</v>
      </c>
    </row>
    <row r="285" spans="1:49" x14ac:dyDescent="0.2">
      <c r="A285">
        <v>283</v>
      </c>
      <c r="B285" s="13">
        <f t="shared" si="153"/>
        <v>291</v>
      </c>
      <c r="C285" s="13">
        <f t="shared" si="154"/>
        <v>1704</v>
      </c>
      <c r="D285" s="13">
        <f t="shared" si="155"/>
        <v>48</v>
      </c>
      <c r="E285" s="13">
        <f t="shared" si="156"/>
        <v>14.15</v>
      </c>
      <c r="F285" s="13">
        <f t="shared" si="157"/>
        <v>233691083648.77075</v>
      </c>
      <c r="G285" s="35">
        <f t="shared" si="158"/>
        <v>54.576683333333335</v>
      </c>
      <c r="H285" s="23">
        <f t="shared" si="159"/>
        <v>1986.2303999999999</v>
      </c>
      <c r="I285" s="23">
        <f t="shared" si="160"/>
        <v>7601.9999999999991</v>
      </c>
      <c r="J285" s="23">
        <f t="shared" si="161"/>
        <v>396</v>
      </c>
      <c r="K285" s="23">
        <f t="shared" si="162"/>
        <v>5.2682176124376819E+65</v>
      </c>
      <c r="L285" s="23">
        <f t="shared" si="163"/>
        <v>9.6665819025314126E+78</v>
      </c>
      <c r="M285" s="23">
        <f t="shared" si="164"/>
        <v>7.6202246763252112E+16</v>
      </c>
      <c r="N285" s="20">
        <f t="shared" si="165"/>
        <v>34.299999999999997</v>
      </c>
      <c r="Q285" s="20">
        <f t="shared" si="166"/>
        <v>1.617226542462438E+16</v>
      </c>
      <c r="S285" s="20">
        <f t="shared" si="167"/>
        <v>1618</v>
      </c>
      <c r="T285" s="20">
        <f t="shared" si="168"/>
        <v>396</v>
      </c>
      <c r="U285" s="20">
        <f t="shared" si="169"/>
        <v>4.8026979526154332E+54</v>
      </c>
      <c r="V285" s="20">
        <f t="shared" si="170"/>
        <v>7.6202246763252112E+16</v>
      </c>
      <c r="W285" s="20">
        <f t="shared" si="171"/>
        <v>1.7492711370262393</v>
      </c>
      <c r="X285" s="16">
        <f t="shared" si="172"/>
        <v>193297086.10897705</v>
      </c>
      <c r="AA285" s="16">
        <f t="shared" si="173"/>
        <v>7963840443.1999989</v>
      </c>
      <c r="AB285" s="16">
        <f t="shared" si="174"/>
        <v>283</v>
      </c>
      <c r="AC285" s="16">
        <f t="shared" si="175"/>
        <v>60.4</v>
      </c>
      <c r="AD285" s="16">
        <f t="shared" si="176"/>
        <v>28940072279.485546</v>
      </c>
      <c r="AE285" s="16">
        <f t="shared" si="177"/>
        <v>7025</v>
      </c>
      <c r="AF285" s="16">
        <f t="shared" si="178"/>
        <v>3384</v>
      </c>
      <c r="AG285" s="16">
        <f t="shared" si="179"/>
        <v>323</v>
      </c>
      <c r="AH285" s="16">
        <f t="shared" si="180"/>
        <v>31670466687012.965</v>
      </c>
      <c r="AI285" s="16">
        <f t="shared" si="181"/>
        <v>1.6084162899386711E+75</v>
      </c>
      <c r="AJ285" s="16">
        <f t="shared" si="182"/>
        <v>1.6084162899386711E+75</v>
      </c>
      <c r="AK285" s="27">
        <f t="shared" si="183"/>
        <v>0.99337748344370869</v>
      </c>
      <c r="AN285">
        <f t="shared" si="188"/>
        <v>3976.7831755161665</v>
      </c>
      <c r="AO285">
        <f t="shared" si="189"/>
        <v>2.0196490643054417E+65</v>
      </c>
      <c r="AP285">
        <f t="shared" si="190"/>
        <v>2.0196490643054417E+65</v>
      </c>
      <c r="AR285" s="1">
        <f t="shared" si="184"/>
        <v>4280</v>
      </c>
      <c r="AU285">
        <f t="shared" si="185"/>
        <v>22.386288727752145</v>
      </c>
      <c r="AV285" s="29">
        <f t="shared" si="186"/>
        <v>63.420433333333335</v>
      </c>
      <c r="AW285">
        <f t="shared" si="187"/>
        <v>5641</v>
      </c>
    </row>
    <row r="286" spans="1:49" x14ac:dyDescent="0.2">
      <c r="A286">
        <v>284</v>
      </c>
      <c r="B286" s="13">
        <f t="shared" si="153"/>
        <v>292</v>
      </c>
      <c r="C286" s="13">
        <f t="shared" si="154"/>
        <v>1710</v>
      </c>
      <c r="D286" s="13">
        <f t="shared" si="155"/>
        <v>48</v>
      </c>
      <c r="E286" s="13">
        <f t="shared" si="156"/>
        <v>14.200000000000001</v>
      </c>
      <c r="F286" s="13">
        <f t="shared" si="157"/>
        <v>251718787756.07819</v>
      </c>
      <c r="G286" s="35">
        <f t="shared" si="158"/>
        <v>54.805066666666661</v>
      </c>
      <c r="H286" s="23">
        <f t="shared" si="159"/>
        <v>1993.7343999999998</v>
      </c>
      <c r="I286" s="23">
        <f t="shared" si="160"/>
        <v>7629.9999999999991</v>
      </c>
      <c r="J286" s="23">
        <f t="shared" si="161"/>
        <v>397</v>
      </c>
      <c r="K286" s="23">
        <f t="shared" si="162"/>
        <v>8.5382230614814736E+65</v>
      </c>
      <c r="L286" s="23">
        <f t="shared" si="163"/>
        <v>9.6665819025314126E+78</v>
      </c>
      <c r="M286" s="23">
        <f t="shared" si="164"/>
        <v>8.2193018676864432E+16</v>
      </c>
      <c r="N286" s="20">
        <f t="shared" si="165"/>
        <v>34.400000000000006</v>
      </c>
      <c r="Q286" s="20">
        <f t="shared" si="166"/>
        <v>1.8021249723581136E+16</v>
      </c>
      <c r="S286" s="20">
        <f t="shared" si="167"/>
        <v>1622</v>
      </c>
      <c r="T286" s="20">
        <f t="shared" si="168"/>
        <v>397</v>
      </c>
      <c r="U286" s="20">
        <f t="shared" si="169"/>
        <v>6.3338152671581011E+54</v>
      </c>
      <c r="V286" s="20">
        <f t="shared" si="170"/>
        <v>8.2193018676864432E+16</v>
      </c>
      <c r="W286" s="20">
        <f t="shared" si="171"/>
        <v>1.7441860465116277</v>
      </c>
      <c r="X286" s="16">
        <f t="shared" si="172"/>
        <v>206827882.1366055</v>
      </c>
      <c r="AA286" s="16">
        <f t="shared" si="173"/>
        <v>8521309238.3999987</v>
      </c>
      <c r="AB286" s="16">
        <f t="shared" si="174"/>
        <v>284</v>
      </c>
      <c r="AC286" s="16">
        <f t="shared" si="175"/>
        <v>60.6</v>
      </c>
      <c r="AD286" s="16">
        <f t="shared" si="176"/>
        <v>31076393551.133114</v>
      </c>
      <c r="AE286" s="16">
        <f t="shared" si="177"/>
        <v>7050</v>
      </c>
      <c r="AF286" s="16">
        <f t="shared" si="178"/>
        <v>3396</v>
      </c>
      <c r="AG286" s="16">
        <f t="shared" si="179"/>
        <v>324</v>
      </c>
      <c r="AH286" s="16">
        <f t="shared" si="180"/>
        <v>34121151198513.293</v>
      </c>
      <c r="AI286" s="16">
        <f t="shared" si="181"/>
        <v>1.6084162899386711E+75</v>
      </c>
      <c r="AJ286" s="16">
        <f t="shared" si="182"/>
        <v>1.6084162899386711E+75</v>
      </c>
      <c r="AK286" s="27">
        <f t="shared" si="183"/>
        <v>0.99009900990099009</v>
      </c>
      <c r="AN286">
        <f t="shared" si="188"/>
        <v>4004.2146393128719</v>
      </c>
      <c r="AO286">
        <f t="shared" si="189"/>
        <v>1.8875224979403223E+65</v>
      </c>
      <c r="AP286">
        <f t="shared" si="190"/>
        <v>1.8875224979403223E+65</v>
      </c>
      <c r="AR286" s="1">
        <f t="shared" si="184"/>
        <v>4290</v>
      </c>
      <c r="AU286">
        <f t="shared" si="185"/>
        <v>22.480211081794195</v>
      </c>
      <c r="AV286" s="29">
        <f t="shared" si="186"/>
        <v>63.680066666666661</v>
      </c>
      <c r="AW286">
        <f t="shared" si="187"/>
        <v>5661</v>
      </c>
    </row>
    <row r="287" spans="1:49" x14ac:dyDescent="0.2">
      <c r="A287">
        <v>285</v>
      </c>
      <c r="B287" s="13">
        <f t="shared" si="153"/>
        <v>293</v>
      </c>
      <c r="C287" s="13">
        <f t="shared" si="154"/>
        <v>1716</v>
      </c>
      <c r="D287" s="13">
        <f t="shared" si="155"/>
        <v>48</v>
      </c>
      <c r="E287" s="13">
        <f t="shared" si="156"/>
        <v>14.25</v>
      </c>
      <c r="F287" s="13">
        <f t="shared" si="157"/>
        <v>271131230577.54199</v>
      </c>
      <c r="G287" s="35">
        <f t="shared" si="158"/>
        <v>55.033749999999998</v>
      </c>
      <c r="H287" s="23">
        <f t="shared" si="159"/>
        <v>2001.2383999999997</v>
      </c>
      <c r="I287" s="23">
        <f t="shared" si="160"/>
        <v>7657.9999999999991</v>
      </c>
      <c r="J287" s="23">
        <f t="shared" si="161"/>
        <v>399</v>
      </c>
      <c r="K287" s="23">
        <f t="shared" si="162"/>
        <v>1.4823157223948542E+66</v>
      </c>
      <c r="L287" s="23">
        <f t="shared" si="163"/>
        <v>9.6665819025314126E+78</v>
      </c>
      <c r="M287" s="23">
        <f t="shared" si="164"/>
        <v>9.561932449347E+16</v>
      </c>
      <c r="N287" s="20">
        <f t="shared" si="165"/>
        <v>34.5</v>
      </c>
      <c r="Q287" s="20">
        <f t="shared" si="166"/>
        <v>2.0081629448473316E+16</v>
      </c>
      <c r="S287" s="20">
        <f t="shared" si="167"/>
        <v>1626</v>
      </c>
      <c r="T287" s="20">
        <f t="shared" si="168"/>
        <v>399</v>
      </c>
      <c r="U287" s="20">
        <f t="shared" si="169"/>
        <v>8.3529778900169824E+54</v>
      </c>
      <c r="V287" s="20">
        <f t="shared" si="170"/>
        <v>9.561932449347E+16</v>
      </c>
      <c r="W287" s="20">
        <f t="shared" si="171"/>
        <v>1.7391304347826086</v>
      </c>
      <c r="X287" s="16">
        <f t="shared" si="172"/>
        <v>221305833.88616782</v>
      </c>
      <c r="AA287" s="16">
        <f t="shared" si="173"/>
        <v>9117800819.5999985</v>
      </c>
      <c r="AB287" s="16">
        <f t="shared" si="174"/>
        <v>285</v>
      </c>
      <c r="AC287" s="16">
        <f t="shared" si="175"/>
        <v>60.8</v>
      </c>
      <c r="AD287" s="16">
        <f t="shared" si="176"/>
        <v>33369997610.543629</v>
      </c>
      <c r="AE287" s="16">
        <f t="shared" si="177"/>
        <v>7075</v>
      </c>
      <c r="AF287" s="16">
        <f t="shared" si="178"/>
        <v>3408</v>
      </c>
      <c r="AG287" s="16">
        <f t="shared" si="179"/>
        <v>325</v>
      </c>
      <c r="AH287" s="16">
        <f t="shared" si="180"/>
        <v>36760773403710.367</v>
      </c>
      <c r="AI287" s="16">
        <f t="shared" si="181"/>
        <v>1.6084162899386711E+75</v>
      </c>
      <c r="AJ287" s="16">
        <f t="shared" si="182"/>
        <v>1.6084162899386711E+75</v>
      </c>
      <c r="AK287" s="27">
        <f t="shared" si="183"/>
        <v>0.98684210526315796</v>
      </c>
      <c r="AN287">
        <f t="shared" si="188"/>
        <v>4031.7587684837226</v>
      </c>
      <c r="AO287">
        <f t="shared" si="189"/>
        <v>1.7640397303713341E+65</v>
      </c>
      <c r="AP287">
        <f t="shared" si="190"/>
        <v>1.7640397303713341E+65</v>
      </c>
      <c r="AR287" s="1">
        <f t="shared" si="184"/>
        <v>4300</v>
      </c>
      <c r="AU287">
        <f t="shared" si="185"/>
        <v>22.574257425742573</v>
      </c>
      <c r="AV287" s="29">
        <f t="shared" si="186"/>
        <v>63.94</v>
      </c>
      <c r="AW287">
        <f t="shared" si="187"/>
        <v>5681</v>
      </c>
    </row>
    <row r="288" spans="1:49" x14ac:dyDescent="0.2">
      <c r="A288">
        <v>286</v>
      </c>
      <c r="B288" s="13">
        <f t="shared" si="153"/>
        <v>294</v>
      </c>
      <c r="C288" s="13">
        <f t="shared" si="154"/>
        <v>1722</v>
      </c>
      <c r="D288" s="13">
        <f t="shared" si="155"/>
        <v>48</v>
      </c>
      <c r="E288" s="13">
        <f t="shared" si="156"/>
        <v>14.3</v>
      </c>
      <c r="F288" s="13">
        <f t="shared" si="157"/>
        <v>292034356242.46552</v>
      </c>
      <c r="G288" s="35">
        <f t="shared" si="158"/>
        <v>55.26273333333333</v>
      </c>
      <c r="H288" s="23">
        <f t="shared" si="159"/>
        <v>2008.7423999999999</v>
      </c>
      <c r="I288" s="23">
        <f t="shared" si="160"/>
        <v>7685.9999999999991</v>
      </c>
      <c r="J288" s="23">
        <f t="shared" si="161"/>
        <v>400</v>
      </c>
      <c r="K288" s="23">
        <f t="shared" si="162"/>
        <v>2.3992940582914676E+66</v>
      </c>
      <c r="L288" s="23">
        <f t="shared" si="163"/>
        <v>9.6665819025314126E+78</v>
      </c>
      <c r="M288" s="23">
        <f t="shared" si="164"/>
        <v>1.0313102427420605E+17</v>
      </c>
      <c r="N288" s="20">
        <f t="shared" si="165"/>
        <v>34.6</v>
      </c>
      <c r="Q288" s="20">
        <f t="shared" si="166"/>
        <v>2.2377573558515352E+16</v>
      </c>
      <c r="S288" s="20">
        <f t="shared" si="167"/>
        <v>1631</v>
      </c>
      <c r="T288" s="20">
        <f t="shared" si="168"/>
        <v>400</v>
      </c>
      <c r="U288" s="20">
        <f t="shared" si="169"/>
        <v>1.1804711913399817E+55</v>
      </c>
      <c r="V288" s="20">
        <f t="shared" si="170"/>
        <v>1.0313102427420605E+17</v>
      </c>
      <c r="W288" s="20">
        <f t="shared" si="171"/>
        <v>1.7341040462427746</v>
      </c>
      <c r="X288" s="16">
        <f t="shared" si="172"/>
        <v>236797242.25819957</v>
      </c>
      <c r="AA288" s="16">
        <f t="shared" si="173"/>
        <v>9756046870.3999977</v>
      </c>
      <c r="AB288" s="16">
        <f t="shared" si="174"/>
        <v>286</v>
      </c>
      <c r="AC288" s="16">
        <f t="shared" si="175"/>
        <v>61</v>
      </c>
      <c r="AD288" s="16">
        <f t="shared" si="176"/>
        <v>35832436349.768768</v>
      </c>
      <c r="AE288" s="16">
        <f t="shared" si="177"/>
        <v>7100</v>
      </c>
      <c r="AF288" s="16">
        <f t="shared" si="178"/>
        <v>3420</v>
      </c>
      <c r="AG288" s="16">
        <f t="shared" si="179"/>
        <v>326</v>
      </c>
      <c r="AH288" s="16">
        <f t="shared" si="180"/>
        <v>39603849864209.281</v>
      </c>
      <c r="AI288" s="16">
        <f t="shared" si="181"/>
        <v>1.6084162899386711E+75</v>
      </c>
      <c r="AJ288" s="16">
        <f t="shared" si="182"/>
        <v>1.6084162899386711E+75</v>
      </c>
      <c r="AK288" s="27">
        <f t="shared" si="183"/>
        <v>0.98360655737704916</v>
      </c>
      <c r="AN288">
        <f t="shared" si="188"/>
        <v>4059.4157029286107</v>
      </c>
      <c r="AO288">
        <f t="shared" si="189"/>
        <v>1.6486352631398603E+65</v>
      </c>
      <c r="AP288">
        <f t="shared" si="190"/>
        <v>1.6486352631398603E+65</v>
      </c>
      <c r="AR288" s="1">
        <f t="shared" si="184"/>
        <v>4310</v>
      </c>
      <c r="AU288">
        <f t="shared" si="185"/>
        <v>22.668428005284014</v>
      </c>
      <c r="AV288" s="29">
        <f t="shared" si="186"/>
        <v>64.20023333333333</v>
      </c>
      <c r="AW288">
        <f t="shared" si="187"/>
        <v>5701</v>
      </c>
    </row>
    <row r="289" spans="1:49" x14ac:dyDescent="0.2">
      <c r="A289">
        <v>287</v>
      </c>
      <c r="B289" s="13">
        <f t="shared" si="153"/>
        <v>295</v>
      </c>
      <c r="C289" s="13">
        <f t="shared" si="154"/>
        <v>1728</v>
      </c>
      <c r="D289" s="13">
        <f t="shared" si="155"/>
        <v>48</v>
      </c>
      <c r="E289" s="13">
        <f t="shared" si="156"/>
        <v>14.350000000000001</v>
      </c>
      <c r="F289" s="13">
        <f t="shared" si="157"/>
        <v>314542185004.56378</v>
      </c>
      <c r="G289" s="35">
        <f t="shared" si="158"/>
        <v>55.492016666666665</v>
      </c>
      <c r="H289" s="23">
        <f t="shared" si="159"/>
        <v>2016.2464</v>
      </c>
      <c r="I289" s="23">
        <f t="shared" si="160"/>
        <v>7713.9999999999991</v>
      </c>
      <c r="J289" s="23">
        <f t="shared" si="161"/>
        <v>401</v>
      </c>
      <c r="K289" s="23">
        <f t="shared" si="162"/>
        <v>4.1597762052563043E+66</v>
      </c>
      <c r="L289" s="23">
        <f t="shared" si="163"/>
        <v>9.6665819025314126E+78</v>
      </c>
      <c r="M289" s="23">
        <f t="shared" si="164"/>
        <v>1.1123084408091672E+17</v>
      </c>
      <c r="N289" s="20">
        <f t="shared" si="165"/>
        <v>34.700000000000003</v>
      </c>
      <c r="Q289" s="20">
        <f t="shared" si="166"/>
        <v>2.4936014263764024E+16</v>
      </c>
      <c r="S289" s="20">
        <f t="shared" si="167"/>
        <v>1635</v>
      </c>
      <c r="T289" s="20">
        <f t="shared" si="168"/>
        <v>401</v>
      </c>
      <c r="U289" s="20">
        <f t="shared" si="169"/>
        <v>1.5567610678872111E+55</v>
      </c>
      <c r="V289" s="20">
        <f t="shared" si="170"/>
        <v>1.1123084408091672E+17</v>
      </c>
      <c r="W289" s="20">
        <f t="shared" si="171"/>
        <v>1.7291066282420748</v>
      </c>
      <c r="X289" s="16">
        <f t="shared" si="172"/>
        <v>253373049.21627355</v>
      </c>
      <c r="AA289" s="16">
        <f t="shared" si="173"/>
        <v>10438970118.799997</v>
      </c>
      <c r="AB289" s="16">
        <f t="shared" si="174"/>
        <v>287</v>
      </c>
      <c r="AC289" s="16">
        <f t="shared" si="175"/>
        <v>61.2</v>
      </c>
      <c r="AD289" s="16">
        <f t="shared" si="176"/>
        <v>38476108258.438995</v>
      </c>
      <c r="AE289" s="16">
        <f t="shared" si="177"/>
        <v>7125</v>
      </c>
      <c r="AF289" s="16">
        <f t="shared" si="178"/>
        <v>3432</v>
      </c>
      <c r="AG289" s="16">
        <f t="shared" si="179"/>
        <v>327</v>
      </c>
      <c r="AH289" s="16">
        <f t="shared" si="180"/>
        <v>42666008942045.367</v>
      </c>
      <c r="AI289" s="16">
        <f t="shared" si="181"/>
        <v>1.6084162899386711E+75</v>
      </c>
      <c r="AJ289" s="16">
        <f t="shared" si="182"/>
        <v>1.6084162899386711E+75</v>
      </c>
      <c r="AK289" s="27">
        <f t="shared" si="183"/>
        <v>0.98039215686274506</v>
      </c>
      <c r="AN289">
        <f t="shared" si="188"/>
        <v>4087.1856568691856</v>
      </c>
      <c r="AO289">
        <f t="shared" si="189"/>
        <v>1.5407806245579761E+65</v>
      </c>
      <c r="AP289">
        <f t="shared" si="190"/>
        <v>1.5407806245579761E+65</v>
      </c>
      <c r="AR289" s="1">
        <f t="shared" si="184"/>
        <v>4320</v>
      </c>
      <c r="AU289">
        <f t="shared" si="185"/>
        <v>22.762723066754791</v>
      </c>
      <c r="AV289" s="29">
        <f t="shared" si="186"/>
        <v>64.460766666666672</v>
      </c>
      <c r="AW289">
        <f t="shared" si="187"/>
        <v>5721</v>
      </c>
    </row>
    <row r="290" spans="1:49" x14ac:dyDescent="0.2">
      <c r="A290">
        <v>288</v>
      </c>
      <c r="B290" s="13">
        <f t="shared" si="153"/>
        <v>296</v>
      </c>
      <c r="C290" s="13">
        <f t="shared" si="154"/>
        <v>1734</v>
      </c>
      <c r="D290" s="13">
        <f t="shared" si="155"/>
        <v>48</v>
      </c>
      <c r="E290" s="13">
        <f t="shared" si="156"/>
        <v>14.4</v>
      </c>
      <c r="F290" s="13">
        <f t="shared" si="157"/>
        <v>338777426815.6908</v>
      </c>
      <c r="G290" s="35">
        <f t="shared" si="158"/>
        <v>55.721599999999995</v>
      </c>
      <c r="H290" s="23">
        <f t="shared" si="159"/>
        <v>2023.7503999999999</v>
      </c>
      <c r="I290" s="23">
        <f t="shared" si="160"/>
        <v>7741.9999999999991</v>
      </c>
      <c r="J290" s="23">
        <f t="shared" si="161"/>
        <v>403</v>
      </c>
      <c r="K290" s="23">
        <f t="shared" si="162"/>
        <v>6.7321516247091615E+66</v>
      </c>
      <c r="L290" s="23">
        <f t="shared" si="163"/>
        <v>9.6665819025314126E+78</v>
      </c>
      <c r="M290" s="23">
        <f t="shared" si="164"/>
        <v>1.2938201415209147E+17</v>
      </c>
      <c r="N290" s="20">
        <f t="shared" si="165"/>
        <v>34.799999999999997</v>
      </c>
      <c r="Q290" s="20">
        <f t="shared" si="166"/>
        <v>2.7786962949163228E+16</v>
      </c>
      <c r="S290" s="20">
        <f t="shared" si="167"/>
        <v>1639</v>
      </c>
      <c r="T290" s="20">
        <f t="shared" si="168"/>
        <v>403</v>
      </c>
      <c r="U290" s="20">
        <f t="shared" si="169"/>
        <v>2.0529784056230039E+55</v>
      </c>
      <c r="V290" s="20">
        <f t="shared" si="170"/>
        <v>1.2938201415209147E+17</v>
      </c>
      <c r="W290" s="20">
        <f t="shared" si="171"/>
        <v>1.7241379310344829</v>
      </c>
      <c r="X290" s="16">
        <f t="shared" si="172"/>
        <v>271109162.66141272</v>
      </c>
      <c r="AA290" s="16">
        <f t="shared" si="173"/>
        <v>11169697974.399998</v>
      </c>
      <c r="AB290" s="16">
        <f t="shared" si="174"/>
        <v>288</v>
      </c>
      <c r="AC290" s="16">
        <f t="shared" si="175"/>
        <v>61.4</v>
      </c>
      <c r="AD290" s="16">
        <f t="shared" si="176"/>
        <v>41314320344.376923</v>
      </c>
      <c r="AE290" s="16">
        <f t="shared" si="177"/>
        <v>7150</v>
      </c>
      <c r="AF290" s="16">
        <f t="shared" si="178"/>
        <v>3444</v>
      </c>
      <c r="AG290" s="16">
        <f t="shared" si="179"/>
        <v>328</v>
      </c>
      <c r="AH290" s="16">
        <f t="shared" si="180"/>
        <v>45964075698432.406</v>
      </c>
      <c r="AI290" s="16">
        <f t="shared" si="181"/>
        <v>1.6084162899386711E+75</v>
      </c>
      <c r="AJ290" s="16">
        <f t="shared" si="182"/>
        <v>1.6084162899386711E+75</v>
      </c>
      <c r="AK290" s="27">
        <f t="shared" si="183"/>
        <v>0.9771986970684039</v>
      </c>
      <c r="AN290">
        <f t="shared" si="188"/>
        <v>4115.0688052423775</v>
      </c>
      <c r="AO290">
        <f t="shared" si="189"/>
        <v>1.4399818989063313E+65</v>
      </c>
      <c r="AP290">
        <f t="shared" si="190"/>
        <v>1.4399818989063313E+65</v>
      </c>
      <c r="AR290" s="1">
        <f t="shared" si="184"/>
        <v>4330</v>
      </c>
      <c r="AU290">
        <f t="shared" si="185"/>
        <v>22.857142857142858</v>
      </c>
      <c r="AV290" s="29">
        <f t="shared" si="186"/>
        <v>64.721599999999995</v>
      </c>
      <c r="AW290">
        <f t="shared" si="187"/>
        <v>5741</v>
      </c>
    </row>
    <row r="291" spans="1:49" x14ac:dyDescent="0.2">
      <c r="A291">
        <v>289</v>
      </c>
      <c r="B291" s="13">
        <f t="shared" si="153"/>
        <v>297</v>
      </c>
      <c r="C291" s="13">
        <f t="shared" si="154"/>
        <v>1740</v>
      </c>
      <c r="D291" s="13">
        <f t="shared" si="155"/>
        <v>48</v>
      </c>
      <c r="E291" s="13">
        <f t="shared" si="156"/>
        <v>14.450000000000001</v>
      </c>
      <c r="F291" s="13">
        <f t="shared" si="157"/>
        <v>364872141369.92377</v>
      </c>
      <c r="G291" s="35">
        <f t="shared" si="158"/>
        <v>55.951483333333329</v>
      </c>
      <c r="H291" s="23">
        <f t="shared" si="159"/>
        <v>2031.2544</v>
      </c>
      <c r="I291" s="23">
        <f t="shared" si="160"/>
        <v>7769.9999999999991</v>
      </c>
      <c r="J291" s="23">
        <f t="shared" si="161"/>
        <v>404</v>
      </c>
      <c r="K291" s="23">
        <f t="shared" si="162"/>
        <v>1.1670081738964367E+67</v>
      </c>
      <c r="L291" s="23">
        <f t="shared" si="163"/>
        <v>9.6665819025314126E+78</v>
      </c>
      <c r="M291" s="23">
        <f t="shared" si="164"/>
        <v>1.3953615535914235E+17</v>
      </c>
      <c r="N291" s="20">
        <f t="shared" si="165"/>
        <v>34.900000000000006</v>
      </c>
      <c r="Q291" s="20">
        <f t="shared" si="166"/>
        <v>3.0963862218356932E+16</v>
      </c>
      <c r="S291" s="20">
        <f t="shared" si="167"/>
        <v>1643</v>
      </c>
      <c r="T291" s="20">
        <f t="shared" si="168"/>
        <v>404</v>
      </c>
      <c r="U291" s="20">
        <f t="shared" si="169"/>
        <v>2.7073391241582423E+55</v>
      </c>
      <c r="V291" s="20">
        <f t="shared" si="170"/>
        <v>1.3953615535914235E+17</v>
      </c>
      <c r="W291" s="20">
        <f t="shared" si="171"/>
        <v>1.7191977077363894</v>
      </c>
      <c r="X291" s="16">
        <f t="shared" si="172"/>
        <v>290086804.04771161</v>
      </c>
      <c r="AA291" s="16">
        <f t="shared" si="173"/>
        <v>11951576824.799997</v>
      </c>
      <c r="AB291" s="16">
        <f t="shared" si="174"/>
        <v>289</v>
      </c>
      <c r="AC291" s="16">
        <f t="shared" si="175"/>
        <v>61.6</v>
      </c>
      <c r="AD291" s="16">
        <f t="shared" si="176"/>
        <v>44361354574.850914</v>
      </c>
      <c r="AE291" s="16">
        <f t="shared" si="177"/>
        <v>7175</v>
      </c>
      <c r="AF291" s="16">
        <f t="shared" si="178"/>
        <v>3456</v>
      </c>
      <c r="AG291" s="16">
        <f t="shared" si="179"/>
        <v>329</v>
      </c>
      <c r="AH291" s="16">
        <f t="shared" si="180"/>
        <v>49516163257298.414</v>
      </c>
      <c r="AI291" s="16">
        <f t="shared" si="181"/>
        <v>1.6084162899386711E+75</v>
      </c>
      <c r="AJ291" s="16">
        <f t="shared" si="182"/>
        <v>1.6084162899386711E+75</v>
      </c>
      <c r="AK291" s="27">
        <f t="shared" si="183"/>
        <v>0.97402597402597402</v>
      </c>
      <c r="AN291">
        <f t="shared" si="188"/>
        <v>4143.0653028603228</v>
      </c>
      <c r="AO291">
        <f t="shared" si="189"/>
        <v>1.3457774764925941E+65</v>
      </c>
      <c r="AP291">
        <f t="shared" si="190"/>
        <v>1.3457774764925941E+65</v>
      </c>
      <c r="AR291" s="1">
        <f t="shared" si="184"/>
        <v>4340</v>
      </c>
      <c r="AU291">
        <f t="shared" si="185"/>
        <v>22.951687624090006</v>
      </c>
      <c r="AV291" s="29">
        <f t="shared" si="186"/>
        <v>64.982733333333329</v>
      </c>
      <c r="AW291">
        <f t="shared" si="187"/>
        <v>5761</v>
      </c>
    </row>
    <row r="292" spans="1:49" x14ac:dyDescent="0.2">
      <c r="A292">
        <v>290</v>
      </c>
      <c r="B292" s="13">
        <f t="shared" si="153"/>
        <v>298</v>
      </c>
      <c r="C292" s="13">
        <f t="shared" si="154"/>
        <v>1746</v>
      </c>
      <c r="D292" s="13">
        <f t="shared" si="155"/>
        <v>48</v>
      </c>
      <c r="E292" s="13">
        <f t="shared" si="156"/>
        <v>14.5</v>
      </c>
      <c r="F292" s="13">
        <f t="shared" si="157"/>
        <v>392968448127.3479</v>
      </c>
      <c r="G292" s="35">
        <f t="shared" si="158"/>
        <v>56.181666666666658</v>
      </c>
      <c r="H292" s="23">
        <f t="shared" si="159"/>
        <v>2038.7583999999999</v>
      </c>
      <c r="I292" s="23">
        <f t="shared" si="160"/>
        <v>7797.9999999999991</v>
      </c>
      <c r="J292" s="23">
        <f t="shared" si="161"/>
        <v>406</v>
      </c>
      <c r="K292" s="23">
        <f t="shared" si="162"/>
        <v>1.8884274716108762E+67</v>
      </c>
      <c r="L292" s="23">
        <f t="shared" si="163"/>
        <v>9.6665819025314126E+78</v>
      </c>
      <c r="M292" s="23">
        <f t="shared" si="164"/>
        <v>1.6228920606707309E+17</v>
      </c>
      <c r="N292" s="20">
        <f t="shared" si="165"/>
        <v>35</v>
      </c>
      <c r="Q292" s="20">
        <f t="shared" si="166"/>
        <v>3.4503978186872568E+16</v>
      </c>
      <c r="S292" s="20">
        <f t="shared" si="167"/>
        <v>1647</v>
      </c>
      <c r="T292" s="20">
        <f t="shared" si="168"/>
        <v>406</v>
      </c>
      <c r="U292" s="20">
        <f t="shared" si="169"/>
        <v>3.5702350176215844E+55</v>
      </c>
      <c r="V292" s="20">
        <f t="shared" si="170"/>
        <v>1.6228920606707309E+17</v>
      </c>
      <c r="W292" s="20">
        <f t="shared" si="171"/>
        <v>1.7142857142857142</v>
      </c>
      <c r="X292" s="16">
        <f t="shared" si="172"/>
        <v>310392880.33105141</v>
      </c>
      <c r="AA292" s="16">
        <f t="shared" si="173"/>
        <v>12788187155.999998</v>
      </c>
      <c r="AB292" s="16">
        <f t="shared" si="174"/>
        <v>290</v>
      </c>
      <c r="AC292" s="16">
        <f t="shared" si="175"/>
        <v>61.8</v>
      </c>
      <c r="AD292" s="16">
        <f t="shared" si="176"/>
        <v>47632539167.951263</v>
      </c>
      <c r="AE292" s="16">
        <f t="shared" si="177"/>
        <v>7200</v>
      </c>
      <c r="AF292" s="16">
        <f t="shared" si="178"/>
        <v>3468</v>
      </c>
      <c r="AG292" s="16">
        <f t="shared" si="179"/>
        <v>330</v>
      </c>
      <c r="AH292" s="16">
        <f t="shared" si="180"/>
        <v>53341771125609.125</v>
      </c>
      <c r="AI292" s="16">
        <f t="shared" si="181"/>
        <v>1.6084162899386711E+75</v>
      </c>
      <c r="AJ292" s="16">
        <f t="shared" si="182"/>
        <v>1.6084162899386711E+75</v>
      </c>
      <c r="AK292" s="27">
        <f t="shared" si="183"/>
        <v>0.970873786407767</v>
      </c>
      <c r="AN292">
        <f t="shared" si="188"/>
        <v>4171.1753569842058</v>
      </c>
      <c r="AO292">
        <f t="shared" si="189"/>
        <v>1.2577359639157532E+65</v>
      </c>
      <c r="AP292">
        <f t="shared" si="190"/>
        <v>1.2577359639157532E+65</v>
      </c>
      <c r="AR292" s="1">
        <f t="shared" si="184"/>
        <v>4350</v>
      </c>
      <c r="AU292">
        <f t="shared" si="185"/>
        <v>23.046357615894038</v>
      </c>
      <c r="AV292" s="29">
        <f t="shared" si="186"/>
        <v>65.244166666666658</v>
      </c>
      <c r="AW292">
        <f t="shared" si="187"/>
        <v>5781</v>
      </c>
    </row>
    <row r="293" spans="1:49" x14ac:dyDescent="0.2">
      <c r="A293">
        <v>291</v>
      </c>
      <c r="B293" s="13">
        <f t="shared" si="153"/>
        <v>299</v>
      </c>
      <c r="C293" s="13">
        <f t="shared" si="154"/>
        <v>1752</v>
      </c>
      <c r="D293" s="13">
        <f t="shared" si="155"/>
        <v>48</v>
      </c>
      <c r="E293" s="13">
        <f t="shared" si="156"/>
        <v>14.55</v>
      </c>
      <c r="F293" s="13">
        <f t="shared" si="157"/>
        <v>423219290091.21863</v>
      </c>
      <c r="G293" s="35">
        <f t="shared" si="158"/>
        <v>56.412149999999997</v>
      </c>
      <c r="H293" s="23">
        <f t="shared" si="159"/>
        <v>2046.2624000000001</v>
      </c>
      <c r="I293" s="23">
        <f t="shared" si="160"/>
        <v>7825.9999999999991</v>
      </c>
      <c r="J293" s="23">
        <f t="shared" si="161"/>
        <v>407</v>
      </c>
      <c r="K293" s="23">
        <f t="shared" si="162"/>
        <v>3.2730702604437199E+67</v>
      </c>
      <c r="L293" s="23">
        <f t="shared" si="163"/>
        <v>9.6665819025314126E+78</v>
      </c>
      <c r="M293" s="23">
        <f t="shared" si="164"/>
        <v>1.750168020663448E+17</v>
      </c>
      <c r="N293" s="20">
        <f t="shared" si="165"/>
        <v>35.1</v>
      </c>
      <c r="Q293" s="20">
        <f t="shared" si="166"/>
        <v>3.8448837626413288E+16</v>
      </c>
      <c r="S293" s="20">
        <f t="shared" si="167"/>
        <v>1652</v>
      </c>
      <c r="T293" s="20">
        <f t="shared" si="168"/>
        <v>407</v>
      </c>
      <c r="U293" s="20">
        <f t="shared" si="169"/>
        <v>5.0452616105429638E+55</v>
      </c>
      <c r="V293" s="20">
        <f t="shared" si="170"/>
        <v>1.750168020663448E+17</v>
      </c>
      <c r="W293" s="20">
        <f t="shared" si="171"/>
        <v>1.7094017094017093</v>
      </c>
      <c r="X293" s="16">
        <f t="shared" si="172"/>
        <v>332120381.954225</v>
      </c>
      <c r="AA293" s="16">
        <f t="shared" si="173"/>
        <v>13683360197.199997</v>
      </c>
      <c r="AB293" s="16">
        <f t="shared" si="174"/>
        <v>291</v>
      </c>
      <c r="AC293" s="16">
        <f t="shared" si="175"/>
        <v>62</v>
      </c>
      <c r="AD293" s="16">
        <f t="shared" si="176"/>
        <v>51144325087.552094</v>
      </c>
      <c r="AE293" s="16">
        <f t="shared" si="177"/>
        <v>7225</v>
      </c>
      <c r="AF293" s="16">
        <f t="shared" si="178"/>
        <v>3480</v>
      </c>
      <c r="AG293" s="16">
        <f t="shared" si="179"/>
        <v>331</v>
      </c>
      <c r="AH293" s="16">
        <f t="shared" si="180"/>
        <v>57461890997284.883</v>
      </c>
      <c r="AI293" s="16">
        <f t="shared" si="181"/>
        <v>1.6084162899386711E+75</v>
      </c>
      <c r="AJ293" s="16">
        <f t="shared" si="182"/>
        <v>1.6084162899386711E+75</v>
      </c>
      <c r="AK293" s="27">
        <f t="shared" si="183"/>
        <v>0.967741935483871</v>
      </c>
      <c r="AN293">
        <f t="shared" si="188"/>
        <v>4199.3991365544271</v>
      </c>
      <c r="AO293">
        <f t="shared" si="189"/>
        <v>1.1754541770140632E+65</v>
      </c>
      <c r="AP293">
        <f t="shared" si="190"/>
        <v>1.1754541770140632E+65</v>
      </c>
      <c r="AR293" s="1">
        <f t="shared" si="184"/>
        <v>4360</v>
      </c>
      <c r="AU293">
        <f t="shared" si="185"/>
        <v>23.141153081510936</v>
      </c>
      <c r="AV293" s="29">
        <f t="shared" si="186"/>
        <v>65.505899999999997</v>
      </c>
      <c r="AW293">
        <f t="shared" si="187"/>
        <v>5801</v>
      </c>
    </row>
    <row r="294" spans="1:49" x14ac:dyDescent="0.2">
      <c r="A294">
        <v>292</v>
      </c>
      <c r="B294" s="13">
        <f t="shared" si="153"/>
        <v>300</v>
      </c>
      <c r="C294" s="13">
        <f t="shared" si="154"/>
        <v>1758</v>
      </c>
      <c r="D294" s="13">
        <f t="shared" si="155"/>
        <v>48</v>
      </c>
      <c r="E294" s="13">
        <f t="shared" si="156"/>
        <v>14.600000000000001</v>
      </c>
      <c r="F294" s="13">
        <f t="shared" si="157"/>
        <v>455789255396.30585</v>
      </c>
      <c r="G294" s="35">
        <f t="shared" si="158"/>
        <v>56.642933333333332</v>
      </c>
      <c r="H294" s="23">
        <f t="shared" si="159"/>
        <v>2053.7664</v>
      </c>
      <c r="I294" s="23">
        <f t="shared" si="160"/>
        <v>7853.9999999999991</v>
      </c>
      <c r="J294" s="23">
        <f t="shared" si="161"/>
        <v>408</v>
      </c>
      <c r="K294" s="23">
        <f t="shared" si="162"/>
        <v>5.2957259619757486E+67</v>
      </c>
      <c r="L294" s="23">
        <f t="shared" si="163"/>
        <v>9.6665819025314126E+78</v>
      </c>
      <c r="M294" s="23">
        <f t="shared" si="164"/>
        <v>1.8873930160264019E+17</v>
      </c>
      <c r="N294" s="20">
        <f t="shared" si="165"/>
        <v>35.200000000000003</v>
      </c>
      <c r="Q294" s="20">
        <f t="shared" si="166"/>
        <v>4.2844715088090992E+16</v>
      </c>
      <c r="S294" s="20">
        <f t="shared" si="167"/>
        <v>1656</v>
      </c>
      <c r="T294" s="20">
        <f t="shared" si="168"/>
        <v>408</v>
      </c>
      <c r="U294" s="20">
        <f t="shared" si="169"/>
        <v>6.6531692511970124E+55</v>
      </c>
      <c r="V294" s="20">
        <f t="shared" si="170"/>
        <v>1.8873930160264019E+17</v>
      </c>
      <c r="W294" s="20">
        <f t="shared" si="171"/>
        <v>1.7045454545454544</v>
      </c>
      <c r="X294" s="16">
        <f t="shared" si="172"/>
        <v>355368808.69102079</v>
      </c>
      <c r="AA294" s="16">
        <f t="shared" si="173"/>
        <v>14641195389.599997</v>
      </c>
      <c r="AB294" s="16">
        <f t="shared" si="174"/>
        <v>292</v>
      </c>
      <c r="AC294" s="16">
        <f t="shared" si="175"/>
        <v>62.2</v>
      </c>
      <c r="AD294" s="16">
        <f t="shared" si="176"/>
        <v>54914368121.036842</v>
      </c>
      <c r="AE294" s="16">
        <f t="shared" si="177"/>
        <v>7250</v>
      </c>
      <c r="AF294" s="16">
        <f t="shared" si="178"/>
        <v>3492</v>
      </c>
      <c r="AG294" s="16">
        <f t="shared" si="179"/>
        <v>332</v>
      </c>
      <c r="AH294" s="16">
        <f t="shared" si="180"/>
        <v>61899120610040.125</v>
      </c>
      <c r="AI294" s="16">
        <f t="shared" si="181"/>
        <v>1.6084162899386711E+75</v>
      </c>
      <c r="AJ294" s="16">
        <f t="shared" si="182"/>
        <v>1.6084162899386711E+75</v>
      </c>
      <c r="AK294" s="27">
        <f t="shared" si="183"/>
        <v>0.96463022508038576</v>
      </c>
      <c r="AN294">
        <f t="shared" si="188"/>
        <v>4227.7368044694358</v>
      </c>
      <c r="AO294">
        <f t="shared" si="189"/>
        <v>1.0985553072266006E+65</v>
      </c>
      <c r="AP294">
        <f t="shared" si="190"/>
        <v>1.0985553072266006E+65</v>
      </c>
      <c r="AR294" s="1">
        <f t="shared" si="184"/>
        <v>4370</v>
      </c>
      <c r="AU294">
        <f t="shared" si="185"/>
        <v>23.23607427055703</v>
      </c>
      <c r="AV294" s="29">
        <f t="shared" si="186"/>
        <v>65.767933333333332</v>
      </c>
      <c r="AW294">
        <f t="shared" si="187"/>
        <v>5821</v>
      </c>
    </row>
    <row r="295" spans="1:49" x14ac:dyDescent="0.2">
      <c r="A295">
        <v>293</v>
      </c>
      <c r="B295" s="13">
        <f t="shared" si="153"/>
        <v>301</v>
      </c>
      <c r="C295" s="13">
        <f t="shared" si="154"/>
        <v>1764</v>
      </c>
      <c r="D295" s="13">
        <f t="shared" si="155"/>
        <v>48</v>
      </c>
      <c r="E295" s="13">
        <f t="shared" si="156"/>
        <v>14.65</v>
      </c>
      <c r="F295" s="13">
        <f t="shared" si="157"/>
        <v>490855461071.77338</v>
      </c>
      <c r="G295" s="35">
        <f t="shared" si="158"/>
        <v>56.87401666666667</v>
      </c>
      <c r="H295" s="23">
        <f t="shared" si="159"/>
        <v>2061.2704000000003</v>
      </c>
      <c r="I295" s="23">
        <f t="shared" si="160"/>
        <v>7881.9999999999991</v>
      </c>
      <c r="J295" s="23">
        <f t="shared" si="161"/>
        <v>410</v>
      </c>
      <c r="K295" s="23">
        <f t="shared" si="162"/>
        <v>9.1773428674155079E+67</v>
      </c>
      <c r="L295" s="23">
        <f t="shared" si="163"/>
        <v>9.6665819025314126E+78</v>
      </c>
      <c r="M295" s="23">
        <f t="shared" si="164"/>
        <v>2.194851563717727E+17</v>
      </c>
      <c r="N295" s="20">
        <f t="shared" si="165"/>
        <v>35.299999999999997</v>
      </c>
      <c r="Q295" s="20">
        <f t="shared" si="166"/>
        <v>4.774317571875388E+16</v>
      </c>
      <c r="S295" s="20">
        <f t="shared" si="167"/>
        <v>1660</v>
      </c>
      <c r="T295" s="20">
        <f t="shared" si="168"/>
        <v>410</v>
      </c>
      <c r="U295" s="20">
        <f t="shared" si="169"/>
        <v>8.7734286724192961E+55</v>
      </c>
      <c r="V295" s="20">
        <f t="shared" si="170"/>
        <v>2.194851563717727E+17</v>
      </c>
      <c r="W295" s="20">
        <f t="shared" si="171"/>
        <v>1.6997167138810199</v>
      </c>
      <c r="X295" s="16">
        <f t="shared" si="172"/>
        <v>380244625.29939222</v>
      </c>
      <c r="AA295" s="16">
        <f t="shared" si="173"/>
        <v>15666079049.999996</v>
      </c>
      <c r="AB295" s="16">
        <f t="shared" si="174"/>
        <v>293</v>
      </c>
      <c r="AC295" s="16">
        <f t="shared" si="175"/>
        <v>62.4</v>
      </c>
      <c r="AD295" s="16">
        <f t="shared" si="176"/>
        <v>58961616946.558365</v>
      </c>
      <c r="AE295" s="16">
        <f t="shared" si="177"/>
        <v>7275</v>
      </c>
      <c r="AF295" s="16">
        <f t="shared" si="178"/>
        <v>3504</v>
      </c>
      <c r="AG295" s="16">
        <f t="shared" si="179"/>
        <v>333</v>
      </c>
      <c r="AH295" s="16">
        <f t="shared" si="180"/>
        <v>66677786266213.75</v>
      </c>
      <c r="AI295" s="16">
        <f t="shared" si="181"/>
        <v>1.6084162899386711E+75</v>
      </c>
      <c r="AJ295" s="16">
        <f t="shared" si="182"/>
        <v>1.6084162899386711E+75</v>
      </c>
      <c r="AK295" s="27">
        <f t="shared" si="183"/>
        <v>0.96153846153846156</v>
      </c>
      <c r="AN295">
        <f t="shared" si="188"/>
        <v>4256.1885493750124</v>
      </c>
      <c r="AO295">
        <f t="shared" si="189"/>
        <v>1.0266872041212326E+65</v>
      </c>
      <c r="AP295">
        <f t="shared" si="190"/>
        <v>1.0266872041212326E+65</v>
      </c>
      <c r="AR295" s="1">
        <f t="shared" si="184"/>
        <v>4380</v>
      </c>
      <c r="AU295">
        <f t="shared" si="185"/>
        <v>23.331121433311214</v>
      </c>
      <c r="AV295" s="29">
        <f t="shared" si="186"/>
        <v>66.030266666666677</v>
      </c>
      <c r="AW295">
        <f t="shared" si="187"/>
        <v>5841</v>
      </c>
    </row>
    <row r="296" spans="1:49" x14ac:dyDescent="0.2">
      <c r="A296">
        <v>294</v>
      </c>
      <c r="B296" s="13">
        <f t="shared" si="153"/>
        <v>302</v>
      </c>
      <c r="C296" s="13">
        <f t="shared" si="154"/>
        <v>1770</v>
      </c>
      <c r="D296" s="13">
        <f t="shared" si="155"/>
        <v>48</v>
      </c>
      <c r="E296" s="13">
        <f t="shared" si="156"/>
        <v>14.700000000000001</v>
      </c>
      <c r="F296" s="13">
        <f t="shared" si="157"/>
        <v>528608503670.35687</v>
      </c>
      <c r="G296" s="35">
        <f t="shared" si="158"/>
        <v>57.105400000000003</v>
      </c>
      <c r="H296" s="23">
        <f t="shared" si="159"/>
        <v>2068.7744000000002</v>
      </c>
      <c r="I296" s="23">
        <f t="shared" si="160"/>
        <v>7909.9999999999991</v>
      </c>
      <c r="J296" s="23">
        <f t="shared" si="161"/>
        <v>411</v>
      </c>
      <c r="K296" s="23">
        <f t="shared" si="162"/>
        <v>1.4846774706192479E+68</v>
      </c>
      <c r="L296" s="23">
        <f t="shared" si="163"/>
        <v>9.6665819025314126E+78</v>
      </c>
      <c r="M296" s="23">
        <f t="shared" si="164"/>
        <v>2.366821110579665E+17</v>
      </c>
      <c r="N296" s="20">
        <f t="shared" si="165"/>
        <v>35.400000000000006</v>
      </c>
      <c r="Q296" s="20">
        <f t="shared" si="166"/>
        <v>5.3201680137800648E+16</v>
      </c>
      <c r="S296" s="20">
        <f t="shared" si="167"/>
        <v>1664</v>
      </c>
      <c r="T296" s="20">
        <f t="shared" si="168"/>
        <v>411</v>
      </c>
      <c r="U296" s="20">
        <f t="shared" si="169"/>
        <v>1.1569272041707107E+56</v>
      </c>
      <c r="V296" s="20">
        <f t="shared" si="170"/>
        <v>2.366821110579665E+17</v>
      </c>
      <c r="W296" s="20">
        <f t="shared" si="171"/>
        <v>1.6949152542372878</v>
      </c>
      <c r="X296" s="16">
        <f t="shared" si="172"/>
        <v>406861749.07034975</v>
      </c>
      <c r="AA296" s="16">
        <f t="shared" si="173"/>
        <v>16762704558.799997</v>
      </c>
      <c r="AB296" s="16">
        <f t="shared" si="174"/>
        <v>294</v>
      </c>
      <c r="AC296" s="16">
        <f t="shared" si="175"/>
        <v>62.6</v>
      </c>
      <c r="AD296" s="16">
        <f t="shared" si="176"/>
        <v>63306407626.192444</v>
      </c>
      <c r="AE296" s="16">
        <f t="shared" si="177"/>
        <v>7300</v>
      </c>
      <c r="AF296" s="16">
        <f t="shared" si="178"/>
        <v>3516</v>
      </c>
      <c r="AG296" s="16">
        <f t="shared" si="179"/>
        <v>334</v>
      </c>
      <c r="AH296" s="16">
        <f t="shared" si="180"/>
        <v>71824074675212.297</v>
      </c>
      <c r="AI296" s="16">
        <f t="shared" si="181"/>
        <v>1.6084162899386711E+75</v>
      </c>
      <c r="AJ296" s="16">
        <f t="shared" si="182"/>
        <v>1.6084162899386711E+75</v>
      </c>
      <c r="AK296" s="27">
        <f t="shared" si="183"/>
        <v>0.95846645367412142</v>
      </c>
      <c r="AN296">
        <f t="shared" si="188"/>
        <v>4284.7545527792809</v>
      </c>
      <c r="AO296">
        <f t="shared" si="189"/>
        <v>9.5952075292903324E+64</v>
      </c>
      <c r="AP296">
        <f t="shared" si="190"/>
        <v>9.5952075292903324E+64</v>
      </c>
      <c r="AR296" s="1">
        <f t="shared" si="184"/>
        <v>4390</v>
      </c>
      <c r="AU296">
        <f t="shared" si="185"/>
        <v>23.426294820717128</v>
      </c>
      <c r="AV296" s="29">
        <f t="shared" si="186"/>
        <v>66.292900000000003</v>
      </c>
      <c r="AW296">
        <f t="shared" si="187"/>
        <v>5861</v>
      </c>
    </row>
    <row r="297" spans="1:49" x14ac:dyDescent="0.2">
      <c r="A297">
        <v>295</v>
      </c>
      <c r="B297" s="13">
        <f t="shared" si="153"/>
        <v>303</v>
      </c>
      <c r="C297" s="13">
        <f t="shared" si="154"/>
        <v>1776</v>
      </c>
      <c r="D297" s="13">
        <f t="shared" si="155"/>
        <v>48</v>
      </c>
      <c r="E297" s="13">
        <f t="shared" si="156"/>
        <v>14.75</v>
      </c>
      <c r="F297" s="13">
        <f t="shared" si="157"/>
        <v>569253481808.7467</v>
      </c>
      <c r="G297" s="35">
        <f t="shared" si="158"/>
        <v>57.337083333333339</v>
      </c>
      <c r="H297" s="23">
        <f t="shared" si="159"/>
        <v>2076.2784000000001</v>
      </c>
      <c r="I297" s="23">
        <f t="shared" si="160"/>
        <v>7937.9999999999991</v>
      </c>
      <c r="J297" s="23">
        <f t="shared" si="161"/>
        <v>413</v>
      </c>
      <c r="K297" s="23">
        <f t="shared" si="162"/>
        <v>2.5725354890163991E+68</v>
      </c>
      <c r="L297" s="23">
        <f t="shared" si="163"/>
        <v>9.6665819025314126E+78</v>
      </c>
      <c r="M297" s="23">
        <f t="shared" si="164"/>
        <v>2.7520981074756157E+17</v>
      </c>
      <c r="N297" s="20">
        <f t="shared" si="165"/>
        <v>35.5</v>
      </c>
      <c r="Q297" s="20">
        <f t="shared" si="166"/>
        <v>5.9284258469906472E+16</v>
      </c>
      <c r="S297" s="20">
        <f t="shared" si="167"/>
        <v>1668</v>
      </c>
      <c r="T297" s="20">
        <f t="shared" si="168"/>
        <v>413</v>
      </c>
      <c r="U297" s="20">
        <f t="shared" si="169"/>
        <v>1.5255928036615899E+56</v>
      </c>
      <c r="V297" s="20">
        <f t="shared" si="170"/>
        <v>2.7520981074756157E+17</v>
      </c>
      <c r="W297" s="20">
        <f t="shared" si="171"/>
        <v>1.6901408450704225</v>
      </c>
      <c r="X297" s="16">
        <f t="shared" si="172"/>
        <v>435342071.50527418</v>
      </c>
      <c r="AA297" s="16">
        <f t="shared" si="173"/>
        <v>17936093825.199997</v>
      </c>
      <c r="AB297" s="16">
        <f t="shared" si="174"/>
        <v>295</v>
      </c>
      <c r="AC297" s="16">
        <f t="shared" si="175"/>
        <v>62.8</v>
      </c>
      <c r="AD297" s="16">
        <f t="shared" si="176"/>
        <v>67970564993.089149</v>
      </c>
      <c r="AE297" s="16">
        <f t="shared" si="177"/>
        <v>7325</v>
      </c>
      <c r="AF297" s="16">
        <f t="shared" si="178"/>
        <v>3528</v>
      </c>
      <c r="AG297" s="16">
        <f t="shared" si="179"/>
        <v>335</v>
      </c>
      <c r="AH297" s="16">
        <f t="shared" si="180"/>
        <v>77366174823960.844</v>
      </c>
      <c r="AI297" s="16">
        <f t="shared" si="181"/>
        <v>1.6084162899386711E+75</v>
      </c>
      <c r="AJ297" s="16">
        <f t="shared" si="182"/>
        <v>1.6084162899386711E+75</v>
      </c>
      <c r="AK297" s="27">
        <f t="shared" si="183"/>
        <v>0.95541401273885351</v>
      </c>
      <c r="AN297">
        <f t="shared" si="188"/>
        <v>4313.434997494398</v>
      </c>
      <c r="AO297">
        <f t="shared" si="189"/>
        <v>8.9674836985903001E+64</v>
      </c>
      <c r="AP297">
        <f t="shared" si="190"/>
        <v>8.9674836985903001E+64</v>
      </c>
      <c r="AR297" s="1">
        <f t="shared" si="184"/>
        <v>4400</v>
      </c>
      <c r="AU297">
        <f t="shared" si="185"/>
        <v>23.521594684385384</v>
      </c>
      <c r="AV297" s="29">
        <f t="shared" si="186"/>
        <v>66.555833333333339</v>
      </c>
      <c r="AW297">
        <f t="shared" si="187"/>
        <v>5881</v>
      </c>
    </row>
    <row r="298" spans="1:49" x14ac:dyDescent="0.2">
      <c r="A298">
        <v>296</v>
      </c>
      <c r="B298" s="13">
        <f t="shared" si="153"/>
        <v>304</v>
      </c>
      <c r="C298" s="13">
        <f t="shared" si="154"/>
        <v>1782</v>
      </c>
      <c r="D298" s="13">
        <f t="shared" si="155"/>
        <v>48</v>
      </c>
      <c r="E298" s="13">
        <f t="shared" si="156"/>
        <v>14.8</v>
      </c>
      <c r="F298" s="13">
        <f t="shared" si="157"/>
        <v>613011096043.68884</v>
      </c>
      <c r="G298" s="35">
        <f t="shared" si="158"/>
        <v>57.569066666666671</v>
      </c>
      <c r="H298" s="23">
        <f t="shared" si="159"/>
        <v>2083.7824000000001</v>
      </c>
      <c r="I298" s="23">
        <f t="shared" si="160"/>
        <v>7965.9999999999991</v>
      </c>
      <c r="J298" s="23">
        <f t="shared" si="161"/>
        <v>414</v>
      </c>
      <c r="K298" s="23">
        <f t="shared" si="162"/>
        <v>4.1612393136812036E+68</v>
      </c>
      <c r="L298" s="23">
        <f t="shared" si="163"/>
        <v>9.6665819025314126E+78</v>
      </c>
      <c r="M298" s="23">
        <f t="shared" si="164"/>
        <v>2.9675782297203142E+17</v>
      </c>
      <c r="N298" s="20">
        <f t="shared" si="165"/>
        <v>35.6</v>
      </c>
      <c r="Q298" s="20">
        <f t="shared" si="166"/>
        <v>6.6062261440304872E+16</v>
      </c>
      <c r="S298" s="20">
        <f t="shared" si="167"/>
        <v>1673</v>
      </c>
      <c r="T298" s="20">
        <f t="shared" si="168"/>
        <v>414</v>
      </c>
      <c r="U298" s="20">
        <f t="shared" si="169"/>
        <v>2.1557512546563456E+56</v>
      </c>
      <c r="V298" s="20">
        <f t="shared" si="170"/>
        <v>2.9675782297203142E+17</v>
      </c>
      <c r="W298" s="20">
        <f t="shared" si="171"/>
        <v>1.6853932584269662</v>
      </c>
      <c r="X298" s="16">
        <f t="shared" si="172"/>
        <v>465816016.51064342</v>
      </c>
      <c r="AA298" s="16">
        <f t="shared" si="173"/>
        <v>19191620359.199997</v>
      </c>
      <c r="AB298" s="16">
        <f t="shared" si="174"/>
        <v>296</v>
      </c>
      <c r="AC298" s="16">
        <f t="shared" si="175"/>
        <v>63</v>
      </c>
      <c r="AD298" s="16">
        <f t="shared" si="176"/>
        <v>72977511434.772476</v>
      </c>
      <c r="AE298" s="16">
        <f t="shared" si="177"/>
        <v>7350</v>
      </c>
      <c r="AF298" s="16">
        <f t="shared" si="178"/>
        <v>3540</v>
      </c>
      <c r="AG298" s="16">
        <f t="shared" si="179"/>
        <v>336</v>
      </c>
      <c r="AH298" s="16">
        <f t="shared" si="180"/>
        <v>83334430638698.578</v>
      </c>
      <c r="AI298" s="16">
        <f t="shared" si="181"/>
        <v>1.6084162899386711E+75</v>
      </c>
      <c r="AJ298" s="16">
        <f t="shared" si="182"/>
        <v>1.6084162899386711E+75</v>
      </c>
      <c r="AK298" s="27">
        <f t="shared" si="183"/>
        <v>0.95238095238095233</v>
      </c>
      <c r="AN298">
        <f t="shared" si="188"/>
        <v>4342.2300503537253</v>
      </c>
      <c r="AO298">
        <f t="shared" si="189"/>
        <v>8.3808259012774569E+64</v>
      </c>
      <c r="AP298">
        <f t="shared" si="190"/>
        <v>8.3808259012774569E+64</v>
      </c>
      <c r="AR298" s="1">
        <f t="shared" si="184"/>
        <v>4410</v>
      </c>
      <c r="AU298">
        <f t="shared" si="185"/>
        <v>23.617021276595747</v>
      </c>
      <c r="AV298" s="29">
        <f t="shared" si="186"/>
        <v>66.819066666666671</v>
      </c>
      <c r="AW298">
        <f t="shared" si="187"/>
        <v>5901</v>
      </c>
    </row>
    <row r="299" spans="1:49" x14ac:dyDescent="0.2">
      <c r="A299">
        <v>297</v>
      </c>
      <c r="B299" s="13">
        <f t="shared" si="153"/>
        <v>305</v>
      </c>
      <c r="C299" s="13">
        <f t="shared" si="154"/>
        <v>1788</v>
      </c>
      <c r="D299" s="13">
        <f t="shared" si="155"/>
        <v>48</v>
      </c>
      <c r="E299" s="13">
        <f t="shared" si="156"/>
        <v>14.850000000000001</v>
      </c>
      <c r="F299" s="13">
        <f t="shared" si="157"/>
        <v>660118831916.45764</v>
      </c>
      <c r="G299" s="35">
        <f t="shared" si="158"/>
        <v>57.801349999999999</v>
      </c>
      <c r="H299" s="23">
        <f t="shared" si="159"/>
        <v>2091.2864</v>
      </c>
      <c r="I299" s="23">
        <f t="shared" si="160"/>
        <v>7993.9999999999991</v>
      </c>
      <c r="J299" s="23">
        <f t="shared" si="161"/>
        <v>415</v>
      </c>
      <c r="K299" s="23">
        <f t="shared" si="162"/>
        <v>7.2092662231248021E+68</v>
      </c>
      <c r="L299" s="23">
        <f t="shared" si="163"/>
        <v>9.6665819025314126E+78</v>
      </c>
      <c r="M299" s="23">
        <f t="shared" si="164"/>
        <v>3.1998761503734304E+17</v>
      </c>
      <c r="N299" s="20">
        <f t="shared" si="165"/>
        <v>35.700000000000003</v>
      </c>
      <c r="Q299" s="20">
        <f t="shared" si="166"/>
        <v>7.3615197343194128E+16</v>
      </c>
      <c r="S299" s="20">
        <f t="shared" si="167"/>
        <v>1677</v>
      </c>
      <c r="T299" s="20">
        <f t="shared" si="168"/>
        <v>415</v>
      </c>
      <c r="U299" s="20">
        <f t="shared" si="169"/>
        <v>2.8426414598033857E+56</v>
      </c>
      <c r="V299" s="20">
        <f t="shared" si="170"/>
        <v>3.1998761503734304E+17</v>
      </c>
      <c r="W299" s="20">
        <f t="shared" si="171"/>
        <v>1.6806722689075628</v>
      </c>
      <c r="X299" s="16">
        <f t="shared" si="172"/>
        <v>498423137.66638839</v>
      </c>
      <c r="AA299" s="16">
        <f t="shared" si="173"/>
        <v>20535033744.399998</v>
      </c>
      <c r="AB299" s="16">
        <f t="shared" si="174"/>
        <v>297</v>
      </c>
      <c r="AC299" s="16">
        <f t="shared" si="175"/>
        <v>63.2</v>
      </c>
      <c r="AD299" s="16">
        <f t="shared" si="176"/>
        <v>78352383611.262024</v>
      </c>
      <c r="AE299" s="16">
        <f t="shared" si="177"/>
        <v>7375</v>
      </c>
      <c r="AF299" s="16">
        <f t="shared" si="178"/>
        <v>3552</v>
      </c>
      <c r="AG299" s="16">
        <f t="shared" si="179"/>
        <v>337</v>
      </c>
      <c r="AH299" s="16">
        <f t="shared" si="180"/>
        <v>89761505253494.25</v>
      </c>
      <c r="AI299" s="16">
        <f t="shared" si="181"/>
        <v>1.6084162899386711E+75</v>
      </c>
      <c r="AJ299" s="16">
        <f t="shared" si="182"/>
        <v>1.6084162899386711E+75</v>
      </c>
      <c r="AK299" s="27">
        <f t="shared" si="183"/>
        <v>0.94936708860759489</v>
      </c>
      <c r="AN299">
        <f t="shared" si="188"/>
        <v>4371.1398953981579</v>
      </c>
      <c r="AO299">
        <f t="shared" si="189"/>
        <v>7.8325475865229295E+64</v>
      </c>
      <c r="AP299">
        <f t="shared" si="190"/>
        <v>7.8325475865229295E+64</v>
      </c>
      <c r="AR299" s="1">
        <f t="shared" si="184"/>
        <v>4420</v>
      </c>
      <c r="AU299">
        <f t="shared" si="185"/>
        <v>23.712574850299401</v>
      </c>
      <c r="AV299" s="29">
        <f t="shared" si="186"/>
        <v>67.082599999999999</v>
      </c>
      <c r="AW299">
        <f t="shared" si="187"/>
        <v>5921</v>
      </c>
    </row>
    <row r="300" spans="1:49" x14ac:dyDescent="0.2">
      <c r="A300">
        <v>298</v>
      </c>
      <c r="B300" s="13">
        <f t="shared" si="153"/>
        <v>306</v>
      </c>
      <c r="C300" s="13">
        <f t="shared" si="154"/>
        <v>1794</v>
      </c>
      <c r="D300" s="13">
        <f t="shared" si="155"/>
        <v>48</v>
      </c>
      <c r="E300" s="13">
        <f t="shared" si="156"/>
        <v>14.9</v>
      </c>
      <c r="F300" s="13">
        <f t="shared" si="157"/>
        <v>710832232437.07434</v>
      </c>
      <c r="G300" s="35">
        <f t="shared" si="158"/>
        <v>58.033933333333337</v>
      </c>
      <c r="H300" s="23">
        <f t="shared" si="159"/>
        <v>2098.7904000000003</v>
      </c>
      <c r="I300" s="23">
        <f t="shared" si="160"/>
        <v>8021.9999999999991</v>
      </c>
      <c r="J300" s="23">
        <f t="shared" si="161"/>
        <v>417</v>
      </c>
      <c r="K300" s="23">
        <f t="shared" si="162"/>
        <v>1.1660029866995199E+69</v>
      </c>
      <c r="L300" s="23">
        <f t="shared" si="163"/>
        <v>9.6665819025314126E+78</v>
      </c>
      <c r="M300" s="23">
        <f t="shared" si="164"/>
        <v>3.7202615372753818E+17</v>
      </c>
      <c r="N300" s="20">
        <f t="shared" si="165"/>
        <v>35.799999999999997</v>
      </c>
      <c r="Q300" s="20">
        <f t="shared" si="166"/>
        <v>8.2031664701249856E+16</v>
      </c>
      <c r="S300" s="20">
        <f t="shared" si="167"/>
        <v>1681</v>
      </c>
      <c r="T300" s="20">
        <f t="shared" si="168"/>
        <v>417</v>
      </c>
      <c r="U300" s="20">
        <f t="shared" si="169"/>
        <v>3.7483614927004197E+56</v>
      </c>
      <c r="V300" s="20">
        <f t="shared" si="170"/>
        <v>3.7202615372753818E+17</v>
      </c>
      <c r="W300" s="20">
        <f t="shared" si="171"/>
        <v>1.6759776536312851</v>
      </c>
      <c r="X300" s="16">
        <f t="shared" si="172"/>
        <v>533312757.30303562</v>
      </c>
      <c r="AA300" s="16">
        <f t="shared" si="173"/>
        <v>21972486088.399998</v>
      </c>
      <c r="AB300" s="16">
        <f t="shared" si="174"/>
        <v>298</v>
      </c>
      <c r="AC300" s="16">
        <f t="shared" si="175"/>
        <v>63.4</v>
      </c>
      <c r="AD300" s="16">
        <f t="shared" si="176"/>
        <v>84122157685.860886</v>
      </c>
      <c r="AE300" s="16">
        <f t="shared" si="177"/>
        <v>7400</v>
      </c>
      <c r="AF300" s="16">
        <f t="shared" si="178"/>
        <v>3564</v>
      </c>
      <c r="AG300" s="16">
        <f t="shared" si="179"/>
        <v>338</v>
      </c>
      <c r="AH300" s="16">
        <f t="shared" si="180"/>
        <v>96682557768991.719</v>
      </c>
      <c r="AI300" s="16">
        <f t="shared" si="181"/>
        <v>1.6084162899386711E+75</v>
      </c>
      <c r="AJ300" s="16">
        <f t="shared" si="182"/>
        <v>1.6084162899386711E+75</v>
      </c>
      <c r="AK300" s="27">
        <f t="shared" si="183"/>
        <v>0.94637223974763407</v>
      </c>
      <c r="AN300">
        <f t="shared" si="188"/>
        <v>4400.1647050778492</v>
      </c>
      <c r="AO300">
        <f t="shared" si="189"/>
        <v>7.3201379373625235E+64</v>
      </c>
      <c r="AP300">
        <f t="shared" si="190"/>
        <v>7.3201379373625235E+64</v>
      </c>
      <c r="AR300" s="1">
        <f t="shared" si="184"/>
        <v>4430</v>
      </c>
      <c r="AU300">
        <f t="shared" si="185"/>
        <v>23.808255659121173</v>
      </c>
      <c r="AV300" s="29">
        <f t="shared" si="186"/>
        <v>67.346433333333337</v>
      </c>
      <c r="AW300">
        <f t="shared" si="187"/>
        <v>5941</v>
      </c>
    </row>
    <row r="301" spans="1:49" x14ac:dyDescent="0.2">
      <c r="A301">
        <v>299</v>
      </c>
      <c r="B301" s="13">
        <f t="shared" si="153"/>
        <v>307</v>
      </c>
      <c r="C301" s="13">
        <f t="shared" si="154"/>
        <v>1800</v>
      </c>
      <c r="D301" s="13">
        <f t="shared" si="155"/>
        <v>48</v>
      </c>
      <c r="E301" s="13">
        <f t="shared" si="156"/>
        <v>14.950000000000001</v>
      </c>
      <c r="F301" s="13">
        <f t="shared" si="157"/>
        <v>765426266751.35449</v>
      </c>
      <c r="G301" s="35">
        <f t="shared" si="158"/>
        <v>58.266816666666671</v>
      </c>
      <c r="H301" s="23">
        <f t="shared" si="159"/>
        <v>2106.2944000000002</v>
      </c>
      <c r="I301" s="23">
        <f t="shared" si="160"/>
        <v>8049.9999999999991</v>
      </c>
      <c r="J301" s="23">
        <f t="shared" si="161"/>
        <v>418</v>
      </c>
      <c r="K301" s="23">
        <f t="shared" si="162"/>
        <v>2.0198001782586561E+69</v>
      </c>
      <c r="L301" s="23">
        <f t="shared" si="163"/>
        <v>9.6665819025314126E+78</v>
      </c>
      <c r="M301" s="23">
        <f t="shared" si="164"/>
        <v>4.0112787888563347E+17</v>
      </c>
      <c r="N301" s="20">
        <f t="shared" si="165"/>
        <v>35.900000000000006</v>
      </c>
      <c r="Q301" s="20">
        <f t="shared" si="166"/>
        <v>9.1410391556607152E+16</v>
      </c>
      <c r="S301" s="20">
        <f t="shared" si="167"/>
        <v>1685</v>
      </c>
      <c r="T301" s="20">
        <f t="shared" si="168"/>
        <v>418</v>
      </c>
      <c r="U301" s="20">
        <f t="shared" si="169"/>
        <v>4.9426152143902248E+56</v>
      </c>
      <c r="V301" s="20">
        <f t="shared" si="170"/>
        <v>4.0112787888563347E+17</v>
      </c>
      <c r="W301" s="20">
        <f t="shared" si="171"/>
        <v>1.6713091922005567</v>
      </c>
      <c r="X301" s="16">
        <f t="shared" si="172"/>
        <v>570644650.31424809</v>
      </c>
      <c r="AA301" s="16">
        <f t="shared" si="173"/>
        <v>23510560079.999996</v>
      </c>
      <c r="AB301" s="16">
        <f t="shared" si="174"/>
        <v>299</v>
      </c>
      <c r="AC301" s="16">
        <f t="shared" si="175"/>
        <v>63.6</v>
      </c>
      <c r="AD301" s="16">
        <f t="shared" si="176"/>
        <v>90315783688.475464</v>
      </c>
      <c r="AE301" s="16">
        <f t="shared" si="177"/>
        <v>7425</v>
      </c>
      <c r="AF301" s="16">
        <f t="shared" si="178"/>
        <v>3576</v>
      </c>
      <c r="AG301" s="16">
        <f t="shared" si="179"/>
        <v>339</v>
      </c>
      <c r="AH301" s="16">
        <f t="shared" si="180"/>
        <v>104135433446475.61</v>
      </c>
      <c r="AI301" s="16">
        <f t="shared" si="181"/>
        <v>1.6084162899386711E+75</v>
      </c>
      <c r="AJ301" s="16">
        <f t="shared" si="182"/>
        <v>1.6084162899386711E+75</v>
      </c>
      <c r="AK301" s="27">
        <f t="shared" si="183"/>
        <v>0.94339622641509435</v>
      </c>
      <c r="AN301">
        <f t="shared" si="188"/>
        <v>4429.304665313427</v>
      </c>
      <c r="AO301">
        <f t="shared" si="189"/>
        <v>6.8412504188146558E+64</v>
      </c>
      <c r="AP301">
        <f t="shared" si="190"/>
        <v>6.8412504188146558E+64</v>
      </c>
      <c r="AR301" s="1">
        <f t="shared" si="184"/>
        <v>4440</v>
      </c>
      <c r="AU301">
        <f t="shared" si="185"/>
        <v>23.90406395736176</v>
      </c>
      <c r="AV301" s="29">
        <f t="shared" si="186"/>
        <v>67.610566666666671</v>
      </c>
      <c r="AW301">
        <f t="shared" si="187"/>
        <v>5961</v>
      </c>
    </row>
    <row r="302" spans="1:49" x14ac:dyDescent="0.2">
      <c r="A302">
        <v>300</v>
      </c>
      <c r="B302" s="13">
        <f t="shared" si="153"/>
        <v>308</v>
      </c>
      <c r="C302" s="13">
        <f t="shared" si="154"/>
        <v>1806</v>
      </c>
      <c r="D302" s="13">
        <f t="shared" si="155"/>
        <v>48</v>
      </c>
      <c r="E302" s="13">
        <f t="shared" si="156"/>
        <v>15</v>
      </c>
      <c r="F302" s="13">
        <f t="shared" si="157"/>
        <v>824196802240.91272</v>
      </c>
      <c r="G302" s="35">
        <f t="shared" si="158"/>
        <v>58.5</v>
      </c>
      <c r="H302" s="23">
        <f t="shared" si="159"/>
        <v>2113.7984000000001</v>
      </c>
      <c r="I302" s="23">
        <f t="shared" si="160"/>
        <v>8077.9999999999991</v>
      </c>
      <c r="J302" s="23">
        <f t="shared" si="161"/>
        <v>420</v>
      </c>
      <c r="K302" s="23">
        <f t="shared" si="162"/>
        <v>3.26636990850497E+69</v>
      </c>
      <c r="L302" s="23">
        <f t="shared" si="163"/>
        <v>9.6665819025314126E+78</v>
      </c>
      <c r="M302" s="23">
        <f t="shared" si="164"/>
        <v>4.6631587979970944E+17</v>
      </c>
      <c r="N302" s="20">
        <f t="shared" si="165"/>
        <v>36</v>
      </c>
      <c r="Q302" s="20">
        <f t="shared" si="166"/>
        <v>1.0186139358457678E+17</v>
      </c>
      <c r="S302" s="20">
        <f t="shared" si="167"/>
        <v>1689</v>
      </c>
      <c r="T302" s="20">
        <f t="shared" si="168"/>
        <v>420</v>
      </c>
      <c r="U302" s="20">
        <f t="shared" si="169"/>
        <v>6.5173057652133428E+56</v>
      </c>
      <c r="V302" s="20">
        <f t="shared" si="170"/>
        <v>4.6631587979970944E+17</v>
      </c>
      <c r="W302" s="20">
        <f t="shared" si="171"/>
        <v>1.6666666666666667</v>
      </c>
      <c r="X302" s="16">
        <f t="shared" si="172"/>
        <v>610589775.83624554</v>
      </c>
      <c r="AA302" s="16">
        <f t="shared" si="173"/>
        <v>25156299229.999996</v>
      </c>
      <c r="AB302" s="16">
        <f t="shared" si="174"/>
        <v>300</v>
      </c>
      <c r="AC302" s="16">
        <f t="shared" si="175"/>
        <v>63.8</v>
      </c>
      <c r="AD302" s="16">
        <f t="shared" si="176"/>
        <v>96964329676.401474</v>
      </c>
      <c r="AE302" s="16">
        <f t="shared" si="177"/>
        <v>7450</v>
      </c>
      <c r="AF302" s="16">
        <f t="shared" si="178"/>
        <v>3588</v>
      </c>
      <c r="AG302" s="16">
        <f t="shared" si="179"/>
        <v>340</v>
      </c>
      <c r="AH302" s="16">
        <f t="shared" si="180"/>
        <v>112160868356686.88</v>
      </c>
      <c r="AI302" s="16">
        <f t="shared" si="181"/>
        <v>1.6084162899386711E+75</v>
      </c>
      <c r="AJ302" s="16">
        <f t="shared" si="182"/>
        <v>1.6084162899386711E+75</v>
      </c>
      <c r="AK302" s="27">
        <f t="shared" si="183"/>
        <v>0.94043887147335425</v>
      </c>
      <c r="AN302">
        <f t="shared" si="188"/>
        <v>4458.5599547540005</v>
      </c>
      <c r="AO302">
        <f t="shared" si="189"/>
        <v>6.393691994331836E+64</v>
      </c>
      <c r="AP302">
        <f t="shared" si="190"/>
        <v>6.393691994331836E+64</v>
      </c>
      <c r="AR302" s="1">
        <f t="shared" si="184"/>
        <v>4450</v>
      </c>
      <c r="AU302">
        <f t="shared" si="185"/>
        <v>24</v>
      </c>
      <c r="AV302" s="29">
        <f t="shared" si="186"/>
        <v>67.875</v>
      </c>
      <c r="AW302">
        <f t="shared" si="187"/>
        <v>5981</v>
      </c>
    </row>
    <row r="303" spans="1:49" x14ac:dyDescent="0.2">
      <c r="A303">
        <v>301</v>
      </c>
      <c r="B303" s="13">
        <f t="shared" si="153"/>
        <v>309</v>
      </c>
      <c r="C303" s="13">
        <f t="shared" si="154"/>
        <v>1812</v>
      </c>
      <c r="D303" s="13">
        <f t="shared" si="155"/>
        <v>48</v>
      </c>
      <c r="E303" s="13">
        <f t="shared" si="156"/>
        <v>15.05</v>
      </c>
      <c r="F303" s="13">
        <f t="shared" si="157"/>
        <v>887462187851.35425</v>
      </c>
      <c r="G303" s="35">
        <f t="shared" si="158"/>
        <v>58.733483333333332</v>
      </c>
      <c r="H303" s="23">
        <f t="shared" si="159"/>
        <v>2121.3024</v>
      </c>
      <c r="I303" s="23">
        <f t="shared" si="160"/>
        <v>8105.9999999999991</v>
      </c>
      <c r="J303" s="23">
        <f t="shared" si="161"/>
        <v>421</v>
      </c>
      <c r="K303" s="23">
        <f t="shared" si="162"/>
        <v>5.657384424912002E+69</v>
      </c>
      <c r="L303" s="23">
        <f t="shared" si="163"/>
        <v>9.6665819025314126E+78</v>
      </c>
      <c r="M303" s="23">
        <f t="shared" si="164"/>
        <v>5.0276872243807872E+17</v>
      </c>
      <c r="N303" s="20">
        <f t="shared" si="165"/>
        <v>36.1</v>
      </c>
      <c r="Q303" s="20">
        <f t="shared" si="166"/>
        <v>1.1350726461517544E+17</v>
      </c>
      <c r="S303" s="20">
        <f t="shared" si="167"/>
        <v>1694</v>
      </c>
      <c r="T303" s="20">
        <f t="shared" si="168"/>
        <v>421</v>
      </c>
      <c r="U303" s="20">
        <f t="shared" si="169"/>
        <v>9.2087683743890228E+56</v>
      </c>
      <c r="V303" s="20">
        <f t="shared" si="170"/>
        <v>5.0276872243807872E+17</v>
      </c>
      <c r="W303" s="20">
        <f t="shared" si="171"/>
        <v>1.6620498614958448</v>
      </c>
      <c r="X303" s="16">
        <f t="shared" si="172"/>
        <v>653331060.14478254</v>
      </c>
      <c r="AA303" s="16">
        <f t="shared" si="173"/>
        <v>26917240171.999996</v>
      </c>
      <c r="AB303" s="16">
        <f t="shared" si="174"/>
        <v>301</v>
      </c>
      <c r="AC303" s="16">
        <f t="shared" si="175"/>
        <v>64</v>
      </c>
      <c r="AD303" s="16">
        <f t="shared" si="176"/>
        <v>104101136405.85094</v>
      </c>
      <c r="AE303" s="16">
        <f t="shared" si="177"/>
        <v>7475</v>
      </c>
      <c r="AF303" s="16">
        <f t="shared" si="178"/>
        <v>3600</v>
      </c>
      <c r="AG303" s="16">
        <f t="shared" si="179"/>
        <v>341</v>
      </c>
      <c r="AH303" s="16">
        <f t="shared" si="180"/>
        <v>120802709579472.55</v>
      </c>
      <c r="AI303" s="16">
        <f t="shared" si="181"/>
        <v>1.6084162899386711E+75</v>
      </c>
      <c r="AJ303" s="16">
        <f t="shared" si="182"/>
        <v>1.6084162899386711E+75</v>
      </c>
      <c r="AK303" s="27">
        <f t="shared" si="183"/>
        <v>0.9375</v>
      </c>
      <c r="AN303">
        <f t="shared" si="188"/>
        <v>4487.930739093179</v>
      </c>
      <c r="AO303">
        <f t="shared" si="189"/>
        <v>5.9754130797249671E+64</v>
      </c>
      <c r="AP303">
        <f t="shared" si="190"/>
        <v>5.9754130797249671E+64</v>
      </c>
      <c r="AR303" s="1">
        <f t="shared" si="184"/>
        <v>4460</v>
      </c>
      <c r="AU303">
        <f t="shared" si="185"/>
        <v>24.096064042695129</v>
      </c>
      <c r="AV303" s="29">
        <f t="shared" si="186"/>
        <v>68.139733333333339</v>
      </c>
      <c r="AW303">
        <f t="shared" si="187"/>
        <v>6001</v>
      </c>
    </row>
    <row r="304" spans="1:49" x14ac:dyDescent="0.2">
      <c r="A304">
        <v>302</v>
      </c>
      <c r="B304" s="13">
        <f t="shared" si="153"/>
        <v>310</v>
      </c>
      <c r="C304" s="13">
        <f t="shared" si="154"/>
        <v>1818</v>
      </c>
      <c r="D304" s="13">
        <f t="shared" si="155"/>
        <v>48</v>
      </c>
      <c r="E304" s="13">
        <f t="shared" si="156"/>
        <v>15.100000000000001</v>
      </c>
      <c r="F304" s="13">
        <f t="shared" si="157"/>
        <v>955564957029.88965</v>
      </c>
      <c r="G304" s="35">
        <f t="shared" si="158"/>
        <v>58.967266666666667</v>
      </c>
      <c r="H304" s="23">
        <f t="shared" si="159"/>
        <v>2128.8064000000004</v>
      </c>
      <c r="I304" s="23">
        <f t="shared" si="160"/>
        <v>8133.9999999999991</v>
      </c>
      <c r="J304" s="23">
        <f t="shared" si="161"/>
        <v>422</v>
      </c>
      <c r="K304" s="23">
        <f t="shared" si="162"/>
        <v>9.1479134447261316E+69</v>
      </c>
      <c r="L304" s="23">
        <f t="shared" si="163"/>
        <v>9.6665819025314126E+78</v>
      </c>
      <c r="M304" s="23">
        <f t="shared" si="164"/>
        <v>5.4206236233314406E+17</v>
      </c>
      <c r="N304" s="20">
        <f t="shared" si="165"/>
        <v>36.200000000000003</v>
      </c>
      <c r="Q304" s="20">
        <f t="shared" si="166"/>
        <v>1.2648461470067571E+17</v>
      </c>
      <c r="S304" s="20">
        <f t="shared" si="167"/>
        <v>1698</v>
      </c>
      <c r="T304" s="20">
        <f t="shared" si="168"/>
        <v>422</v>
      </c>
      <c r="U304" s="20">
        <f t="shared" si="169"/>
        <v>1.2142379137409546E+57</v>
      </c>
      <c r="V304" s="20">
        <f t="shared" si="170"/>
        <v>5.4206236233314406E+17</v>
      </c>
      <c r="W304" s="20">
        <f t="shared" si="171"/>
        <v>1.6574585635359114</v>
      </c>
      <c r="X304" s="16">
        <f t="shared" si="172"/>
        <v>699064234.35491741</v>
      </c>
      <c r="AA304" s="16">
        <f t="shared" si="173"/>
        <v>28801446940.799995</v>
      </c>
      <c r="AB304" s="16">
        <f t="shared" si="174"/>
        <v>302</v>
      </c>
      <c r="AC304" s="16">
        <f t="shared" si="175"/>
        <v>64.2</v>
      </c>
      <c r="AD304" s="16">
        <f t="shared" si="176"/>
        <v>111761983279.34966</v>
      </c>
      <c r="AE304" s="16">
        <f t="shared" si="177"/>
        <v>7500</v>
      </c>
      <c r="AF304" s="16">
        <f t="shared" si="178"/>
        <v>3612</v>
      </c>
      <c r="AG304" s="16">
        <f t="shared" si="179"/>
        <v>342</v>
      </c>
      <c r="AH304" s="16">
        <f t="shared" si="180"/>
        <v>130108152132983.63</v>
      </c>
      <c r="AI304" s="16">
        <f t="shared" si="181"/>
        <v>1.6084162899386711E+75</v>
      </c>
      <c r="AJ304" s="16">
        <f t="shared" si="182"/>
        <v>1.6084162899386711E+75</v>
      </c>
      <c r="AK304" s="27">
        <f t="shared" si="183"/>
        <v>0.93457943925233644</v>
      </c>
      <c r="AN304">
        <f t="shared" si="188"/>
        <v>4517.4172117260205</v>
      </c>
      <c r="AO304">
        <f t="shared" si="189"/>
        <v>5.5844982137345198E+64</v>
      </c>
      <c r="AP304">
        <f t="shared" si="190"/>
        <v>5.5844982137345198E+64</v>
      </c>
      <c r="AR304" s="1">
        <f t="shared" si="184"/>
        <v>4470</v>
      </c>
      <c r="AU304">
        <f t="shared" si="185"/>
        <v>24.192256341789051</v>
      </c>
      <c r="AV304" s="29">
        <f t="shared" si="186"/>
        <v>68.40476666666666</v>
      </c>
      <c r="AW304">
        <f t="shared" si="187"/>
        <v>6021</v>
      </c>
    </row>
    <row r="305" spans="1:49" x14ac:dyDescent="0.2">
      <c r="A305">
        <v>303</v>
      </c>
      <c r="B305" s="13">
        <f t="shared" si="153"/>
        <v>311</v>
      </c>
      <c r="C305" s="13">
        <f t="shared" si="154"/>
        <v>1824</v>
      </c>
      <c r="D305" s="13">
        <f t="shared" si="155"/>
        <v>48</v>
      </c>
      <c r="E305" s="13">
        <f t="shared" si="156"/>
        <v>15.15</v>
      </c>
      <c r="F305" s="13">
        <f t="shared" si="157"/>
        <v>1028873659283.5062</v>
      </c>
      <c r="G305" s="35">
        <f t="shared" si="158"/>
        <v>59.201349999999998</v>
      </c>
      <c r="H305" s="23">
        <f t="shared" si="159"/>
        <v>2136.3104000000003</v>
      </c>
      <c r="I305" s="23">
        <f t="shared" si="160"/>
        <v>8161.9999999999991</v>
      </c>
      <c r="J305" s="23">
        <f t="shared" si="161"/>
        <v>424</v>
      </c>
      <c r="K305" s="23">
        <f t="shared" si="162"/>
        <v>1.5842186184771064E+70</v>
      </c>
      <c r="L305" s="23">
        <f t="shared" si="163"/>
        <v>9.6665819025314126E+78</v>
      </c>
      <c r="M305" s="23">
        <f t="shared" si="164"/>
        <v>6.300720927944096E+17</v>
      </c>
      <c r="N305" s="20">
        <f t="shared" si="165"/>
        <v>36.299999999999997</v>
      </c>
      <c r="Q305" s="20">
        <f t="shared" si="166"/>
        <v>1.4094567259829352E+17</v>
      </c>
      <c r="S305" s="20">
        <f t="shared" si="167"/>
        <v>1702</v>
      </c>
      <c r="T305" s="20">
        <f t="shared" si="168"/>
        <v>424</v>
      </c>
      <c r="U305" s="20">
        <f t="shared" si="169"/>
        <v>1.6010393976527255E+57</v>
      </c>
      <c r="V305" s="20">
        <f t="shared" si="170"/>
        <v>6.300720927944096E+17</v>
      </c>
      <c r="W305" s="20">
        <f t="shared" si="171"/>
        <v>1.6528925619834711</v>
      </c>
      <c r="X305" s="16">
        <f t="shared" si="172"/>
        <v>747998730.75976169</v>
      </c>
      <c r="AA305" s="16">
        <f t="shared" si="173"/>
        <v>30817548175.999992</v>
      </c>
      <c r="AB305" s="16">
        <f t="shared" si="174"/>
        <v>303</v>
      </c>
      <c r="AC305" s="16">
        <f t="shared" si="175"/>
        <v>64.400000000000006</v>
      </c>
      <c r="AD305" s="16">
        <f t="shared" si="176"/>
        <v>119985266389.7471</v>
      </c>
      <c r="AE305" s="16">
        <f t="shared" si="177"/>
        <v>7525</v>
      </c>
      <c r="AF305" s="16">
        <f t="shared" si="178"/>
        <v>3624</v>
      </c>
      <c r="AG305" s="16">
        <f t="shared" si="179"/>
        <v>343</v>
      </c>
      <c r="AH305" s="16">
        <f t="shared" si="180"/>
        <v>140127993899828.98</v>
      </c>
      <c r="AI305" s="16">
        <f t="shared" si="181"/>
        <v>1.6084162899386711E+75</v>
      </c>
      <c r="AJ305" s="16">
        <f t="shared" si="182"/>
        <v>1.6084162899386711E+75</v>
      </c>
      <c r="AK305" s="27">
        <f t="shared" si="183"/>
        <v>0.93167701863354024</v>
      </c>
      <c r="AN305">
        <f t="shared" si="188"/>
        <v>4547.0195454730392</v>
      </c>
      <c r="AO305">
        <f t="shared" si="189"/>
        <v>5.2191572176766132E+64</v>
      </c>
      <c r="AP305">
        <f t="shared" si="190"/>
        <v>5.2191572176766132E+64</v>
      </c>
      <c r="AR305" s="1">
        <f t="shared" si="184"/>
        <v>4480</v>
      </c>
      <c r="AU305">
        <f t="shared" si="185"/>
        <v>24.288577154308619</v>
      </c>
      <c r="AV305" s="29">
        <f t="shared" si="186"/>
        <v>68.670099999999991</v>
      </c>
      <c r="AW305">
        <f t="shared" si="187"/>
        <v>6041</v>
      </c>
    </row>
    <row r="306" spans="1:49" x14ac:dyDescent="0.2">
      <c r="A306">
        <v>304</v>
      </c>
      <c r="B306" s="13">
        <f t="shared" si="153"/>
        <v>312</v>
      </c>
      <c r="C306" s="13">
        <f t="shared" si="154"/>
        <v>1830</v>
      </c>
      <c r="D306" s="13">
        <f t="shared" si="155"/>
        <v>48</v>
      </c>
      <c r="E306" s="13">
        <f t="shared" si="156"/>
        <v>15.200000000000001</v>
      </c>
      <c r="F306" s="13">
        <f t="shared" si="157"/>
        <v>1107784830046.064</v>
      </c>
      <c r="G306" s="35">
        <f t="shared" si="158"/>
        <v>59.435733333333332</v>
      </c>
      <c r="H306" s="23">
        <f t="shared" si="159"/>
        <v>2143.8144000000002</v>
      </c>
      <c r="I306" s="23">
        <f t="shared" si="160"/>
        <v>8189.9999999999991</v>
      </c>
      <c r="J306" s="23">
        <f t="shared" si="161"/>
        <v>425</v>
      </c>
      <c r="K306" s="23">
        <f t="shared" si="162"/>
        <v>2.561367302308073E+70</v>
      </c>
      <c r="L306" s="23">
        <f t="shared" si="163"/>
        <v>9.6665819025314126E+78</v>
      </c>
      <c r="M306" s="23">
        <f t="shared" si="164"/>
        <v>6.7928229610368205E+17</v>
      </c>
      <c r="N306" s="20">
        <f t="shared" si="165"/>
        <v>36.400000000000006</v>
      </c>
      <c r="Q306" s="20">
        <f t="shared" si="166"/>
        <v>1.5706007146558694E+17</v>
      </c>
      <c r="S306" s="20">
        <f t="shared" si="167"/>
        <v>1706</v>
      </c>
      <c r="T306" s="20">
        <f t="shared" si="168"/>
        <v>425</v>
      </c>
      <c r="U306" s="20">
        <f t="shared" si="169"/>
        <v>2.1110389542903858E+57</v>
      </c>
      <c r="V306" s="20">
        <f t="shared" si="170"/>
        <v>6.7928229610368205E+17</v>
      </c>
      <c r="W306" s="20">
        <f t="shared" si="171"/>
        <v>1.648351648351648</v>
      </c>
      <c r="X306" s="16">
        <f t="shared" si="172"/>
        <v>800358641.91294503</v>
      </c>
      <c r="AA306" s="16">
        <f t="shared" si="173"/>
        <v>32974776509.199993</v>
      </c>
      <c r="AB306" s="16">
        <f t="shared" si="174"/>
        <v>304</v>
      </c>
      <c r="AC306" s="16">
        <f t="shared" si="175"/>
        <v>64.599999999999994</v>
      </c>
      <c r="AD306" s="16">
        <f t="shared" si="176"/>
        <v>128812189541.24001</v>
      </c>
      <c r="AE306" s="16">
        <f t="shared" si="177"/>
        <v>7550</v>
      </c>
      <c r="AF306" s="16">
        <f t="shared" si="178"/>
        <v>3636</v>
      </c>
      <c r="AG306" s="16">
        <f t="shared" si="179"/>
        <v>344</v>
      </c>
      <c r="AH306" s="16">
        <f t="shared" si="180"/>
        <v>150916909914236.81</v>
      </c>
      <c r="AI306" s="16">
        <f t="shared" si="181"/>
        <v>1.6084162899386711E+75</v>
      </c>
      <c r="AJ306" s="16">
        <f t="shared" si="182"/>
        <v>1.6084162899386711E+75</v>
      </c>
      <c r="AK306" s="27">
        <f t="shared" si="183"/>
        <v>0.92879256965944279</v>
      </c>
      <c r="AN306">
        <f t="shared" si="188"/>
        <v>4576.7379157863543</v>
      </c>
      <c r="AO306">
        <f t="shared" si="189"/>
        <v>4.8777170316527286E+64</v>
      </c>
      <c r="AP306">
        <f t="shared" si="190"/>
        <v>4.8777170316527286E+64</v>
      </c>
      <c r="AR306" s="1">
        <f t="shared" si="184"/>
        <v>4490</v>
      </c>
      <c r="AU306">
        <f t="shared" si="185"/>
        <v>24.385026737967916</v>
      </c>
      <c r="AV306" s="29">
        <f t="shared" si="186"/>
        <v>68.935733333333332</v>
      </c>
      <c r="AW306">
        <f t="shared" si="187"/>
        <v>6061</v>
      </c>
    </row>
    <row r="307" spans="1:49" x14ac:dyDescent="0.2">
      <c r="A307">
        <v>305</v>
      </c>
      <c r="B307" s="13">
        <f t="shared" si="153"/>
        <v>313</v>
      </c>
      <c r="C307" s="13">
        <f t="shared" si="154"/>
        <v>1836</v>
      </c>
      <c r="D307" s="13">
        <f t="shared" si="155"/>
        <v>48</v>
      </c>
      <c r="E307" s="13">
        <f t="shared" si="156"/>
        <v>15.25</v>
      </c>
      <c r="F307" s="13">
        <f t="shared" si="157"/>
        <v>1192725109270.5125</v>
      </c>
      <c r="G307" s="35">
        <f t="shared" si="158"/>
        <v>59.670416666666668</v>
      </c>
      <c r="H307" s="23">
        <f t="shared" si="159"/>
        <v>2151.3184000000001</v>
      </c>
      <c r="I307" s="23">
        <f t="shared" si="160"/>
        <v>8218</v>
      </c>
      <c r="J307" s="23">
        <f t="shared" si="161"/>
        <v>427</v>
      </c>
      <c r="K307" s="23">
        <f t="shared" si="162"/>
        <v>4.4351548167405904E+70</v>
      </c>
      <c r="L307" s="23">
        <f t="shared" si="163"/>
        <v>9.6665819025314126E+78</v>
      </c>
      <c r="M307" s="23">
        <f t="shared" si="164"/>
        <v>7.8949551186699981E+17</v>
      </c>
      <c r="N307" s="20">
        <f t="shared" si="165"/>
        <v>36.5</v>
      </c>
      <c r="Q307" s="20">
        <f t="shared" si="166"/>
        <v>1.7501683871543958E+17</v>
      </c>
      <c r="S307" s="20">
        <f t="shared" si="167"/>
        <v>1710</v>
      </c>
      <c r="T307" s="20">
        <f t="shared" si="168"/>
        <v>427</v>
      </c>
      <c r="U307" s="20">
        <f t="shared" si="169"/>
        <v>2.7834696033968681E+57</v>
      </c>
      <c r="V307" s="20">
        <f t="shared" si="170"/>
        <v>7.8949551186699981E+17</v>
      </c>
      <c r="W307" s="20">
        <f t="shared" si="171"/>
        <v>1.6438356164383561</v>
      </c>
      <c r="X307" s="16">
        <f t="shared" si="172"/>
        <v>856383746.84685111</v>
      </c>
      <c r="AA307" s="16">
        <f t="shared" si="173"/>
        <v>35283010835.199997</v>
      </c>
      <c r="AB307" s="16">
        <f t="shared" si="174"/>
        <v>305</v>
      </c>
      <c r="AC307" s="16">
        <f t="shared" si="175"/>
        <v>64.8</v>
      </c>
      <c r="AD307" s="16">
        <f t="shared" si="176"/>
        <v>138286969191.78406</v>
      </c>
      <c r="AE307" s="16">
        <f t="shared" si="177"/>
        <v>7575</v>
      </c>
      <c r="AF307" s="16">
        <f t="shared" si="178"/>
        <v>3648</v>
      </c>
      <c r="AG307" s="16">
        <f t="shared" si="179"/>
        <v>345</v>
      </c>
      <c r="AH307" s="16">
        <f t="shared" si="180"/>
        <v>162533747477351.84</v>
      </c>
      <c r="AI307" s="16">
        <f t="shared" si="181"/>
        <v>1.6084162899386711E+75</v>
      </c>
      <c r="AJ307" s="16">
        <f t="shared" si="182"/>
        <v>1.6084162899386711E+75</v>
      </c>
      <c r="AK307" s="27">
        <f t="shared" si="183"/>
        <v>0.92592592592592593</v>
      </c>
      <c r="AN307">
        <f t="shared" si="188"/>
        <v>4606.572501324079</v>
      </c>
      <c r="AO307">
        <f t="shared" si="189"/>
        <v>4.5586140521036233E+64</v>
      </c>
      <c r="AP307">
        <f t="shared" si="190"/>
        <v>4.5586140521036233E+64</v>
      </c>
      <c r="AR307" s="1">
        <f t="shared" si="184"/>
        <v>4500</v>
      </c>
      <c r="AU307">
        <f t="shared" si="185"/>
        <v>24.481605351170568</v>
      </c>
      <c r="AV307" s="29">
        <f t="shared" si="186"/>
        <v>69.201666666666668</v>
      </c>
      <c r="AW307">
        <f t="shared" si="187"/>
        <v>6081</v>
      </c>
    </row>
    <row r="308" spans="1:49" x14ac:dyDescent="0.2">
      <c r="A308">
        <v>306</v>
      </c>
      <c r="B308" s="13">
        <f t="shared" si="153"/>
        <v>314</v>
      </c>
      <c r="C308" s="13">
        <f t="shared" si="154"/>
        <v>1842</v>
      </c>
      <c r="D308" s="13">
        <f t="shared" si="155"/>
        <v>48</v>
      </c>
      <c r="E308" s="13">
        <f t="shared" si="156"/>
        <v>15.3</v>
      </c>
      <c r="F308" s="13">
        <f t="shared" si="157"/>
        <v>1284153519945.0479</v>
      </c>
      <c r="G308" s="35">
        <f t="shared" si="158"/>
        <v>59.9054</v>
      </c>
      <c r="H308" s="23">
        <f t="shared" si="159"/>
        <v>2158.8224</v>
      </c>
      <c r="I308" s="23">
        <f t="shared" si="160"/>
        <v>8246</v>
      </c>
      <c r="J308" s="23">
        <f t="shared" si="161"/>
        <v>428</v>
      </c>
      <c r="K308" s="23">
        <f t="shared" si="162"/>
        <v>7.1699624418190632E+70</v>
      </c>
      <c r="L308" s="23">
        <f t="shared" si="163"/>
        <v>9.6665819025314126E+78</v>
      </c>
      <c r="M308" s="23">
        <f t="shared" si="164"/>
        <v>8.5111656737266944E+17</v>
      </c>
      <c r="N308" s="20">
        <f t="shared" si="165"/>
        <v>36.6</v>
      </c>
      <c r="Q308" s="20">
        <f t="shared" si="166"/>
        <v>1.9502661337231926E+17</v>
      </c>
      <c r="S308" s="20">
        <f t="shared" si="167"/>
        <v>1715</v>
      </c>
      <c r="T308" s="20">
        <f t="shared" si="168"/>
        <v>428</v>
      </c>
      <c r="U308" s="20">
        <f t="shared" si="169"/>
        <v>3.9327258833417869E+57</v>
      </c>
      <c r="V308" s="20">
        <f t="shared" si="170"/>
        <v>8.5111656737266944E+17</v>
      </c>
      <c r="W308" s="20">
        <f t="shared" si="171"/>
        <v>1.639344262295082</v>
      </c>
      <c r="X308" s="16">
        <f t="shared" si="172"/>
        <v>916330609.1261307</v>
      </c>
      <c r="AA308" s="16">
        <f t="shared" si="173"/>
        <v>37752821590.799995</v>
      </c>
      <c r="AB308" s="16">
        <f t="shared" si="174"/>
        <v>306</v>
      </c>
      <c r="AC308" s="16">
        <f t="shared" si="175"/>
        <v>65</v>
      </c>
      <c r="AD308" s="16">
        <f t="shared" si="176"/>
        <v>148457054329.90729</v>
      </c>
      <c r="AE308" s="16">
        <f t="shared" si="177"/>
        <v>7600</v>
      </c>
      <c r="AF308" s="16">
        <f t="shared" si="178"/>
        <v>3660</v>
      </c>
      <c r="AG308" s="16">
        <f t="shared" si="179"/>
        <v>346</v>
      </c>
      <c r="AH308" s="16">
        <f t="shared" si="180"/>
        <v>175041843677956.59</v>
      </c>
      <c r="AI308" s="16">
        <f t="shared" si="181"/>
        <v>1.6084162899386711E+75</v>
      </c>
      <c r="AJ308" s="16">
        <f t="shared" si="182"/>
        <v>1.6084162899386711E+75</v>
      </c>
      <c r="AK308" s="27">
        <f t="shared" si="183"/>
        <v>0.92307692307692313</v>
      </c>
      <c r="AN308">
        <f t="shared" si="188"/>
        <v>4636.5234783037413</v>
      </c>
      <c r="AO308">
        <f t="shared" si="189"/>
        <v>4.260386964906027E+64</v>
      </c>
      <c r="AP308">
        <f t="shared" si="190"/>
        <v>4.260386964906027E+64</v>
      </c>
      <c r="AR308" s="1">
        <f t="shared" si="184"/>
        <v>4510</v>
      </c>
      <c r="AU308">
        <f t="shared" si="185"/>
        <v>24.578313253012048</v>
      </c>
      <c r="AV308" s="29">
        <f t="shared" si="186"/>
        <v>69.4679</v>
      </c>
      <c r="AW308">
        <f t="shared" si="187"/>
        <v>6101</v>
      </c>
    </row>
    <row r="309" spans="1:49" x14ac:dyDescent="0.2">
      <c r="A309">
        <v>307</v>
      </c>
      <c r="B309" s="13">
        <f t="shared" si="153"/>
        <v>315</v>
      </c>
      <c r="C309" s="13">
        <f t="shared" si="154"/>
        <v>1848</v>
      </c>
      <c r="D309" s="13">
        <f t="shared" si="155"/>
        <v>48</v>
      </c>
      <c r="E309" s="13">
        <f t="shared" si="156"/>
        <v>15.350000000000001</v>
      </c>
      <c r="F309" s="13">
        <f t="shared" si="157"/>
        <v>1382563918573.0723</v>
      </c>
      <c r="G309" s="35">
        <f t="shared" si="158"/>
        <v>60.140683333333328</v>
      </c>
      <c r="H309" s="23">
        <f t="shared" si="159"/>
        <v>2166.3263999999999</v>
      </c>
      <c r="I309" s="23">
        <f t="shared" si="160"/>
        <v>8274</v>
      </c>
      <c r="J309" s="23">
        <f t="shared" si="161"/>
        <v>429</v>
      </c>
      <c r="K309" s="23">
        <f t="shared" si="162"/>
        <v>1.2413628163330537E+71</v>
      </c>
      <c r="L309" s="23">
        <f t="shared" si="163"/>
        <v>9.6665819025314126E+78</v>
      </c>
      <c r="M309" s="23">
        <f t="shared" si="164"/>
        <v>9.1753278833331622E+17</v>
      </c>
      <c r="N309" s="20">
        <f t="shared" si="165"/>
        <v>36.700000000000003</v>
      </c>
      <c r="Q309" s="20">
        <f t="shared" si="166"/>
        <v>2.173241169400664E+17</v>
      </c>
      <c r="S309" s="20">
        <f t="shared" si="167"/>
        <v>1719</v>
      </c>
      <c r="T309" s="20">
        <f t="shared" si="168"/>
        <v>429</v>
      </c>
      <c r="U309" s="20">
        <f t="shared" si="169"/>
        <v>5.1853128134813469E+57</v>
      </c>
      <c r="V309" s="20">
        <f t="shared" si="170"/>
        <v>9.1753278833331622E+17</v>
      </c>
      <c r="W309" s="20">
        <f t="shared" si="171"/>
        <v>1.6348773841961852</v>
      </c>
      <c r="X309" s="16">
        <f t="shared" si="172"/>
        <v>980473751.76495981</v>
      </c>
      <c r="AA309" s="16">
        <f t="shared" si="173"/>
        <v>40395519041.199989</v>
      </c>
      <c r="AB309" s="16">
        <f t="shared" si="174"/>
        <v>307</v>
      </c>
      <c r="AC309" s="16">
        <f t="shared" si="175"/>
        <v>65.2</v>
      </c>
      <c r="AD309" s="16">
        <f t="shared" si="176"/>
        <v>159373362372.53568</v>
      </c>
      <c r="AE309" s="16">
        <f t="shared" si="177"/>
        <v>7625</v>
      </c>
      <c r="AF309" s="16">
        <f t="shared" si="178"/>
        <v>3672</v>
      </c>
      <c r="AG309" s="16">
        <f t="shared" si="179"/>
        <v>347</v>
      </c>
      <c r="AH309" s="16">
        <f t="shared" si="180"/>
        <v>188509367015763.94</v>
      </c>
      <c r="AI309" s="16">
        <f t="shared" si="181"/>
        <v>1.6084162899386711E+75</v>
      </c>
      <c r="AJ309" s="16">
        <f t="shared" si="182"/>
        <v>1.6084162899386711E+75</v>
      </c>
      <c r="AK309" s="27">
        <f t="shared" si="183"/>
        <v>0.92024539877300604</v>
      </c>
      <c r="AN309">
        <f t="shared" si="188"/>
        <v>4666.5910350972454</v>
      </c>
      <c r="AO309">
        <f t="shared" si="189"/>
        <v>3.9816700666680965E+64</v>
      </c>
      <c r="AP309">
        <f t="shared" si="190"/>
        <v>3.9816700666680965E+64</v>
      </c>
      <c r="AR309" s="1">
        <f t="shared" si="184"/>
        <v>4520</v>
      </c>
      <c r="AU309">
        <f t="shared" si="185"/>
        <v>24.675150703281982</v>
      </c>
      <c r="AV309" s="29">
        <f t="shared" si="186"/>
        <v>69.734433333333328</v>
      </c>
      <c r="AW309">
        <f t="shared" si="187"/>
        <v>6121</v>
      </c>
    </row>
    <row r="310" spans="1:49" x14ac:dyDescent="0.2">
      <c r="A310">
        <v>308</v>
      </c>
      <c r="B310" s="13">
        <f t="shared" si="153"/>
        <v>316</v>
      </c>
      <c r="C310" s="13">
        <f t="shared" si="154"/>
        <v>1854</v>
      </c>
      <c r="D310" s="13">
        <f t="shared" si="155"/>
        <v>48</v>
      </c>
      <c r="E310" s="13">
        <f t="shared" si="156"/>
        <v>15.4</v>
      </c>
      <c r="F310" s="13">
        <f t="shared" si="157"/>
        <v>1488487630561.0347</v>
      </c>
      <c r="G310" s="35">
        <f t="shared" si="158"/>
        <v>60.376266666666666</v>
      </c>
      <c r="H310" s="23">
        <f t="shared" si="159"/>
        <v>2173.8303999999998</v>
      </c>
      <c r="I310" s="23">
        <f t="shared" si="160"/>
        <v>8302</v>
      </c>
      <c r="J310" s="23">
        <f t="shared" si="161"/>
        <v>431</v>
      </c>
      <c r="K310" s="23">
        <f t="shared" si="162"/>
        <v>2.0065920940608018E+71</v>
      </c>
      <c r="L310" s="23">
        <f t="shared" si="163"/>
        <v>9.6665819025314126E+78</v>
      </c>
      <c r="M310" s="23">
        <f t="shared" si="164"/>
        <v>1.0662678594106765E+18</v>
      </c>
      <c r="N310" s="20">
        <f t="shared" si="165"/>
        <v>36.799999999999997</v>
      </c>
      <c r="Q310" s="20">
        <f t="shared" si="166"/>
        <v>2.4217090676550262E+17</v>
      </c>
      <c r="S310" s="20">
        <f t="shared" si="167"/>
        <v>1723</v>
      </c>
      <c r="T310" s="20">
        <f t="shared" si="168"/>
        <v>431</v>
      </c>
      <c r="U310" s="20">
        <f t="shared" si="169"/>
        <v>6.8367906532390367E+57</v>
      </c>
      <c r="V310" s="20">
        <f t="shared" si="170"/>
        <v>1.0662678594106765E+18</v>
      </c>
      <c r="W310" s="20">
        <f t="shared" si="171"/>
        <v>1.6304347826086958</v>
      </c>
      <c r="X310" s="16">
        <f t="shared" si="172"/>
        <v>1049106914.3885071</v>
      </c>
      <c r="AA310" s="16">
        <f t="shared" si="173"/>
        <v>43223205356.799995</v>
      </c>
      <c r="AB310" s="16">
        <f t="shared" si="174"/>
        <v>308</v>
      </c>
      <c r="AC310" s="16">
        <f t="shared" si="175"/>
        <v>65.400000000000006</v>
      </c>
      <c r="AD310" s="16">
        <f t="shared" si="176"/>
        <v>171090532249.39481</v>
      </c>
      <c r="AE310" s="16">
        <f t="shared" si="177"/>
        <v>7650</v>
      </c>
      <c r="AF310" s="16">
        <f t="shared" si="178"/>
        <v>3684</v>
      </c>
      <c r="AG310" s="16">
        <f t="shared" si="179"/>
        <v>348</v>
      </c>
      <c r="AH310" s="16">
        <f t="shared" si="180"/>
        <v>203009684952854.19</v>
      </c>
      <c r="AI310" s="16">
        <f t="shared" si="181"/>
        <v>1.6084162899386711E+75</v>
      </c>
      <c r="AJ310" s="16">
        <f t="shared" si="182"/>
        <v>1.6084162899386711E+75</v>
      </c>
      <c r="AK310" s="27">
        <f t="shared" si="183"/>
        <v>0.9174311926605504</v>
      </c>
      <c r="AN310">
        <f t="shared" si="188"/>
        <v>4696.775338086215</v>
      </c>
      <c r="AO310">
        <f t="shared" si="189"/>
        <v>3.7211869796825017E+64</v>
      </c>
      <c r="AP310">
        <f t="shared" si="190"/>
        <v>3.7211869796825017E+64</v>
      </c>
      <c r="AR310" s="1">
        <f t="shared" si="184"/>
        <v>4530</v>
      </c>
      <c r="AU310">
        <f t="shared" si="185"/>
        <v>24.772117962466488</v>
      </c>
      <c r="AV310" s="29">
        <f t="shared" si="186"/>
        <v>70.001266666666666</v>
      </c>
      <c r="AW310">
        <f t="shared" si="187"/>
        <v>6141</v>
      </c>
    </row>
    <row r="311" spans="1:49" x14ac:dyDescent="0.2">
      <c r="A311">
        <v>309</v>
      </c>
      <c r="B311" s="13">
        <f t="shared" si="153"/>
        <v>317</v>
      </c>
      <c r="C311" s="13">
        <f t="shared" si="154"/>
        <v>1860</v>
      </c>
      <c r="D311" s="13">
        <f t="shared" si="155"/>
        <v>48</v>
      </c>
      <c r="E311" s="13">
        <f t="shared" si="156"/>
        <v>15.450000000000001</v>
      </c>
      <c r="F311" s="13">
        <f t="shared" si="157"/>
        <v>1602496284430.1709</v>
      </c>
      <c r="G311" s="35">
        <f t="shared" si="158"/>
        <v>60.61215</v>
      </c>
      <c r="H311" s="23">
        <f t="shared" si="159"/>
        <v>2181.3344000000002</v>
      </c>
      <c r="I311" s="23">
        <f t="shared" si="160"/>
        <v>8330</v>
      </c>
      <c r="J311" s="23">
        <f t="shared" si="161"/>
        <v>432</v>
      </c>
      <c r="K311" s="23">
        <f t="shared" si="162"/>
        <v>3.473656800039496E+71</v>
      </c>
      <c r="L311" s="23">
        <f t="shared" si="163"/>
        <v>9.6665819025314126E+78</v>
      </c>
      <c r="M311" s="23">
        <f t="shared" si="164"/>
        <v>1.1494194843606972E+18</v>
      </c>
      <c r="N311" s="20">
        <f t="shared" si="165"/>
        <v>36.900000000000006</v>
      </c>
      <c r="Q311" s="20">
        <f t="shared" si="166"/>
        <v>2.6985844419558528E+17</v>
      </c>
      <c r="S311" s="20">
        <f t="shared" si="167"/>
        <v>1727</v>
      </c>
      <c r="T311" s="20">
        <f t="shared" si="168"/>
        <v>432</v>
      </c>
      <c r="U311" s="20">
        <f t="shared" si="169"/>
        <v>9.0141679839878423E+57</v>
      </c>
      <c r="V311" s="20">
        <f t="shared" si="170"/>
        <v>1.1494194843606972E+18</v>
      </c>
      <c r="W311" s="20">
        <f t="shared" si="171"/>
        <v>1.6260162601626014</v>
      </c>
      <c r="X311" s="16">
        <f t="shared" si="172"/>
        <v>1122544398.3957026</v>
      </c>
      <c r="AA311" s="16">
        <f t="shared" si="173"/>
        <v>46248829697.599991</v>
      </c>
      <c r="AB311" s="16">
        <f t="shared" si="174"/>
        <v>309</v>
      </c>
      <c r="AC311" s="16">
        <f t="shared" si="175"/>
        <v>65.599999999999994</v>
      </c>
      <c r="AD311" s="16">
        <f t="shared" si="176"/>
        <v>183667195924.22876</v>
      </c>
      <c r="AE311" s="16">
        <f t="shared" si="177"/>
        <v>7675</v>
      </c>
      <c r="AF311" s="16">
        <f t="shared" si="178"/>
        <v>3696</v>
      </c>
      <c r="AG311" s="16">
        <f t="shared" si="179"/>
        <v>349</v>
      </c>
      <c r="AH311" s="16">
        <f t="shared" si="180"/>
        <v>218621759355196.22</v>
      </c>
      <c r="AI311" s="16">
        <f t="shared" si="181"/>
        <v>1.6084162899386711E+75</v>
      </c>
      <c r="AJ311" s="16">
        <f t="shared" si="182"/>
        <v>1.6084162899386711E+75</v>
      </c>
      <c r="AK311" s="27">
        <f t="shared" si="183"/>
        <v>0.91463414634146345</v>
      </c>
      <c r="AN311">
        <f t="shared" si="188"/>
        <v>4727.0765722000797</v>
      </c>
      <c r="AO311">
        <f t="shared" si="189"/>
        <v>3.4777448433946803E+64</v>
      </c>
      <c r="AP311">
        <f t="shared" si="190"/>
        <v>3.4777448433946803E+64</v>
      </c>
      <c r="AR311" s="1">
        <f t="shared" si="184"/>
        <v>4540</v>
      </c>
      <c r="AU311">
        <f t="shared" si="185"/>
        <v>24.8692152917505</v>
      </c>
      <c r="AV311" s="29">
        <f t="shared" si="186"/>
        <v>70.2684</v>
      </c>
      <c r="AW311">
        <f t="shared" si="187"/>
        <v>6161</v>
      </c>
    </row>
    <row r="312" spans="1:49" x14ac:dyDescent="0.2">
      <c r="A312">
        <v>310</v>
      </c>
      <c r="B312" s="13">
        <f t="shared" si="153"/>
        <v>318</v>
      </c>
      <c r="C312" s="13">
        <f t="shared" si="154"/>
        <v>1866</v>
      </c>
      <c r="D312" s="13">
        <f t="shared" si="155"/>
        <v>48</v>
      </c>
      <c r="E312" s="13">
        <f t="shared" si="156"/>
        <v>15.5</v>
      </c>
      <c r="F312" s="13">
        <f t="shared" si="157"/>
        <v>1725204859812.8489</v>
      </c>
      <c r="G312" s="35">
        <f t="shared" si="158"/>
        <v>60.848333333333329</v>
      </c>
      <c r="H312" s="23">
        <f t="shared" si="159"/>
        <v>2188.8384000000001</v>
      </c>
      <c r="I312" s="23">
        <f t="shared" si="160"/>
        <v>8358</v>
      </c>
      <c r="J312" s="23">
        <f t="shared" si="161"/>
        <v>434</v>
      </c>
      <c r="K312" s="23">
        <f t="shared" si="162"/>
        <v>5.6143621637806389E+71</v>
      </c>
      <c r="L312" s="23">
        <f t="shared" si="163"/>
        <v>9.6665819025314126E+78</v>
      </c>
      <c r="M312" s="23">
        <f t="shared" si="164"/>
        <v>1.3356200237812649E+18</v>
      </c>
      <c r="N312" s="20">
        <f t="shared" si="165"/>
        <v>37</v>
      </c>
      <c r="Q312" s="20">
        <f t="shared" si="166"/>
        <v>3.0071151351874048E+17</v>
      </c>
      <c r="S312" s="20">
        <f t="shared" si="167"/>
        <v>1731</v>
      </c>
      <c r="T312" s="20">
        <f t="shared" si="168"/>
        <v>434</v>
      </c>
      <c r="U312" s="20">
        <f t="shared" si="169"/>
        <v>1.188488725151624E+58</v>
      </c>
      <c r="V312" s="20">
        <f t="shared" si="170"/>
        <v>1.3356200237812649E+18</v>
      </c>
      <c r="W312" s="20">
        <f t="shared" si="171"/>
        <v>1.6216216216216217</v>
      </c>
      <c r="X312" s="16">
        <f t="shared" si="172"/>
        <v>1201122506.283402</v>
      </c>
      <c r="AA312" s="16">
        <f t="shared" si="173"/>
        <v>49486247747.199989</v>
      </c>
      <c r="AB312" s="16">
        <f t="shared" si="174"/>
        <v>310</v>
      </c>
      <c r="AC312" s="16">
        <f t="shared" si="175"/>
        <v>65.8</v>
      </c>
      <c r="AD312" s="16">
        <f t="shared" si="176"/>
        <v>197166269693.89703</v>
      </c>
      <c r="AE312" s="16">
        <f t="shared" si="177"/>
        <v>7700</v>
      </c>
      <c r="AF312" s="16">
        <f t="shared" si="178"/>
        <v>3708</v>
      </c>
      <c r="AG312" s="16">
        <f t="shared" si="179"/>
        <v>350</v>
      </c>
      <c r="AH312" s="16">
        <f t="shared" si="180"/>
        <v>235430571937806.81</v>
      </c>
      <c r="AI312" s="16">
        <f t="shared" si="181"/>
        <v>1.6084162899386711E+75</v>
      </c>
      <c r="AJ312" s="16">
        <f t="shared" si="182"/>
        <v>1.6084162899386711E+75</v>
      </c>
      <c r="AK312" s="27">
        <f t="shared" si="183"/>
        <v>0.91185410334346506</v>
      </c>
      <c r="AN312">
        <f t="shared" si="188"/>
        <v>4757.4949133444425</v>
      </c>
      <c r="AO312">
        <f t="shared" si="189"/>
        <v>3.2502288275224463E+64</v>
      </c>
      <c r="AP312">
        <f t="shared" si="190"/>
        <v>3.2502288275224463E+64</v>
      </c>
      <c r="AR312" s="1">
        <f t="shared" si="184"/>
        <v>4550</v>
      </c>
      <c r="AU312">
        <f t="shared" si="185"/>
        <v>24.966442953020135</v>
      </c>
      <c r="AV312" s="29">
        <f t="shared" si="186"/>
        <v>70.535833333333329</v>
      </c>
      <c r="AW312">
        <f t="shared" si="187"/>
        <v>6181</v>
      </c>
    </row>
    <row r="313" spans="1:49" x14ac:dyDescent="0.2">
      <c r="A313">
        <v>311</v>
      </c>
      <c r="B313" s="13">
        <f t="shared" si="153"/>
        <v>319</v>
      </c>
      <c r="C313" s="13">
        <f t="shared" si="154"/>
        <v>1872</v>
      </c>
      <c r="D313" s="13">
        <f t="shared" si="155"/>
        <v>48</v>
      </c>
      <c r="E313" s="13">
        <f t="shared" si="156"/>
        <v>15.55</v>
      </c>
      <c r="F313" s="13">
        <f t="shared" si="157"/>
        <v>1857274965317.2324</v>
      </c>
      <c r="G313" s="35">
        <f t="shared" si="158"/>
        <v>61.084816666666669</v>
      </c>
      <c r="H313" s="23">
        <f t="shared" si="159"/>
        <v>2196.3424</v>
      </c>
      <c r="I313" s="23">
        <f t="shared" si="160"/>
        <v>8386</v>
      </c>
      <c r="J313" s="23">
        <f t="shared" si="161"/>
        <v>435</v>
      </c>
      <c r="K313" s="23">
        <f t="shared" si="162"/>
        <v>9.7179617442149612E+71</v>
      </c>
      <c r="L313" s="23">
        <f t="shared" si="163"/>
        <v>9.6665819025314126E+78</v>
      </c>
      <c r="M313" s="23">
        <f t="shared" si="164"/>
        <v>1.4397102937974771E+18</v>
      </c>
      <c r="N313" s="20">
        <f t="shared" si="165"/>
        <v>37.1</v>
      </c>
      <c r="Q313" s="20">
        <f t="shared" si="166"/>
        <v>3.3509203179574227E+17</v>
      </c>
      <c r="S313" s="20">
        <f t="shared" si="167"/>
        <v>1736</v>
      </c>
      <c r="T313" s="20">
        <f t="shared" si="168"/>
        <v>435</v>
      </c>
      <c r="U313" s="20">
        <f t="shared" si="169"/>
        <v>1.6790990014349511E+58</v>
      </c>
      <c r="V313" s="20">
        <f t="shared" si="170"/>
        <v>1.4397102937974771E+18</v>
      </c>
      <c r="W313" s="20">
        <f t="shared" si="171"/>
        <v>1.6172506738544474</v>
      </c>
      <c r="X313" s="16">
        <f t="shared" si="172"/>
        <v>1285201081.7232399</v>
      </c>
      <c r="AA313" s="16">
        <f t="shared" si="173"/>
        <v>52950285037.199989</v>
      </c>
      <c r="AB313" s="16">
        <f t="shared" si="174"/>
        <v>311</v>
      </c>
      <c r="AC313" s="16">
        <f t="shared" si="175"/>
        <v>66</v>
      </c>
      <c r="AD313" s="16">
        <f t="shared" si="176"/>
        <v>211655266703.81848</v>
      </c>
      <c r="AE313" s="16">
        <f t="shared" si="177"/>
        <v>7725</v>
      </c>
      <c r="AF313" s="16">
        <f t="shared" si="178"/>
        <v>3720</v>
      </c>
      <c r="AG313" s="16">
        <f t="shared" si="179"/>
        <v>351</v>
      </c>
      <c r="AH313" s="16">
        <f t="shared" si="180"/>
        <v>253527581981816.63</v>
      </c>
      <c r="AI313" s="16">
        <f t="shared" si="181"/>
        <v>1.6084162899386711E+75</v>
      </c>
      <c r="AJ313" s="16">
        <f t="shared" si="182"/>
        <v>1.6084162899386711E+75</v>
      </c>
      <c r="AK313" s="27">
        <f t="shared" si="183"/>
        <v>0.90909090909090906</v>
      </c>
      <c r="AN313">
        <f t="shared" si="188"/>
        <v>4788.0305423040109</v>
      </c>
      <c r="AO313">
        <f t="shared" si="189"/>
        <v>3.0375970380682284E+64</v>
      </c>
      <c r="AP313">
        <f t="shared" si="190"/>
        <v>3.0375970380682284E+64</v>
      </c>
      <c r="AR313" s="1">
        <f t="shared" si="184"/>
        <v>4560</v>
      </c>
      <c r="AU313">
        <f t="shared" si="185"/>
        <v>25.063801208865009</v>
      </c>
      <c r="AV313" s="29">
        <f t="shared" si="186"/>
        <v>70.803566666666669</v>
      </c>
      <c r="AW313">
        <f t="shared" si="187"/>
        <v>6201</v>
      </c>
    </row>
    <row r="314" spans="1:49" x14ac:dyDescent="0.2">
      <c r="A314">
        <v>312</v>
      </c>
      <c r="B314" s="13">
        <f t="shared" si="153"/>
        <v>320</v>
      </c>
      <c r="C314" s="13">
        <f t="shared" si="154"/>
        <v>1878</v>
      </c>
      <c r="D314" s="13">
        <f t="shared" si="155"/>
        <v>48</v>
      </c>
      <c r="E314" s="13">
        <f t="shared" si="156"/>
        <v>15.600000000000001</v>
      </c>
      <c r="F314" s="13">
        <f t="shared" si="157"/>
        <v>1999418363551.053</v>
      </c>
      <c r="G314" s="35">
        <f t="shared" si="158"/>
        <v>61.321600000000004</v>
      </c>
      <c r="H314" s="23">
        <f t="shared" si="159"/>
        <v>2203.8463999999999</v>
      </c>
      <c r="I314" s="23">
        <f t="shared" si="160"/>
        <v>8414</v>
      </c>
      <c r="J314" s="23">
        <f t="shared" si="161"/>
        <v>436</v>
      </c>
      <c r="K314" s="23">
        <f t="shared" si="162"/>
        <v>1.5705172259765413E+72</v>
      </c>
      <c r="L314" s="23">
        <f t="shared" si="163"/>
        <v>9.6665819025314126E+78</v>
      </c>
      <c r="M314" s="23">
        <f t="shared" si="164"/>
        <v>1.5518890664052429E+18</v>
      </c>
      <c r="N314" s="20">
        <f t="shared" si="165"/>
        <v>37.200000000000003</v>
      </c>
      <c r="Q314" s="20">
        <f t="shared" si="166"/>
        <v>3.7340329427059834E+17</v>
      </c>
      <c r="S314" s="20">
        <f t="shared" si="167"/>
        <v>1740</v>
      </c>
      <c r="T314" s="20">
        <f t="shared" si="168"/>
        <v>436</v>
      </c>
      <c r="U314" s="20">
        <f t="shared" si="169"/>
        <v>2.2137923111843575E+58</v>
      </c>
      <c r="V314" s="20">
        <f t="shared" si="170"/>
        <v>1.5518890664052429E+18</v>
      </c>
      <c r="W314" s="20">
        <f t="shared" si="171"/>
        <v>1.6129032258064515</v>
      </c>
      <c r="X314" s="16">
        <f t="shared" si="172"/>
        <v>1375165157.4438667</v>
      </c>
      <c r="AA314" s="16">
        <f t="shared" si="173"/>
        <v>56656804968.399986</v>
      </c>
      <c r="AB314" s="16">
        <f t="shared" si="174"/>
        <v>312</v>
      </c>
      <c r="AC314" s="16">
        <f t="shared" si="175"/>
        <v>66.2</v>
      </c>
      <c r="AD314" s="16">
        <f t="shared" si="176"/>
        <v>227206632222.71051</v>
      </c>
      <c r="AE314" s="16">
        <f t="shared" si="177"/>
        <v>7750</v>
      </c>
      <c r="AF314" s="16">
        <f t="shared" si="178"/>
        <v>3732</v>
      </c>
      <c r="AG314" s="16">
        <f t="shared" si="179"/>
        <v>352</v>
      </c>
      <c r="AH314" s="16">
        <f t="shared" si="180"/>
        <v>273011218768550.63</v>
      </c>
      <c r="AI314" s="16">
        <f t="shared" si="181"/>
        <v>1.6084162899386711E+75</v>
      </c>
      <c r="AJ314" s="16">
        <f t="shared" si="182"/>
        <v>1.6084162899386711E+75</v>
      </c>
      <c r="AK314" s="27">
        <f t="shared" si="183"/>
        <v>0.90634441087613293</v>
      </c>
      <c r="AN314">
        <f t="shared" si="188"/>
        <v>4818.6836324572323</v>
      </c>
      <c r="AO314">
        <f t="shared" si="189"/>
        <v>2.8388757375848433E+64</v>
      </c>
      <c r="AP314">
        <f t="shared" si="190"/>
        <v>2.8388757375848433E+64</v>
      </c>
      <c r="AR314" s="1">
        <f t="shared" si="184"/>
        <v>4570</v>
      </c>
      <c r="AU314">
        <f t="shared" si="185"/>
        <v>25.161290322580644</v>
      </c>
      <c r="AV314" s="29">
        <f t="shared" si="186"/>
        <v>71.071600000000004</v>
      </c>
      <c r="AW314">
        <f t="shared" si="187"/>
        <v>6221</v>
      </c>
    </row>
    <row r="315" spans="1:49" x14ac:dyDescent="0.2">
      <c r="A315">
        <v>313</v>
      </c>
      <c r="B315" s="13">
        <f t="shared" si="153"/>
        <v>321</v>
      </c>
      <c r="C315" s="13">
        <f t="shared" si="154"/>
        <v>1884</v>
      </c>
      <c r="D315" s="13">
        <f t="shared" si="155"/>
        <v>48</v>
      </c>
      <c r="E315" s="13">
        <f t="shared" si="156"/>
        <v>15.65</v>
      </c>
      <c r="F315" s="13">
        <f t="shared" si="157"/>
        <v>2152400761892.73</v>
      </c>
      <c r="G315" s="35">
        <f t="shared" si="158"/>
        <v>61.558683333333335</v>
      </c>
      <c r="H315" s="23">
        <f t="shared" si="159"/>
        <v>2211.3503999999998</v>
      </c>
      <c r="I315" s="23">
        <f t="shared" si="160"/>
        <v>8442</v>
      </c>
      <c r="J315" s="23">
        <f t="shared" si="161"/>
        <v>438</v>
      </c>
      <c r="K315" s="23">
        <f t="shared" si="162"/>
        <v>2.718099614302331E+72</v>
      </c>
      <c r="L315" s="23">
        <f t="shared" si="163"/>
        <v>9.6665819025314126E+78</v>
      </c>
      <c r="M315" s="23">
        <f t="shared" si="164"/>
        <v>1.8030677273251942E+18</v>
      </c>
      <c r="N315" s="20">
        <f t="shared" si="165"/>
        <v>37.299999999999997</v>
      </c>
      <c r="Q315" s="20">
        <f t="shared" si="166"/>
        <v>4.1609470516185126E+17</v>
      </c>
      <c r="S315" s="20">
        <f t="shared" si="167"/>
        <v>1744</v>
      </c>
      <c r="T315" s="20">
        <f t="shared" si="168"/>
        <v>438</v>
      </c>
      <c r="U315" s="20">
        <f t="shared" si="169"/>
        <v>2.9187273527370642E+58</v>
      </c>
      <c r="V315" s="20">
        <f t="shared" si="170"/>
        <v>1.8030677273251942E+18</v>
      </c>
      <c r="W315" s="20">
        <f t="shared" si="171"/>
        <v>1.60857908847185</v>
      </c>
      <c r="X315" s="16">
        <f t="shared" si="172"/>
        <v>1471426718.4649374</v>
      </c>
      <c r="AA315" s="16">
        <f t="shared" si="173"/>
        <v>60622781281.599991</v>
      </c>
      <c r="AB315" s="16">
        <f t="shared" si="174"/>
        <v>313</v>
      </c>
      <c r="AC315" s="16">
        <f t="shared" si="175"/>
        <v>66.400000000000006</v>
      </c>
      <c r="AD315" s="16">
        <f t="shared" si="176"/>
        <v>243898103331.62097</v>
      </c>
      <c r="AE315" s="16">
        <f t="shared" si="177"/>
        <v>7775</v>
      </c>
      <c r="AF315" s="16">
        <f t="shared" si="178"/>
        <v>3744</v>
      </c>
      <c r="AG315" s="16">
        <f t="shared" si="179"/>
        <v>353</v>
      </c>
      <c r="AH315" s="16">
        <f t="shared" si="180"/>
        <v>293987411354845.56</v>
      </c>
      <c r="AI315" s="16">
        <f t="shared" si="181"/>
        <v>1.6084162899386711E+75</v>
      </c>
      <c r="AJ315" s="16">
        <f t="shared" si="182"/>
        <v>1.6084162899386711E+75</v>
      </c>
      <c r="AK315" s="27">
        <f t="shared" si="183"/>
        <v>0.90361445783132521</v>
      </c>
      <c r="AN315">
        <f t="shared" si="188"/>
        <v>4849.4543658305492</v>
      </c>
      <c r="AO315">
        <f t="shared" si="189"/>
        <v>2.6531548964528487E+64</v>
      </c>
      <c r="AP315">
        <f t="shared" si="190"/>
        <v>2.6531548964528487E+64</v>
      </c>
      <c r="AR315" s="1">
        <f t="shared" si="184"/>
        <v>4580</v>
      </c>
      <c r="AU315">
        <f t="shared" si="185"/>
        <v>25.258910558170815</v>
      </c>
      <c r="AV315" s="29">
        <f t="shared" si="186"/>
        <v>71.339933333333335</v>
      </c>
      <c r="AW315">
        <f t="shared" si="187"/>
        <v>6241</v>
      </c>
    </row>
    <row r="316" spans="1:49" x14ac:dyDescent="0.2">
      <c r="A316">
        <v>314</v>
      </c>
      <c r="B316" s="13">
        <f t="shared" si="153"/>
        <v>322</v>
      </c>
      <c r="C316" s="13">
        <f t="shared" si="154"/>
        <v>1890</v>
      </c>
      <c r="D316" s="13">
        <f t="shared" si="155"/>
        <v>48</v>
      </c>
      <c r="E316" s="13">
        <f t="shared" si="156"/>
        <v>15.700000000000001</v>
      </c>
      <c r="F316" s="13">
        <f t="shared" si="157"/>
        <v>2317045888992.7065</v>
      </c>
      <c r="G316" s="35">
        <f t="shared" si="158"/>
        <v>61.796066666666661</v>
      </c>
      <c r="H316" s="23">
        <f t="shared" si="159"/>
        <v>2218.8544000000002</v>
      </c>
      <c r="I316" s="23">
        <f t="shared" si="160"/>
        <v>8470</v>
      </c>
      <c r="J316" s="23">
        <f t="shared" si="161"/>
        <v>439</v>
      </c>
      <c r="K316" s="23">
        <f t="shared" si="162"/>
        <v>4.3922566515401944E+72</v>
      </c>
      <c r="L316" s="23">
        <f t="shared" si="163"/>
        <v>9.6665819025314126E+78</v>
      </c>
      <c r="M316" s="23">
        <f t="shared" si="164"/>
        <v>1.9434702630838047E+18</v>
      </c>
      <c r="N316" s="20">
        <f t="shared" si="165"/>
        <v>37.400000000000006</v>
      </c>
      <c r="Q316" s="20">
        <f t="shared" si="166"/>
        <v>4.6366704932779827E+17</v>
      </c>
      <c r="S316" s="20">
        <f t="shared" si="167"/>
        <v>1748</v>
      </c>
      <c r="T316" s="20">
        <f t="shared" si="168"/>
        <v>439</v>
      </c>
      <c r="U316" s="20">
        <f t="shared" si="169"/>
        <v>3.8480993150149192E+58</v>
      </c>
      <c r="V316" s="20">
        <f t="shared" si="170"/>
        <v>1.9434702630838047E+18</v>
      </c>
      <c r="W316" s="20">
        <f t="shared" si="171"/>
        <v>1.6042780748663099</v>
      </c>
      <c r="X316" s="16">
        <f t="shared" si="172"/>
        <v>1574426588.757483</v>
      </c>
      <c r="AA316" s="16">
        <f t="shared" si="173"/>
        <v>64866375925.599991</v>
      </c>
      <c r="AB316" s="16">
        <f t="shared" si="174"/>
        <v>314</v>
      </c>
      <c r="AC316" s="16">
        <f t="shared" si="175"/>
        <v>66.599999999999994</v>
      </c>
      <c r="AD316" s="16">
        <f t="shared" si="176"/>
        <v>261813094802.43579</v>
      </c>
      <c r="AE316" s="16">
        <f t="shared" si="177"/>
        <v>7800</v>
      </c>
      <c r="AF316" s="16">
        <f t="shared" si="178"/>
        <v>3756</v>
      </c>
      <c r="AG316" s="16">
        <f t="shared" si="179"/>
        <v>354</v>
      </c>
      <c r="AH316" s="16">
        <f t="shared" si="180"/>
        <v>316570158517124.13</v>
      </c>
      <c r="AI316" s="16">
        <f t="shared" si="181"/>
        <v>1.6084162899386711E+75</v>
      </c>
      <c r="AJ316" s="16">
        <f t="shared" si="182"/>
        <v>1.6084162899386711E+75</v>
      </c>
      <c r="AK316" s="27">
        <f t="shared" si="183"/>
        <v>0.90090090090090102</v>
      </c>
      <c r="AN316">
        <f t="shared" si="188"/>
        <v>4880.3429203478499</v>
      </c>
      <c r="AO316">
        <f t="shared" si="189"/>
        <v>2.4795840171238824E+64</v>
      </c>
      <c r="AP316">
        <f t="shared" si="190"/>
        <v>2.4795840171238824E+64</v>
      </c>
      <c r="AR316" s="1">
        <f t="shared" si="184"/>
        <v>4590</v>
      </c>
      <c r="AU316">
        <f t="shared" si="185"/>
        <v>25.356662180349932</v>
      </c>
      <c r="AV316" s="29">
        <f t="shared" si="186"/>
        <v>71.608566666666661</v>
      </c>
      <c r="AW316">
        <f t="shared" si="187"/>
        <v>6261</v>
      </c>
    </row>
    <row r="317" spans="1:49" x14ac:dyDescent="0.2">
      <c r="A317">
        <v>315</v>
      </c>
      <c r="B317" s="13">
        <f t="shared" si="153"/>
        <v>323</v>
      </c>
      <c r="C317" s="13">
        <f t="shared" si="154"/>
        <v>1896</v>
      </c>
      <c r="D317" s="13">
        <f t="shared" si="155"/>
        <v>48</v>
      </c>
      <c r="E317" s="13">
        <f t="shared" si="156"/>
        <v>15.75</v>
      </c>
      <c r="F317" s="13">
        <f t="shared" si="157"/>
        <v>2494239878486.8472</v>
      </c>
      <c r="G317" s="35">
        <f t="shared" si="158"/>
        <v>62.033749999999998</v>
      </c>
      <c r="H317" s="23">
        <f t="shared" si="159"/>
        <v>2226.3584000000001</v>
      </c>
      <c r="I317" s="23">
        <f t="shared" si="160"/>
        <v>8498</v>
      </c>
      <c r="J317" s="23">
        <f t="shared" si="161"/>
        <v>441</v>
      </c>
      <c r="K317" s="23">
        <f t="shared" si="162"/>
        <v>7.6007980758388488E+72</v>
      </c>
      <c r="L317" s="23">
        <f t="shared" si="163"/>
        <v>9.6665819025314126E+78</v>
      </c>
      <c r="M317" s="23">
        <f t="shared" si="164"/>
        <v>2.2578241420222569E+18</v>
      </c>
      <c r="N317" s="20">
        <f t="shared" si="165"/>
        <v>37.5</v>
      </c>
      <c r="Q317" s="20">
        <f t="shared" si="166"/>
        <v>5.1667836664423962E+17</v>
      </c>
      <c r="S317" s="20">
        <f t="shared" si="167"/>
        <v>1752</v>
      </c>
      <c r="T317" s="20">
        <f t="shared" si="168"/>
        <v>441</v>
      </c>
      <c r="U317" s="20">
        <f t="shared" si="169"/>
        <v>5.0733534013420285E+58</v>
      </c>
      <c r="V317" s="20">
        <f t="shared" si="170"/>
        <v>2.2578241420222569E+18</v>
      </c>
      <c r="W317" s="20">
        <f t="shared" si="171"/>
        <v>1.6</v>
      </c>
      <c r="X317" s="16">
        <f t="shared" si="172"/>
        <v>1684636449.9705067</v>
      </c>
      <c r="AA317" s="16">
        <f t="shared" si="173"/>
        <v>69407022198.799988</v>
      </c>
      <c r="AB317" s="16">
        <f t="shared" si="174"/>
        <v>315</v>
      </c>
      <c r="AC317" s="16">
        <f t="shared" si="175"/>
        <v>66.8</v>
      </c>
      <c r="AD317" s="16">
        <f t="shared" si="176"/>
        <v>281041113069.94055</v>
      </c>
      <c r="AE317" s="16">
        <f t="shared" si="177"/>
        <v>7825</v>
      </c>
      <c r="AF317" s="16">
        <f t="shared" si="178"/>
        <v>3768</v>
      </c>
      <c r="AG317" s="16">
        <f t="shared" si="179"/>
        <v>355</v>
      </c>
      <c r="AH317" s="16">
        <f t="shared" si="180"/>
        <v>340882141901212.88</v>
      </c>
      <c r="AI317" s="16">
        <f t="shared" si="181"/>
        <v>1.6084162899386711E+75</v>
      </c>
      <c r="AJ317" s="16">
        <f t="shared" si="182"/>
        <v>1.6084162899386711E+75</v>
      </c>
      <c r="AK317" s="27">
        <f t="shared" si="183"/>
        <v>0.89820359281437134</v>
      </c>
      <c r="AN317">
        <f t="shared" si="188"/>
        <v>4911.3494730379971</v>
      </c>
      <c r="AO317">
        <f t="shared" si="189"/>
        <v>2.3173682416913713E+64</v>
      </c>
      <c r="AP317">
        <f t="shared" si="190"/>
        <v>2.3173682416913713E+64</v>
      </c>
      <c r="AR317" s="1">
        <f t="shared" si="184"/>
        <v>4600</v>
      </c>
      <c r="AU317">
        <f t="shared" si="185"/>
        <v>25.454545454545453</v>
      </c>
      <c r="AV317" s="29">
        <f t="shared" si="186"/>
        <v>71.877499999999998</v>
      </c>
      <c r="AW317">
        <f t="shared" si="187"/>
        <v>6281</v>
      </c>
    </row>
    <row r="318" spans="1:49" x14ac:dyDescent="0.2">
      <c r="A318">
        <v>316</v>
      </c>
      <c r="B318" s="13">
        <f t="shared" si="153"/>
        <v>324</v>
      </c>
      <c r="C318" s="13">
        <f t="shared" si="154"/>
        <v>1902</v>
      </c>
      <c r="D318" s="13">
        <f t="shared" si="155"/>
        <v>48</v>
      </c>
      <c r="E318" s="13">
        <f t="shared" si="156"/>
        <v>15.8</v>
      </c>
      <c r="F318" s="13">
        <f t="shared" si="157"/>
        <v>2684935983014.9204</v>
      </c>
      <c r="G318" s="35">
        <f t="shared" si="158"/>
        <v>62.27173333333333</v>
      </c>
      <c r="H318" s="23">
        <f t="shared" si="159"/>
        <v>2233.8624</v>
      </c>
      <c r="I318" s="23">
        <f t="shared" si="160"/>
        <v>8526</v>
      </c>
      <c r="J318" s="23">
        <f t="shared" si="161"/>
        <v>442</v>
      </c>
      <c r="K318" s="23">
        <f t="shared" si="162"/>
        <v>1.2281096508084078E+73</v>
      </c>
      <c r="L318" s="23">
        <f t="shared" si="163"/>
        <v>9.6665819025314126E+78</v>
      </c>
      <c r="M318" s="23">
        <f t="shared" si="164"/>
        <v>2.4335289704051308E+18</v>
      </c>
      <c r="N318" s="20">
        <f t="shared" si="165"/>
        <v>37.6</v>
      </c>
      <c r="Q318" s="20">
        <f t="shared" si="166"/>
        <v>5.7575049800324301E+17</v>
      </c>
      <c r="S318" s="20">
        <f t="shared" si="167"/>
        <v>1757</v>
      </c>
      <c r="T318" s="20">
        <f t="shared" si="168"/>
        <v>442</v>
      </c>
      <c r="U318" s="20">
        <f t="shared" si="169"/>
        <v>7.1672193808806495E+58</v>
      </c>
      <c r="V318" s="20">
        <f t="shared" si="170"/>
        <v>2.4335289704051308E+18</v>
      </c>
      <c r="W318" s="20">
        <f t="shared" si="171"/>
        <v>1.5957446808510638</v>
      </c>
      <c r="X318" s="16">
        <f t="shared" si="172"/>
        <v>1802561001.4684427</v>
      </c>
      <c r="AA318" s="16">
        <f t="shared" si="173"/>
        <v>74265513741.199982</v>
      </c>
      <c r="AB318" s="16">
        <f t="shared" si="174"/>
        <v>316</v>
      </c>
      <c r="AC318" s="16">
        <f t="shared" si="175"/>
        <v>67</v>
      </c>
      <c r="AD318" s="16">
        <f t="shared" si="176"/>
        <v>301678200339.75507</v>
      </c>
      <c r="AE318" s="16">
        <f t="shared" si="177"/>
        <v>7850</v>
      </c>
      <c r="AF318" s="16">
        <f t="shared" si="178"/>
        <v>3780</v>
      </c>
      <c r="AG318" s="16">
        <f t="shared" si="179"/>
        <v>356</v>
      </c>
      <c r="AH318" s="16">
        <f t="shared" si="180"/>
        <v>367055385646236.06</v>
      </c>
      <c r="AI318" s="16">
        <f t="shared" si="181"/>
        <v>1.6084162899386711E+75</v>
      </c>
      <c r="AJ318" s="16">
        <f t="shared" si="182"/>
        <v>1.6084162899386711E+75</v>
      </c>
      <c r="AK318" s="27">
        <f t="shared" si="183"/>
        <v>0.89552238805970152</v>
      </c>
      <c r="AN318">
        <f t="shared" si="188"/>
        <v>4942.4742004121654</v>
      </c>
      <c r="AO318">
        <f t="shared" si="189"/>
        <v>2.1657647121969297E+64</v>
      </c>
      <c r="AP318">
        <f t="shared" si="190"/>
        <v>2.1657647121969297E+64</v>
      </c>
      <c r="AR318" s="1">
        <f t="shared" si="184"/>
        <v>4610</v>
      </c>
      <c r="AU318">
        <f t="shared" si="185"/>
        <v>25.552560646900268</v>
      </c>
      <c r="AV318" s="29">
        <f t="shared" si="186"/>
        <v>72.14673333333333</v>
      </c>
      <c r="AW318">
        <f t="shared" si="187"/>
        <v>6301</v>
      </c>
    </row>
    <row r="319" spans="1:49" x14ac:dyDescent="0.2">
      <c r="A319">
        <v>317</v>
      </c>
      <c r="B319" s="13">
        <f t="shared" si="153"/>
        <v>325</v>
      </c>
      <c r="C319" s="13">
        <f t="shared" si="154"/>
        <v>1908</v>
      </c>
      <c r="D319" s="13">
        <f t="shared" si="155"/>
        <v>48</v>
      </c>
      <c r="E319" s="13">
        <f t="shared" si="156"/>
        <v>15.850000000000001</v>
      </c>
      <c r="F319" s="13">
        <f t="shared" si="157"/>
        <v>2890159643369.0049</v>
      </c>
      <c r="G319" s="35">
        <f t="shared" si="158"/>
        <v>62.510016666666665</v>
      </c>
      <c r="H319" s="23">
        <f t="shared" si="159"/>
        <v>2241.3663999999999</v>
      </c>
      <c r="I319" s="23">
        <f t="shared" si="160"/>
        <v>8554</v>
      </c>
      <c r="J319" s="23">
        <f t="shared" si="161"/>
        <v>443</v>
      </c>
      <c r="K319" s="23">
        <f t="shared" si="162"/>
        <v>2.1249970653819899E+73</v>
      </c>
      <c r="L319" s="23">
        <f t="shared" si="163"/>
        <v>9.6665819025314126E+78</v>
      </c>
      <c r="M319" s="23">
        <f t="shared" si="164"/>
        <v>2.622868397556268E+18</v>
      </c>
      <c r="N319" s="20">
        <f t="shared" si="165"/>
        <v>37.700000000000003</v>
      </c>
      <c r="Q319" s="20">
        <f t="shared" si="166"/>
        <v>6.4157637971945408E+17</v>
      </c>
      <c r="S319" s="20">
        <f t="shared" si="167"/>
        <v>1761</v>
      </c>
      <c r="T319" s="20">
        <f t="shared" si="168"/>
        <v>443</v>
      </c>
      <c r="U319" s="20">
        <f t="shared" si="169"/>
        <v>9.4491076525312797E+58</v>
      </c>
      <c r="V319" s="20">
        <f t="shared" si="170"/>
        <v>2.622868397556268E+18</v>
      </c>
      <c r="W319" s="20">
        <f t="shared" si="171"/>
        <v>1.5915119363395225</v>
      </c>
      <c r="X319" s="16">
        <f t="shared" si="172"/>
        <v>1928740271.5712333</v>
      </c>
      <c r="AA319" s="16">
        <f t="shared" si="173"/>
        <v>79464099665.199982</v>
      </c>
      <c r="AB319" s="16">
        <f t="shared" si="174"/>
        <v>317</v>
      </c>
      <c r="AC319" s="16">
        <f t="shared" si="175"/>
        <v>67.2</v>
      </c>
      <c r="AD319" s="16">
        <f t="shared" si="176"/>
        <v>323827411022.73718</v>
      </c>
      <c r="AE319" s="16">
        <f t="shared" si="177"/>
        <v>7875</v>
      </c>
      <c r="AF319" s="16">
        <f t="shared" si="178"/>
        <v>3792</v>
      </c>
      <c r="AG319" s="16">
        <f t="shared" si="179"/>
        <v>357</v>
      </c>
      <c r="AH319" s="16">
        <f t="shared" si="180"/>
        <v>395231965996648.56</v>
      </c>
      <c r="AI319" s="16">
        <f t="shared" si="181"/>
        <v>1.6084162899386711E+75</v>
      </c>
      <c r="AJ319" s="16">
        <f t="shared" si="182"/>
        <v>1.6084162899386711E+75</v>
      </c>
      <c r="AK319" s="27">
        <f t="shared" si="183"/>
        <v>0.89285714285714279</v>
      </c>
      <c r="AN319">
        <f t="shared" si="188"/>
        <v>4973.7172844322049</v>
      </c>
      <c r="AO319">
        <f t="shared" si="189"/>
        <v>2.0240791712424712E+64</v>
      </c>
      <c r="AP319">
        <f t="shared" si="190"/>
        <v>2.0240791712424712E+64</v>
      </c>
      <c r="AR319" s="1">
        <f t="shared" si="184"/>
        <v>4620</v>
      </c>
      <c r="AU319">
        <f t="shared" si="185"/>
        <v>25.650708024275115</v>
      </c>
      <c r="AV319" s="29">
        <f t="shared" si="186"/>
        <v>72.416266666666672</v>
      </c>
      <c r="AW319">
        <f t="shared" si="187"/>
        <v>6321</v>
      </c>
    </row>
    <row r="320" spans="1:49" x14ac:dyDescent="0.2">
      <c r="A320">
        <v>318</v>
      </c>
      <c r="B320" s="13">
        <f t="shared" si="153"/>
        <v>326</v>
      </c>
      <c r="C320" s="13">
        <f t="shared" si="154"/>
        <v>1914</v>
      </c>
      <c r="D320" s="13">
        <f t="shared" si="155"/>
        <v>48</v>
      </c>
      <c r="E320" s="13">
        <f t="shared" si="156"/>
        <v>15.9</v>
      </c>
      <c r="F320" s="13">
        <f t="shared" si="157"/>
        <v>3111013939457.958</v>
      </c>
      <c r="G320" s="35">
        <f t="shared" si="158"/>
        <v>62.748599999999996</v>
      </c>
      <c r="H320" s="23">
        <f t="shared" si="159"/>
        <v>2248.8704000000002</v>
      </c>
      <c r="I320" s="23">
        <f t="shared" si="160"/>
        <v>8582</v>
      </c>
      <c r="J320" s="23">
        <f t="shared" si="161"/>
        <v>445</v>
      </c>
      <c r="K320" s="23">
        <f t="shared" si="162"/>
        <v>3.4331489870061154E+73</v>
      </c>
      <c r="L320" s="23">
        <f t="shared" si="163"/>
        <v>9.6665819025314126E+78</v>
      </c>
      <c r="M320" s="23">
        <f t="shared" si="164"/>
        <v>3.0467532487392169E+18</v>
      </c>
      <c r="N320" s="20">
        <f t="shared" si="165"/>
        <v>37.799999999999997</v>
      </c>
      <c r="Q320" s="20">
        <f t="shared" si="166"/>
        <v>7.1492817191033062E+17</v>
      </c>
      <c r="S320" s="20">
        <f t="shared" si="167"/>
        <v>1765</v>
      </c>
      <c r="T320" s="20">
        <f t="shared" si="168"/>
        <v>445</v>
      </c>
      <c r="U320" s="20">
        <f t="shared" si="169"/>
        <v>1.2457388923382333E+59</v>
      </c>
      <c r="V320" s="20">
        <f t="shared" si="170"/>
        <v>3.0467532487392169E+18</v>
      </c>
      <c r="W320" s="20">
        <f t="shared" si="171"/>
        <v>1.5873015873015874</v>
      </c>
      <c r="X320" s="16">
        <f t="shared" si="172"/>
        <v>2063752090.5812197</v>
      </c>
      <c r="AA320" s="16">
        <f t="shared" si="173"/>
        <v>85026586607.999985</v>
      </c>
      <c r="AB320" s="16">
        <f t="shared" si="174"/>
        <v>318</v>
      </c>
      <c r="AC320" s="16">
        <f t="shared" si="175"/>
        <v>67.400000000000006</v>
      </c>
      <c r="AD320" s="16">
        <f t="shared" si="176"/>
        <v>347599322845.46454</v>
      </c>
      <c r="AE320" s="16">
        <f t="shared" si="177"/>
        <v>7900</v>
      </c>
      <c r="AF320" s="16">
        <f t="shared" si="178"/>
        <v>3804</v>
      </c>
      <c r="AG320" s="16">
        <f t="shared" si="179"/>
        <v>358</v>
      </c>
      <c r="AH320" s="16">
        <f t="shared" si="180"/>
        <v>425564774682534.25</v>
      </c>
      <c r="AI320" s="16">
        <f t="shared" si="181"/>
        <v>1.6084162899386711E+75</v>
      </c>
      <c r="AJ320" s="16">
        <f t="shared" si="182"/>
        <v>1.6084162899386711E+75</v>
      </c>
      <c r="AK320" s="27">
        <f t="shared" si="183"/>
        <v>0.89020771513353103</v>
      </c>
      <c r="AN320">
        <f t="shared" si="188"/>
        <v>5005.0789013150115</v>
      </c>
      <c r="AO320">
        <f t="shared" si="189"/>
        <v>1.8916627776133006E+64</v>
      </c>
      <c r="AP320">
        <f t="shared" si="190"/>
        <v>1.8916627776133006E+64</v>
      </c>
      <c r="AR320" s="1">
        <f t="shared" si="184"/>
        <v>4630</v>
      </c>
      <c r="AU320">
        <f t="shared" si="185"/>
        <v>25.748987854251013</v>
      </c>
      <c r="AV320" s="29">
        <f t="shared" si="186"/>
        <v>72.686099999999996</v>
      </c>
      <c r="AW320">
        <f t="shared" si="187"/>
        <v>6341</v>
      </c>
    </row>
    <row r="321" spans="1:49" x14ac:dyDescent="0.2">
      <c r="A321">
        <v>319</v>
      </c>
      <c r="B321" s="13">
        <f t="shared" si="153"/>
        <v>327</v>
      </c>
      <c r="C321" s="13">
        <f t="shared" si="154"/>
        <v>1920</v>
      </c>
      <c r="D321" s="13">
        <f t="shared" si="155"/>
        <v>48</v>
      </c>
      <c r="E321" s="13">
        <f t="shared" si="156"/>
        <v>15.950000000000001</v>
      </c>
      <c r="F321" s="13">
        <f t="shared" si="157"/>
        <v>3348685451774.6343</v>
      </c>
      <c r="G321" s="35">
        <f t="shared" si="158"/>
        <v>62.98748333333333</v>
      </c>
      <c r="H321" s="23">
        <f t="shared" si="159"/>
        <v>2256.3744000000002</v>
      </c>
      <c r="I321" s="23">
        <f t="shared" si="160"/>
        <v>8610</v>
      </c>
      <c r="J321" s="23">
        <f t="shared" si="161"/>
        <v>446</v>
      </c>
      <c r="K321" s="23">
        <f t="shared" si="162"/>
        <v>5.9396984369123116E+73</v>
      </c>
      <c r="L321" s="23">
        <f t="shared" si="163"/>
        <v>9.6665819025314126E+78</v>
      </c>
      <c r="M321" s="23">
        <f t="shared" si="164"/>
        <v>3.2836596762190833E+18</v>
      </c>
      <c r="N321" s="20">
        <f t="shared" si="165"/>
        <v>37.900000000000006</v>
      </c>
      <c r="Q321" s="20">
        <f t="shared" si="166"/>
        <v>7.9666631619846861E+17</v>
      </c>
      <c r="S321" s="20">
        <f t="shared" si="167"/>
        <v>1769</v>
      </c>
      <c r="T321" s="20">
        <f t="shared" si="168"/>
        <v>446</v>
      </c>
      <c r="U321" s="20">
        <f t="shared" si="169"/>
        <v>1.6423260681946556E+59</v>
      </c>
      <c r="V321" s="20">
        <f t="shared" si="170"/>
        <v>3.2836596762190833E+18</v>
      </c>
      <c r="W321" s="20">
        <f t="shared" si="171"/>
        <v>1.5831134564643796</v>
      </c>
      <c r="X321" s="16">
        <f t="shared" si="172"/>
        <v>2208214736.9219046</v>
      </c>
      <c r="AA321" s="16">
        <f t="shared" si="173"/>
        <v>90978447623.199982</v>
      </c>
      <c r="AB321" s="16">
        <f t="shared" si="174"/>
        <v>319</v>
      </c>
      <c r="AC321" s="16">
        <f t="shared" si="175"/>
        <v>67.599999999999994</v>
      </c>
      <c r="AD321" s="16">
        <f t="shared" si="176"/>
        <v>373112585156.94812</v>
      </c>
      <c r="AE321" s="16">
        <f t="shared" si="177"/>
        <v>7925</v>
      </c>
      <c r="AF321" s="16">
        <f t="shared" si="178"/>
        <v>3816</v>
      </c>
      <c r="AG321" s="16">
        <f t="shared" si="179"/>
        <v>359</v>
      </c>
      <c r="AH321" s="16">
        <f t="shared" si="180"/>
        <v>458218340132356.69</v>
      </c>
      <c r="AI321" s="16">
        <f t="shared" si="181"/>
        <v>1.6084162899386711E+75</v>
      </c>
      <c r="AJ321" s="16">
        <f t="shared" si="182"/>
        <v>1.6084162899386711E+75</v>
      </c>
      <c r="AK321" s="27">
        <f t="shared" si="183"/>
        <v>0.88757396449704151</v>
      </c>
      <c r="AN321">
        <f t="shared" si="188"/>
        <v>5036.5592302710229</v>
      </c>
      <c r="AO321">
        <f t="shared" si="189"/>
        <v>1.7679091388766636E+64</v>
      </c>
      <c r="AP321">
        <f t="shared" si="190"/>
        <v>1.7679091388766636E+64</v>
      </c>
      <c r="AR321" s="1">
        <f t="shared" si="184"/>
        <v>4640</v>
      </c>
      <c r="AU321">
        <f t="shared" si="185"/>
        <v>25.847400405131669</v>
      </c>
      <c r="AV321" s="29">
        <f t="shared" si="186"/>
        <v>72.95623333333333</v>
      </c>
      <c r="AW321">
        <f t="shared" si="187"/>
        <v>6361</v>
      </c>
    </row>
    <row r="322" spans="1:49" x14ac:dyDescent="0.2">
      <c r="A322">
        <v>320</v>
      </c>
      <c r="B322" s="13">
        <f t="shared" si="153"/>
        <v>328</v>
      </c>
      <c r="C322" s="13">
        <f t="shared" si="154"/>
        <v>1926</v>
      </c>
      <c r="D322" s="13">
        <f t="shared" si="155"/>
        <v>48</v>
      </c>
      <c r="E322" s="13">
        <f t="shared" si="156"/>
        <v>16</v>
      </c>
      <c r="F322" s="13">
        <f t="shared" si="157"/>
        <v>3604450564202.9009</v>
      </c>
      <c r="G322" s="35">
        <f t="shared" si="158"/>
        <v>63.226666666666659</v>
      </c>
      <c r="H322" s="23">
        <f t="shared" si="159"/>
        <v>2263.8784000000001</v>
      </c>
      <c r="I322" s="23">
        <f t="shared" si="160"/>
        <v>8638</v>
      </c>
      <c r="J322" s="23">
        <f t="shared" si="161"/>
        <v>448</v>
      </c>
      <c r="K322" s="23">
        <f t="shared" si="162"/>
        <v>9.5952392815171294E+73</v>
      </c>
      <c r="L322" s="23">
        <f t="shared" si="163"/>
        <v>9.6665819025314126E+78</v>
      </c>
      <c r="M322" s="23">
        <f t="shared" si="164"/>
        <v>3.8140020212094019E+18</v>
      </c>
      <c r="N322" s="20">
        <f t="shared" si="165"/>
        <v>38</v>
      </c>
      <c r="Q322" s="20">
        <f t="shared" si="166"/>
        <v>8.8774962898626227E+17</v>
      </c>
      <c r="S322" s="20">
        <f t="shared" si="167"/>
        <v>1773</v>
      </c>
      <c r="T322" s="20">
        <f t="shared" si="168"/>
        <v>448</v>
      </c>
      <c r="U322" s="20">
        <f t="shared" si="169"/>
        <v>2.1651495261310958E+59</v>
      </c>
      <c r="V322" s="20">
        <f t="shared" si="170"/>
        <v>3.8140020212094019E+18</v>
      </c>
      <c r="W322" s="20">
        <f t="shared" si="171"/>
        <v>1.5789473684210527</v>
      </c>
      <c r="X322" s="16">
        <f t="shared" si="172"/>
        <v>2362789768.5064387</v>
      </c>
      <c r="AA322" s="16">
        <f t="shared" si="173"/>
        <v>97346938941.599976</v>
      </c>
      <c r="AB322" s="16">
        <f t="shared" si="174"/>
        <v>320</v>
      </c>
      <c r="AC322" s="16">
        <f t="shared" si="175"/>
        <v>67.8</v>
      </c>
      <c r="AD322" s="16">
        <f t="shared" si="176"/>
        <v>400494507134.65564</v>
      </c>
      <c r="AE322" s="16">
        <f t="shared" si="177"/>
        <v>7950</v>
      </c>
      <c r="AF322" s="16">
        <f t="shared" si="178"/>
        <v>3828</v>
      </c>
      <c r="AG322" s="16">
        <f t="shared" si="179"/>
        <v>360</v>
      </c>
      <c r="AH322" s="16">
        <f t="shared" si="180"/>
        <v>493369710890213.44</v>
      </c>
      <c r="AI322" s="16">
        <f t="shared" si="181"/>
        <v>1.6084162899386711E+75</v>
      </c>
      <c r="AJ322" s="16">
        <f t="shared" si="182"/>
        <v>1.6084162899386711E+75</v>
      </c>
      <c r="AK322" s="27">
        <f t="shared" si="183"/>
        <v>0.88495575221238942</v>
      </c>
      <c r="AN322">
        <f t="shared" si="188"/>
        <v>5068.1584470385251</v>
      </c>
      <c r="AO322">
        <f t="shared" si="189"/>
        <v>1.6522515319188274E+64</v>
      </c>
      <c r="AP322">
        <f t="shared" si="190"/>
        <v>1.6522515319188274E+64</v>
      </c>
      <c r="AR322" s="1">
        <f t="shared" si="184"/>
        <v>4650</v>
      </c>
      <c r="AU322">
        <f t="shared" si="185"/>
        <v>25.945945945945944</v>
      </c>
      <c r="AV322" s="29">
        <f t="shared" si="186"/>
        <v>73.226666666666659</v>
      </c>
      <c r="AW322">
        <f t="shared" si="187"/>
        <v>6381</v>
      </c>
    </row>
    <row r="323" spans="1:49" x14ac:dyDescent="0.2">
      <c r="A323">
        <v>321</v>
      </c>
      <c r="B323" s="13">
        <f t="shared" si="153"/>
        <v>329</v>
      </c>
      <c r="C323" s="13">
        <f t="shared" si="154"/>
        <v>1932</v>
      </c>
      <c r="D323" s="13">
        <f t="shared" si="155"/>
        <v>48</v>
      </c>
      <c r="E323" s="13">
        <f t="shared" si="156"/>
        <v>16.05</v>
      </c>
      <c r="F323" s="13">
        <f t="shared" si="157"/>
        <v>3879682241312.4048</v>
      </c>
      <c r="G323" s="35">
        <f t="shared" si="158"/>
        <v>63.466149999999999</v>
      </c>
      <c r="H323" s="23">
        <f t="shared" si="159"/>
        <v>2271.3824</v>
      </c>
      <c r="I323" s="23">
        <f t="shared" si="160"/>
        <v>8666</v>
      </c>
      <c r="J323" s="23">
        <f t="shared" si="161"/>
        <v>449</v>
      </c>
      <c r="K323" s="23">
        <f t="shared" si="162"/>
        <v>1.6598885478135008E+74</v>
      </c>
      <c r="L323" s="23">
        <f t="shared" si="163"/>
        <v>9.6665819025314126E+78</v>
      </c>
      <c r="M323" s="23">
        <f t="shared" si="164"/>
        <v>4.1103887101346616E+18</v>
      </c>
      <c r="N323" s="20">
        <f t="shared" si="165"/>
        <v>38.1</v>
      </c>
      <c r="Q323" s="20">
        <f t="shared" si="166"/>
        <v>9.8924654870051802E+17</v>
      </c>
      <c r="S323" s="20">
        <f t="shared" si="167"/>
        <v>1778</v>
      </c>
      <c r="T323" s="20">
        <f t="shared" si="168"/>
        <v>449</v>
      </c>
      <c r="U323" s="20">
        <f t="shared" si="169"/>
        <v>3.0585678647581114E+59</v>
      </c>
      <c r="V323" s="20">
        <f t="shared" si="170"/>
        <v>4.1103887101346616E+18</v>
      </c>
      <c r="W323" s="20">
        <f t="shared" si="171"/>
        <v>1.5748031496062991</v>
      </c>
      <c r="X323" s="16">
        <f t="shared" si="172"/>
        <v>2528185052.3018889</v>
      </c>
      <c r="AA323" s="16">
        <f t="shared" si="173"/>
        <v>104161224642.39998</v>
      </c>
      <c r="AB323" s="16">
        <f t="shared" si="174"/>
        <v>321</v>
      </c>
      <c r="AC323" s="16">
        <f t="shared" si="175"/>
        <v>68</v>
      </c>
      <c r="AD323" s="16">
        <f t="shared" si="176"/>
        <v>429881688789.07806</v>
      </c>
      <c r="AE323" s="16">
        <f t="shared" si="177"/>
        <v>7975</v>
      </c>
      <c r="AF323" s="16">
        <f t="shared" si="178"/>
        <v>3840</v>
      </c>
      <c r="AG323" s="16">
        <f t="shared" si="179"/>
        <v>361</v>
      </c>
      <c r="AH323" s="16">
        <f t="shared" si="180"/>
        <v>531209405937653.94</v>
      </c>
      <c r="AI323" s="16">
        <f t="shared" si="181"/>
        <v>1.6084162899386711E+75</v>
      </c>
      <c r="AJ323" s="16">
        <f t="shared" si="182"/>
        <v>1.6084162899386711E+75</v>
      </c>
      <c r="AK323" s="27">
        <f t="shared" si="183"/>
        <v>0.88235294117647056</v>
      </c>
      <c r="AN323">
        <f t="shared" si="188"/>
        <v>5099.8767320696352</v>
      </c>
      <c r="AO323">
        <f t="shared" si="189"/>
        <v>1.5441603105767898E+64</v>
      </c>
      <c r="AP323">
        <f t="shared" si="190"/>
        <v>1.5441603105767898E+64</v>
      </c>
      <c r="AR323" s="1">
        <f t="shared" si="184"/>
        <v>4660</v>
      </c>
      <c r="AU323">
        <f t="shared" si="185"/>
        <v>26.044624746450307</v>
      </c>
      <c r="AV323" s="29">
        <f t="shared" si="186"/>
        <v>73.497399999999999</v>
      </c>
      <c r="AW323">
        <f t="shared" si="187"/>
        <v>6401</v>
      </c>
    </row>
    <row r="324" spans="1:49" x14ac:dyDescent="0.2">
      <c r="A324">
        <v>322</v>
      </c>
      <c r="B324" s="13">
        <f t="shared" ref="B324:B387" si="191">8+A324*1</f>
        <v>330</v>
      </c>
      <c r="C324" s="13">
        <f t="shared" ref="C324:C387" si="192">6+A324*6</f>
        <v>1938</v>
      </c>
      <c r="D324" s="13">
        <f t="shared" ref="D324:D387" si="193">MIN(6+A324*6,48)</f>
        <v>48</v>
      </c>
      <c r="E324" s="13">
        <f t="shared" ref="E324:E387" si="194">0.05*A324</f>
        <v>16.100000000000001</v>
      </c>
      <c r="F324" s="13">
        <f t="shared" ref="F324:F387" si="195">(1+A324/40)*1.07^(A324-1)*IF(A324&lt;=1000,0.5*A324^1.01,0.5*1000^1.01+A324/1000)</f>
        <v>4175857315773.0791</v>
      </c>
      <c r="G324" s="35">
        <f t="shared" ref="G324:G387" si="196">2+MIN(A324/15*2,200)
+(IF(A324&lt;=2000,A324/(10/(1+0.015*A324)))+IF(AND(A324&gt;1000,A324&lt;=2000),(A324-1000)/(20/(10+0.01*(A324-1000))),0)+IF(A324&gt;2000,7200+(A324-2000)*(6-0.003*(A324-2000))))/10</f>
        <v>63.705933333333334</v>
      </c>
      <c r="H324" s="23">
        <f t="shared" ref="H324:H387" si="197">(MIN(1+A324*0.4,10)+MIN(MAX((A324-8)*0.64,0),10)+MIN(MAX((A324-18)*1.6,0),16)+MIN(MAX((A324-28)*2.56,0),28.8)+MAX((A324-30.4)*5.36,0))*1.4</f>
        <v>2278.8863999999999</v>
      </c>
      <c r="I324" s="23">
        <f t="shared" ref="I324:I387" si="198">(MIN(A324^1.6,70)+MAX((A324-15)*20,0))*1.4</f>
        <v>8694</v>
      </c>
      <c r="J324" s="23">
        <f t="shared" ref="J324:J387" si="199">INT(A324*1.4)</f>
        <v>450</v>
      </c>
      <c r="K324" s="23">
        <f t="shared" ref="K324:K387" si="200">1*LOOKUP(H324,$A:$A,$F:$F)*LOOKUP(H324,$A:$A,$G:$G)</f>
        <v>2.6811934047193355E+74</v>
      </c>
      <c r="L324" s="23">
        <f t="shared" ref="L324:L387" si="201">100*LOOKUP(I324,$A:$A,$F:$F)*LOOKUP(I324,$A:$A,$G:$G)</f>
        <v>9.6665819025314126E+78</v>
      </c>
      <c r="M324" s="23">
        <f t="shared" ref="M324:M387" si="202">1*LOOKUP(J324,$A:$A,$F:$F)*LOOKUP(J324,$A:$A,$G:$G)</f>
        <v>4.4297439954349645E+18</v>
      </c>
      <c r="N324" s="20">
        <f t="shared" ref="N324:N387" si="203">6+A324*0.1</f>
        <v>38.200000000000003</v>
      </c>
      <c r="Q324" s="20">
        <f t="shared" ref="Q324:Q387" si="204">400*1.07^((A324*1.6)-1)*$G$3*MIN(0.03*A324,1)</f>
        <v>1.1023476689405626E+18</v>
      </c>
      <c r="S324" s="20">
        <f t="shared" ref="S324:S387" si="205">ROUNDUP(MAX((A324-5),0)*(1+3.2)+MIN(0.5+A324*0.1,1)*450,0)</f>
        <v>1782</v>
      </c>
      <c r="T324" s="20">
        <f t="shared" ref="T324:T387" si="206">INT(A324*1.4)</f>
        <v>450</v>
      </c>
      <c r="U324" s="20">
        <f t="shared" ref="U324:U387" si="207">1*LOOKUP(S324,A:A,F:F)*LOOKUP(S324,A:A,G:G)</f>
        <v>4.0321621354207976E+59</v>
      </c>
      <c r="V324" s="20">
        <f t="shared" ref="V324:V387" si="208">1*LOOKUP(T324,A:A,F:F)*LOOKUP(T324,A:A,G:G)</f>
        <v>4.4297439954349645E+18</v>
      </c>
      <c r="W324" s="20">
        <f t="shared" ref="W324:W387" si="209">60/N324</f>
        <v>1.5706806282722512</v>
      </c>
      <c r="X324" s="16">
        <f t="shared" ref="X324:X387" si="210">1.07^(A324+0-1)</f>
        <v>2705158005.9630213</v>
      </c>
      <c r="AA324" s="16">
        <f t="shared" ref="AA324:AA387" si="211">20*INT(X324)*$Z$3+MIN(5*A324,500)</f>
        <v>111452510305.99998</v>
      </c>
      <c r="AB324" s="16">
        <f t="shared" ref="AB324:AB387" si="212">1+A324-1</f>
        <v>322</v>
      </c>
      <c r="AC324" s="16">
        <f t="shared" ref="AC324:AC387" si="213">4+(A324-1)*4/20</f>
        <v>68.2</v>
      </c>
      <c r="AD324" s="16">
        <f t="shared" ref="AD324:AD387" si="214">1.07^(A324-1)*IF(A324&lt;=1000,0.5*A324^1.01,0.5*1000^1.01+A324/1000)+1</f>
        <v>461420697876.47833</v>
      </c>
      <c r="AE324" s="16">
        <f t="shared" ref="AE324:AE387" si="215">MAX((A324-2)*25,10)+0</f>
        <v>8000</v>
      </c>
      <c r="AF324" s="16">
        <f t="shared" ref="AF324:AF387" si="216">MAX((A324-1)*12,5)+0</f>
        <v>3852</v>
      </c>
      <c r="AG324" s="16">
        <f t="shared" ref="AG324:AG387" si="217">A324+40</f>
        <v>362</v>
      </c>
      <c r="AH324" s="16">
        <f t="shared" ref="AH324:AH387" si="218">1*INT(LOOKUP(AG324,A:A,AD:AD))*LOOKUP(AG324,A:A,G:G)*MIN(0.2*A324,1)</f>
        <v>571942436976584.38</v>
      </c>
      <c r="AI324" s="16">
        <f t="shared" ref="AI324:AI387" si="219">1*INT(LOOKUP(AE324,A:A,AD:AD))*LOOKUP(AE324,A:A,G:G)</f>
        <v>1.6084162899386711E+75</v>
      </c>
      <c r="AJ324" s="16">
        <f t="shared" ref="AJ324:AJ387" si="220">1*INT(LOOKUP(AF324,A:A,AD:AD))*LOOKUP(AF324,A:A,G:G)</f>
        <v>1.6084162899386711E+75</v>
      </c>
      <c r="AK324" s="27">
        <f t="shared" ref="AK324:AK387" si="221">60/AC324</f>
        <v>0.87976539589442815</v>
      </c>
      <c r="AN324">
        <f t="shared" si="188"/>
        <v>5131.7142647238707</v>
      </c>
      <c r="AO324">
        <f t="shared" si="189"/>
        <v>1.4431404779691919E+64</v>
      </c>
      <c r="AP324">
        <f t="shared" si="190"/>
        <v>1.4431404779691919E+64</v>
      </c>
      <c r="AR324" s="1">
        <f t="shared" ref="AR324:AR387" si="222">1450+A324*10</f>
        <v>4670</v>
      </c>
      <c r="AU324">
        <f t="shared" ref="AU324:AU387" si="223">IF(A324&lt;=1000,A324/MAX(15-A324/120,3),A324/MIN(A324/100-5,15))</f>
        <v>26.14343707713126</v>
      </c>
      <c r="AV324" s="29">
        <f t="shared" ref="AV324:AV387" si="224">(2+MIN(A324/15*2,200)+(IF(A324&lt;=2000,A324/(10/(1+0.015*A324)))+IF(AND(A324&gt;1000,A324&lt;=2000),(A324-1000)/(20/(10+0.01*(A324-1000))),0)+IF(A324&gt;2000,7200+(A324-2000)*(6-0.003*(A324-2000))))/10+0.05*A324/1.6)</f>
        <v>73.768433333333334</v>
      </c>
      <c r="AW324">
        <f t="shared" ref="AW324:AW387" si="225">1+20*(A324-1)</f>
        <v>6421</v>
      </c>
    </row>
    <row r="325" spans="1:49" x14ac:dyDescent="0.2">
      <c r="A325">
        <v>323</v>
      </c>
      <c r="B325" s="13">
        <f t="shared" si="191"/>
        <v>331</v>
      </c>
      <c r="C325" s="13">
        <f t="shared" si="192"/>
        <v>1944</v>
      </c>
      <c r="D325" s="13">
        <f t="shared" si="193"/>
        <v>48</v>
      </c>
      <c r="E325" s="13">
        <f t="shared" si="194"/>
        <v>16.150000000000002</v>
      </c>
      <c r="F325" s="13">
        <f t="shared" si="195"/>
        <v>4494564324190.7988</v>
      </c>
      <c r="G325" s="35">
        <f t="shared" si="196"/>
        <v>63.946016666666665</v>
      </c>
      <c r="H325" s="23">
        <f t="shared" si="197"/>
        <v>2286.3904000000002</v>
      </c>
      <c r="I325" s="23">
        <f t="shared" si="198"/>
        <v>8722</v>
      </c>
      <c r="J325" s="23">
        <f t="shared" si="199"/>
        <v>452</v>
      </c>
      <c r="K325" s="23">
        <f t="shared" si="200"/>
        <v>4.6377082470754376E+74</v>
      </c>
      <c r="L325" s="23">
        <f t="shared" si="201"/>
        <v>9.6665819025314126E+78</v>
      </c>
      <c r="M325" s="23">
        <f t="shared" si="202"/>
        <v>5.144598385107584E+18</v>
      </c>
      <c r="N325" s="20">
        <f t="shared" si="203"/>
        <v>38.300000000000004</v>
      </c>
      <c r="Q325" s="20">
        <f t="shared" si="204"/>
        <v>1.22837970454883E+18</v>
      </c>
      <c r="S325" s="20">
        <f t="shared" si="205"/>
        <v>1786</v>
      </c>
      <c r="T325" s="20">
        <f t="shared" si="206"/>
        <v>452</v>
      </c>
      <c r="U325" s="20">
        <f t="shared" si="207"/>
        <v>5.315621212355561E+59</v>
      </c>
      <c r="V325" s="20">
        <f t="shared" si="208"/>
        <v>5.144598385107584E+18</v>
      </c>
      <c r="W325" s="20">
        <f t="shared" si="209"/>
        <v>1.5665796344647518</v>
      </c>
      <c r="X325" s="16">
        <f t="shared" si="210"/>
        <v>2894519066.3804331</v>
      </c>
      <c r="AA325" s="16">
        <f t="shared" si="211"/>
        <v>119254186019.19998</v>
      </c>
      <c r="AB325" s="16">
        <f t="shared" si="212"/>
        <v>323</v>
      </c>
      <c r="AC325" s="16">
        <f t="shared" si="213"/>
        <v>68.400000000000006</v>
      </c>
      <c r="AD325" s="16">
        <f t="shared" si="214"/>
        <v>495268796055.08258</v>
      </c>
      <c r="AE325" s="16">
        <f t="shared" si="215"/>
        <v>8025</v>
      </c>
      <c r="AF325" s="16">
        <f t="shared" si="216"/>
        <v>3864</v>
      </c>
      <c r="AG325" s="16">
        <f t="shared" si="217"/>
        <v>363</v>
      </c>
      <c r="AH325" s="16">
        <f t="shared" si="218"/>
        <v>615789408109970</v>
      </c>
      <c r="AI325" s="16">
        <f t="shared" si="219"/>
        <v>1.6084162899386711E+75</v>
      </c>
      <c r="AJ325" s="16">
        <f t="shared" si="220"/>
        <v>1.6084162899386711E+75</v>
      </c>
      <c r="AK325" s="27">
        <f t="shared" si="221"/>
        <v>0.8771929824561403</v>
      </c>
      <c r="AN325">
        <f t="shared" ref="AN325:AN388" si="226">AH325/$AA325</f>
        <v>5163.6712191455281</v>
      </c>
      <c r="AO325">
        <f t="shared" ref="AO325:AO388" si="227">AI325/$AA325</f>
        <v>1.3487294187557621E+64</v>
      </c>
      <c r="AP325">
        <f t="shared" ref="AP325:AP388" si="228">AJ325/$AA325</f>
        <v>1.3487294187557621E+64</v>
      </c>
      <c r="AR325" s="1">
        <f t="shared" si="222"/>
        <v>4680</v>
      </c>
      <c r="AU325">
        <f t="shared" si="223"/>
        <v>26.242383209207855</v>
      </c>
      <c r="AV325" s="29">
        <f t="shared" si="224"/>
        <v>74.039766666666665</v>
      </c>
      <c r="AW325">
        <f t="shared" si="225"/>
        <v>6441</v>
      </c>
    </row>
    <row r="326" spans="1:49" x14ac:dyDescent="0.2">
      <c r="A326">
        <v>324</v>
      </c>
      <c r="B326" s="13">
        <f t="shared" si="191"/>
        <v>332</v>
      </c>
      <c r="C326" s="13">
        <f t="shared" si="192"/>
        <v>1950</v>
      </c>
      <c r="D326" s="13">
        <f t="shared" si="193"/>
        <v>48</v>
      </c>
      <c r="E326" s="13">
        <f t="shared" si="194"/>
        <v>16.2</v>
      </c>
      <c r="F326" s="13">
        <f t="shared" si="195"/>
        <v>4837511932534.9414</v>
      </c>
      <c r="G326" s="35">
        <f t="shared" si="196"/>
        <v>64.186400000000006</v>
      </c>
      <c r="H326" s="23">
        <f t="shared" si="197"/>
        <v>2293.8944000000001</v>
      </c>
      <c r="I326" s="23">
        <f t="shared" si="198"/>
        <v>8750</v>
      </c>
      <c r="J326" s="23">
        <f t="shared" si="199"/>
        <v>453</v>
      </c>
      <c r="K326" s="23">
        <f t="shared" si="200"/>
        <v>7.490505305157948E+74</v>
      </c>
      <c r="L326" s="23">
        <f t="shared" si="201"/>
        <v>9.6665819025314126E+78</v>
      </c>
      <c r="M326" s="23">
        <f t="shared" si="202"/>
        <v>5.5440692158683628E+18</v>
      </c>
      <c r="N326" s="20">
        <f t="shared" si="203"/>
        <v>38.4</v>
      </c>
      <c r="Q326" s="20">
        <f t="shared" si="204"/>
        <v>1.3688210544298158E+18</v>
      </c>
      <c r="S326" s="20">
        <f t="shared" si="205"/>
        <v>1790</v>
      </c>
      <c r="T326" s="20">
        <f t="shared" si="206"/>
        <v>453</v>
      </c>
      <c r="U326" s="20">
        <f t="shared" si="207"/>
        <v>7.0075506639967729E+59</v>
      </c>
      <c r="V326" s="20">
        <f t="shared" si="208"/>
        <v>5.5440692158683628E+18</v>
      </c>
      <c r="W326" s="20">
        <f t="shared" si="209"/>
        <v>1.5625</v>
      </c>
      <c r="X326" s="16">
        <f t="shared" si="210"/>
        <v>3097135401.0270634</v>
      </c>
      <c r="AA326" s="16">
        <f t="shared" si="211"/>
        <v>127601979021.19998</v>
      </c>
      <c r="AB326" s="16">
        <f t="shared" si="212"/>
        <v>324</v>
      </c>
      <c r="AC326" s="16">
        <f t="shared" si="213"/>
        <v>68.599999999999994</v>
      </c>
      <c r="AD326" s="16">
        <f t="shared" si="214"/>
        <v>531594717861.9826</v>
      </c>
      <c r="AE326" s="16">
        <f t="shared" si="215"/>
        <v>8050</v>
      </c>
      <c r="AF326" s="16">
        <f t="shared" si="216"/>
        <v>3876</v>
      </c>
      <c r="AG326" s="16">
        <f t="shared" si="217"/>
        <v>364</v>
      </c>
      <c r="AH326" s="16">
        <f t="shared" si="218"/>
        <v>662987698766133.25</v>
      </c>
      <c r="AI326" s="16">
        <f t="shared" si="219"/>
        <v>1.6084162899386711E+75</v>
      </c>
      <c r="AJ326" s="16">
        <f t="shared" si="220"/>
        <v>1.6084162899386711E+75</v>
      </c>
      <c r="AK326" s="27">
        <f t="shared" si="221"/>
        <v>0.87463556851311963</v>
      </c>
      <c r="AN326">
        <f t="shared" si="226"/>
        <v>5195.7477764195455</v>
      </c>
      <c r="AO326">
        <f t="shared" si="227"/>
        <v>1.2604947840749762E+64</v>
      </c>
      <c r="AP326">
        <f t="shared" si="228"/>
        <v>1.2604947840749762E+64</v>
      </c>
      <c r="AR326" s="1">
        <f t="shared" si="222"/>
        <v>4690</v>
      </c>
      <c r="AU326">
        <f t="shared" si="223"/>
        <v>26.341463414634145</v>
      </c>
      <c r="AV326" s="29">
        <f t="shared" si="224"/>
        <v>74.311400000000006</v>
      </c>
      <c r="AW326">
        <f t="shared" si="225"/>
        <v>6461</v>
      </c>
    </row>
    <row r="327" spans="1:49" x14ac:dyDescent="0.2">
      <c r="A327">
        <v>325</v>
      </c>
      <c r="B327" s="13">
        <f t="shared" si="191"/>
        <v>333</v>
      </c>
      <c r="C327" s="13">
        <f t="shared" si="192"/>
        <v>1956</v>
      </c>
      <c r="D327" s="13">
        <f t="shared" si="193"/>
        <v>48</v>
      </c>
      <c r="E327" s="13">
        <f t="shared" si="194"/>
        <v>16.25</v>
      </c>
      <c r="F327" s="13">
        <f t="shared" si="195"/>
        <v>5206537995412.1045</v>
      </c>
      <c r="G327" s="35">
        <f t="shared" si="196"/>
        <v>64.427083333333343</v>
      </c>
      <c r="H327" s="23">
        <f t="shared" si="197"/>
        <v>2301.3984</v>
      </c>
      <c r="I327" s="23">
        <f t="shared" si="198"/>
        <v>8778</v>
      </c>
      <c r="J327" s="23">
        <f t="shared" si="199"/>
        <v>455</v>
      </c>
      <c r="K327" s="23">
        <f t="shared" si="200"/>
        <v>1.2955056763332402E+75</v>
      </c>
      <c r="L327" s="23">
        <f t="shared" si="201"/>
        <v>9.6665819025314126E+78</v>
      </c>
      <c r="M327" s="23">
        <f t="shared" si="202"/>
        <v>6.4382018586848727E+18</v>
      </c>
      <c r="N327" s="20">
        <f t="shared" si="203"/>
        <v>38.5</v>
      </c>
      <c r="Q327" s="20">
        <f t="shared" si="204"/>
        <v>1.5253191436751104E+18</v>
      </c>
      <c r="S327" s="20">
        <f t="shared" si="205"/>
        <v>1794</v>
      </c>
      <c r="T327" s="20">
        <f t="shared" si="206"/>
        <v>455</v>
      </c>
      <c r="U327" s="20">
        <f t="shared" si="207"/>
        <v>9.2379297892479565E+59</v>
      </c>
      <c r="V327" s="20">
        <f t="shared" si="208"/>
        <v>6.4382018586848727E+18</v>
      </c>
      <c r="W327" s="20">
        <f t="shared" si="209"/>
        <v>1.5584415584415585</v>
      </c>
      <c r="X327" s="16">
        <f t="shared" si="210"/>
        <v>3313934879.0989575</v>
      </c>
      <c r="AA327" s="16">
        <f t="shared" si="211"/>
        <v>136534117514.79997</v>
      </c>
      <c r="AB327" s="16">
        <f t="shared" si="212"/>
        <v>325</v>
      </c>
      <c r="AC327" s="16">
        <f t="shared" si="213"/>
        <v>68.8</v>
      </c>
      <c r="AD327" s="16">
        <f t="shared" si="214"/>
        <v>570579506347.53198</v>
      </c>
      <c r="AE327" s="16">
        <f t="shared" si="215"/>
        <v>8075</v>
      </c>
      <c r="AF327" s="16">
        <f t="shared" si="216"/>
        <v>3888</v>
      </c>
      <c r="AG327" s="16">
        <f t="shared" si="217"/>
        <v>365</v>
      </c>
      <c r="AH327" s="16">
        <f t="shared" si="218"/>
        <v>713792736155691.75</v>
      </c>
      <c r="AI327" s="16">
        <f t="shared" si="219"/>
        <v>1.6084162899386711E+75</v>
      </c>
      <c r="AJ327" s="16">
        <f t="shared" si="220"/>
        <v>1.6084162899386711E+75</v>
      </c>
      <c r="AK327" s="27">
        <f t="shared" si="221"/>
        <v>0.87209302325581395</v>
      </c>
      <c r="AN327">
        <f t="shared" si="226"/>
        <v>5227.9441149815048</v>
      </c>
      <c r="AO327">
        <f t="shared" si="227"/>
        <v>1.1780325088081539E+64</v>
      </c>
      <c r="AP327">
        <f t="shared" si="228"/>
        <v>1.1780325088081539E+64</v>
      </c>
      <c r="AR327" s="1">
        <f t="shared" si="222"/>
        <v>4700</v>
      </c>
      <c r="AU327">
        <f t="shared" si="223"/>
        <v>26.440677966101696</v>
      </c>
      <c r="AV327" s="29">
        <f t="shared" si="224"/>
        <v>74.583333333333343</v>
      </c>
      <c r="AW327">
        <f t="shared" si="225"/>
        <v>6481</v>
      </c>
    </row>
    <row r="328" spans="1:49" x14ac:dyDescent="0.2">
      <c r="A328">
        <v>326</v>
      </c>
      <c r="B328" s="13">
        <f t="shared" si="191"/>
        <v>334</v>
      </c>
      <c r="C328" s="13">
        <f t="shared" si="192"/>
        <v>1962</v>
      </c>
      <c r="D328" s="13">
        <f t="shared" si="193"/>
        <v>48</v>
      </c>
      <c r="E328" s="13">
        <f t="shared" si="194"/>
        <v>16.3</v>
      </c>
      <c r="F328" s="13">
        <f t="shared" si="195"/>
        <v>5603619296754.3896</v>
      </c>
      <c r="G328" s="35">
        <f t="shared" si="196"/>
        <v>64.668066666666675</v>
      </c>
      <c r="H328" s="23">
        <f t="shared" si="197"/>
        <v>2308.9023999999999</v>
      </c>
      <c r="I328" s="23">
        <f t="shared" si="198"/>
        <v>8806</v>
      </c>
      <c r="J328" s="23">
        <f t="shared" si="199"/>
        <v>456</v>
      </c>
      <c r="K328" s="23">
        <f t="shared" si="200"/>
        <v>2.0922141863584123E+75</v>
      </c>
      <c r="L328" s="23">
        <f t="shared" si="201"/>
        <v>9.6665819025314126E+78</v>
      </c>
      <c r="M328" s="23">
        <f t="shared" si="202"/>
        <v>6.9378262416989993E+18</v>
      </c>
      <c r="N328" s="20">
        <f t="shared" si="203"/>
        <v>38.6</v>
      </c>
      <c r="Q328" s="20">
        <f t="shared" si="204"/>
        <v>1.6997097484236554E+18</v>
      </c>
      <c r="S328" s="20">
        <f t="shared" si="205"/>
        <v>1799</v>
      </c>
      <c r="T328" s="20">
        <f t="shared" si="206"/>
        <v>456</v>
      </c>
      <c r="U328" s="20">
        <f t="shared" si="207"/>
        <v>1.3049077978071035E+60</v>
      </c>
      <c r="V328" s="20">
        <f t="shared" si="208"/>
        <v>6.9378262416989993E+18</v>
      </c>
      <c r="W328" s="20">
        <f t="shared" si="209"/>
        <v>1.5544041450777202</v>
      </c>
      <c r="X328" s="16">
        <f t="shared" si="210"/>
        <v>3545910320.6358848</v>
      </c>
      <c r="AA328" s="16">
        <f t="shared" si="211"/>
        <v>146091505683.99997</v>
      </c>
      <c r="AB328" s="16">
        <f t="shared" si="212"/>
        <v>326</v>
      </c>
      <c r="AC328" s="16">
        <f t="shared" si="213"/>
        <v>69</v>
      </c>
      <c r="AD328" s="16">
        <f t="shared" si="214"/>
        <v>612417409482.354</v>
      </c>
      <c r="AE328" s="16">
        <f t="shared" si="215"/>
        <v>8100</v>
      </c>
      <c r="AF328" s="16">
        <f t="shared" si="216"/>
        <v>3900</v>
      </c>
      <c r="AG328" s="16">
        <f t="shared" si="217"/>
        <v>366</v>
      </c>
      <c r="AH328" s="16">
        <f t="shared" si="218"/>
        <v>768479364020653.5</v>
      </c>
      <c r="AI328" s="16">
        <f t="shared" si="219"/>
        <v>1.6084162899386711E+75</v>
      </c>
      <c r="AJ328" s="16">
        <f t="shared" si="220"/>
        <v>1.6084162899386711E+75</v>
      </c>
      <c r="AK328" s="27">
        <f t="shared" si="221"/>
        <v>0.86956521739130432</v>
      </c>
      <c r="AN328">
        <f t="shared" si="226"/>
        <v>5260.2604129694982</v>
      </c>
      <c r="AO328">
        <f t="shared" si="227"/>
        <v>1.1009649619312712E+64</v>
      </c>
      <c r="AP328">
        <f t="shared" si="228"/>
        <v>1.1009649619312712E+64</v>
      </c>
      <c r="AR328" s="1">
        <f t="shared" si="222"/>
        <v>4710</v>
      </c>
      <c r="AU328">
        <f t="shared" si="223"/>
        <v>26.540027137042063</v>
      </c>
      <c r="AV328" s="29">
        <f t="shared" si="224"/>
        <v>74.855566666666675</v>
      </c>
      <c r="AW328">
        <f t="shared" si="225"/>
        <v>6501</v>
      </c>
    </row>
    <row r="329" spans="1:49" x14ac:dyDescent="0.2">
      <c r="A329">
        <v>327</v>
      </c>
      <c r="B329" s="13">
        <f t="shared" si="191"/>
        <v>335</v>
      </c>
      <c r="C329" s="13">
        <f t="shared" si="192"/>
        <v>1968</v>
      </c>
      <c r="D329" s="13">
        <f t="shared" si="193"/>
        <v>48</v>
      </c>
      <c r="E329" s="13">
        <f t="shared" si="194"/>
        <v>16.350000000000001</v>
      </c>
      <c r="F329" s="13">
        <f t="shared" si="195"/>
        <v>6030882023052.4531</v>
      </c>
      <c r="G329" s="35">
        <f t="shared" si="196"/>
        <v>64.909350000000003</v>
      </c>
      <c r="H329" s="23">
        <f t="shared" si="197"/>
        <v>2316.4064000000003</v>
      </c>
      <c r="I329" s="23">
        <f t="shared" si="198"/>
        <v>8834</v>
      </c>
      <c r="J329" s="23">
        <f t="shared" si="199"/>
        <v>457</v>
      </c>
      <c r="K329" s="23">
        <f t="shared" si="200"/>
        <v>3.6181619447916799E+75</v>
      </c>
      <c r="L329" s="23">
        <f t="shared" si="201"/>
        <v>9.6665819025314126E+78</v>
      </c>
      <c r="M329" s="23">
        <f t="shared" si="202"/>
        <v>7.4761186704303237E+18</v>
      </c>
      <c r="N329" s="20">
        <f t="shared" si="203"/>
        <v>38.700000000000003</v>
      </c>
      <c r="Q329" s="20">
        <f t="shared" si="204"/>
        <v>1.8940385301436081E+18</v>
      </c>
      <c r="S329" s="20">
        <f t="shared" si="205"/>
        <v>1803</v>
      </c>
      <c r="T329" s="20">
        <f t="shared" si="206"/>
        <v>457</v>
      </c>
      <c r="U329" s="20">
        <f t="shared" si="207"/>
        <v>1.7202029842126832E+60</v>
      </c>
      <c r="V329" s="20">
        <f t="shared" si="208"/>
        <v>7.4761186704303237E+18</v>
      </c>
      <c r="W329" s="20">
        <f t="shared" si="209"/>
        <v>1.5503875968992247</v>
      </c>
      <c r="X329" s="16">
        <f t="shared" si="210"/>
        <v>3794124043.0803967</v>
      </c>
      <c r="AA329" s="16">
        <f t="shared" si="211"/>
        <v>156317911071.59998</v>
      </c>
      <c r="AB329" s="16">
        <f t="shared" si="212"/>
        <v>327</v>
      </c>
      <c r="AC329" s="16">
        <f t="shared" si="213"/>
        <v>69.2</v>
      </c>
      <c r="AD329" s="16">
        <f t="shared" si="214"/>
        <v>657316841750.58606</v>
      </c>
      <c r="AE329" s="16">
        <f t="shared" si="215"/>
        <v>8125</v>
      </c>
      <c r="AF329" s="16">
        <f t="shared" si="216"/>
        <v>3912</v>
      </c>
      <c r="AG329" s="16">
        <f t="shared" si="217"/>
        <v>367</v>
      </c>
      <c r="AH329" s="16">
        <f t="shared" si="218"/>
        <v>827343314948169</v>
      </c>
      <c r="AI329" s="16">
        <f t="shared" si="219"/>
        <v>1.6084162899386711E+75</v>
      </c>
      <c r="AJ329" s="16">
        <f t="shared" si="220"/>
        <v>1.6084162899386711E+75</v>
      </c>
      <c r="AK329" s="27">
        <f t="shared" si="221"/>
        <v>0.86705202312138729</v>
      </c>
      <c r="AN329">
        <f t="shared" si="226"/>
        <v>5292.6968462955729</v>
      </c>
      <c r="AO329">
        <f t="shared" si="227"/>
        <v>1.0289392168258638E+64</v>
      </c>
      <c r="AP329">
        <f t="shared" si="228"/>
        <v>1.0289392168258638E+64</v>
      </c>
      <c r="AR329" s="1">
        <f t="shared" si="222"/>
        <v>4720</v>
      </c>
      <c r="AU329">
        <f t="shared" si="223"/>
        <v>26.639511201629325</v>
      </c>
      <c r="AV329" s="29">
        <f t="shared" si="224"/>
        <v>75.128100000000003</v>
      </c>
      <c r="AW329">
        <f t="shared" si="225"/>
        <v>6521</v>
      </c>
    </row>
    <row r="330" spans="1:49" x14ac:dyDescent="0.2">
      <c r="A330">
        <v>328</v>
      </c>
      <c r="B330" s="13">
        <f t="shared" si="191"/>
        <v>336</v>
      </c>
      <c r="C330" s="13">
        <f t="shared" si="192"/>
        <v>1974</v>
      </c>
      <c r="D330" s="13">
        <f t="shared" si="193"/>
        <v>48</v>
      </c>
      <c r="E330" s="13">
        <f t="shared" si="194"/>
        <v>16.400000000000002</v>
      </c>
      <c r="F330" s="13">
        <f t="shared" si="195"/>
        <v>6490613024091.2959</v>
      </c>
      <c r="G330" s="35">
        <f t="shared" si="196"/>
        <v>65.150933333333342</v>
      </c>
      <c r="H330" s="23">
        <f t="shared" si="197"/>
        <v>2323.9104000000002</v>
      </c>
      <c r="I330" s="23">
        <f t="shared" si="198"/>
        <v>8862</v>
      </c>
      <c r="J330" s="23">
        <f t="shared" si="199"/>
        <v>459</v>
      </c>
      <c r="K330" s="23">
        <f t="shared" si="200"/>
        <v>5.8427133955243552E+75</v>
      </c>
      <c r="L330" s="23">
        <f t="shared" si="201"/>
        <v>9.6665819025314126E+78</v>
      </c>
      <c r="M330" s="23">
        <f t="shared" si="202"/>
        <v>8.6808776651225999E+18</v>
      </c>
      <c r="N330" s="20">
        <f t="shared" si="203"/>
        <v>38.800000000000004</v>
      </c>
      <c r="Q330" s="20">
        <f t="shared" si="204"/>
        <v>2.1105850319418176E+18</v>
      </c>
      <c r="S330" s="20">
        <f t="shared" si="205"/>
        <v>1807</v>
      </c>
      <c r="T330" s="20">
        <f t="shared" si="206"/>
        <v>459</v>
      </c>
      <c r="U330" s="20">
        <f t="shared" si="207"/>
        <v>2.2676487520861783E+60</v>
      </c>
      <c r="V330" s="20">
        <f t="shared" si="208"/>
        <v>8.6808776651225999E+18</v>
      </c>
      <c r="W330" s="20">
        <f t="shared" si="209"/>
        <v>1.5463917525773194</v>
      </c>
      <c r="X330" s="16">
        <f t="shared" si="210"/>
        <v>4059712726.0960245</v>
      </c>
      <c r="AA330" s="16">
        <f t="shared" si="211"/>
        <v>167260164811.19998</v>
      </c>
      <c r="AB330" s="16">
        <f t="shared" si="212"/>
        <v>328</v>
      </c>
      <c r="AC330" s="16">
        <f t="shared" si="213"/>
        <v>69.400000000000006</v>
      </c>
      <c r="AD330" s="16">
        <f t="shared" si="214"/>
        <v>705501415663.09753</v>
      </c>
      <c r="AE330" s="16">
        <f t="shared" si="215"/>
        <v>8150</v>
      </c>
      <c r="AF330" s="16">
        <f t="shared" si="216"/>
        <v>3924</v>
      </c>
      <c r="AG330" s="16">
        <f t="shared" si="217"/>
        <v>368</v>
      </c>
      <c r="AH330" s="16">
        <f t="shared" si="218"/>
        <v>890702794066439.75</v>
      </c>
      <c r="AI330" s="16">
        <f t="shared" si="219"/>
        <v>1.6084162899386711E+75</v>
      </c>
      <c r="AJ330" s="16">
        <f t="shared" si="220"/>
        <v>1.6084162899386711E+75</v>
      </c>
      <c r="AK330" s="27">
        <f t="shared" si="221"/>
        <v>0.86455331412103742</v>
      </c>
      <c r="AN330">
        <f t="shared" si="226"/>
        <v>5325.2535956295851</v>
      </c>
      <c r="AO330">
        <f t="shared" si="227"/>
        <v>9.6162543648944749E+63</v>
      </c>
      <c r="AP330">
        <f t="shared" si="228"/>
        <v>9.6162543648944749E+63</v>
      </c>
      <c r="AR330" s="1">
        <f t="shared" si="222"/>
        <v>4730</v>
      </c>
      <c r="AU330">
        <f t="shared" si="223"/>
        <v>26.739130434782609</v>
      </c>
      <c r="AV330" s="29">
        <f t="shared" si="224"/>
        <v>75.400933333333342</v>
      </c>
      <c r="AW330">
        <f t="shared" si="225"/>
        <v>6541</v>
      </c>
    </row>
    <row r="331" spans="1:49" x14ac:dyDescent="0.2">
      <c r="A331">
        <v>329</v>
      </c>
      <c r="B331" s="13">
        <f t="shared" si="191"/>
        <v>337</v>
      </c>
      <c r="C331" s="13">
        <f t="shared" si="192"/>
        <v>1980</v>
      </c>
      <c r="D331" s="13">
        <f t="shared" si="193"/>
        <v>48</v>
      </c>
      <c r="E331" s="13">
        <f t="shared" si="194"/>
        <v>16.45</v>
      </c>
      <c r="F331" s="13">
        <f t="shared" si="195"/>
        <v>6985271920260.6699</v>
      </c>
      <c r="G331" s="35">
        <f t="shared" si="196"/>
        <v>65.392816666666661</v>
      </c>
      <c r="H331" s="23">
        <f t="shared" si="197"/>
        <v>2331.4144000000001</v>
      </c>
      <c r="I331" s="23">
        <f t="shared" si="198"/>
        <v>8890</v>
      </c>
      <c r="J331" s="23">
        <f t="shared" si="199"/>
        <v>460</v>
      </c>
      <c r="K331" s="23">
        <f t="shared" si="200"/>
        <v>1.0103010456007986E+76</v>
      </c>
      <c r="L331" s="23">
        <f t="shared" si="201"/>
        <v>9.6665819025314126E+78</v>
      </c>
      <c r="M331" s="23">
        <f t="shared" si="202"/>
        <v>9.3540215752918794E+18</v>
      </c>
      <c r="N331" s="20">
        <f t="shared" si="203"/>
        <v>38.9</v>
      </c>
      <c r="Q331" s="20">
        <f t="shared" si="204"/>
        <v>2.3518894183842673E+18</v>
      </c>
      <c r="S331" s="20">
        <f t="shared" si="205"/>
        <v>1811</v>
      </c>
      <c r="T331" s="20">
        <f t="shared" si="206"/>
        <v>460</v>
      </c>
      <c r="U331" s="20">
        <f t="shared" si="207"/>
        <v>2.9892903530380416E+60</v>
      </c>
      <c r="V331" s="20">
        <f t="shared" si="208"/>
        <v>9.3540215752918794E+18</v>
      </c>
      <c r="W331" s="20">
        <f t="shared" si="209"/>
        <v>1.5424164524421595</v>
      </c>
      <c r="X331" s="16">
        <f t="shared" si="210"/>
        <v>4343892616.9227467</v>
      </c>
      <c r="AA331" s="16">
        <f t="shared" si="211"/>
        <v>178968376279.19995</v>
      </c>
      <c r="AB331" s="16">
        <f t="shared" si="212"/>
        <v>329</v>
      </c>
      <c r="AC331" s="16">
        <f t="shared" si="213"/>
        <v>69.599999999999994</v>
      </c>
      <c r="AD331" s="16">
        <f t="shared" si="214"/>
        <v>757211048267.73926</v>
      </c>
      <c r="AE331" s="16">
        <f t="shared" si="215"/>
        <v>8175</v>
      </c>
      <c r="AF331" s="16">
        <f t="shared" si="216"/>
        <v>3936</v>
      </c>
      <c r="AG331" s="16">
        <f t="shared" si="217"/>
        <v>369</v>
      </c>
      <c r="AH331" s="16">
        <f t="shared" si="218"/>
        <v>958900182531814.38</v>
      </c>
      <c r="AI331" s="16">
        <f t="shared" si="219"/>
        <v>1.6084162899386711E+75</v>
      </c>
      <c r="AJ331" s="16">
        <f t="shared" si="220"/>
        <v>1.6084162899386711E+75</v>
      </c>
      <c r="AK331" s="27">
        <f t="shared" si="221"/>
        <v>0.86206896551724144</v>
      </c>
      <c r="AN331">
        <f t="shared" si="226"/>
        <v>5357.9308393337624</v>
      </c>
      <c r="AO331">
        <f t="shared" si="227"/>
        <v>8.9871536155050003E+63</v>
      </c>
      <c r="AP331">
        <f t="shared" si="228"/>
        <v>8.9871536155050003E+63</v>
      </c>
      <c r="AR331" s="1">
        <f t="shared" si="222"/>
        <v>4740</v>
      </c>
      <c r="AU331">
        <f t="shared" si="223"/>
        <v>26.838885112168594</v>
      </c>
      <c r="AV331" s="29">
        <f t="shared" si="224"/>
        <v>75.674066666666661</v>
      </c>
      <c r="AW331">
        <f t="shared" si="225"/>
        <v>6561</v>
      </c>
    </row>
    <row r="332" spans="1:49" x14ac:dyDescent="0.2">
      <c r="A332">
        <v>330</v>
      </c>
      <c r="B332" s="13">
        <f t="shared" si="191"/>
        <v>338</v>
      </c>
      <c r="C332" s="13">
        <f t="shared" si="192"/>
        <v>1986</v>
      </c>
      <c r="D332" s="13">
        <f t="shared" si="193"/>
        <v>48</v>
      </c>
      <c r="E332" s="13">
        <f t="shared" si="194"/>
        <v>16.5</v>
      </c>
      <c r="F332" s="13">
        <f t="shared" si="195"/>
        <v>7517504119933.1592</v>
      </c>
      <c r="G332" s="35">
        <f t="shared" si="196"/>
        <v>65.634999999999991</v>
      </c>
      <c r="H332" s="23">
        <f t="shared" si="197"/>
        <v>2338.9184</v>
      </c>
      <c r="I332" s="23">
        <f t="shared" si="198"/>
        <v>8918</v>
      </c>
      <c r="J332" s="23">
        <f t="shared" si="199"/>
        <v>462</v>
      </c>
      <c r="K332" s="23">
        <f t="shared" si="200"/>
        <v>1.6313147001858419E+76</v>
      </c>
      <c r="L332" s="23">
        <f t="shared" si="201"/>
        <v>9.6665819025314126E+78</v>
      </c>
      <c r="M332" s="23">
        <f t="shared" si="202"/>
        <v>1.0860503638287571E+19</v>
      </c>
      <c r="N332" s="20">
        <f t="shared" si="203"/>
        <v>39</v>
      </c>
      <c r="Q332" s="20">
        <f t="shared" si="204"/>
        <v>2.6207822724956334E+18</v>
      </c>
      <c r="S332" s="20">
        <f t="shared" si="205"/>
        <v>1815</v>
      </c>
      <c r="T332" s="20">
        <f t="shared" si="206"/>
        <v>462</v>
      </c>
      <c r="U332" s="20">
        <f t="shared" si="207"/>
        <v>3.9405482641857543E+60</v>
      </c>
      <c r="V332" s="20">
        <f t="shared" si="208"/>
        <v>1.0860503638287571E+19</v>
      </c>
      <c r="W332" s="20">
        <f t="shared" si="209"/>
        <v>1.5384615384615385</v>
      </c>
      <c r="X332" s="16">
        <f t="shared" si="210"/>
        <v>4647965100.1073389</v>
      </c>
      <c r="AA332" s="16">
        <f t="shared" si="211"/>
        <v>191496162619.99997</v>
      </c>
      <c r="AB332" s="16">
        <f t="shared" si="212"/>
        <v>330</v>
      </c>
      <c r="AC332" s="16">
        <f t="shared" si="213"/>
        <v>69.8</v>
      </c>
      <c r="AD332" s="16">
        <f t="shared" si="214"/>
        <v>812703148101.8822</v>
      </c>
      <c r="AE332" s="16">
        <f t="shared" si="215"/>
        <v>8200</v>
      </c>
      <c r="AF332" s="16">
        <f t="shared" si="216"/>
        <v>3948</v>
      </c>
      <c r="AG332" s="16">
        <f t="shared" si="217"/>
        <v>370</v>
      </c>
      <c r="AH332" s="16">
        <f t="shared" si="218"/>
        <v>1032303869846558.3</v>
      </c>
      <c r="AI332" s="16">
        <f t="shared" si="219"/>
        <v>1.6084162899386711E+75</v>
      </c>
      <c r="AJ332" s="16">
        <f t="shared" si="220"/>
        <v>1.6084162899386711E+75</v>
      </c>
      <c r="AK332" s="27">
        <f t="shared" si="221"/>
        <v>0.8595988538681949</v>
      </c>
      <c r="AN332">
        <f t="shared" si="226"/>
        <v>5390.7287525914307</v>
      </c>
      <c r="AO332">
        <f t="shared" si="227"/>
        <v>8.3992089863981803E+63</v>
      </c>
      <c r="AP332">
        <f t="shared" si="228"/>
        <v>8.3992089863981803E+63</v>
      </c>
      <c r="AR332" s="1">
        <f t="shared" si="222"/>
        <v>4750</v>
      </c>
      <c r="AU332">
        <f t="shared" si="223"/>
        <v>26.938775510204081</v>
      </c>
      <c r="AV332" s="29">
        <f t="shared" si="224"/>
        <v>75.947499999999991</v>
      </c>
      <c r="AW332">
        <f t="shared" si="225"/>
        <v>6581</v>
      </c>
    </row>
    <row r="333" spans="1:49" x14ac:dyDescent="0.2">
      <c r="A333">
        <v>331</v>
      </c>
      <c r="B333" s="13">
        <f t="shared" si="191"/>
        <v>339</v>
      </c>
      <c r="C333" s="13">
        <f t="shared" si="192"/>
        <v>1992</v>
      </c>
      <c r="D333" s="13">
        <f t="shared" si="193"/>
        <v>48</v>
      </c>
      <c r="E333" s="13">
        <f t="shared" si="194"/>
        <v>16.55</v>
      </c>
      <c r="F333" s="13">
        <f t="shared" si="195"/>
        <v>8090154815154.1025</v>
      </c>
      <c r="G333" s="35">
        <f t="shared" si="196"/>
        <v>65.877483333333331</v>
      </c>
      <c r="H333" s="23">
        <f t="shared" si="197"/>
        <v>2346.4223999999999</v>
      </c>
      <c r="I333" s="23">
        <f t="shared" si="198"/>
        <v>8946</v>
      </c>
      <c r="J333" s="23">
        <f t="shared" si="199"/>
        <v>463</v>
      </c>
      <c r="K333" s="23">
        <f t="shared" si="200"/>
        <v>2.8205188672641421E+76</v>
      </c>
      <c r="L333" s="23">
        <f t="shared" si="201"/>
        <v>9.6665819025314126E+78</v>
      </c>
      <c r="M333" s="23">
        <f t="shared" si="202"/>
        <v>1.1702182877148262E+19</v>
      </c>
      <c r="N333" s="20">
        <f t="shared" si="203"/>
        <v>39.1</v>
      </c>
      <c r="Q333" s="20">
        <f t="shared" si="204"/>
        <v>2.920417799467116E+18</v>
      </c>
      <c r="S333" s="20">
        <f t="shared" si="205"/>
        <v>1820</v>
      </c>
      <c r="T333" s="20">
        <f t="shared" si="206"/>
        <v>463</v>
      </c>
      <c r="U333" s="20">
        <f t="shared" si="207"/>
        <v>5.5659212607005361E+60</v>
      </c>
      <c r="V333" s="20">
        <f t="shared" si="208"/>
        <v>1.1702182877148262E+19</v>
      </c>
      <c r="W333" s="20">
        <f t="shared" si="209"/>
        <v>1.5345268542199488</v>
      </c>
      <c r="X333" s="16">
        <f t="shared" si="210"/>
        <v>4973322657.1148529</v>
      </c>
      <c r="AA333" s="16">
        <f t="shared" si="211"/>
        <v>204900893968.39996</v>
      </c>
      <c r="AB333" s="16">
        <f t="shared" si="212"/>
        <v>331</v>
      </c>
      <c r="AC333" s="16">
        <f t="shared" si="213"/>
        <v>70</v>
      </c>
      <c r="AD333" s="16">
        <f t="shared" si="214"/>
        <v>872253888427.31824</v>
      </c>
      <c r="AE333" s="16">
        <f t="shared" si="215"/>
        <v>8225</v>
      </c>
      <c r="AF333" s="16">
        <f t="shared" si="216"/>
        <v>3960</v>
      </c>
      <c r="AG333" s="16">
        <f t="shared" si="217"/>
        <v>371</v>
      </c>
      <c r="AH333" s="16">
        <f t="shared" si="218"/>
        <v>1111310224731615.3</v>
      </c>
      <c r="AI333" s="16">
        <f t="shared" si="219"/>
        <v>1.6084162899386711E+75</v>
      </c>
      <c r="AJ333" s="16">
        <f t="shared" si="220"/>
        <v>1.6084162899386711E+75</v>
      </c>
      <c r="AK333" s="27">
        <f t="shared" si="221"/>
        <v>0.8571428571428571</v>
      </c>
      <c r="AN333">
        <f t="shared" si="226"/>
        <v>5423.6475166526252</v>
      </c>
      <c r="AO333">
        <f t="shared" si="227"/>
        <v>7.8497280260120426E+63</v>
      </c>
      <c r="AP333">
        <f t="shared" si="228"/>
        <v>7.8497280260120426E+63</v>
      </c>
      <c r="AR333" s="1">
        <f t="shared" si="222"/>
        <v>4760</v>
      </c>
      <c r="AU333">
        <f t="shared" si="223"/>
        <v>27.038801906058541</v>
      </c>
      <c r="AV333" s="29">
        <f t="shared" si="224"/>
        <v>76.221233333333331</v>
      </c>
      <c r="AW333">
        <f t="shared" si="225"/>
        <v>6601</v>
      </c>
    </row>
    <row r="334" spans="1:49" x14ac:dyDescent="0.2">
      <c r="A334">
        <v>332</v>
      </c>
      <c r="B334" s="13">
        <f t="shared" si="191"/>
        <v>340</v>
      </c>
      <c r="C334" s="13">
        <f t="shared" si="192"/>
        <v>1998</v>
      </c>
      <c r="D334" s="13">
        <f t="shared" si="193"/>
        <v>48</v>
      </c>
      <c r="E334" s="13">
        <f t="shared" si="194"/>
        <v>16.600000000000001</v>
      </c>
      <c r="F334" s="13">
        <f t="shared" si="195"/>
        <v>8706284028993.9395</v>
      </c>
      <c r="G334" s="35">
        <f t="shared" si="196"/>
        <v>66.120266666666666</v>
      </c>
      <c r="H334" s="23">
        <f t="shared" si="197"/>
        <v>2353.9264000000003</v>
      </c>
      <c r="I334" s="23">
        <f t="shared" si="198"/>
        <v>8974</v>
      </c>
      <c r="J334" s="23">
        <f t="shared" si="199"/>
        <v>464</v>
      </c>
      <c r="K334" s="23">
        <f t="shared" si="200"/>
        <v>4.553830967592118E+76</v>
      </c>
      <c r="L334" s="23">
        <f t="shared" si="201"/>
        <v>9.6665819025314126E+78</v>
      </c>
      <c r="M334" s="23">
        <f t="shared" si="202"/>
        <v>1.2608920481973187E+19</v>
      </c>
      <c r="N334" s="20">
        <f t="shared" si="203"/>
        <v>39.200000000000003</v>
      </c>
      <c r="Q334" s="20">
        <f t="shared" si="204"/>
        <v>3.2543108265619128E+18</v>
      </c>
      <c r="S334" s="20">
        <f t="shared" si="205"/>
        <v>1824</v>
      </c>
      <c r="T334" s="20">
        <f t="shared" si="206"/>
        <v>464</v>
      </c>
      <c r="U334" s="20">
        <f t="shared" si="207"/>
        <v>7.3369771974711595E+60</v>
      </c>
      <c r="V334" s="20">
        <f t="shared" si="208"/>
        <v>1.2608920481973187E+19</v>
      </c>
      <c r="W334" s="20">
        <f t="shared" si="209"/>
        <v>1.5306122448979591</v>
      </c>
      <c r="X334" s="16">
        <f t="shared" si="210"/>
        <v>5321455243.1128931</v>
      </c>
      <c r="AA334" s="16">
        <f t="shared" si="211"/>
        <v>219243956511.59995</v>
      </c>
      <c r="AB334" s="16">
        <f t="shared" si="212"/>
        <v>332</v>
      </c>
      <c r="AC334" s="16">
        <f t="shared" si="213"/>
        <v>70.2</v>
      </c>
      <c r="AD334" s="16">
        <f t="shared" si="214"/>
        <v>936159573011.10083</v>
      </c>
      <c r="AE334" s="16">
        <f t="shared" si="215"/>
        <v>8250</v>
      </c>
      <c r="AF334" s="16">
        <f t="shared" si="216"/>
        <v>3972</v>
      </c>
      <c r="AG334" s="16">
        <f t="shared" si="217"/>
        <v>372</v>
      </c>
      <c r="AH334" s="16">
        <f t="shared" si="218"/>
        <v>1196345715006474.5</v>
      </c>
      <c r="AI334" s="16">
        <f t="shared" si="219"/>
        <v>1.6084162899386711E+75</v>
      </c>
      <c r="AJ334" s="16">
        <f t="shared" si="220"/>
        <v>1.6084162899386711E+75</v>
      </c>
      <c r="AK334" s="27">
        <f t="shared" si="221"/>
        <v>0.85470085470085466</v>
      </c>
      <c r="AN334">
        <f t="shared" si="226"/>
        <v>5456.6873087020631</v>
      </c>
      <c r="AO334">
        <f t="shared" si="227"/>
        <v>7.3361944179910454E+63</v>
      </c>
      <c r="AP334">
        <f t="shared" si="228"/>
        <v>7.3361944179910454E+63</v>
      </c>
      <c r="AR334" s="1">
        <f t="shared" si="222"/>
        <v>4770</v>
      </c>
      <c r="AU334">
        <f t="shared" si="223"/>
        <v>27.138964577656672</v>
      </c>
      <c r="AV334" s="29">
        <f t="shared" si="224"/>
        <v>76.495266666666666</v>
      </c>
      <c r="AW334">
        <f t="shared" si="225"/>
        <v>6621</v>
      </c>
    </row>
    <row r="335" spans="1:49" x14ac:dyDescent="0.2">
      <c r="A335">
        <v>333</v>
      </c>
      <c r="B335" s="13">
        <f t="shared" si="191"/>
        <v>341</v>
      </c>
      <c r="C335" s="13">
        <f t="shared" si="192"/>
        <v>2004</v>
      </c>
      <c r="D335" s="13">
        <f t="shared" si="193"/>
        <v>48</v>
      </c>
      <c r="E335" s="13">
        <f t="shared" si="194"/>
        <v>16.650000000000002</v>
      </c>
      <c r="F335" s="13">
        <f t="shared" si="195"/>
        <v>9369182793400.6836</v>
      </c>
      <c r="G335" s="35">
        <f t="shared" si="196"/>
        <v>66.363349999999997</v>
      </c>
      <c r="H335" s="23">
        <f t="shared" si="197"/>
        <v>2361.4304000000002</v>
      </c>
      <c r="I335" s="23">
        <f t="shared" si="198"/>
        <v>9002</v>
      </c>
      <c r="J335" s="23">
        <f t="shared" si="199"/>
        <v>466</v>
      </c>
      <c r="K335" s="23">
        <f t="shared" si="200"/>
        <v>7.8727028794354771E+76</v>
      </c>
      <c r="L335" s="23">
        <f t="shared" si="201"/>
        <v>9.6665819025314126E+78</v>
      </c>
      <c r="M335" s="23">
        <f t="shared" si="202"/>
        <v>1.4638021488978969E+19</v>
      </c>
      <c r="N335" s="20">
        <f t="shared" si="203"/>
        <v>39.300000000000004</v>
      </c>
      <c r="Q335" s="20">
        <f t="shared" si="204"/>
        <v>3.6263780332425446E+18</v>
      </c>
      <c r="S335" s="20">
        <f t="shared" si="205"/>
        <v>1828</v>
      </c>
      <c r="T335" s="20">
        <f t="shared" si="206"/>
        <v>466</v>
      </c>
      <c r="U335" s="20">
        <f t="shared" si="207"/>
        <v>9.671493481018489E+60</v>
      </c>
      <c r="V335" s="20">
        <f t="shared" si="208"/>
        <v>1.4638021488978969E+19</v>
      </c>
      <c r="W335" s="20">
        <f t="shared" si="209"/>
        <v>1.5267175572519083</v>
      </c>
      <c r="X335" s="16">
        <f t="shared" si="210"/>
        <v>5693957110.1307945</v>
      </c>
      <c r="AA335" s="16">
        <f t="shared" si="211"/>
        <v>234591033431.99997</v>
      </c>
      <c r="AB335" s="16">
        <f t="shared" si="212"/>
        <v>333</v>
      </c>
      <c r="AC335" s="16">
        <f t="shared" si="213"/>
        <v>70.400000000000006</v>
      </c>
      <c r="AD335" s="16">
        <f t="shared" si="214"/>
        <v>1004738101169.974</v>
      </c>
      <c r="AE335" s="16">
        <f t="shared" si="215"/>
        <v>8275</v>
      </c>
      <c r="AF335" s="16">
        <f t="shared" si="216"/>
        <v>3984</v>
      </c>
      <c r="AG335" s="16">
        <f t="shared" si="217"/>
        <v>373</v>
      </c>
      <c r="AH335" s="16">
        <f t="shared" si="218"/>
        <v>1287869187719547</v>
      </c>
      <c r="AI335" s="16">
        <f t="shared" si="219"/>
        <v>1.6084162899386711E+75</v>
      </c>
      <c r="AJ335" s="16">
        <f t="shared" si="220"/>
        <v>1.6084162899386711E+75</v>
      </c>
      <c r="AK335" s="27">
        <f t="shared" si="221"/>
        <v>0.85227272727272718</v>
      </c>
      <c r="AN335">
        <f t="shared" si="226"/>
        <v>5489.8483069808244</v>
      </c>
      <c r="AO335">
        <f t="shared" si="227"/>
        <v>6.8562564664471576E+63</v>
      </c>
      <c r="AP335">
        <f t="shared" si="228"/>
        <v>6.8562564664471576E+63</v>
      </c>
      <c r="AR335" s="1">
        <f t="shared" si="222"/>
        <v>4780</v>
      </c>
      <c r="AU335">
        <f t="shared" si="223"/>
        <v>27.239263803680981</v>
      </c>
      <c r="AV335" s="29">
        <f t="shared" si="224"/>
        <v>76.769599999999997</v>
      </c>
      <c r="AW335">
        <f t="shared" si="225"/>
        <v>6641</v>
      </c>
    </row>
    <row r="336" spans="1:49" x14ac:dyDescent="0.2">
      <c r="A336">
        <v>334</v>
      </c>
      <c r="B336" s="13">
        <f t="shared" si="191"/>
        <v>342</v>
      </c>
      <c r="C336" s="13">
        <f t="shared" si="192"/>
        <v>2010</v>
      </c>
      <c r="D336" s="13">
        <f t="shared" si="193"/>
        <v>48</v>
      </c>
      <c r="E336" s="13">
        <f t="shared" si="194"/>
        <v>16.7</v>
      </c>
      <c r="F336" s="13">
        <f t="shared" si="195"/>
        <v>10082390542287.328</v>
      </c>
      <c r="G336" s="35">
        <f t="shared" si="196"/>
        <v>66.606733333333324</v>
      </c>
      <c r="H336" s="23">
        <f t="shared" si="197"/>
        <v>2368.9344000000001</v>
      </c>
      <c r="I336" s="23">
        <f t="shared" si="198"/>
        <v>9030</v>
      </c>
      <c r="J336" s="23">
        <f t="shared" si="199"/>
        <v>467</v>
      </c>
      <c r="K336" s="23">
        <f t="shared" si="200"/>
        <v>9.6665819025314135E+76</v>
      </c>
      <c r="L336" s="23">
        <f t="shared" si="201"/>
        <v>9.6665819025314126E+78</v>
      </c>
      <c r="M336" s="23">
        <f t="shared" si="202"/>
        <v>1.5771604476131961E+19</v>
      </c>
      <c r="N336" s="20">
        <f t="shared" si="203"/>
        <v>39.4</v>
      </c>
      <c r="Q336" s="20">
        <f t="shared" si="204"/>
        <v>4.0409838951607828E+18</v>
      </c>
      <c r="S336" s="20">
        <f t="shared" si="205"/>
        <v>1832</v>
      </c>
      <c r="T336" s="20">
        <f t="shared" si="206"/>
        <v>467</v>
      </c>
      <c r="U336" s="20">
        <f t="shared" si="207"/>
        <v>1.2748708438106517E+61</v>
      </c>
      <c r="V336" s="20">
        <f t="shared" si="208"/>
        <v>1.5771604476131961E+19</v>
      </c>
      <c r="W336" s="20">
        <f t="shared" si="209"/>
        <v>1.5228426395939088</v>
      </c>
      <c r="X336" s="16">
        <f t="shared" si="210"/>
        <v>6092534107.8399506</v>
      </c>
      <c r="AA336" s="16">
        <f t="shared" si="211"/>
        <v>251012405708.39996</v>
      </c>
      <c r="AB336" s="16">
        <f t="shared" si="212"/>
        <v>334</v>
      </c>
      <c r="AC336" s="16">
        <f t="shared" si="213"/>
        <v>70.599999999999994</v>
      </c>
      <c r="AD336" s="16">
        <f t="shared" si="214"/>
        <v>1078330539283.0673</v>
      </c>
      <c r="AE336" s="16">
        <f t="shared" si="215"/>
        <v>8300</v>
      </c>
      <c r="AF336" s="16">
        <f t="shared" si="216"/>
        <v>3996</v>
      </c>
      <c r="AG336" s="16">
        <f t="shared" si="217"/>
        <v>374</v>
      </c>
      <c r="AH336" s="16">
        <f t="shared" si="218"/>
        <v>1386374321615247.5</v>
      </c>
      <c r="AI336" s="16">
        <f t="shared" si="219"/>
        <v>1.6084162899386711E+75</v>
      </c>
      <c r="AJ336" s="16">
        <f t="shared" si="220"/>
        <v>1.6084162899386711E+75</v>
      </c>
      <c r="AK336" s="27">
        <f t="shared" si="221"/>
        <v>0.84985835694050993</v>
      </c>
      <c r="AN336">
        <f t="shared" si="226"/>
        <v>5523.1306903045761</v>
      </c>
      <c r="AO336">
        <f t="shared" si="227"/>
        <v>6.4077163254120653E+63</v>
      </c>
      <c r="AP336">
        <f t="shared" si="228"/>
        <v>6.4077163254120653E+63</v>
      </c>
      <c r="AR336" s="1">
        <f t="shared" si="222"/>
        <v>4790</v>
      </c>
      <c r="AU336">
        <f t="shared" si="223"/>
        <v>27.339699863574353</v>
      </c>
      <c r="AV336" s="29">
        <f t="shared" si="224"/>
        <v>77.044233333333324</v>
      </c>
      <c r="AW336">
        <f t="shared" si="225"/>
        <v>6661</v>
      </c>
    </row>
    <row r="337" spans="1:49" x14ac:dyDescent="0.2">
      <c r="A337">
        <v>335</v>
      </c>
      <c r="B337" s="13">
        <f t="shared" si="191"/>
        <v>343</v>
      </c>
      <c r="C337" s="13">
        <f t="shared" si="192"/>
        <v>2016</v>
      </c>
      <c r="D337" s="13">
        <f t="shared" si="193"/>
        <v>48</v>
      </c>
      <c r="E337" s="13">
        <f t="shared" si="194"/>
        <v>16.75</v>
      </c>
      <c r="F337" s="13">
        <f t="shared" si="195"/>
        <v>10849713810926.348</v>
      </c>
      <c r="G337" s="35">
        <f t="shared" si="196"/>
        <v>66.850416666666661</v>
      </c>
      <c r="H337" s="23">
        <f t="shared" si="197"/>
        <v>2376.4384</v>
      </c>
      <c r="I337" s="23">
        <f t="shared" si="198"/>
        <v>9058</v>
      </c>
      <c r="J337" s="23">
        <f t="shared" si="199"/>
        <v>469</v>
      </c>
      <c r="K337" s="23">
        <f t="shared" si="200"/>
        <v>9.6665819025314135E+76</v>
      </c>
      <c r="L337" s="23">
        <f t="shared" si="201"/>
        <v>9.6665819025314126E+78</v>
      </c>
      <c r="M337" s="23">
        <f t="shared" si="202"/>
        <v>1.8308194065922179E+19</v>
      </c>
      <c r="N337" s="20">
        <f t="shared" si="203"/>
        <v>39.5</v>
      </c>
      <c r="Q337" s="20">
        <f t="shared" si="204"/>
        <v>4.5029918809504906E+18</v>
      </c>
      <c r="S337" s="20">
        <f t="shared" si="205"/>
        <v>1836</v>
      </c>
      <c r="T337" s="20">
        <f t="shared" si="206"/>
        <v>469</v>
      </c>
      <c r="U337" s="20">
        <f t="shared" si="207"/>
        <v>1.6804868345754065E+61</v>
      </c>
      <c r="V337" s="20">
        <f t="shared" si="208"/>
        <v>1.8308194065922179E+19</v>
      </c>
      <c r="W337" s="20">
        <f t="shared" si="209"/>
        <v>1.518987341772152</v>
      </c>
      <c r="X337" s="16">
        <f t="shared" si="210"/>
        <v>6519011495.3887463</v>
      </c>
      <c r="AA337" s="16">
        <f t="shared" si="211"/>
        <v>268583274093.99994</v>
      </c>
      <c r="AB337" s="16">
        <f t="shared" si="212"/>
        <v>335</v>
      </c>
      <c r="AC337" s="16">
        <f t="shared" si="213"/>
        <v>70.8</v>
      </c>
      <c r="AD337" s="16">
        <f t="shared" si="214"/>
        <v>1157302806499.8105</v>
      </c>
      <c r="AE337" s="16">
        <f t="shared" si="215"/>
        <v>8325</v>
      </c>
      <c r="AF337" s="16">
        <f t="shared" si="216"/>
        <v>4008</v>
      </c>
      <c r="AG337" s="16">
        <f t="shared" si="217"/>
        <v>375</v>
      </c>
      <c r="AH337" s="16">
        <f t="shared" si="218"/>
        <v>1492392264937483.8</v>
      </c>
      <c r="AI337" s="16">
        <f t="shared" si="219"/>
        <v>1.6084162899386711E+75</v>
      </c>
      <c r="AJ337" s="16">
        <f t="shared" si="220"/>
        <v>1.6084162899386711E+75</v>
      </c>
      <c r="AK337" s="27">
        <f t="shared" si="221"/>
        <v>0.84745762711864414</v>
      </c>
      <c r="AN337">
        <f t="shared" si="226"/>
        <v>5556.5346351953767</v>
      </c>
      <c r="AO337">
        <f t="shared" si="227"/>
        <v>5.9885199306035364E+63</v>
      </c>
      <c r="AP337">
        <f t="shared" si="228"/>
        <v>5.9885199306035364E+63</v>
      </c>
      <c r="AR337" s="1">
        <f t="shared" si="222"/>
        <v>4800</v>
      </c>
      <c r="AU337">
        <f t="shared" si="223"/>
        <v>27.44027303754266</v>
      </c>
      <c r="AV337" s="29">
        <f t="shared" si="224"/>
        <v>77.319166666666661</v>
      </c>
      <c r="AW337">
        <f t="shared" si="225"/>
        <v>6681</v>
      </c>
    </row>
    <row r="338" spans="1:49" x14ac:dyDescent="0.2">
      <c r="A338">
        <v>336</v>
      </c>
      <c r="B338" s="13">
        <f t="shared" si="191"/>
        <v>344</v>
      </c>
      <c r="C338" s="13">
        <f t="shared" si="192"/>
        <v>2022</v>
      </c>
      <c r="D338" s="13">
        <f t="shared" si="193"/>
        <v>48</v>
      </c>
      <c r="E338" s="13">
        <f t="shared" si="194"/>
        <v>16.8</v>
      </c>
      <c r="F338" s="13">
        <f t="shared" si="195"/>
        <v>11675246339533.371</v>
      </c>
      <c r="G338" s="35">
        <f t="shared" si="196"/>
        <v>67.094399999999993</v>
      </c>
      <c r="H338" s="23">
        <f t="shared" si="197"/>
        <v>2383.9424000000004</v>
      </c>
      <c r="I338" s="23">
        <f t="shared" si="198"/>
        <v>9086</v>
      </c>
      <c r="J338" s="23">
        <f t="shared" si="199"/>
        <v>470</v>
      </c>
      <c r="K338" s="23">
        <f t="shared" si="200"/>
        <v>9.6665819025314135E+76</v>
      </c>
      <c r="L338" s="23">
        <f t="shared" si="201"/>
        <v>9.6665819025314126E+78</v>
      </c>
      <c r="M338" s="23">
        <f t="shared" si="202"/>
        <v>1.9725212338773524E+19</v>
      </c>
      <c r="N338" s="20">
        <f t="shared" si="203"/>
        <v>39.6</v>
      </c>
      <c r="Q338" s="20">
        <f t="shared" si="204"/>
        <v>5.0178215023795487E+18</v>
      </c>
      <c r="S338" s="20">
        <f t="shared" si="205"/>
        <v>1841</v>
      </c>
      <c r="T338" s="20">
        <f t="shared" si="206"/>
        <v>470</v>
      </c>
      <c r="U338" s="20">
        <f t="shared" si="207"/>
        <v>2.3735099290068565E+61</v>
      </c>
      <c r="V338" s="20">
        <f t="shared" si="208"/>
        <v>1.9725212338773524E+19</v>
      </c>
      <c r="W338" s="20">
        <f t="shared" si="209"/>
        <v>1.5151515151515151</v>
      </c>
      <c r="X338" s="16">
        <f t="shared" si="210"/>
        <v>6975342300.0659599</v>
      </c>
      <c r="AA338" s="16">
        <f t="shared" si="211"/>
        <v>287384103259.99994</v>
      </c>
      <c r="AB338" s="16">
        <f t="shared" si="212"/>
        <v>336</v>
      </c>
      <c r="AC338" s="16">
        <f t="shared" si="213"/>
        <v>71</v>
      </c>
      <c r="AD338" s="16">
        <f t="shared" si="214"/>
        <v>1242047482930.0818</v>
      </c>
      <c r="AE338" s="16">
        <f t="shared" si="215"/>
        <v>8350</v>
      </c>
      <c r="AF338" s="16">
        <f t="shared" si="216"/>
        <v>4020</v>
      </c>
      <c r="AG338" s="16">
        <f t="shared" si="217"/>
        <v>376</v>
      </c>
      <c r="AH338" s="16">
        <f t="shared" si="218"/>
        <v>1606494472543639.8</v>
      </c>
      <c r="AI338" s="16">
        <f t="shared" si="219"/>
        <v>1.6084162899386711E+75</v>
      </c>
      <c r="AJ338" s="16">
        <f t="shared" si="220"/>
        <v>1.6084162899386711E+75</v>
      </c>
      <c r="AK338" s="27">
        <f t="shared" si="221"/>
        <v>0.84507042253521125</v>
      </c>
      <c r="AN338">
        <f t="shared" si="226"/>
        <v>5590.060321082633</v>
      </c>
      <c r="AO338">
        <f t="shared" si="227"/>
        <v>5.5967475990956855E+63</v>
      </c>
      <c r="AP338">
        <f t="shared" si="228"/>
        <v>5.5967475990956855E+63</v>
      </c>
      <c r="AR338" s="1">
        <f t="shared" si="222"/>
        <v>4810</v>
      </c>
      <c r="AU338">
        <f t="shared" si="223"/>
        <v>27.540983606557379</v>
      </c>
      <c r="AV338" s="29">
        <f t="shared" si="224"/>
        <v>77.594399999999993</v>
      </c>
      <c r="AW338">
        <f t="shared" si="225"/>
        <v>6701</v>
      </c>
    </row>
    <row r="339" spans="1:49" x14ac:dyDescent="0.2">
      <c r="A339">
        <v>337</v>
      </c>
      <c r="B339" s="13">
        <f t="shared" si="191"/>
        <v>345</v>
      </c>
      <c r="C339" s="13">
        <f t="shared" si="192"/>
        <v>2028</v>
      </c>
      <c r="D339" s="13">
        <f t="shared" si="193"/>
        <v>48</v>
      </c>
      <c r="E339" s="13">
        <f t="shared" si="194"/>
        <v>16.850000000000001</v>
      </c>
      <c r="F339" s="13">
        <f t="shared" si="195"/>
        <v>12563390686240.619</v>
      </c>
      <c r="G339" s="35">
        <f t="shared" si="196"/>
        <v>67.338683333333336</v>
      </c>
      <c r="H339" s="23">
        <f t="shared" si="197"/>
        <v>2391.4464000000003</v>
      </c>
      <c r="I339" s="23">
        <f t="shared" si="198"/>
        <v>9114</v>
      </c>
      <c r="J339" s="23">
        <f t="shared" si="199"/>
        <v>471</v>
      </c>
      <c r="K339" s="23">
        <f t="shared" si="200"/>
        <v>9.6665819025314135E+76</v>
      </c>
      <c r="L339" s="23">
        <f t="shared" si="201"/>
        <v>9.6665819025314126E+78</v>
      </c>
      <c r="M339" s="23">
        <f t="shared" si="202"/>
        <v>2.1251624842092634E+19</v>
      </c>
      <c r="N339" s="20">
        <f t="shared" si="203"/>
        <v>39.700000000000003</v>
      </c>
      <c r="Q339" s="20">
        <f t="shared" si="204"/>
        <v>5.5915118870760735E+18</v>
      </c>
      <c r="S339" s="20">
        <f t="shared" si="205"/>
        <v>1845</v>
      </c>
      <c r="T339" s="20">
        <f t="shared" si="206"/>
        <v>471</v>
      </c>
      <c r="U339" s="20">
        <f t="shared" si="207"/>
        <v>3.1286115126616829E+61</v>
      </c>
      <c r="V339" s="20">
        <f t="shared" si="208"/>
        <v>2.1251624842092634E+19</v>
      </c>
      <c r="W339" s="20">
        <f t="shared" si="209"/>
        <v>1.5113350125944582</v>
      </c>
      <c r="X339" s="16">
        <f t="shared" si="210"/>
        <v>7463616261.0705757</v>
      </c>
      <c r="AA339" s="16">
        <f t="shared" si="211"/>
        <v>307500990453.19995</v>
      </c>
      <c r="AB339" s="16">
        <f t="shared" si="212"/>
        <v>337</v>
      </c>
      <c r="AC339" s="16">
        <f t="shared" si="213"/>
        <v>71.2</v>
      </c>
      <c r="AD339" s="16">
        <f t="shared" si="214"/>
        <v>1332985749204.2485</v>
      </c>
      <c r="AE339" s="16">
        <f t="shared" si="215"/>
        <v>8375</v>
      </c>
      <c r="AF339" s="16">
        <f t="shared" si="216"/>
        <v>4032</v>
      </c>
      <c r="AG339" s="16">
        <f t="shared" si="217"/>
        <v>377</v>
      </c>
      <c r="AH339" s="16">
        <f t="shared" si="218"/>
        <v>1729295757358956.8</v>
      </c>
      <c r="AI339" s="16">
        <f t="shared" si="219"/>
        <v>1.6084162899386711E+75</v>
      </c>
      <c r="AJ339" s="16">
        <f t="shared" si="220"/>
        <v>1.6084162899386711E+75</v>
      </c>
      <c r="AK339" s="27">
        <f t="shared" si="221"/>
        <v>0.84269662921348309</v>
      </c>
      <c r="AN339">
        <f t="shared" si="226"/>
        <v>5623.70792630714</v>
      </c>
      <c r="AO339">
        <f t="shared" si="227"/>
        <v>5.2306052333950572E+63</v>
      </c>
      <c r="AP339">
        <f t="shared" si="228"/>
        <v>5.2306052333950572E+63</v>
      </c>
      <c r="AR339" s="1">
        <f t="shared" si="222"/>
        <v>4820</v>
      </c>
      <c r="AU339">
        <f t="shared" si="223"/>
        <v>27.64183185235817</v>
      </c>
      <c r="AV339" s="29">
        <f t="shared" si="224"/>
        <v>77.869933333333336</v>
      </c>
      <c r="AW339">
        <f t="shared" si="225"/>
        <v>6721</v>
      </c>
    </row>
    <row r="340" spans="1:49" x14ac:dyDescent="0.2">
      <c r="A340">
        <v>338</v>
      </c>
      <c r="B340" s="13">
        <f t="shared" si="191"/>
        <v>346</v>
      </c>
      <c r="C340" s="13">
        <f t="shared" si="192"/>
        <v>2034</v>
      </c>
      <c r="D340" s="13">
        <f t="shared" si="193"/>
        <v>48</v>
      </c>
      <c r="E340" s="13">
        <f t="shared" si="194"/>
        <v>16.900000000000002</v>
      </c>
      <c r="F340" s="13">
        <f t="shared" si="195"/>
        <v>13518881462525.365</v>
      </c>
      <c r="G340" s="35">
        <f t="shared" si="196"/>
        <v>67.583266666666674</v>
      </c>
      <c r="H340" s="23">
        <f t="shared" si="197"/>
        <v>2398.9504000000002</v>
      </c>
      <c r="I340" s="23">
        <f t="shared" si="198"/>
        <v>9142</v>
      </c>
      <c r="J340" s="23">
        <f t="shared" si="199"/>
        <v>473</v>
      </c>
      <c r="K340" s="23">
        <f t="shared" si="200"/>
        <v>9.6665819025314135E+76</v>
      </c>
      <c r="L340" s="23">
        <f t="shared" si="201"/>
        <v>9.6665819025314126E+78</v>
      </c>
      <c r="M340" s="23">
        <f t="shared" si="202"/>
        <v>2.4666978823715598E+19</v>
      </c>
      <c r="N340" s="20">
        <f t="shared" si="203"/>
        <v>39.800000000000004</v>
      </c>
      <c r="Q340" s="20">
        <f t="shared" si="204"/>
        <v>6.2307926195634022E+18</v>
      </c>
      <c r="S340" s="20">
        <f t="shared" si="205"/>
        <v>1849</v>
      </c>
      <c r="T340" s="20">
        <f t="shared" si="206"/>
        <v>473</v>
      </c>
      <c r="U340" s="20">
        <f t="shared" si="207"/>
        <v>4.1239038663798944E+61</v>
      </c>
      <c r="V340" s="20">
        <f t="shared" si="208"/>
        <v>2.4666978823715598E+19</v>
      </c>
      <c r="W340" s="20">
        <f t="shared" si="209"/>
        <v>1.5075376884422109</v>
      </c>
      <c r="X340" s="16">
        <f t="shared" si="210"/>
        <v>7986069399.3455162</v>
      </c>
      <c r="AA340" s="16">
        <f t="shared" si="211"/>
        <v>329026059738.79993</v>
      </c>
      <c r="AB340" s="16">
        <f t="shared" si="212"/>
        <v>338</v>
      </c>
      <c r="AC340" s="16">
        <f t="shared" si="213"/>
        <v>71.400000000000006</v>
      </c>
      <c r="AD340" s="16">
        <f t="shared" si="214"/>
        <v>1430569466934.9011</v>
      </c>
      <c r="AE340" s="16">
        <f t="shared" si="215"/>
        <v>8400</v>
      </c>
      <c r="AF340" s="16">
        <f t="shared" si="216"/>
        <v>4044</v>
      </c>
      <c r="AG340" s="16">
        <f t="shared" si="217"/>
        <v>378</v>
      </c>
      <c r="AH340" s="16">
        <f t="shared" si="218"/>
        <v>1861457572328810</v>
      </c>
      <c r="AI340" s="16">
        <f t="shared" si="219"/>
        <v>1.6084162899386711E+75</v>
      </c>
      <c r="AJ340" s="16">
        <f t="shared" si="220"/>
        <v>1.6084162899386711E+75</v>
      </c>
      <c r="AK340" s="27">
        <f t="shared" si="221"/>
        <v>0.84033613445378141</v>
      </c>
      <c r="AN340">
        <f t="shared" si="226"/>
        <v>5657.477628995538</v>
      </c>
      <c r="AO340">
        <f t="shared" si="227"/>
        <v>4.8884161066619643E+63</v>
      </c>
      <c r="AP340">
        <f t="shared" si="228"/>
        <v>4.8884161066619643E+63</v>
      </c>
      <c r="AR340" s="1">
        <f t="shared" si="222"/>
        <v>4830</v>
      </c>
      <c r="AU340">
        <f t="shared" si="223"/>
        <v>27.742818057455541</v>
      </c>
      <c r="AV340" s="29">
        <f t="shared" si="224"/>
        <v>78.145766666666674</v>
      </c>
      <c r="AW340">
        <f t="shared" si="225"/>
        <v>6741</v>
      </c>
    </row>
    <row r="341" spans="1:49" x14ac:dyDescent="0.2">
      <c r="A341">
        <v>339</v>
      </c>
      <c r="B341" s="13">
        <f t="shared" si="191"/>
        <v>347</v>
      </c>
      <c r="C341" s="13">
        <f t="shared" si="192"/>
        <v>2040</v>
      </c>
      <c r="D341" s="13">
        <f t="shared" si="193"/>
        <v>48</v>
      </c>
      <c r="E341" s="13">
        <f t="shared" si="194"/>
        <v>16.95</v>
      </c>
      <c r="F341" s="13">
        <f t="shared" si="195"/>
        <v>14546810312609.301</v>
      </c>
      <c r="G341" s="35">
        <f t="shared" si="196"/>
        <v>67.828150000000008</v>
      </c>
      <c r="H341" s="23">
        <f t="shared" si="197"/>
        <v>2406.4544000000001</v>
      </c>
      <c r="I341" s="23">
        <f t="shared" si="198"/>
        <v>9170</v>
      </c>
      <c r="J341" s="23">
        <f t="shared" si="199"/>
        <v>474</v>
      </c>
      <c r="K341" s="23">
        <f t="shared" si="200"/>
        <v>9.6665819025314135E+76</v>
      </c>
      <c r="L341" s="23">
        <f t="shared" si="201"/>
        <v>9.6665819025314126E+78</v>
      </c>
      <c r="M341" s="23">
        <f t="shared" si="202"/>
        <v>2.6574761346609713E+19</v>
      </c>
      <c r="N341" s="20">
        <f t="shared" si="203"/>
        <v>39.9</v>
      </c>
      <c r="Q341" s="20">
        <f t="shared" si="204"/>
        <v>6.9431626815886213E+18</v>
      </c>
      <c r="S341" s="20">
        <f t="shared" si="205"/>
        <v>1853</v>
      </c>
      <c r="T341" s="20">
        <f t="shared" si="206"/>
        <v>474</v>
      </c>
      <c r="U341" s="20">
        <f t="shared" si="207"/>
        <v>5.4357783835230431E+61</v>
      </c>
      <c r="V341" s="20">
        <f t="shared" si="208"/>
        <v>2.6574761346609713E+19</v>
      </c>
      <c r="W341" s="20">
        <f t="shared" si="209"/>
        <v>1.5037593984962407</v>
      </c>
      <c r="X341" s="16">
        <f t="shared" si="210"/>
        <v>8545094257.2997026</v>
      </c>
      <c r="AA341" s="16">
        <f t="shared" si="211"/>
        <v>352057883888.39996</v>
      </c>
      <c r="AB341" s="16">
        <f t="shared" si="212"/>
        <v>339</v>
      </c>
      <c r="AC341" s="16">
        <f t="shared" si="213"/>
        <v>71.599999999999994</v>
      </c>
      <c r="AD341" s="16">
        <f t="shared" si="214"/>
        <v>1535283410302.7732</v>
      </c>
      <c r="AE341" s="16">
        <f t="shared" si="215"/>
        <v>8425</v>
      </c>
      <c r="AF341" s="16">
        <f t="shared" si="216"/>
        <v>4056</v>
      </c>
      <c r="AG341" s="16">
        <f t="shared" si="217"/>
        <v>379</v>
      </c>
      <c r="AH341" s="16">
        <f t="shared" si="218"/>
        <v>2003691540244230.8</v>
      </c>
      <c r="AI341" s="16">
        <f t="shared" si="219"/>
        <v>1.6084162899386711E+75</v>
      </c>
      <c r="AJ341" s="16">
        <f t="shared" si="220"/>
        <v>1.6084162899386711E+75</v>
      </c>
      <c r="AK341" s="27">
        <f t="shared" si="221"/>
        <v>0.83798882681564257</v>
      </c>
      <c r="AN341">
        <f t="shared" si="226"/>
        <v>5691.3696069348298</v>
      </c>
      <c r="AO341">
        <f t="shared" si="227"/>
        <v>4.5686131842129933E+63</v>
      </c>
      <c r="AP341">
        <f t="shared" si="228"/>
        <v>4.5686131842129933E+63</v>
      </c>
      <c r="AR341" s="1">
        <f t="shared" si="222"/>
        <v>4840</v>
      </c>
      <c r="AU341">
        <f t="shared" si="223"/>
        <v>27.843942505133469</v>
      </c>
      <c r="AV341" s="29">
        <f t="shared" si="224"/>
        <v>78.421900000000008</v>
      </c>
      <c r="AW341">
        <f t="shared" si="225"/>
        <v>6761</v>
      </c>
    </row>
    <row r="342" spans="1:49" x14ac:dyDescent="0.2">
      <c r="A342">
        <v>340</v>
      </c>
      <c r="B342" s="13">
        <f t="shared" si="191"/>
        <v>348</v>
      </c>
      <c r="C342" s="13">
        <f t="shared" si="192"/>
        <v>2046</v>
      </c>
      <c r="D342" s="13">
        <f t="shared" si="193"/>
        <v>48</v>
      </c>
      <c r="E342" s="13">
        <f t="shared" si="194"/>
        <v>17</v>
      </c>
      <c r="F342" s="13">
        <f t="shared" si="195"/>
        <v>15652652767426.922</v>
      </c>
      <c r="G342" s="35">
        <f t="shared" si="196"/>
        <v>68.073333333333338</v>
      </c>
      <c r="H342" s="23">
        <f t="shared" si="197"/>
        <v>2413.9584</v>
      </c>
      <c r="I342" s="23">
        <f t="shared" si="198"/>
        <v>9198</v>
      </c>
      <c r="J342" s="23">
        <f t="shared" si="199"/>
        <v>476</v>
      </c>
      <c r="K342" s="23">
        <f t="shared" si="200"/>
        <v>9.6665819025314135E+76</v>
      </c>
      <c r="L342" s="23">
        <f t="shared" si="201"/>
        <v>9.6665819025314126E+78</v>
      </c>
      <c r="M342" s="23">
        <f t="shared" si="202"/>
        <v>3.0843191716098687E+19</v>
      </c>
      <c r="N342" s="20">
        <f t="shared" si="203"/>
        <v>40</v>
      </c>
      <c r="Q342" s="20">
        <f t="shared" si="204"/>
        <v>7.7369784177444762E+18</v>
      </c>
      <c r="S342" s="20">
        <f t="shared" si="205"/>
        <v>1857</v>
      </c>
      <c r="T342" s="20">
        <f t="shared" si="206"/>
        <v>476</v>
      </c>
      <c r="U342" s="20">
        <f t="shared" si="207"/>
        <v>7.1649188509559214E+61</v>
      </c>
      <c r="V342" s="20">
        <f t="shared" si="208"/>
        <v>3.0843191716098687E+19</v>
      </c>
      <c r="W342" s="20">
        <f t="shared" si="209"/>
        <v>1.5</v>
      </c>
      <c r="X342" s="16">
        <f t="shared" si="210"/>
        <v>9143250855.3106823</v>
      </c>
      <c r="AA342" s="16">
        <f t="shared" si="211"/>
        <v>376701935725.99994</v>
      </c>
      <c r="AB342" s="16">
        <f t="shared" si="212"/>
        <v>340</v>
      </c>
      <c r="AC342" s="16">
        <f t="shared" si="213"/>
        <v>71.8</v>
      </c>
      <c r="AD342" s="16">
        <f t="shared" si="214"/>
        <v>1647647659730.1497</v>
      </c>
      <c r="AE342" s="16">
        <f t="shared" si="215"/>
        <v>8450</v>
      </c>
      <c r="AF342" s="16">
        <f t="shared" si="216"/>
        <v>4068</v>
      </c>
      <c r="AG342" s="16">
        <f t="shared" si="217"/>
        <v>380</v>
      </c>
      <c r="AH342" s="16">
        <f t="shared" si="218"/>
        <v>2156763250121930.5</v>
      </c>
      <c r="AI342" s="16">
        <f t="shared" si="219"/>
        <v>1.6084162899386711E+75</v>
      </c>
      <c r="AJ342" s="16">
        <f t="shared" si="220"/>
        <v>1.6084162899386711E+75</v>
      </c>
      <c r="AK342" s="27">
        <f t="shared" si="221"/>
        <v>0.83565459610027859</v>
      </c>
      <c r="AN342">
        <f t="shared" si="226"/>
        <v>5725.3840386174334</v>
      </c>
      <c r="AO342">
        <f t="shared" si="227"/>
        <v>4.2697319482546483E+63</v>
      </c>
      <c r="AP342">
        <f t="shared" si="228"/>
        <v>4.2697319482546483E+63</v>
      </c>
      <c r="AR342" s="1">
        <f t="shared" si="222"/>
        <v>4850</v>
      </c>
      <c r="AU342">
        <f t="shared" si="223"/>
        <v>27.945205479452056</v>
      </c>
      <c r="AV342" s="29">
        <f t="shared" si="224"/>
        <v>78.698333333333338</v>
      </c>
      <c r="AW342">
        <f t="shared" si="225"/>
        <v>6781</v>
      </c>
    </row>
    <row r="343" spans="1:49" x14ac:dyDescent="0.2">
      <c r="A343">
        <v>341</v>
      </c>
      <c r="B343" s="13">
        <f t="shared" si="191"/>
        <v>349</v>
      </c>
      <c r="C343" s="13">
        <f t="shared" si="192"/>
        <v>2052</v>
      </c>
      <c r="D343" s="13">
        <f t="shared" si="193"/>
        <v>48</v>
      </c>
      <c r="E343" s="13">
        <f t="shared" si="194"/>
        <v>17.05</v>
      </c>
      <c r="F343" s="13">
        <f t="shared" si="195"/>
        <v>16842297113519.25</v>
      </c>
      <c r="G343" s="35">
        <f t="shared" si="196"/>
        <v>68.318816666666663</v>
      </c>
      <c r="H343" s="23">
        <f t="shared" si="197"/>
        <v>2421.4624000000003</v>
      </c>
      <c r="I343" s="23">
        <f t="shared" si="198"/>
        <v>9226</v>
      </c>
      <c r="J343" s="23">
        <f t="shared" si="199"/>
        <v>477</v>
      </c>
      <c r="K343" s="23">
        <f t="shared" si="200"/>
        <v>9.6665819025314135E+76</v>
      </c>
      <c r="L343" s="23">
        <f t="shared" si="201"/>
        <v>9.6665819025314126E+78</v>
      </c>
      <c r="M343" s="23">
        <f t="shared" si="202"/>
        <v>3.3227363775878537E+19</v>
      </c>
      <c r="N343" s="20">
        <f t="shared" si="203"/>
        <v>40.1</v>
      </c>
      <c r="Q343" s="20">
        <f t="shared" si="204"/>
        <v>8.6215515582519869E+18</v>
      </c>
      <c r="S343" s="20">
        <f t="shared" si="205"/>
        <v>1862</v>
      </c>
      <c r="T343" s="20">
        <f t="shared" si="206"/>
        <v>477</v>
      </c>
      <c r="U343" s="20">
        <f t="shared" si="207"/>
        <v>1.011912677574151E+62</v>
      </c>
      <c r="V343" s="20">
        <f t="shared" si="208"/>
        <v>3.3227363775878537E+19</v>
      </c>
      <c r="W343" s="20">
        <f t="shared" si="209"/>
        <v>1.4962593516209475</v>
      </c>
      <c r="X343" s="16">
        <f t="shared" si="210"/>
        <v>9783278415.1824284</v>
      </c>
      <c r="AA343" s="16">
        <f t="shared" si="211"/>
        <v>403071071197.99994</v>
      </c>
      <c r="AB343" s="16">
        <f t="shared" si="212"/>
        <v>341</v>
      </c>
      <c r="AC343" s="16">
        <f t="shared" si="213"/>
        <v>72</v>
      </c>
      <c r="AD343" s="16">
        <f t="shared" si="214"/>
        <v>1768220169399.3462</v>
      </c>
      <c r="AE343" s="16">
        <f t="shared" si="215"/>
        <v>8475</v>
      </c>
      <c r="AF343" s="16">
        <f t="shared" si="216"/>
        <v>4080</v>
      </c>
      <c r="AG343" s="16">
        <f t="shared" si="217"/>
        <v>381</v>
      </c>
      <c r="AH343" s="16">
        <f t="shared" si="218"/>
        <v>2321496340226361.5</v>
      </c>
      <c r="AI343" s="16">
        <f t="shared" si="219"/>
        <v>1.6084162899386711E+75</v>
      </c>
      <c r="AJ343" s="16">
        <f t="shared" si="220"/>
        <v>1.6084162899386711E+75</v>
      </c>
      <c r="AK343" s="27">
        <f t="shared" si="221"/>
        <v>0.83333333333333337</v>
      </c>
      <c r="AN343">
        <f t="shared" si="226"/>
        <v>5759.5211021382793</v>
      </c>
      <c r="AO343">
        <f t="shared" si="227"/>
        <v>3.9904036902429337E+63</v>
      </c>
      <c r="AP343">
        <f t="shared" si="228"/>
        <v>3.9904036902429337E+63</v>
      </c>
      <c r="AR343" s="1">
        <f t="shared" si="222"/>
        <v>4860</v>
      </c>
      <c r="AU343">
        <f t="shared" si="223"/>
        <v>28.04660726525017</v>
      </c>
      <c r="AV343" s="29">
        <f t="shared" si="224"/>
        <v>78.975066666666663</v>
      </c>
      <c r="AW343">
        <f t="shared" si="225"/>
        <v>6801</v>
      </c>
    </row>
    <row r="344" spans="1:49" x14ac:dyDescent="0.2">
      <c r="A344">
        <v>342</v>
      </c>
      <c r="B344" s="13">
        <f t="shared" si="191"/>
        <v>350</v>
      </c>
      <c r="C344" s="13">
        <f t="shared" si="192"/>
        <v>2058</v>
      </c>
      <c r="D344" s="13">
        <f t="shared" si="193"/>
        <v>48</v>
      </c>
      <c r="E344" s="13">
        <f t="shared" si="194"/>
        <v>17.100000000000001</v>
      </c>
      <c r="F344" s="13">
        <f t="shared" si="195"/>
        <v>18122075427696.836</v>
      </c>
      <c r="G344" s="35">
        <f t="shared" si="196"/>
        <v>68.564599999999999</v>
      </c>
      <c r="H344" s="23">
        <f t="shared" si="197"/>
        <v>2428.9663999999998</v>
      </c>
      <c r="I344" s="23">
        <f t="shared" si="198"/>
        <v>9254</v>
      </c>
      <c r="J344" s="23">
        <f t="shared" si="199"/>
        <v>478</v>
      </c>
      <c r="K344" s="23">
        <f t="shared" si="200"/>
        <v>9.6665819025314135E+76</v>
      </c>
      <c r="L344" s="23">
        <f t="shared" si="201"/>
        <v>9.6665819025314126E+78</v>
      </c>
      <c r="M344" s="23">
        <f t="shared" si="202"/>
        <v>3.5795372829424546E+19</v>
      </c>
      <c r="N344" s="20">
        <f t="shared" si="203"/>
        <v>40.200000000000003</v>
      </c>
      <c r="Q344" s="20">
        <f t="shared" si="204"/>
        <v>9.6072584487400141E+18</v>
      </c>
      <c r="S344" s="20">
        <f t="shared" si="205"/>
        <v>1866</v>
      </c>
      <c r="T344" s="20">
        <f t="shared" si="206"/>
        <v>478</v>
      </c>
      <c r="U344" s="20">
        <f t="shared" si="207"/>
        <v>1.3337803992616141E+62</v>
      </c>
      <c r="V344" s="20">
        <f t="shared" si="208"/>
        <v>3.5795372829424546E+19</v>
      </c>
      <c r="W344" s="20">
        <f t="shared" si="209"/>
        <v>1.4925373134328357</v>
      </c>
      <c r="X344" s="16">
        <f t="shared" si="210"/>
        <v>10468107904.245199</v>
      </c>
      <c r="AA344" s="16">
        <f t="shared" si="211"/>
        <v>431286046144.79993</v>
      </c>
      <c r="AB344" s="16">
        <f t="shared" si="212"/>
        <v>342</v>
      </c>
      <c r="AC344" s="16">
        <f t="shared" si="213"/>
        <v>72.2</v>
      </c>
      <c r="AD344" s="16">
        <f t="shared" si="214"/>
        <v>1897599521225.7996</v>
      </c>
      <c r="AE344" s="16">
        <f t="shared" si="215"/>
        <v>8500</v>
      </c>
      <c r="AF344" s="16">
        <f t="shared" si="216"/>
        <v>4092</v>
      </c>
      <c r="AG344" s="16">
        <f t="shared" si="217"/>
        <v>382</v>
      </c>
      <c r="AH344" s="16">
        <f t="shared" si="218"/>
        <v>2498776889330048</v>
      </c>
      <c r="AI344" s="16">
        <f t="shared" si="219"/>
        <v>1.6084162899386711E+75</v>
      </c>
      <c r="AJ344" s="16">
        <f t="shared" si="220"/>
        <v>1.6084162899386711E+75</v>
      </c>
      <c r="AK344" s="27">
        <f t="shared" si="221"/>
        <v>0.83102493074792239</v>
      </c>
      <c r="AN344">
        <f t="shared" si="226"/>
        <v>5793.7809759120028</v>
      </c>
      <c r="AO344">
        <f t="shared" si="227"/>
        <v>3.7293492435381545E+63</v>
      </c>
      <c r="AP344">
        <f t="shared" si="228"/>
        <v>3.7293492435381545E+63</v>
      </c>
      <c r="AR344" s="1">
        <f t="shared" si="222"/>
        <v>4870</v>
      </c>
      <c r="AU344">
        <f t="shared" si="223"/>
        <v>28.148148148148149</v>
      </c>
      <c r="AV344" s="29">
        <f t="shared" si="224"/>
        <v>79.252099999999999</v>
      </c>
      <c r="AW344">
        <f t="shared" si="225"/>
        <v>6821</v>
      </c>
    </row>
    <row r="345" spans="1:49" x14ac:dyDescent="0.2">
      <c r="A345">
        <v>343</v>
      </c>
      <c r="B345" s="13">
        <f t="shared" si="191"/>
        <v>351</v>
      </c>
      <c r="C345" s="13">
        <f t="shared" si="192"/>
        <v>2064</v>
      </c>
      <c r="D345" s="13">
        <f t="shared" si="193"/>
        <v>48</v>
      </c>
      <c r="E345" s="13">
        <f t="shared" si="194"/>
        <v>17.150000000000002</v>
      </c>
      <c r="F345" s="13">
        <f t="shared" si="195"/>
        <v>19498796939583.379</v>
      </c>
      <c r="G345" s="35">
        <f t="shared" si="196"/>
        <v>68.81068333333333</v>
      </c>
      <c r="H345" s="23">
        <f t="shared" si="197"/>
        <v>2436.4704000000002</v>
      </c>
      <c r="I345" s="23">
        <f t="shared" si="198"/>
        <v>9282</v>
      </c>
      <c r="J345" s="23">
        <f t="shared" si="199"/>
        <v>480</v>
      </c>
      <c r="K345" s="23">
        <f t="shared" si="200"/>
        <v>9.6665819025314135E+76</v>
      </c>
      <c r="L345" s="23">
        <f t="shared" si="201"/>
        <v>9.6665819025314126E+78</v>
      </c>
      <c r="M345" s="23">
        <f t="shared" si="202"/>
        <v>4.1540553561328419E+19</v>
      </c>
      <c r="N345" s="20">
        <f t="shared" si="203"/>
        <v>40.300000000000004</v>
      </c>
      <c r="Q345" s="20">
        <f t="shared" si="204"/>
        <v>1.0705661768332571E+19</v>
      </c>
      <c r="S345" s="20">
        <f t="shared" si="205"/>
        <v>1870</v>
      </c>
      <c r="T345" s="20">
        <f t="shared" si="206"/>
        <v>480</v>
      </c>
      <c r="U345" s="20">
        <f t="shared" si="207"/>
        <v>1.7580125714448609E+62</v>
      </c>
      <c r="V345" s="20">
        <f t="shared" si="208"/>
        <v>4.1540553561328419E+19</v>
      </c>
      <c r="W345" s="20">
        <f t="shared" si="209"/>
        <v>1.4888337468982629</v>
      </c>
      <c r="X345" s="16">
        <f t="shared" si="210"/>
        <v>11200875457.542364</v>
      </c>
      <c r="AA345" s="16">
        <f t="shared" si="211"/>
        <v>461476069328.3999</v>
      </c>
      <c r="AB345" s="16">
        <f t="shared" si="212"/>
        <v>343</v>
      </c>
      <c r="AC345" s="16">
        <f t="shared" si="213"/>
        <v>72.400000000000006</v>
      </c>
      <c r="AD345" s="16">
        <f t="shared" si="214"/>
        <v>2036427878808.6641</v>
      </c>
      <c r="AE345" s="16">
        <f t="shared" si="215"/>
        <v>8525</v>
      </c>
      <c r="AF345" s="16">
        <f t="shared" si="216"/>
        <v>4104</v>
      </c>
      <c r="AG345" s="16">
        <f t="shared" si="217"/>
        <v>383</v>
      </c>
      <c r="AH345" s="16">
        <f t="shared" si="218"/>
        <v>2689558139435886.5</v>
      </c>
      <c r="AI345" s="16">
        <f t="shared" si="219"/>
        <v>1.6084162899386711E+75</v>
      </c>
      <c r="AJ345" s="16">
        <f t="shared" si="220"/>
        <v>1.6084162899386711E+75</v>
      </c>
      <c r="AK345" s="27">
        <f t="shared" si="221"/>
        <v>0.82872928176795568</v>
      </c>
      <c r="AN345">
        <f t="shared" si="226"/>
        <v>5828.1638381597595</v>
      </c>
      <c r="AO345">
        <f t="shared" si="227"/>
        <v>3.4853731251534843E+63</v>
      </c>
      <c r="AP345">
        <f t="shared" si="228"/>
        <v>3.4853731251534843E+63</v>
      </c>
      <c r="AR345" s="1">
        <f t="shared" si="222"/>
        <v>4880</v>
      </c>
      <c r="AU345">
        <f t="shared" si="223"/>
        <v>28.24982841455045</v>
      </c>
      <c r="AV345" s="29">
        <f t="shared" si="224"/>
        <v>79.52943333333333</v>
      </c>
      <c r="AW345">
        <f t="shared" si="225"/>
        <v>6841</v>
      </c>
    </row>
    <row r="346" spans="1:49" x14ac:dyDescent="0.2">
      <c r="A346">
        <v>344</v>
      </c>
      <c r="B346" s="13">
        <f t="shared" si="191"/>
        <v>352</v>
      </c>
      <c r="C346" s="13">
        <f t="shared" si="192"/>
        <v>2070</v>
      </c>
      <c r="D346" s="13">
        <f t="shared" si="193"/>
        <v>48</v>
      </c>
      <c r="E346" s="13">
        <f t="shared" si="194"/>
        <v>17.2</v>
      </c>
      <c r="F346" s="13">
        <f t="shared" si="195"/>
        <v>20979783896261.277</v>
      </c>
      <c r="G346" s="35">
        <f t="shared" si="196"/>
        <v>69.057066666666671</v>
      </c>
      <c r="H346" s="23">
        <f t="shared" si="197"/>
        <v>2443.9744000000001</v>
      </c>
      <c r="I346" s="23">
        <f t="shared" si="198"/>
        <v>9310</v>
      </c>
      <c r="J346" s="23">
        <f t="shared" si="199"/>
        <v>481</v>
      </c>
      <c r="K346" s="23">
        <f t="shared" si="200"/>
        <v>9.6665819025314135E+76</v>
      </c>
      <c r="L346" s="23">
        <f t="shared" si="201"/>
        <v>9.6665819025314126E+78</v>
      </c>
      <c r="M346" s="23">
        <f t="shared" si="202"/>
        <v>4.4749347625389507E+19</v>
      </c>
      <c r="N346" s="20">
        <f t="shared" si="203"/>
        <v>40.4</v>
      </c>
      <c r="Q346" s="20">
        <f t="shared" si="204"/>
        <v>1.1929646163830309E+19</v>
      </c>
      <c r="S346" s="20">
        <f t="shared" si="205"/>
        <v>1874</v>
      </c>
      <c r="T346" s="20">
        <f t="shared" si="206"/>
        <v>481</v>
      </c>
      <c r="U346" s="20">
        <f t="shared" si="207"/>
        <v>2.3171597801418472E+62</v>
      </c>
      <c r="V346" s="20">
        <f t="shared" si="208"/>
        <v>4.4749347625389507E+19</v>
      </c>
      <c r="W346" s="20">
        <f t="shared" si="209"/>
        <v>1.4851485148514851</v>
      </c>
      <c r="X346" s="16">
        <f t="shared" si="210"/>
        <v>11984936739.57033</v>
      </c>
      <c r="AA346" s="16">
        <f t="shared" si="211"/>
        <v>493779394146.79993</v>
      </c>
      <c r="AB346" s="16">
        <f t="shared" si="212"/>
        <v>344</v>
      </c>
      <c r="AC346" s="16">
        <f t="shared" si="213"/>
        <v>72.599999999999994</v>
      </c>
      <c r="AD346" s="16">
        <f t="shared" si="214"/>
        <v>2185394155861.5496</v>
      </c>
      <c r="AE346" s="16">
        <f t="shared" si="215"/>
        <v>8550</v>
      </c>
      <c r="AF346" s="16">
        <f t="shared" si="216"/>
        <v>4116</v>
      </c>
      <c r="AG346" s="16">
        <f t="shared" si="217"/>
        <v>384</v>
      </c>
      <c r="AH346" s="16">
        <f t="shared" si="218"/>
        <v>2894865574927388.5</v>
      </c>
      <c r="AI346" s="16">
        <f t="shared" si="219"/>
        <v>1.6084162899386711E+75</v>
      </c>
      <c r="AJ346" s="16">
        <f t="shared" si="220"/>
        <v>1.6084162899386711E+75</v>
      </c>
      <c r="AK346" s="27">
        <f t="shared" si="221"/>
        <v>0.82644628099173556</v>
      </c>
      <c r="AN346">
        <f t="shared" si="226"/>
        <v>5862.6698668327763</v>
      </c>
      <c r="AO346">
        <f t="shared" si="227"/>
        <v>3.2573580611192765E+63</v>
      </c>
      <c r="AP346">
        <f t="shared" si="228"/>
        <v>3.2573580611192765E+63</v>
      </c>
      <c r="AR346" s="1">
        <f t="shared" si="222"/>
        <v>4890</v>
      </c>
      <c r="AU346">
        <f t="shared" si="223"/>
        <v>28.351648351648354</v>
      </c>
      <c r="AV346" s="29">
        <f t="shared" si="224"/>
        <v>79.807066666666671</v>
      </c>
      <c r="AW346">
        <f t="shared" si="225"/>
        <v>6861</v>
      </c>
    </row>
    <row r="347" spans="1:49" x14ac:dyDescent="0.2">
      <c r="A347">
        <v>345</v>
      </c>
      <c r="B347" s="13">
        <f t="shared" si="191"/>
        <v>353</v>
      </c>
      <c r="C347" s="13">
        <f t="shared" si="192"/>
        <v>2076</v>
      </c>
      <c r="D347" s="13">
        <f t="shared" si="193"/>
        <v>48</v>
      </c>
      <c r="E347" s="13">
        <f t="shared" si="194"/>
        <v>17.25</v>
      </c>
      <c r="F347" s="13">
        <f t="shared" si="195"/>
        <v>22572910116251</v>
      </c>
      <c r="G347" s="35">
        <f t="shared" si="196"/>
        <v>69.303750000000008</v>
      </c>
      <c r="H347" s="23">
        <f t="shared" si="197"/>
        <v>2451.4784000000004</v>
      </c>
      <c r="I347" s="23">
        <f t="shared" si="198"/>
        <v>9338</v>
      </c>
      <c r="J347" s="23">
        <f t="shared" si="199"/>
        <v>483</v>
      </c>
      <c r="K347" s="23">
        <f t="shared" si="200"/>
        <v>9.6665819025314135E+76</v>
      </c>
      <c r="L347" s="23">
        <f t="shared" si="201"/>
        <v>9.6665819025314126E+78</v>
      </c>
      <c r="M347" s="23">
        <f t="shared" si="202"/>
        <v>5.1927706563413484E+19</v>
      </c>
      <c r="N347" s="20">
        <f t="shared" si="203"/>
        <v>40.5</v>
      </c>
      <c r="Q347" s="20">
        <f t="shared" si="204"/>
        <v>1.3293569391026397E+19</v>
      </c>
      <c r="S347" s="20">
        <f t="shared" si="205"/>
        <v>1878</v>
      </c>
      <c r="T347" s="20">
        <f t="shared" si="206"/>
        <v>483</v>
      </c>
      <c r="U347" s="20">
        <f t="shared" si="207"/>
        <v>3.0541218155131063E+62</v>
      </c>
      <c r="V347" s="20">
        <f t="shared" si="208"/>
        <v>5.1927706563413484E+19</v>
      </c>
      <c r="W347" s="20">
        <f t="shared" si="209"/>
        <v>1.4814814814814814</v>
      </c>
      <c r="X347" s="16">
        <f t="shared" si="210"/>
        <v>12823882311.340254</v>
      </c>
      <c r="AA347" s="16">
        <f t="shared" si="211"/>
        <v>528343951713.19989</v>
      </c>
      <c r="AB347" s="16">
        <f t="shared" si="212"/>
        <v>345</v>
      </c>
      <c r="AC347" s="16">
        <f t="shared" si="213"/>
        <v>72.8</v>
      </c>
      <c r="AD347" s="16">
        <f t="shared" si="214"/>
        <v>2345237414676.4282</v>
      </c>
      <c r="AE347" s="16">
        <f t="shared" si="215"/>
        <v>8575</v>
      </c>
      <c r="AF347" s="16">
        <f t="shared" si="216"/>
        <v>4128</v>
      </c>
      <c r="AG347" s="16">
        <f t="shared" si="217"/>
        <v>385</v>
      </c>
      <c r="AH347" s="16">
        <f t="shared" si="218"/>
        <v>3115802384992859</v>
      </c>
      <c r="AI347" s="16">
        <f t="shared" si="219"/>
        <v>1.6084162899386711E+75</v>
      </c>
      <c r="AJ347" s="16">
        <f t="shared" si="220"/>
        <v>1.6084162899386711E+75</v>
      </c>
      <c r="AK347" s="27">
        <f t="shared" si="221"/>
        <v>0.82417582417582425</v>
      </c>
      <c r="AN347">
        <f t="shared" si="226"/>
        <v>5897.2992401817164</v>
      </c>
      <c r="AO347">
        <f t="shared" si="227"/>
        <v>3.0442598703425023E+63</v>
      </c>
      <c r="AP347">
        <f t="shared" si="228"/>
        <v>3.0442598703425023E+63</v>
      </c>
      <c r="AR347" s="1">
        <f t="shared" si="222"/>
        <v>4900</v>
      </c>
      <c r="AU347">
        <f t="shared" si="223"/>
        <v>28.453608247422679</v>
      </c>
      <c r="AV347" s="29">
        <f t="shared" si="224"/>
        <v>80.085000000000008</v>
      </c>
      <c r="AW347">
        <f t="shared" si="225"/>
        <v>6881</v>
      </c>
    </row>
    <row r="348" spans="1:49" x14ac:dyDescent="0.2">
      <c r="A348">
        <v>346</v>
      </c>
      <c r="B348" s="13">
        <f t="shared" si="191"/>
        <v>354</v>
      </c>
      <c r="C348" s="13">
        <f t="shared" si="192"/>
        <v>2082</v>
      </c>
      <c r="D348" s="13">
        <f t="shared" si="193"/>
        <v>48</v>
      </c>
      <c r="E348" s="13">
        <f t="shared" si="194"/>
        <v>17.3</v>
      </c>
      <c r="F348" s="13">
        <f t="shared" si="195"/>
        <v>24286642434037.906</v>
      </c>
      <c r="G348" s="35">
        <f t="shared" si="196"/>
        <v>69.550733333333326</v>
      </c>
      <c r="H348" s="23">
        <f t="shared" si="197"/>
        <v>2458.9823999999999</v>
      </c>
      <c r="I348" s="23">
        <f t="shared" si="198"/>
        <v>9366</v>
      </c>
      <c r="J348" s="23">
        <f t="shared" si="199"/>
        <v>484</v>
      </c>
      <c r="K348" s="23">
        <f t="shared" si="200"/>
        <v>9.6665819025314135E+76</v>
      </c>
      <c r="L348" s="23">
        <f t="shared" si="201"/>
        <v>9.6665819025314126E+78</v>
      </c>
      <c r="M348" s="23">
        <f t="shared" si="202"/>
        <v>5.5936744825385558E+19</v>
      </c>
      <c r="N348" s="20">
        <f t="shared" si="203"/>
        <v>40.6</v>
      </c>
      <c r="Q348" s="20">
        <f t="shared" si="204"/>
        <v>1.4813430736096928E+19</v>
      </c>
      <c r="S348" s="20">
        <f t="shared" si="205"/>
        <v>1883</v>
      </c>
      <c r="T348" s="20">
        <f t="shared" si="206"/>
        <v>484</v>
      </c>
      <c r="U348" s="20">
        <f t="shared" si="207"/>
        <v>4.3131466775154833E+62</v>
      </c>
      <c r="V348" s="20">
        <f t="shared" si="208"/>
        <v>5.5936744825385558E+19</v>
      </c>
      <c r="W348" s="20">
        <f t="shared" si="209"/>
        <v>1.4778325123152709</v>
      </c>
      <c r="X348" s="16">
        <f t="shared" si="210"/>
        <v>13721554073.134071</v>
      </c>
      <c r="AA348" s="16">
        <f t="shared" si="211"/>
        <v>565328028307.59985</v>
      </c>
      <c r="AB348" s="16">
        <f t="shared" si="212"/>
        <v>346</v>
      </c>
      <c r="AC348" s="16">
        <f t="shared" si="213"/>
        <v>73</v>
      </c>
      <c r="AD348" s="16">
        <f t="shared" si="214"/>
        <v>2516750511300.2646</v>
      </c>
      <c r="AE348" s="16">
        <f t="shared" si="215"/>
        <v>8600</v>
      </c>
      <c r="AF348" s="16">
        <f t="shared" si="216"/>
        <v>4140</v>
      </c>
      <c r="AG348" s="16">
        <f t="shared" si="217"/>
        <v>386</v>
      </c>
      <c r="AH348" s="16">
        <f t="shared" si="218"/>
        <v>3353555338185351</v>
      </c>
      <c r="AI348" s="16">
        <f t="shared" si="219"/>
        <v>1.6084162899386711E+75</v>
      </c>
      <c r="AJ348" s="16">
        <f t="shared" si="220"/>
        <v>1.6084162899386711E+75</v>
      </c>
      <c r="AK348" s="27">
        <f t="shared" si="221"/>
        <v>0.82191780821917804</v>
      </c>
      <c r="AN348">
        <f t="shared" si="226"/>
        <v>5932.0521365706154</v>
      </c>
      <c r="AO348">
        <f t="shared" si="227"/>
        <v>2.84510268269154E+63</v>
      </c>
      <c r="AP348">
        <f t="shared" si="228"/>
        <v>2.84510268269154E+63</v>
      </c>
      <c r="AR348" s="1">
        <f t="shared" si="222"/>
        <v>4910</v>
      </c>
      <c r="AU348">
        <f t="shared" si="223"/>
        <v>28.55570839064649</v>
      </c>
      <c r="AV348" s="29">
        <f t="shared" si="224"/>
        <v>80.363233333333326</v>
      </c>
      <c r="AW348">
        <f t="shared" si="225"/>
        <v>6901</v>
      </c>
    </row>
    <row r="349" spans="1:49" x14ac:dyDescent="0.2">
      <c r="A349">
        <v>347</v>
      </c>
      <c r="B349" s="13">
        <f t="shared" si="191"/>
        <v>355</v>
      </c>
      <c r="C349" s="13">
        <f t="shared" si="192"/>
        <v>2088</v>
      </c>
      <c r="D349" s="13">
        <f t="shared" si="193"/>
        <v>48</v>
      </c>
      <c r="E349" s="13">
        <f t="shared" si="194"/>
        <v>17.350000000000001</v>
      </c>
      <c r="F349" s="13">
        <f t="shared" si="195"/>
        <v>26130085251382.789</v>
      </c>
      <c r="G349" s="35">
        <f t="shared" si="196"/>
        <v>69.798016666666669</v>
      </c>
      <c r="H349" s="23">
        <f t="shared" si="197"/>
        <v>2466.4863999999998</v>
      </c>
      <c r="I349" s="23">
        <f t="shared" si="198"/>
        <v>9394</v>
      </c>
      <c r="J349" s="23">
        <f t="shared" si="199"/>
        <v>485</v>
      </c>
      <c r="K349" s="23">
        <f t="shared" si="200"/>
        <v>9.6665819025314135E+76</v>
      </c>
      <c r="L349" s="23">
        <f t="shared" si="201"/>
        <v>9.6665819025314126E+78</v>
      </c>
      <c r="M349" s="23">
        <f t="shared" si="202"/>
        <v>6.0254546077329056E+19</v>
      </c>
      <c r="N349" s="20">
        <f t="shared" si="203"/>
        <v>40.700000000000003</v>
      </c>
      <c r="Q349" s="20">
        <f t="shared" si="204"/>
        <v>1.650705869269855E+19</v>
      </c>
      <c r="S349" s="20">
        <f t="shared" si="205"/>
        <v>1887</v>
      </c>
      <c r="T349" s="20">
        <f t="shared" si="206"/>
        <v>485</v>
      </c>
      <c r="U349" s="20">
        <f t="shared" si="207"/>
        <v>5.6848166198146528E+62</v>
      </c>
      <c r="V349" s="20">
        <f t="shared" si="208"/>
        <v>6.0254546077329056E+19</v>
      </c>
      <c r="W349" s="20">
        <f t="shared" si="209"/>
        <v>1.4742014742014742</v>
      </c>
      <c r="X349" s="16">
        <f t="shared" si="210"/>
        <v>14682062858.253456</v>
      </c>
      <c r="AA349" s="16">
        <f t="shared" si="211"/>
        <v>604900990249.59985</v>
      </c>
      <c r="AB349" s="16">
        <f t="shared" si="212"/>
        <v>347</v>
      </c>
      <c r="AC349" s="16">
        <f t="shared" si="213"/>
        <v>73.2</v>
      </c>
      <c r="AD349" s="16">
        <f t="shared" si="214"/>
        <v>2700784005311.8823</v>
      </c>
      <c r="AE349" s="16">
        <f t="shared" si="215"/>
        <v>8625</v>
      </c>
      <c r="AF349" s="16">
        <f t="shared" si="216"/>
        <v>4152</v>
      </c>
      <c r="AG349" s="16">
        <f t="shared" si="217"/>
        <v>387</v>
      </c>
      <c r="AH349" s="16">
        <f t="shared" si="218"/>
        <v>3609401100151670</v>
      </c>
      <c r="AI349" s="16">
        <f t="shared" si="219"/>
        <v>1.6084162899386711E+75</v>
      </c>
      <c r="AJ349" s="16">
        <f t="shared" si="220"/>
        <v>1.6084162899386711E+75</v>
      </c>
      <c r="AK349" s="27">
        <f t="shared" si="221"/>
        <v>0.81967213114754101</v>
      </c>
      <c r="AN349">
        <f t="shared" si="226"/>
        <v>5966.9287343410124</v>
      </c>
      <c r="AO349">
        <f t="shared" si="227"/>
        <v>2.6589744699789489E+63</v>
      </c>
      <c r="AP349">
        <f t="shared" si="228"/>
        <v>2.6589744699789489E+63</v>
      </c>
      <c r="AR349" s="1">
        <f t="shared" si="222"/>
        <v>4920</v>
      </c>
      <c r="AU349">
        <f t="shared" si="223"/>
        <v>28.657949070887817</v>
      </c>
      <c r="AV349" s="29">
        <f t="shared" si="224"/>
        <v>80.641766666666669</v>
      </c>
      <c r="AW349">
        <f t="shared" si="225"/>
        <v>6921</v>
      </c>
    </row>
    <row r="350" spans="1:49" x14ac:dyDescent="0.2">
      <c r="A350">
        <v>348</v>
      </c>
      <c r="B350" s="13">
        <f t="shared" si="191"/>
        <v>356</v>
      </c>
      <c r="C350" s="13">
        <f t="shared" si="192"/>
        <v>2094</v>
      </c>
      <c r="D350" s="13">
        <f t="shared" si="193"/>
        <v>48</v>
      </c>
      <c r="E350" s="13">
        <f t="shared" si="194"/>
        <v>17.400000000000002</v>
      </c>
      <c r="F350" s="13">
        <f t="shared" si="195"/>
        <v>28113028427795.824</v>
      </c>
      <c r="G350" s="35">
        <f t="shared" si="196"/>
        <v>70.045599999999993</v>
      </c>
      <c r="H350" s="23">
        <f t="shared" si="197"/>
        <v>2473.9904000000001</v>
      </c>
      <c r="I350" s="23">
        <f t="shared" si="198"/>
        <v>9422</v>
      </c>
      <c r="J350" s="23">
        <f t="shared" si="199"/>
        <v>487</v>
      </c>
      <c r="K350" s="23">
        <f t="shared" si="200"/>
        <v>9.6665819025314135E+76</v>
      </c>
      <c r="L350" s="23">
        <f t="shared" si="201"/>
        <v>9.6665819025314126E+78</v>
      </c>
      <c r="M350" s="23">
        <f t="shared" si="202"/>
        <v>6.9913156172725142E+19</v>
      </c>
      <c r="N350" s="20">
        <f t="shared" si="203"/>
        <v>40.800000000000004</v>
      </c>
      <c r="Q350" s="20">
        <f t="shared" si="204"/>
        <v>1.8394320096303985E+19</v>
      </c>
      <c r="S350" s="20">
        <f t="shared" si="205"/>
        <v>1891</v>
      </c>
      <c r="T350" s="20">
        <f t="shared" si="206"/>
        <v>487</v>
      </c>
      <c r="U350" s="20">
        <f t="shared" si="207"/>
        <v>7.4926438107896242E+62</v>
      </c>
      <c r="V350" s="20">
        <f t="shared" si="208"/>
        <v>6.9913156172725142E+19</v>
      </c>
      <c r="W350" s="20">
        <f t="shared" si="209"/>
        <v>1.4705882352941175</v>
      </c>
      <c r="X350" s="16">
        <f t="shared" si="210"/>
        <v>15709807258.3312</v>
      </c>
      <c r="AA350" s="16">
        <f t="shared" si="211"/>
        <v>647244059529.59985</v>
      </c>
      <c r="AB350" s="16">
        <f t="shared" si="212"/>
        <v>348</v>
      </c>
      <c r="AC350" s="16">
        <f t="shared" si="213"/>
        <v>73.400000000000006</v>
      </c>
      <c r="AD350" s="16">
        <f t="shared" si="214"/>
        <v>2898250353382.0132</v>
      </c>
      <c r="AE350" s="16">
        <f t="shared" si="215"/>
        <v>8650</v>
      </c>
      <c r="AF350" s="16">
        <f t="shared" si="216"/>
        <v>4164</v>
      </c>
      <c r="AG350" s="16">
        <f t="shared" si="217"/>
        <v>388</v>
      </c>
      <c r="AH350" s="16">
        <f t="shared" si="218"/>
        <v>3884713027893249.5</v>
      </c>
      <c r="AI350" s="16">
        <f t="shared" si="219"/>
        <v>1.6084162899386711E+75</v>
      </c>
      <c r="AJ350" s="16">
        <f t="shared" si="220"/>
        <v>1.6084162899386711E+75</v>
      </c>
      <c r="AK350" s="27">
        <f t="shared" si="221"/>
        <v>0.81743869209809261</v>
      </c>
      <c r="AN350">
        <f t="shared" si="226"/>
        <v>6001.9292115505204</v>
      </c>
      <c r="AO350">
        <f t="shared" si="227"/>
        <v>2.4850228692830744E+63</v>
      </c>
      <c r="AP350">
        <f t="shared" si="228"/>
        <v>2.4850228692830744E+63</v>
      </c>
      <c r="AR350" s="1">
        <f t="shared" si="222"/>
        <v>4930</v>
      </c>
      <c r="AU350">
        <f t="shared" si="223"/>
        <v>28.760330578512399</v>
      </c>
      <c r="AV350" s="29">
        <f t="shared" si="224"/>
        <v>80.920599999999993</v>
      </c>
      <c r="AW350">
        <f t="shared" si="225"/>
        <v>6941</v>
      </c>
    </row>
    <row r="351" spans="1:49" x14ac:dyDescent="0.2">
      <c r="A351">
        <v>349</v>
      </c>
      <c r="B351" s="13">
        <f t="shared" si="191"/>
        <v>357</v>
      </c>
      <c r="C351" s="13">
        <f t="shared" si="192"/>
        <v>2100</v>
      </c>
      <c r="D351" s="13">
        <f t="shared" si="193"/>
        <v>48</v>
      </c>
      <c r="E351" s="13">
        <f t="shared" si="194"/>
        <v>17.45</v>
      </c>
      <c r="F351" s="13">
        <f t="shared" si="195"/>
        <v>30245998759898.109</v>
      </c>
      <c r="G351" s="35">
        <f t="shared" si="196"/>
        <v>70.293483333333327</v>
      </c>
      <c r="H351" s="23">
        <f t="shared" si="197"/>
        <v>2481.4944</v>
      </c>
      <c r="I351" s="23">
        <f t="shared" si="198"/>
        <v>9450</v>
      </c>
      <c r="J351" s="23">
        <f t="shared" si="199"/>
        <v>488</v>
      </c>
      <c r="K351" s="23">
        <f t="shared" si="200"/>
        <v>9.6665819025314135E+76</v>
      </c>
      <c r="L351" s="23">
        <f t="shared" si="201"/>
        <v>9.6665819025314126E+78</v>
      </c>
      <c r="M351" s="23">
        <f t="shared" si="202"/>
        <v>7.5307010915879371E+19</v>
      </c>
      <c r="N351" s="20">
        <f t="shared" si="203"/>
        <v>40.9</v>
      </c>
      <c r="Q351" s="20">
        <f t="shared" si="204"/>
        <v>2.0497353168978129E+19</v>
      </c>
      <c r="S351" s="20">
        <f t="shared" si="205"/>
        <v>1895</v>
      </c>
      <c r="T351" s="20">
        <f t="shared" si="206"/>
        <v>488</v>
      </c>
      <c r="U351" s="20">
        <f t="shared" si="207"/>
        <v>9.8752959194461968E+62</v>
      </c>
      <c r="V351" s="20">
        <f t="shared" si="208"/>
        <v>7.5307010915879371E+19</v>
      </c>
      <c r="W351" s="20">
        <f t="shared" si="209"/>
        <v>1.4669926650366749</v>
      </c>
      <c r="X351" s="16">
        <f t="shared" si="210"/>
        <v>16809493766.414381</v>
      </c>
      <c r="AA351" s="16">
        <f t="shared" si="211"/>
        <v>692551143659.19983</v>
      </c>
      <c r="AB351" s="16">
        <f t="shared" si="212"/>
        <v>349</v>
      </c>
      <c r="AC351" s="16">
        <f t="shared" si="213"/>
        <v>73.599999999999994</v>
      </c>
      <c r="AD351" s="16">
        <f t="shared" si="214"/>
        <v>3110128407188.4663</v>
      </c>
      <c r="AE351" s="16">
        <f t="shared" si="215"/>
        <v>8675</v>
      </c>
      <c r="AF351" s="16">
        <f t="shared" si="216"/>
        <v>4176</v>
      </c>
      <c r="AG351" s="16">
        <f t="shared" si="217"/>
        <v>389</v>
      </c>
      <c r="AH351" s="16">
        <f t="shared" si="218"/>
        <v>4180968476431266</v>
      </c>
      <c r="AI351" s="16">
        <f t="shared" si="219"/>
        <v>1.6084162899386711E+75</v>
      </c>
      <c r="AJ351" s="16">
        <f t="shared" si="220"/>
        <v>1.6084162899386711E+75</v>
      </c>
      <c r="AK351" s="27">
        <f t="shared" si="221"/>
        <v>0.81521739130434789</v>
      </c>
      <c r="AN351">
        <f t="shared" si="226"/>
        <v>6037.0537464431582</v>
      </c>
      <c r="AO351">
        <f t="shared" si="227"/>
        <v>2.3224512798294689E+63</v>
      </c>
      <c r="AP351">
        <f t="shared" si="228"/>
        <v>2.3224512798294689E+63</v>
      </c>
      <c r="AR351" s="1">
        <f t="shared" si="222"/>
        <v>4940</v>
      </c>
      <c r="AU351">
        <f t="shared" si="223"/>
        <v>28.862853204686424</v>
      </c>
      <c r="AV351" s="29">
        <f t="shared" si="224"/>
        <v>81.199733333333327</v>
      </c>
      <c r="AW351">
        <f t="shared" si="225"/>
        <v>6961</v>
      </c>
    </row>
    <row r="352" spans="1:49" x14ac:dyDescent="0.2">
      <c r="A352">
        <v>350</v>
      </c>
      <c r="B352" s="13">
        <f t="shared" si="191"/>
        <v>358</v>
      </c>
      <c r="C352" s="13">
        <f t="shared" si="192"/>
        <v>2106</v>
      </c>
      <c r="D352" s="13">
        <f t="shared" si="193"/>
        <v>48</v>
      </c>
      <c r="E352" s="13">
        <f t="shared" si="194"/>
        <v>17.5</v>
      </c>
      <c r="F352" s="13">
        <f t="shared" si="195"/>
        <v>32540315318033.645</v>
      </c>
      <c r="G352" s="35">
        <f t="shared" si="196"/>
        <v>70.541666666666657</v>
      </c>
      <c r="H352" s="23">
        <f t="shared" si="197"/>
        <v>2488.9983999999999</v>
      </c>
      <c r="I352" s="23">
        <f t="shared" si="198"/>
        <v>9478</v>
      </c>
      <c r="J352" s="23">
        <f t="shared" si="199"/>
        <v>490</v>
      </c>
      <c r="K352" s="23">
        <f t="shared" si="200"/>
        <v>9.6665819025314135E+76</v>
      </c>
      <c r="L352" s="23">
        <f t="shared" si="201"/>
        <v>9.6665819025314126E+78</v>
      </c>
      <c r="M352" s="23">
        <f t="shared" si="202"/>
        <v>8.7372030737065148E+19</v>
      </c>
      <c r="N352" s="20">
        <f t="shared" si="203"/>
        <v>41</v>
      </c>
      <c r="Q352" s="20">
        <f t="shared" si="204"/>
        <v>2.2840827208298189E+19</v>
      </c>
      <c r="S352" s="20">
        <f t="shared" si="205"/>
        <v>1899</v>
      </c>
      <c r="T352" s="20">
        <f t="shared" si="206"/>
        <v>490</v>
      </c>
      <c r="U352" s="20">
        <f t="shared" si="207"/>
        <v>1.3015521118642614E+63</v>
      </c>
      <c r="V352" s="20">
        <f t="shared" si="208"/>
        <v>8.7372030737065148E+19</v>
      </c>
      <c r="W352" s="20">
        <f t="shared" si="209"/>
        <v>1.4634146341463414</v>
      </c>
      <c r="X352" s="16">
        <f t="shared" si="210"/>
        <v>17986158330.063389</v>
      </c>
      <c r="AA352" s="16">
        <f t="shared" si="211"/>
        <v>741029723695.99988</v>
      </c>
      <c r="AB352" s="16">
        <f t="shared" si="212"/>
        <v>350</v>
      </c>
      <c r="AC352" s="16">
        <f t="shared" si="213"/>
        <v>73.8</v>
      </c>
      <c r="AD352" s="16">
        <f t="shared" si="214"/>
        <v>3337468237748.0405</v>
      </c>
      <c r="AE352" s="16">
        <f t="shared" si="215"/>
        <v>8700</v>
      </c>
      <c r="AF352" s="16">
        <f t="shared" si="216"/>
        <v>4188</v>
      </c>
      <c r="AG352" s="16">
        <f t="shared" si="217"/>
        <v>390</v>
      </c>
      <c r="AH352" s="16">
        <f t="shared" si="218"/>
        <v>4499756656441480</v>
      </c>
      <c r="AI352" s="16">
        <f t="shared" si="219"/>
        <v>1.6084162899386711E+75</v>
      </c>
      <c r="AJ352" s="16">
        <f t="shared" si="220"/>
        <v>1.6084162899386711E+75</v>
      </c>
      <c r="AK352" s="27">
        <f t="shared" si="221"/>
        <v>0.81300813008130079</v>
      </c>
      <c r="AN352">
        <f t="shared" si="226"/>
        <v>6072.3025170950641</v>
      </c>
      <c r="AO352">
        <f t="shared" si="227"/>
        <v>2.1705152148505556E+63</v>
      </c>
      <c r="AP352">
        <f t="shared" si="228"/>
        <v>2.1705152148505556E+63</v>
      </c>
      <c r="AR352" s="1">
        <f t="shared" si="222"/>
        <v>4950</v>
      </c>
      <c r="AU352">
        <f t="shared" si="223"/>
        <v>28.96551724137931</v>
      </c>
      <c r="AV352" s="29">
        <f t="shared" si="224"/>
        <v>81.479166666666657</v>
      </c>
      <c r="AW352">
        <f t="shared" si="225"/>
        <v>6981</v>
      </c>
    </row>
    <row r="353" spans="1:49" x14ac:dyDescent="0.2">
      <c r="A353">
        <v>351</v>
      </c>
      <c r="B353" s="13">
        <f t="shared" si="191"/>
        <v>359</v>
      </c>
      <c r="C353" s="13">
        <f t="shared" si="192"/>
        <v>2112</v>
      </c>
      <c r="D353" s="13">
        <f t="shared" si="193"/>
        <v>48</v>
      </c>
      <c r="E353" s="13">
        <f t="shared" si="194"/>
        <v>17.55</v>
      </c>
      <c r="F353" s="13">
        <f t="shared" si="195"/>
        <v>35008148928519.238</v>
      </c>
      <c r="G353" s="35">
        <f t="shared" si="196"/>
        <v>70.790149999999997</v>
      </c>
      <c r="H353" s="23">
        <f t="shared" si="197"/>
        <v>2496.5023999999999</v>
      </c>
      <c r="I353" s="23">
        <f t="shared" si="198"/>
        <v>9506</v>
      </c>
      <c r="J353" s="23">
        <f t="shared" si="199"/>
        <v>491</v>
      </c>
      <c r="K353" s="23">
        <f t="shared" si="200"/>
        <v>9.6665819025314135E+76</v>
      </c>
      <c r="L353" s="23">
        <f t="shared" si="201"/>
        <v>9.6665819025314126E+78</v>
      </c>
      <c r="M353" s="23">
        <f t="shared" si="202"/>
        <v>9.4109396695037493E+19</v>
      </c>
      <c r="N353" s="20">
        <f t="shared" si="203"/>
        <v>41.1</v>
      </c>
      <c r="Q353" s="20">
        <f t="shared" si="204"/>
        <v>2.5452231966659133E+19</v>
      </c>
      <c r="S353" s="20">
        <f t="shared" si="205"/>
        <v>1904</v>
      </c>
      <c r="T353" s="20">
        <f t="shared" si="206"/>
        <v>491</v>
      </c>
      <c r="U353" s="20">
        <f t="shared" si="207"/>
        <v>1.8380013721158298E+63</v>
      </c>
      <c r="V353" s="20">
        <f t="shared" si="208"/>
        <v>9.4109396695037493E+19</v>
      </c>
      <c r="W353" s="20">
        <f t="shared" si="209"/>
        <v>1.4598540145985401</v>
      </c>
      <c r="X353" s="16">
        <f t="shared" si="210"/>
        <v>19245189413.167824</v>
      </c>
      <c r="AA353" s="16">
        <f t="shared" si="211"/>
        <v>792901804315.59985</v>
      </c>
      <c r="AB353" s="16">
        <f t="shared" si="212"/>
        <v>351</v>
      </c>
      <c r="AC353" s="16">
        <f t="shared" si="213"/>
        <v>74</v>
      </c>
      <c r="AD353" s="16">
        <f t="shared" si="214"/>
        <v>3581396309823.9399</v>
      </c>
      <c r="AE353" s="16">
        <f t="shared" si="215"/>
        <v>8725</v>
      </c>
      <c r="AF353" s="16">
        <f t="shared" si="216"/>
        <v>4200</v>
      </c>
      <c r="AG353" s="16">
        <f t="shared" si="217"/>
        <v>391</v>
      </c>
      <c r="AH353" s="16">
        <f t="shared" si="218"/>
        <v>4842787084322649</v>
      </c>
      <c r="AI353" s="16">
        <f t="shared" si="219"/>
        <v>1.6084162899386711E+75</v>
      </c>
      <c r="AJ353" s="16">
        <f t="shared" si="220"/>
        <v>1.6084162899386711E+75</v>
      </c>
      <c r="AK353" s="27">
        <f t="shared" si="221"/>
        <v>0.81081081081081086</v>
      </c>
      <c r="AN353">
        <f t="shared" si="226"/>
        <v>6107.6757020407376</v>
      </c>
      <c r="AO353">
        <f t="shared" si="227"/>
        <v>2.0285188924837797E+63</v>
      </c>
      <c r="AP353">
        <f t="shared" si="228"/>
        <v>2.0285188924837797E+63</v>
      </c>
      <c r="AR353" s="1">
        <f t="shared" si="222"/>
        <v>4960</v>
      </c>
      <c r="AU353">
        <f t="shared" si="223"/>
        <v>29.06832298136646</v>
      </c>
      <c r="AV353" s="29">
        <f t="shared" si="224"/>
        <v>81.758899999999997</v>
      </c>
      <c r="AW353">
        <f t="shared" si="225"/>
        <v>7001</v>
      </c>
    </row>
    <row r="354" spans="1:49" x14ac:dyDescent="0.2">
      <c r="A354">
        <v>352</v>
      </c>
      <c r="B354" s="13">
        <f t="shared" si="191"/>
        <v>360</v>
      </c>
      <c r="C354" s="13">
        <f t="shared" si="192"/>
        <v>2118</v>
      </c>
      <c r="D354" s="13">
        <f t="shared" si="193"/>
        <v>48</v>
      </c>
      <c r="E354" s="13">
        <f t="shared" si="194"/>
        <v>17.600000000000001</v>
      </c>
      <c r="F354" s="13">
        <f t="shared" si="195"/>
        <v>37662586111438.461</v>
      </c>
      <c r="G354" s="35">
        <f t="shared" si="196"/>
        <v>71.038933333333333</v>
      </c>
      <c r="H354" s="23">
        <f t="shared" si="197"/>
        <v>2504.0064000000002</v>
      </c>
      <c r="I354" s="23">
        <f t="shared" si="198"/>
        <v>9534</v>
      </c>
      <c r="J354" s="23">
        <f t="shared" si="199"/>
        <v>492</v>
      </c>
      <c r="K354" s="23">
        <f t="shared" si="200"/>
        <v>9.6665819025314135E+76</v>
      </c>
      <c r="L354" s="23">
        <f t="shared" si="201"/>
        <v>9.6665819025314126E+78</v>
      </c>
      <c r="M354" s="23">
        <f t="shared" si="202"/>
        <v>1.0136505852808357E+20</v>
      </c>
      <c r="N354" s="20">
        <f t="shared" si="203"/>
        <v>41.2</v>
      </c>
      <c r="Q354" s="20">
        <f t="shared" si="204"/>
        <v>2.8362200115469025E+19</v>
      </c>
      <c r="S354" s="20">
        <f t="shared" si="205"/>
        <v>1908</v>
      </c>
      <c r="T354" s="20">
        <f t="shared" si="206"/>
        <v>492</v>
      </c>
      <c r="U354" s="20">
        <f t="shared" si="207"/>
        <v>2.422418812970187E+63</v>
      </c>
      <c r="V354" s="20">
        <f t="shared" si="208"/>
        <v>1.0136505852808357E+20</v>
      </c>
      <c r="W354" s="20">
        <f t="shared" si="209"/>
        <v>1.4563106796116503</v>
      </c>
      <c r="X354" s="16">
        <f t="shared" si="210"/>
        <v>20592352672.089577</v>
      </c>
      <c r="AA354" s="16">
        <f t="shared" si="211"/>
        <v>848404930586.39978</v>
      </c>
      <c r="AB354" s="16">
        <f t="shared" si="212"/>
        <v>352</v>
      </c>
      <c r="AC354" s="16">
        <f t="shared" si="213"/>
        <v>74.2</v>
      </c>
      <c r="AD354" s="16">
        <f t="shared" si="214"/>
        <v>3843121031780.4341</v>
      </c>
      <c r="AE354" s="16">
        <f t="shared" si="215"/>
        <v>8750</v>
      </c>
      <c r="AF354" s="16">
        <f t="shared" si="216"/>
        <v>4212</v>
      </c>
      <c r="AG354" s="16">
        <f t="shared" si="217"/>
        <v>392</v>
      </c>
      <c r="AH354" s="16">
        <f t="shared" si="218"/>
        <v>5211898669276394</v>
      </c>
      <c r="AI354" s="16">
        <f t="shared" si="219"/>
        <v>1.6084162899386711E+75</v>
      </c>
      <c r="AJ354" s="16">
        <f t="shared" si="220"/>
        <v>1.6084162899386711E+75</v>
      </c>
      <c r="AK354" s="27">
        <f t="shared" si="221"/>
        <v>0.80862533692722371</v>
      </c>
      <c r="AN354">
        <f t="shared" si="226"/>
        <v>6143.1734792889974</v>
      </c>
      <c r="AO354">
        <f t="shared" si="227"/>
        <v>1.8958120491201855E+63</v>
      </c>
      <c r="AP354">
        <f t="shared" si="228"/>
        <v>1.8958120491201855E+63</v>
      </c>
      <c r="AR354" s="1">
        <f t="shared" si="222"/>
        <v>4970</v>
      </c>
      <c r="AU354">
        <f t="shared" si="223"/>
        <v>29.171270718232044</v>
      </c>
      <c r="AV354" s="29">
        <f t="shared" si="224"/>
        <v>82.038933333333333</v>
      </c>
      <c r="AW354">
        <f t="shared" si="225"/>
        <v>7021</v>
      </c>
    </row>
    <row r="355" spans="1:49" x14ac:dyDescent="0.2">
      <c r="A355">
        <v>353</v>
      </c>
      <c r="B355" s="13">
        <f t="shared" si="191"/>
        <v>361</v>
      </c>
      <c r="C355" s="13">
        <f t="shared" si="192"/>
        <v>2124</v>
      </c>
      <c r="D355" s="13">
        <f t="shared" si="193"/>
        <v>48</v>
      </c>
      <c r="E355" s="13">
        <f t="shared" si="194"/>
        <v>17.650000000000002</v>
      </c>
      <c r="F355" s="13">
        <f t="shared" si="195"/>
        <v>40517697807004.422</v>
      </c>
      <c r="G355" s="35">
        <f t="shared" si="196"/>
        <v>71.288016666666664</v>
      </c>
      <c r="H355" s="23">
        <f t="shared" si="197"/>
        <v>2511.5104000000001</v>
      </c>
      <c r="I355" s="23">
        <f t="shared" si="198"/>
        <v>9562</v>
      </c>
      <c r="J355" s="23">
        <f t="shared" si="199"/>
        <v>494</v>
      </c>
      <c r="K355" s="23">
        <f t="shared" si="200"/>
        <v>9.6665819025314135E+76</v>
      </c>
      <c r="L355" s="23">
        <f t="shared" si="201"/>
        <v>9.6665819025314126E+78</v>
      </c>
      <c r="M355" s="23">
        <f t="shared" si="202"/>
        <v>1.1759344367504656E+20</v>
      </c>
      <c r="N355" s="20">
        <f t="shared" si="203"/>
        <v>41.300000000000004</v>
      </c>
      <c r="Q355" s="20">
        <f t="shared" si="204"/>
        <v>3.160486657687407E+19</v>
      </c>
      <c r="S355" s="20">
        <f t="shared" si="205"/>
        <v>1912</v>
      </c>
      <c r="T355" s="20">
        <f t="shared" si="206"/>
        <v>494</v>
      </c>
      <c r="U355" s="20">
        <f t="shared" si="207"/>
        <v>3.1926335162988639E+63</v>
      </c>
      <c r="V355" s="20">
        <f t="shared" si="208"/>
        <v>1.1759344367504656E+20</v>
      </c>
      <c r="W355" s="20">
        <f t="shared" si="209"/>
        <v>1.4527845036319611</v>
      </c>
      <c r="X355" s="16">
        <f t="shared" si="210"/>
        <v>22033817359.135841</v>
      </c>
      <c r="AA355" s="16">
        <f t="shared" si="211"/>
        <v>907793275690.7998</v>
      </c>
      <c r="AB355" s="16">
        <f t="shared" si="212"/>
        <v>353</v>
      </c>
      <c r="AC355" s="16">
        <f t="shared" si="213"/>
        <v>74.400000000000006</v>
      </c>
      <c r="AD355" s="16">
        <f t="shared" si="214"/>
        <v>4123938708093.0537</v>
      </c>
      <c r="AE355" s="16">
        <f t="shared" si="215"/>
        <v>8775</v>
      </c>
      <c r="AF355" s="16">
        <f t="shared" si="216"/>
        <v>4224</v>
      </c>
      <c r="AG355" s="16">
        <f t="shared" si="217"/>
        <v>393</v>
      </c>
      <c r="AH355" s="16">
        <f t="shared" si="218"/>
        <v>5609069485324230</v>
      </c>
      <c r="AI355" s="16">
        <f t="shared" si="219"/>
        <v>1.6084162899386711E+75</v>
      </c>
      <c r="AJ355" s="16">
        <f t="shared" si="220"/>
        <v>1.6084162899386711E+75</v>
      </c>
      <c r="AK355" s="27">
        <f t="shared" si="221"/>
        <v>0.80645161290322576</v>
      </c>
      <c r="AN355">
        <f t="shared" si="226"/>
        <v>6178.7960271636939</v>
      </c>
      <c r="AO355">
        <f t="shared" si="227"/>
        <v>1.7717869618660934E+63</v>
      </c>
      <c r="AP355">
        <f t="shared" si="228"/>
        <v>1.7717869618660934E+63</v>
      </c>
      <c r="AR355" s="1">
        <f t="shared" si="222"/>
        <v>4980</v>
      </c>
      <c r="AU355">
        <f t="shared" si="223"/>
        <v>29.274360746371801</v>
      </c>
      <c r="AV355" s="29">
        <f t="shared" si="224"/>
        <v>82.319266666666664</v>
      </c>
      <c r="AW355">
        <f t="shared" si="225"/>
        <v>7041</v>
      </c>
    </row>
    <row r="356" spans="1:49" x14ac:dyDescent="0.2">
      <c r="A356">
        <v>354</v>
      </c>
      <c r="B356" s="13">
        <f t="shared" si="191"/>
        <v>362</v>
      </c>
      <c r="C356" s="13">
        <f t="shared" si="192"/>
        <v>2130</v>
      </c>
      <c r="D356" s="13">
        <f t="shared" si="193"/>
        <v>48</v>
      </c>
      <c r="E356" s="13">
        <f t="shared" si="194"/>
        <v>17.7</v>
      </c>
      <c r="F356" s="13">
        <f t="shared" si="195"/>
        <v>43588613248358.25</v>
      </c>
      <c r="G356" s="35">
        <f t="shared" si="196"/>
        <v>71.537400000000005</v>
      </c>
      <c r="H356" s="23">
        <f t="shared" si="197"/>
        <v>2519.0144</v>
      </c>
      <c r="I356" s="23">
        <f t="shared" si="198"/>
        <v>9590</v>
      </c>
      <c r="J356" s="23">
        <f t="shared" si="199"/>
        <v>495</v>
      </c>
      <c r="K356" s="23">
        <f t="shared" si="200"/>
        <v>9.6665819025314135E+76</v>
      </c>
      <c r="L356" s="23">
        <f t="shared" si="201"/>
        <v>9.6665819025314126E+78</v>
      </c>
      <c r="M356" s="23">
        <f t="shared" si="202"/>
        <v>1.2665510396815116E+20</v>
      </c>
      <c r="N356" s="20">
        <f t="shared" si="203"/>
        <v>41.4</v>
      </c>
      <c r="Q356" s="20">
        <f t="shared" si="204"/>
        <v>3.5218268938072244E+19</v>
      </c>
      <c r="S356" s="20">
        <f t="shared" si="205"/>
        <v>1916</v>
      </c>
      <c r="T356" s="20">
        <f t="shared" si="206"/>
        <v>495</v>
      </c>
      <c r="U356" s="20">
        <f t="shared" si="207"/>
        <v>4.2077056700075699E+63</v>
      </c>
      <c r="V356" s="20">
        <f t="shared" si="208"/>
        <v>1.2665510396815116E+20</v>
      </c>
      <c r="W356" s="20">
        <f t="shared" si="209"/>
        <v>1.4492753623188406</v>
      </c>
      <c r="X356" s="16">
        <f t="shared" si="210"/>
        <v>23576184574.275352</v>
      </c>
      <c r="AA356" s="16">
        <f t="shared" si="211"/>
        <v>971338804948.7998</v>
      </c>
      <c r="AB356" s="16">
        <f t="shared" si="212"/>
        <v>354</v>
      </c>
      <c r="AC356" s="16">
        <f t="shared" si="213"/>
        <v>74.599999999999994</v>
      </c>
      <c r="AD356" s="16">
        <f t="shared" si="214"/>
        <v>4425239923692.1934</v>
      </c>
      <c r="AE356" s="16">
        <f t="shared" si="215"/>
        <v>8800</v>
      </c>
      <c r="AF356" s="16">
        <f t="shared" si="216"/>
        <v>4236</v>
      </c>
      <c r="AG356" s="16">
        <f t="shared" si="217"/>
        <v>394</v>
      </c>
      <c r="AH356" s="16">
        <f t="shared" si="218"/>
        <v>6036427279786300</v>
      </c>
      <c r="AI356" s="16">
        <f t="shared" si="219"/>
        <v>1.6084162899386711E+75</v>
      </c>
      <c r="AJ356" s="16">
        <f t="shared" si="220"/>
        <v>1.6084162899386711E+75</v>
      </c>
      <c r="AK356" s="27">
        <f t="shared" si="221"/>
        <v>0.80428954423592502</v>
      </c>
      <c r="AN356">
        <f t="shared" si="226"/>
        <v>6214.5435238783502</v>
      </c>
      <c r="AO356">
        <f t="shared" si="227"/>
        <v>1.6558756653642108E+63</v>
      </c>
      <c r="AP356">
        <f t="shared" si="228"/>
        <v>1.6558756653642108E+63</v>
      </c>
      <c r="AR356" s="1">
        <f t="shared" si="222"/>
        <v>4990</v>
      </c>
      <c r="AU356">
        <f t="shared" si="223"/>
        <v>29.377593360995849</v>
      </c>
      <c r="AV356" s="29">
        <f t="shared" si="224"/>
        <v>82.599900000000005</v>
      </c>
      <c r="AW356">
        <f t="shared" si="225"/>
        <v>7061</v>
      </c>
    </row>
    <row r="357" spans="1:49" x14ac:dyDescent="0.2">
      <c r="A357">
        <v>355</v>
      </c>
      <c r="B357" s="13">
        <f t="shared" si="191"/>
        <v>363</v>
      </c>
      <c r="C357" s="13">
        <f t="shared" si="192"/>
        <v>2136</v>
      </c>
      <c r="D357" s="13">
        <f t="shared" si="193"/>
        <v>48</v>
      </c>
      <c r="E357" s="13">
        <f t="shared" si="194"/>
        <v>17.75</v>
      </c>
      <c r="F357" s="13">
        <f t="shared" si="195"/>
        <v>46891599365360.008</v>
      </c>
      <c r="G357" s="35">
        <f t="shared" si="196"/>
        <v>71.787083333333328</v>
      </c>
      <c r="H357" s="23">
        <f t="shared" si="197"/>
        <v>2526.5183999999999</v>
      </c>
      <c r="I357" s="23">
        <f t="shared" si="198"/>
        <v>9618</v>
      </c>
      <c r="J357" s="23">
        <f t="shared" si="199"/>
        <v>497</v>
      </c>
      <c r="K357" s="23">
        <f t="shared" si="200"/>
        <v>9.6665819025314135E+76</v>
      </c>
      <c r="L357" s="23">
        <f t="shared" si="201"/>
        <v>9.6665819025314126E+78</v>
      </c>
      <c r="M357" s="23">
        <f t="shared" si="202"/>
        <v>1.46921823526999E+20</v>
      </c>
      <c r="N357" s="20">
        <f t="shared" si="203"/>
        <v>41.5</v>
      </c>
      <c r="Q357" s="20">
        <f t="shared" si="204"/>
        <v>3.9244793645226852E+19</v>
      </c>
      <c r="S357" s="20">
        <f t="shared" si="205"/>
        <v>1920</v>
      </c>
      <c r="T357" s="20">
        <f t="shared" si="206"/>
        <v>497</v>
      </c>
      <c r="U357" s="20">
        <f t="shared" si="207"/>
        <v>5.5454665856451584E+63</v>
      </c>
      <c r="V357" s="20">
        <f t="shared" si="208"/>
        <v>1.46921823526999E+20</v>
      </c>
      <c r="W357" s="20">
        <f t="shared" si="209"/>
        <v>1.4457831325301205</v>
      </c>
      <c r="X357" s="16">
        <f t="shared" si="210"/>
        <v>25226517494.474628</v>
      </c>
      <c r="AA357" s="16">
        <f t="shared" si="211"/>
        <v>1039332521252.7998</v>
      </c>
      <c r="AB357" s="16">
        <f t="shared" si="212"/>
        <v>355</v>
      </c>
      <c r="AC357" s="16">
        <f t="shared" si="213"/>
        <v>74.8</v>
      </c>
      <c r="AD357" s="16">
        <f t="shared" si="214"/>
        <v>4748516391429.8623</v>
      </c>
      <c r="AE357" s="16">
        <f t="shared" si="215"/>
        <v>8825</v>
      </c>
      <c r="AF357" s="16">
        <f t="shared" si="216"/>
        <v>4248</v>
      </c>
      <c r="AG357" s="16">
        <f t="shared" si="217"/>
        <v>395</v>
      </c>
      <c r="AH357" s="16">
        <f t="shared" si="218"/>
        <v>6496260773616098</v>
      </c>
      <c r="AI357" s="16">
        <f t="shared" si="219"/>
        <v>1.6084162899386711E+75</v>
      </c>
      <c r="AJ357" s="16">
        <f t="shared" si="220"/>
        <v>1.6084162899386711E+75</v>
      </c>
      <c r="AK357" s="27">
        <f t="shared" si="221"/>
        <v>0.80213903743315507</v>
      </c>
      <c r="AN357">
        <f t="shared" si="226"/>
        <v>6250.4161476498184</v>
      </c>
      <c r="AO357">
        <f t="shared" si="227"/>
        <v>1.5475473508708302E+63</v>
      </c>
      <c r="AP357">
        <f t="shared" si="228"/>
        <v>1.5475473508708302E+63</v>
      </c>
      <c r="AR357" s="1">
        <f t="shared" si="222"/>
        <v>5000</v>
      </c>
      <c r="AU357">
        <f t="shared" si="223"/>
        <v>29.48096885813149</v>
      </c>
      <c r="AV357" s="29">
        <f t="shared" si="224"/>
        <v>82.880833333333328</v>
      </c>
      <c r="AW357">
        <f t="shared" si="225"/>
        <v>7081</v>
      </c>
    </row>
    <row r="358" spans="1:49" x14ac:dyDescent="0.2">
      <c r="A358">
        <v>356</v>
      </c>
      <c r="B358" s="13">
        <f t="shared" si="191"/>
        <v>364</v>
      </c>
      <c r="C358" s="13">
        <f t="shared" si="192"/>
        <v>2142</v>
      </c>
      <c r="D358" s="13">
        <f t="shared" si="193"/>
        <v>48</v>
      </c>
      <c r="E358" s="13">
        <f t="shared" si="194"/>
        <v>17.8</v>
      </c>
      <c r="F358" s="13">
        <f t="shared" si="195"/>
        <v>50444146132607.188</v>
      </c>
      <c r="G358" s="35">
        <f t="shared" si="196"/>
        <v>72.037066666666675</v>
      </c>
      <c r="H358" s="23">
        <f t="shared" si="197"/>
        <v>2534.0223999999998</v>
      </c>
      <c r="I358" s="23">
        <f t="shared" si="198"/>
        <v>9646</v>
      </c>
      <c r="J358" s="23">
        <f t="shared" si="199"/>
        <v>498</v>
      </c>
      <c r="K358" s="23">
        <f t="shared" si="200"/>
        <v>9.6665819025314135E+76</v>
      </c>
      <c r="L358" s="23">
        <f t="shared" si="201"/>
        <v>9.6665819025314126E+78</v>
      </c>
      <c r="M358" s="23">
        <f t="shared" si="202"/>
        <v>1.5823785108889882E+20</v>
      </c>
      <c r="N358" s="20">
        <f t="shared" si="203"/>
        <v>41.6</v>
      </c>
      <c r="Q358" s="20">
        <f t="shared" si="204"/>
        <v>4.3731673210989961E+19</v>
      </c>
      <c r="S358" s="20">
        <f t="shared" si="205"/>
        <v>1925</v>
      </c>
      <c r="T358" s="20">
        <f t="shared" si="206"/>
        <v>498</v>
      </c>
      <c r="U358" s="20">
        <f t="shared" si="207"/>
        <v>7.8306722021754012E+63</v>
      </c>
      <c r="V358" s="20">
        <f t="shared" si="208"/>
        <v>1.5823785108889882E+20</v>
      </c>
      <c r="W358" s="20">
        <f t="shared" si="209"/>
        <v>1.4423076923076923</v>
      </c>
      <c r="X358" s="16">
        <f t="shared" si="210"/>
        <v>26992373719.087852</v>
      </c>
      <c r="AA358" s="16">
        <f t="shared" si="211"/>
        <v>1112085797722.7998</v>
      </c>
      <c r="AB358" s="16">
        <f t="shared" si="212"/>
        <v>356</v>
      </c>
      <c r="AC358" s="16">
        <f t="shared" si="213"/>
        <v>75</v>
      </c>
      <c r="AD358" s="16">
        <f t="shared" si="214"/>
        <v>5095368296223.9473</v>
      </c>
      <c r="AE358" s="16">
        <f t="shared" si="215"/>
        <v>8850</v>
      </c>
      <c r="AF358" s="16">
        <f t="shared" si="216"/>
        <v>4260</v>
      </c>
      <c r="AG358" s="16">
        <f t="shared" si="217"/>
        <v>396</v>
      </c>
      <c r="AH358" s="16">
        <f t="shared" si="218"/>
        <v>6991031813142443</v>
      </c>
      <c r="AI358" s="16">
        <f t="shared" si="219"/>
        <v>1.6084162899386711E+75</v>
      </c>
      <c r="AJ358" s="16">
        <f t="shared" si="220"/>
        <v>1.6084162899386711E+75</v>
      </c>
      <c r="AK358" s="27">
        <f t="shared" si="221"/>
        <v>0.8</v>
      </c>
      <c r="AN358">
        <f t="shared" si="226"/>
        <v>6286.4140765558432</v>
      </c>
      <c r="AO358">
        <f t="shared" si="227"/>
        <v>1.4463059354163135E+63</v>
      </c>
      <c r="AP358">
        <f t="shared" si="228"/>
        <v>1.4463059354163135E+63</v>
      </c>
      <c r="AR358" s="1">
        <f t="shared" si="222"/>
        <v>5010</v>
      </c>
      <c r="AU358">
        <f t="shared" si="223"/>
        <v>29.584487534626039</v>
      </c>
      <c r="AV358" s="29">
        <f t="shared" si="224"/>
        <v>83.162066666666675</v>
      </c>
      <c r="AW358">
        <f t="shared" si="225"/>
        <v>7101</v>
      </c>
    </row>
    <row r="359" spans="1:49" x14ac:dyDescent="0.2">
      <c r="A359">
        <v>357</v>
      </c>
      <c r="B359" s="13">
        <f t="shared" si="191"/>
        <v>365</v>
      </c>
      <c r="C359" s="13">
        <f t="shared" si="192"/>
        <v>2148</v>
      </c>
      <c r="D359" s="13">
        <f t="shared" si="193"/>
        <v>48</v>
      </c>
      <c r="E359" s="13">
        <f t="shared" si="194"/>
        <v>17.850000000000001</v>
      </c>
      <c r="F359" s="13">
        <f t="shared" si="195"/>
        <v>54265058305727.555</v>
      </c>
      <c r="G359" s="35">
        <f t="shared" si="196"/>
        <v>72.287350000000004</v>
      </c>
      <c r="H359" s="23">
        <f t="shared" si="197"/>
        <v>2541.5264000000002</v>
      </c>
      <c r="I359" s="23">
        <f t="shared" si="198"/>
        <v>9674</v>
      </c>
      <c r="J359" s="23">
        <f t="shared" si="199"/>
        <v>499</v>
      </c>
      <c r="K359" s="23">
        <f t="shared" si="200"/>
        <v>9.6665819025314135E+76</v>
      </c>
      <c r="L359" s="23">
        <f t="shared" si="201"/>
        <v>9.6665819025314126E+78</v>
      </c>
      <c r="M359" s="23">
        <f t="shared" si="202"/>
        <v>1.704234326477516E+20</v>
      </c>
      <c r="N359" s="20">
        <f t="shared" si="203"/>
        <v>41.7</v>
      </c>
      <c r="Q359" s="20">
        <f t="shared" si="204"/>
        <v>4.8731540268026192E+19</v>
      </c>
      <c r="S359" s="20">
        <f t="shared" si="205"/>
        <v>1929</v>
      </c>
      <c r="T359" s="20">
        <f t="shared" si="206"/>
        <v>499</v>
      </c>
      <c r="U359" s="20">
        <f t="shared" si="207"/>
        <v>1.0320098382892228E+64</v>
      </c>
      <c r="V359" s="20">
        <f t="shared" si="208"/>
        <v>1.704234326477516E+20</v>
      </c>
      <c r="W359" s="20">
        <f t="shared" si="209"/>
        <v>1.4388489208633093</v>
      </c>
      <c r="X359" s="16">
        <f t="shared" si="210"/>
        <v>28881839879.424004</v>
      </c>
      <c r="AA359" s="16">
        <f t="shared" si="211"/>
        <v>1189931803514.7998</v>
      </c>
      <c r="AB359" s="16">
        <f t="shared" si="212"/>
        <v>357</v>
      </c>
      <c r="AC359" s="16">
        <f t="shared" si="213"/>
        <v>75.2</v>
      </c>
      <c r="AD359" s="16">
        <f t="shared" si="214"/>
        <v>5467512171862.7178</v>
      </c>
      <c r="AE359" s="16">
        <f t="shared" si="215"/>
        <v>8875</v>
      </c>
      <c r="AF359" s="16">
        <f t="shared" si="216"/>
        <v>4272</v>
      </c>
      <c r="AG359" s="16">
        <f t="shared" si="217"/>
        <v>397</v>
      </c>
      <c r="AH359" s="16">
        <f t="shared" si="218"/>
        <v>7523388437241654</v>
      </c>
      <c r="AI359" s="16">
        <f t="shared" si="219"/>
        <v>1.6084162899386711E+75</v>
      </c>
      <c r="AJ359" s="16">
        <f t="shared" si="220"/>
        <v>1.6084162899386711E+75</v>
      </c>
      <c r="AK359" s="27">
        <f t="shared" si="221"/>
        <v>0.7978723404255319</v>
      </c>
      <c r="AN359">
        <f t="shared" si="226"/>
        <v>6322.5374891394622</v>
      </c>
      <c r="AO359">
        <f t="shared" si="227"/>
        <v>1.3516877901639062E+63</v>
      </c>
      <c r="AP359">
        <f t="shared" si="228"/>
        <v>1.3516877901639062E+63</v>
      </c>
      <c r="AR359" s="1">
        <f t="shared" si="222"/>
        <v>5020</v>
      </c>
      <c r="AU359">
        <f t="shared" si="223"/>
        <v>29.688149688149686</v>
      </c>
      <c r="AV359" s="29">
        <f t="shared" si="224"/>
        <v>83.443600000000004</v>
      </c>
      <c r="AW359">
        <f t="shared" si="225"/>
        <v>7121</v>
      </c>
    </row>
    <row r="360" spans="1:49" x14ac:dyDescent="0.2">
      <c r="A360">
        <v>358</v>
      </c>
      <c r="B360" s="13">
        <f t="shared" si="191"/>
        <v>366</v>
      </c>
      <c r="C360" s="13">
        <f t="shared" si="192"/>
        <v>2154</v>
      </c>
      <c r="D360" s="13">
        <f t="shared" si="193"/>
        <v>48</v>
      </c>
      <c r="E360" s="13">
        <f t="shared" si="194"/>
        <v>17.900000000000002</v>
      </c>
      <c r="F360" s="13">
        <f t="shared" si="195"/>
        <v>58374554023098.102</v>
      </c>
      <c r="G360" s="35">
        <f t="shared" si="196"/>
        <v>72.537933333333342</v>
      </c>
      <c r="H360" s="23">
        <f t="shared" si="197"/>
        <v>2549.0304000000001</v>
      </c>
      <c r="I360" s="23">
        <f t="shared" si="198"/>
        <v>9702</v>
      </c>
      <c r="J360" s="23">
        <f t="shared" si="199"/>
        <v>501</v>
      </c>
      <c r="K360" s="23">
        <f t="shared" si="200"/>
        <v>9.6665819025314135E+76</v>
      </c>
      <c r="L360" s="23">
        <f t="shared" si="201"/>
        <v>9.6665819025314126E+78</v>
      </c>
      <c r="M360" s="23">
        <f t="shared" si="202"/>
        <v>1.9767504531515254E+20</v>
      </c>
      <c r="N360" s="20">
        <f t="shared" si="203"/>
        <v>41.800000000000004</v>
      </c>
      <c r="Q360" s="20">
        <f t="shared" si="204"/>
        <v>5.4303044967816823E+19</v>
      </c>
      <c r="S360" s="20">
        <f t="shared" si="205"/>
        <v>1933</v>
      </c>
      <c r="T360" s="20">
        <f t="shared" si="206"/>
        <v>501</v>
      </c>
      <c r="U360" s="20">
        <f t="shared" si="207"/>
        <v>1.3600820595465629E+64</v>
      </c>
      <c r="V360" s="20">
        <f t="shared" si="208"/>
        <v>1.9767504531515254E+20</v>
      </c>
      <c r="W360" s="20">
        <f t="shared" si="209"/>
        <v>1.4354066985645932</v>
      </c>
      <c r="X360" s="16">
        <f t="shared" si="210"/>
        <v>30903568670.983685</v>
      </c>
      <c r="AA360" s="16">
        <f t="shared" si="211"/>
        <v>1273227029703.9998</v>
      </c>
      <c r="AB360" s="16">
        <f t="shared" si="212"/>
        <v>358</v>
      </c>
      <c r="AC360" s="16">
        <f t="shared" si="213"/>
        <v>75.400000000000006</v>
      </c>
      <c r="AD360" s="16">
        <f t="shared" si="214"/>
        <v>5866789349056.0859</v>
      </c>
      <c r="AE360" s="16">
        <f t="shared" si="215"/>
        <v>8900</v>
      </c>
      <c r="AF360" s="16">
        <f t="shared" si="216"/>
        <v>4284</v>
      </c>
      <c r="AG360" s="16">
        <f t="shared" si="217"/>
        <v>398</v>
      </c>
      <c r="AH360" s="16">
        <f t="shared" si="218"/>
        <v>8096178928767768</v>
      </c>
      <c r="AI360" s="16">
        <f t="shared" si="219"/>
        <v>1.6084162899386711E+75</v>
      </c>
      <c r="AJ360" s="16">
        <f t="shared" si="220"/>
        <v>1.6084162899386711E+75</v>
      </c>
      <c r="AK360" s="27">
        <f t="shared" si="221"/>
        <v>0.79575596816976124</v>
      </c>
      <c r="AN360">
        <f t="shared" si="226"/>
        <v>6358.7865635007529</v>
      </c>
      <c r="AO360">
        <f t="shared" si="227"/>
        <v>1.2632596170320043E+63</v>
      </c>
      <c r="AP360">
        <f t="shared" si="228"/>
        <v>1.2632596170320043E+63</v>
      </c>
      <c r="AR360" s="1">
        <f t="shared" si="222"/>
        <v>5030</v>
      </c>
      <c r="AU360">
        <f t="shared" si="223"/>
        <v>29.791955617198337</v>
      </c>
      <c r="AV360" s="29">
        <f t="shared" si="224"/>
        <v>83.725433333333342</v>
      </c>
      <c r="AW360">
        <f t="shared" si="225"/>
        <v>7141</v>
      </c>
    </row>
    <row r="361" spans="1:49" x14ac:dyDescent="0.2">
      <c r="A361">
        <v>359</v>
      </c>
      <c r="B361" s="13">
        <f t="shared" si="191"/>
        <v>367</v>
      </c>
      <c r="C361" s="13">
        <f t="shared" si="192"/>
        <v>2160</v>
      </c>
      <c r="D361" s="13">
        <f t="shared" si="193"/>
        <v>48</v>
      </c>
      <c r="E361" s="13">
        <f t="shared" si="194"/>
        <v>17.95</v>
      </c>
      <c r="F361" s="13">
        <f t="shared" si="195"/>
        <v>62794370785711.203</v>
      </c>
      <c r="G361" s="35">
        <f t="shared" si="196"/>
        <v>72.788816666666662</v>
      </c>
      <c r="H361" s="23">
        <f t="shared" si="197"/>
        <v>2556.5344</v>
      </c>
      <c r="I361" s="23">
        <f t="shared" si="198"/>
        <v>9730</v>
      </c>
      <c r="J361" s="23">
        <f t="shared" si="199"/>
        <v>502</v>
      </c>
      <c r="K361" s="23">
        <f t="shared" si="200"/>
        <v>9.6665819025314135E+76</v>
      </c>
      <c r="L361" s="23">
        <f t="shared" si="201"/>
        <v>9.6665819025314126E+78</v>
      </c>
      <c r="M361" s="23">
        <f t="shared" si="202"/>
        <v>2.1289011267060204E+20</v>
      </c>
      <c r="N361" s="20">
        <f t="shared" si="203"/>
        <v>41.9</v>
      </c>
      <c r="Q361" s="20">
        <f t="shared" si="204"/>
        <v>6.0511542966999556E+19</v>
      </c>
      <c r="S361" s="20">
        <f t="shared" si="205"/>
        <v>1937</v>
      </c>
      <c r="T361" s="20">
        <f t="shared" si="206"/>
        <v>502</v>
      </c>
      <c r="U361" s="20">
        <f t="shared" si="207"/>
        <v>1.7924327733642088E+64</v>
      </c>
      <c r="V361" s="20">
        <f t="shared" si="208"/>
        <v>2.1289011267060204E+20</v>
      </c>
      <c r="W361" s="20">
        <f t="shared" si="209"/>
        <v>1.431980906921241</v>
      </c>
      <c r="X361" s="16">
        <f t="shared" si="210"/>
        <v>33066818477.952541</v>
      </c>
      <c r="AA361" s="16">
        <f t="shared" si="211"/>
        <v>1362352921752.3997</v>
      </c>
      <c r="AB361" s="16">
        <f t="shared" si="212"/>
        <v>359</v>
      </c>
      <c r="AC361" s="16">
        <f t="shared" si="213"/>
        <v>75.599999999999994</v>
      </c>
      <c r="AD361" s="16">
        <f t="shared" si="214"/>
        <v>6295175016112.3994</v>
      </c>
      <c r="AE361" s="16">
        <f t="shared" si="215"/>
        <v>8925</v>
      </c>
      <c r="AF361" s="16">
        <f t="shared" si="216"/>
        <v>4296</v>
      </c>
      <c r="AG361" s="16">
        <f t="shared" si="217"/>
        <v>399</v>
      </c>
      <c r="AH361" s="16">
        <f t="shared" si="218"/>
        <v>8712466924234229</v>
      </c>
      <c r="AI361" s="16">
        <f t="shared" si="219"/>
        <v>1.6084162899386711E+75</v>
      </c>
      <c r="AJ361" s="16">
        <f t="shared" si="220"/>
        <v>1.6084162899386711E+75</v>
      </c>
      <c r="AK361" s="27">
        <f t="shared" si="221"/>
        <v>0.79365079365079372</v>
      </c>
      <c r="AN361">
        <f t="shared" si="226"/>
        <v>6395.1614777082505</v>
      </c>
      <c r="AO361">
        <f t="shared" si="227"/>
        <v>1.1806164645426527E+63</v>
      </c>
      <c r="AP361">
        <f t="shared" si="228"/>
        <v>1.1806164645426527E+63</v>
      </c>
      <c r="AR361" s="1">
        <f t="shared" si="222"/>
        <v>5040</v>
      </c>
      <c r="AU361">
        <f t="shared" si="223"/>
        <v>29.89590562109646</v>
      </c>
      <c r="AV361" s="29">
        <f t="shared" si="224"/>
        <v>84.007566666666662</v>
      </c>
      <c r="AW361">
        <f t="shared" si="225"/>
        <v>7161</v>
      </c>
    </row>
    <row r="362" spans="1:49" x14ac:dyDescent="0.2">
      <c r="A362">
        <v>360</v>
      </c>
      <c r="B362" s="13">
        <f t="shared" si="191"/>
        <v>368</v>
      </c>
      <c r="C362" s="13">
        <f t="shared" si="192"/>
        <v>2166</v>
      </c>
      <c r="D362" s="13">
        <f t="shared" si="193"/>
        <v>48</v>
      </c>
      <c r="E362" s="13">
        <f t="shared" si="194"/>
        <v>18</v>
      </c>
      <c r="F362" s="13">
        <f t="shared" si="195"/>
        <v>67547879366123.516</v>
      </c>
      <c r="G362" s="35">
        <f t="shared" si="196"/>
        <v>73.039999999999992</v>
      </c>
      <c r="H362" s="23">
        <f t="shared" si="197"/>
        <v>2564.0383999999999</v>
      </c>
      <c r="I362" s="23">
        <f t="shared" si="198"/>
        <v>9758</v>
      </c>
      <c r="J362" s="23">
        <f t="shared" si="199"/>
        <v>504</v>
      </c>
      <c r="K362" s="23">
        <f t="shared" si="200"/>
        <v>9.6665819025314135E+76</v>
      </c>
      <c r="L362" s="23">
        <f t="shared" si="201"/>
        <v>9.6665819025314126E+78</v>
      </c>
      <c r="M362" s="23">
        <f t="shared" si="202"/>
        <v>2.46915087436663E+20</v>
      </c>
      <c r="N362" s="20">
        <f t="shared" si="203"/>
        <v>42</v>
      </c>
      <c r="Q362" s="20">
        <f t="shared" si="204"/>
        <v>6.7429862071584342E+19</v>
      </c>
      <c r="S362" s="20">
        <f t="shared" si="205"/>
        <v>1941</v>
      </c>
      <c r="T362" s="20">
        <f t="shared" si="206"/>
        <v>504</v>
      </c>
      <c r="U362" s="20">
        <f t="shared" si="207"/>
        <v>2.3622025710409462E+64</v>
      </c>
      <c r="V362" s="20">
        <f t="shared" si="208"/>
        <v>2.46915087436663E+20</v>
      </c>
      <c r="W362" s="20">
        <f t="shared" si="209"/>
        <v>1.4285714285714286</v>
      </c>
      <c r="X362" s="16">
        <f t="shared" si="210"/>
        <v>35381495771.409218</v>
      </c>
      <c r="AA362" s="16">
        <f t="shared" si="211"/>
        <v>1457717626265.1997</v>
      </c>
      <c r="AB362" s="16">
        <f t="shared" si="212"/>
        <v>360</v>
      </c>
      <c r="AC362" s="16">
        <f t="shared" si="213"/>
        <v>75.8</v>
      </c>
      <c r="AD362" s="16">
        <f t="shared" si="214"/>
        <v>6754787936613.3516</v>
      </c>
      <c r="AE362" s="16">
        <f t="shared" si="215"/>
        <v>8950</v>
      </c>
      <c r="AF362" s="16">
        <f t="shared" si="216"/>
        <v>4308</v>
      </c>
      <c r="AG362" s="16">
        <f t="shared" si="217"/>
        <v>400</v>
      </c>
      <c r="AH362" s="16">
        <f t="shared" si="218"/>
        <v>9375547661291584</v>
      </c>
      <c r="AI362" s="16">
        <f t="shared" si="219"/>
        <v>1.6084162899386711E+75</v>
      </c>
      <c r="AJ362" s="16">
        <f t="shared" si="220"/>
        <v>1.6084162899386711E+75</v>
      </c>
      <c r="AK362" s="27">
        <f t="shared" si="221"/>
        <v>0.79155672823219003</v>
      </c>
      <c r="AN362">
        <f t="shared" si="226"/>
        <v>6431.6624100324279</v>
      </c>
      <c r="AO362">
        <f t="shared" si="227"/>
        <v>1.1033798734118176E+63</v>
      </c>
      <c r="AP362">
        <f t="shared" si="228"/>
        <v>1.1033798734118176E+63</v>
      </c>
      <c r="AR362" s="1">
        <f t="shared" si="222"/>
        <v>5050</v>
      </c>
      <c r="AU362">
        <f t="shared" si="223"/>
        <v>30</v>
      </c>
      <c r="AV362" s="29">
        <f t="shared" si="224"/>
        <v>84.289999999999992</v>
      </c>
      <c r="AW362">
        <f t="shared" si="225"/>
        <v>7181</v>
      </c>
    </row>
    <row r="363" spans="1:49" x14ac:dyDescent="0.2">
      <c r="A363">
        <v>361</v>
      </c>
      <c r="B363" s="13">
        <f t="shared" si="191"/>
        <v>369</v>
      </c>
      <c r="C363" s="13">
        <f t="shared" si="192"/>
        <v>2172</v>
      </c>
      <c r="D363" s="13">
        <f t="shared" si="193"/>
        <v>48</v>
      </c>
      <c r="E363" s="13">
        <f t="shared" si="194"/>
        <v>18.05</v>
      </c>
      <c r="F363" s="13">
        <f t="shared" si="195"/>
        <v>72660206238482.141</v>
      </c>
      <c r="G363" s="35">
        <f t="shared" si="196"/>
        <v>73.291483333333332</v>
      </c>
      <c r="H363" s="23">
        <f t="shared" si="197"/>
        <v>2571.5424000000003</v>
      </c>
      <c r="I363" s="23">
        <f t="shared" si="198"/>
        <v>9786</v>
      </c>
      <c r="J363" s="23">
        <f t="shared" si="199"/>
        <v>505</v>
      </c>
      <c r="K363" s="23">
        <f t="shared" si="200"/>
        <v>9.6665819025314135E+76</v>
      </c>
      <c r="L363" s="23">
        <f t="shared" si="201"/>
        <v>9.6665819025314126E+78</v>
      </c>
      <c r="M363" s="23">
        <f t="shared" si="202"/>
        <v>2.6591091025775395E+20</v>
      </c>
      <c r="N363" s="20">
        <f t="shared" si="203"/>
        <v>42.1</v>
      </c>
      <c r="Q363" s="20">
        <f t="shared" si="204"/>
        <v>7.5139156532048806E+19</v>
      </c>
      <c r="S363" s="20">
        <f t="shared" si="205"/>
        <v>1946</v>
      </c>
      <c r="T363" s="20">
        <f t="shared" si="206"/>
        <v>505</v>
      </c>
      <c r="U363" s="20">
        <f t="shared" si="207"/>
        <v>3.3354547430233889E+64</v>
      </c>
      <c r="V363" s="20">
        <f t="shared" si="208"/>
        <v>2.6591091025775395E+20</v>
      </c>
      <c r="W363" s="20">
        <f t="shared" si="209"/>
        <v>1.4251781472684084</v>
      </c>
      <c r="X363" s="16">
        <f t="shared" si="210"/>
        <v>37858200475.407867</v>
      </c>
      <c r="AA363" s="16">
        <f t="shared" si="211"/>
        <v>1559757860069.9998</v>
      </c>
      <c r="AB363" s="16">
        <f t="shared" si="212"/>
        <v>361</v>
      </c>
      <c r="AC363" s="16">
        <f t="shared" si="213"/>
        <v>76</v>
      </c>
      <c r="AD363" s="16">
        <f t="shared" si="214"/>
        <v>7247900871670.042</v>
      </c>
      <c r="AE363" s="16">
        <f t="shared" si="215"/>
        <v>8975</v>
      </c>
      <c r="AF363" s="16">
        <f t="shared" si="216"/>
        <v>4320</v>
      </c>
      <c r="AG363" s="16">
        <f t="shared" si="217"/>
        <v>401</v>
      </c>
      <c r="AH363" s="16">
        <f t="shared" si="218"/>
        <v>1.008896544951632E+16</v>
      </c>
      <c r="AI363" s="16">
        <f t="shared" si="219"/>
        <v>1.6084162899386711E+75</v>
      </c>
      <c r="AJ363" s="16">
        <f t="shared" si="220"/>
        <v>1.6084162899386711E+75</v>
      </c>
      <c r="AK363" s="27">
        <f t="shared" si="221"/>
        <v>0.78947368421052633</v>
      </c>
      <c r="AN363">
        <f t="shared" si="226"/>
        <v>6468.2895389054438</v>
      </c>
      <c r="AO363">
        <f t="shared" si="227"/>
        <v>1.0311961433978526E+63</v>
      </c>
      <c r="AP363">
        <f t="shared" si="228"/>
        <v>1.0311961433978526E+63</v>
      </c>
      <c r="AR363" s="1">
        <f t="shared" si="222"/>
        <v>5060</v>
      </c>
      <c r="AU363">
        <f t="shared" si="223"/>
        <v>30.104239054899235</v>
      </c>
      <c r="AV363" s="29">
        <f t="shared" si="224"/>
        <v>84.572733333333332</v>
      </c>
      <c r="AW363">
        <f t="shared" si="225"/>
        <v>7201</v>
      </c>
    </row>
    <row r="364" spans="1:49" x14ac:dyDescent="0.2">
      <c r="A364">
        <v>362</v>
      </c>
      <c r="B364" s="13">
        <f t="shared" si="191"/>
        <v>370</v>
      </c>
      <c r="C364" s="13">
        <f t="shared" si="192"/>
        <v>2178</v>
      </c>
      <c r="D364" s="13">
        <f t="shared" si="193"/>
        <v>48</v>
      </c>
      <c r="E364" s="13">
        <f t="shared" si="194"/>
        <v>18.100000000000001</v>
      </c>
      <c r="F364" s="13">
        <f t="shared" si="195"/>
        <v>78158365165734.219</v>
      </c>
      <c r="G364" s="35">
        <f t="shared" si="196"/>
        <v>73.543266666666668</v>
      </c>
      <c r="H364" s="23">
        <f t="shared" si="197"/>
        <v>2579.0464000000002</v>
      </c>
      <c r="I364" s="23">
        <f t="shared" si="198"/>
        <v>9814</v>
      </c>
      <c r="J364" s="23">
        <f t="shared" si="199"/>
        <v>506</v>
      </c>
      <c r="K364" s="23">
        <f t="shared" si="200"/>
        <v>9.6665819025314135E+76</v>
      </c>
      <c r="L364" s="23">
        <f t="shared" si="201"/>
        <v>9.6665819025314126E+78</v>
      </c>
      <c r="M364" s="23">
        <f t="shared" si="202"/>
        <v>2.8636483376817475E+20</v>
      </c>
      <c r="N364" s="20">
        <f t="shared" si="203"/>
        <v>42.2</v>
      </c>
      <c r="Q364" s="20">
        <f t="shared" si="204"/>
        <v>8.3729859010445361E+19</v>
      </c>
      <c r="S364" s="20">
        <f t="shared" si="205"/>
        <v>1950</v>
      </c>
      <c r="T364" s="20">
        <f t="shared" si="206"/>
        <v>506</v>
      </c>
      <c r="U364" s="20">
        <f t="shared" si="207"/>
        <v>4.3956333882047387E+64</v>
      </c>
      <c r="V364" s="20">
        <f t="shared" si="208"/>
        <v>2.8636483376817475E+20</v>
      </c>
      <c r="W364" s="20">
        <f t="shared" si="209"/>
        <v>1.4218009478672984</v>
      </c>
      <c r="X364" s="16">
        <f t="shared" si="210"/>
        <v>40508274508.686417</v>
      </c>
      <c r="AA364" s="16">
        <f t="shared" si="211"/>
        <v>1668940910229.5996</v>
      </c>
      <c r="AB364" s="16">
        <f t="shared" si="212"/>
        <v>362</v>
      </c>
      <c r="AC364" s="16">
        <f t="shared" si="213"/>
        <v>76.2</v>
      </c>
      <c r="AD364" s="16">
        <f t="shared" si="214"/>
        <v>7776951757785.498</v>
      </c>
      <c r="AE364" s="16">
        <f t="shared" si="215"/>
        <v>9000</v>
      </c>
      <c r="AF364" s="16">
        <f t="shared" si="216"/>
        <v>4332</v>
      </c>
      <c r="AG364" s="16">
        <f t="shared" si="217"/>
        <v>402</v>
      </c>
      <c r="AH364" s="16">
        <f t="shared" si="218"/>
        <v>1.0856532456439402E+16</v>
      </c>
      <c r="AI364" s="16">
        <f t="shared" si="219"/>
        <v>1.6084162899386711E+75</v>
      </c>
      <c r="AJ364" s="16">
        <f t="shared" si="220"/>
        <v>1.6084162899386711E+75</v>
      </c>
      <c r="AK364" s="27">
        <f t="shared" si="221"/>
        <v>0.78740157480314954</v>
      </c>
      <c r="AN364">
        <f t="shared" si="226"/>
        <v>6505.0430425040313</v>
      </c>
      <c r="AO364">
        <f t="shared" si="227"/>
        <v>9.6373471348209572E+62</v>
      </c>
      <c r="AP364">
        <f t="shared" si="228"/>
        <v>9.6373471348209572E+62</v>
      </c>
      <c r="AR364" s="1">
        <f t="shared" si="222"/>
        <v>5070</v>
      </c>
      <c r="AU364">
        <f t="shared" si="223"/>
        <v>30.208623087621696</v>
      </c>
      <c r="AV364" s="29">
        <f t="shared" si="224"/>
        <v>84.855766666666668</v>
      </c>
      <c r="AW364">
        <f t="shared" si="225"/>
        <v>7221</v>
      </c>
    </row>
    <row r="365" spans="1:49" x14ac:dyDescent="0.2">
      <c r="A365">
        <v>363</v>
      </c>
      <c r="B365" s="13">
        <f t="shared" si="191"/>
        <v>371</v>
      </c>
      <c r="C365" s="13">
        <f t="shared" si="192"/>
        <v>2184</v>
      </c>
      <c r="D365" s="13">
        <f t="shared" si="193"/>
        <v>48</v>
      </c>
      <c r="E365" s="13">
        <f t="shared" si="194"/>
        <v>18.150000000000002</v>
      </c>
      <c r="F365" s="13">
        <f t="shared" si="195"/>
        <v>84071398627519.484</v>
      </c>
      <c r="G365" s="35">
        <f t="shared" si="196"/>
        <v>73.795349999999999</v>
      </c>
      <c r="H365" s="23">
        <f t="shared" si="197"/>
        <v>2586.5504000000001</v>
      </c>
      <c r="I365" s="23">
        <f t="shared" si="198"/>
        <v>9842</v>
      </c>
      <c r="J365" s="23">
        <f t="shared" si="199"/>
        <v>508</v>
      </c>
      <c r="K365" s="23">
        <f t="shared" si="200"/>
        <v>9.6665819025314135E+76</v>
      </c>
      <c r="L365" s="23">
        <f t="shared" si="201"/>
        <v>9.6665819025314126E+78</v>
      </c>
      <c r="M365" s="23">
        <f t="shared" si="202"/>
        <v>3.3210224519893549E+20</v>
      </c>
      <c r="N365" s="20">
        <f t="shared" si="203"/>
        <v>42.300000000000004</v>
      </c>
      <c r="Q365" s="20">
        <f t="shared" si="204"/>
        <v>9.3302741386494198E+19</v>
      </c>
      <c r="S365" s="20">
        <f t="shared" si="205"/>
        <v>1954</v>
      </c>
      <c r="T365" s="20">
        <f t="shared" si="206"/>
        <v>508</v>
      </c>
      <c r="U365" s="20">
        <f t="shared" si="207"/>
        <v>5.7927448355702985E+64</v>
      </c>
      <c r="V365" s="20">
        <f t="shared" si="208"/>
        <v>3.3210224519893549E+20</v>
      </c>
      <c r="W365" s="20">
        <f t="shared" si="209"/>
        <v>1.4184397163120566</v>
      </c>
      <c r="X365" s="16">
        <f t="shared" si="210"/>
        <v>43343853724.294464</v>
      </c>
      <c r="AA365" s="16">
        <f t="shared" si="211"/>
        <v>1785766773928.7996</v>
      </c>
      <c r="AB365" s="16">
        <f t="shared" si="212"/>
        <v>363</v>
      </c>
      <c r="AC365" s="16">
        <f t="shared" si="213"/>
        <v>76.400000000000006</v>
      </c>
      <c r="AD365" s="16">
        <f t="shared" si="214"/>
        <v>8344555695040.1553</v>
      </c>
      <c r="AE365" s="16">
        <f t="shared" si="215"/>
        <v>9025</v>
      </c>
      <c r="AF365" s="16">
        <f t="shared" si="216"/>
        <v>4344</v>
      </c>
      <c r="AG365" s="16">
        <f t="shared" si="217"/>
        <v>403</v>
      </c>
      <c r="AH365" s="16">
        <f t="shared" si="218"/>
        <v>1.1682348907638122E+16</v>
      </c>
      <c r="AI365" s="16">
        <f t="shared" si="219"/>
        <v>1.6084162899386711E+75</v>
      </c>
      <c r="AJ365" s="16">
        <f t="shared" si="220"/>
        <v>1.6084162899386711E+75</v>
      </c>
      <c r="AK365" s="27">
        <f t="shared" si="221"/>
        <v>0.78534031413612559</v>
      </c>
      <c r="AN365">
        <f t="shared" si="226"/>
        <v>6541.923098914097</v>
      </c>
      <c r="AO365">
        <f t="shared" si="227"/>
        <v>9.0068664812261793E+62</v>
      </c>
      <c r="AP365">
        <f t="shared" si="228"/>
        <v>9.0068664812261793E+62</v>
      </c>
      <c r="AR365" s="1">
        <f t="shared" si="222"/>
        <v>5080</v>
      </c>
      <c r="AU365">
        <f t="shared" si="223"/>
        <v>30.313152400835072</v>
      </c>
      <c r="AV365" s="29">
        <f t="shared" si="224"/>
        <v>85.139099999999999</v>
      </c>
      <c r="AW365">
        <f t="shared" si="225"/>
        <v>7241</v>
      </c>
    </row>
    <row r="366" spans="1:49" x14ac:dyDescent="0.2">
      <c r="A366">
        <v>364</v>
      </c>
      <c r="B366" s="13">
        <f t="shared" si="191"/>
        <v>372</v>
      </c>
      <c r="C366" s="13">
        <f t="shared" si="192"/>
        <v>2190</v>
      </c>
      <c r="D366" s="13">
        <f t="shared" si="193"/>
        <v>48</v>
      </c>
      <c r="E366" s="13">
        <f t="shared" si="194"/>
        <v>18.2</v>
      </c>
      <c r="F366" s="13">
        <f t="shared" si="195"/>
        <v>90430529823164.672</v>
      </c>
      <c r="G366" s="35">
        <f t="shared" si="196"/>
        <v>74.047733333333326</v>
      </c>
      <c r="H366" s="23">
        <f t="shared" si="197"/>
        <v>2594.0544</v>
      </c>
      <c r="I366" s="23">
        <f t="shared" si="198"/>
        <v>9870</v>
      </c>
      <c r="J366" s="23">
        <f t="shared" si="199"/>
        <v>509</v>
      </c>
      <c r="K366" s="23">
        <f t="shared" si="200"/>
        <v>9.6665819025314135E+76</v>
      </c>
      <c r="L366" s="23">
        <f t="shared" si="201"/>
        <v>9.6665819025314126E+78</v>
      </c>
      <c r="M366" s="23">
        <f t="shared" si="202"/>
        <v>3.5763535681793779E+20</v>
      </c>
      <c r="N366" s="20">
        <f t="shared" si="203"/>
        <v>42.4</v>
      </c>
      <c r="Q366" s="20">
        <f t="shared" si="204"/>
        <v>1.0397009684620411E+20</v>
      </c>
      <c r="S366" s="20">
        <f t="shared" si="205"/>
        <v>1958</v>
      </c>
      <c r="T366" s="20">
        <f t="shared" si="206"/>
        <v>509</v>
      </c>
      <c r="U366" s="20">
        <f t="shared" si="207"/>
        <v>7.6338542852016592E+64</v>
      </c>
      <c r="V366" s="20">
        <f t="shared" si="208"/>
        <v>3.5763535681793779E+20</v>
      </c>
      <c r="W366" s="20">
        <f t="shared" si="209"/>
        <v>1.4150943396226416</v>
      </c>
      <c r="X366" s="16">
        <f t="shared" si="210"/>
        <v>46377923484.995087</v>
      </c>
      <c r="AA366" s="16">
        <f t="shared" si="211"/>
        <v>1910770448040.7996</v>
      </c>
      <c r="AB366" s="16">
        <f t="shared" si="212"/>
        <v>364</v>
      </c>
      <c r="AC366" s="16">
        <f t="shared" si="213"/>
        <v>76.599999999999994</v>
      </c>
      <c r="AD366" s="16">
        <f t="shared" si="214"/>
        <v>8953517804274.7285</v>
      </c>
      <c r="AE366" s="16">
        <f t="shared" si="215"/>
        <v>9050</v>
      </c>
      <c r="AF366" s="16">
        <f t="shared" si="216"/>
        <v>4356</v>
      </c>
      <c r="AG366" s="16">
        <f t="shared" si="217"/>
        <v>404</v>
      </c>
      <c r="AH366" s="16">
        <f t="shared" si="218"/>
        <v>1.257082480713006E+16</v>
      </c>
      <c r="AI366" s="16">
        <f t="shared" si="219"/>
        <v>1.6084162899386711E+75</v>
      </c>
      <c r="AJ366" s="16">
        <f t="shared" si="220"/>
        <v>1.6084162899386711E+75</v>
      </c>
      <c r="AK366" s="27">
        <f t="shared" si="221"/>
        <v>0.78328981723237601</v>
      </c>
      <c r="AN366">
        <f t="shared" si="226"/>
        <v>6578.9298866431091</v>
      </c>
      <c r="AO366">
        <f t="shared" si="227"/>
        <v>8.4176322257226339E+62</v>
      </c>
      <c r="AP366">
        <f t="shared" si="228"/>
        <v>8.4176322257226339E+62</v>
      </c>
      <c r="AR366" s="1">
        <f t="shared" si="222"/>
        <v>5090</v>
      </c>
      <c r="AU366">
        <f t="shared" si="223"/>
        <v>30.417827298050138</v>
      </c>
      <c r="AV366" s="29">
        <f t="shared" si="224"/>
        <v>85.422733333333326</v>
      </c>
      <c r="AW366">
        <f t="shared" si="225"/>
        <v>7261</v>
      </c>
    </row>
    <row r="367" spans="1:49" x14ac:dyDescent="0.2">
      <c r="A367">
        <v>365</v>
      </c>
      <c r="B367" s="13">
        <f t="shared" si="191"/>
        <v>373</v>
      </c>
      <c r="C367" s="13">
        <f t="shared" si="192"/>
        <v>2196</v>
      </c>
      <c r="D367" s="13">
        <f t="shared" si="193"/>
        <v>48</v>
      </c>
      <c r="E367" s="13">
        <f t="shared" si="194"/>
        <v>18.25</v>
      </c>
      <c r="F367" s="13">
        <f t="shared" si="195"/>
        <v>97269326038899.328</v>
      </c>
      <c r="G367" s="35">
        <f t="shared" si="196"/>
        <v>74.300416666666663</v>
      </c>
      <c r="H367" s="23">
        <f t="shared" si="197"/>
        <v>2601.5583999999999</v>
      </c>
      <c r="I367" s="23">
        <f t="shared" si="198"/>
        <v>9898</v>
      </c>
      <c r="J367" s="23">
        <f t="shared" si="199"/>
        <v>511</v>
      </c>
      <c r="K367" s="23">
        <f t="shared" si="200"/>
        <v>9.6665819025314135E+76</v>
      </c>
      <c r="L367" s="23">
        <f t="shared" si="201"/>
        <v>9.6665819025314126E+78</v>
      </c>
      <c r="M367" s="23">
        <f t="shared" si="202"/>
        <v>4.1472761736059801E+20</v>
      </c>
      <c r="N367" s="20">
        <f t="shared" si="203"/>
        <v>42.5</v>
      </c>
      <c r="Q367" s="20">
        <f t="shared" si="204"/>
        <v>1.1585705711936879E+20</v>
      </c>
      <c r="S367" s="20">
        <f t="shared" si="205"/>
        <v>1962</v>
      </c>
      <c r="T367" s="20">
        <f t="shared" si="206"/>
        <v>511</v>
      </c>
      <c r="U367" s="20">
        <f t="shared" si="207"/>
        <v>1.006004383619622E+65</v>
      </c>
      <c r="V367" s="20">
        <f t="shared" si="208"/>
        <v>4.1472761736059801E+20</v>
      </c>
      <c r="W367" s="20">
        <f t="shared" si="209"/>
        <v>1.411764705882353</v>
      </c>
      <c r="X367" s="16">
        <f t="shared" si="210"/>
        <v>49624378128.944725</v>
      </c>
      <c r="AA367" s="16">
        <f t="shared" si="211"/>
        <v>2044524379373.5996</v>
      </c>
      <c r="AB367" s="16">
        <f t="shared" si="212"/>
        <v>365</v>
      </c>
      <c r="AC367" s="16">
        <f t="shared" si="213"/>
        <v>76.8</v>
      </c>
      <c r="AD367" s="16">
        <f t="shared" si="214"/>
        <v>9606847016188.5879</v>
      </c>
      <c r="AE367" s="16">
        <f t="shared" si="215"/>
        <v>9075</v>
      </c>
      <c r="AF367" s="16">
        <f t="shared" si="216"/>
        <v>4368</v>
      </c>
      <c r="AG367" s="16">
        <f t="shared" si="217"/>
        <v>405</v>
      </c>
      <c r="AH367" s="16">
        <f t="shared" si="218"/>
        <v>1.3526703292270938E+16</v>
      </c>
      <c r="AI367" s="16">
        <f t="shared" si="219"/>
        <v>1.6084162899386711E+75</v>
      </c>
      <c r="AJ367" s="16">
        <f t="shared" si="220"/>
        <v>1.6084162899386711E+75</v>
      </c>
      <c r="AK367" s="27">
        <f t="shared" si="221"/>
        <v>0.78125</v>
      </c>
      <c r="AN367">
        <f t="shared" si="226"/>
        <v>6616.0635836561869</v>
      </c>
      <c r="AO367">
        <f t="shared" si="227"/>
        <v>7.8669460054639066E+62</v>
      </c>
      <c r="AP367">
        <f t="shared" si="228"/>
        <v>7.8669460054639066E+62</v>
      </c>
      <c r="AR367" s="1">
        <f t="shared" si="222"/>
        <v>5100</v>
      </c>
      <c r="AU367">
        <f t="shared" si="223"/>
        <v>30.522648083623693</v>
      </c>
      <c r="AV367" s="29">
        <f t="shared" si="224"/>
        <v>85.706666666666663</v>
      </c>
      <c r="AW367">
        <f t="shared" si="225"/>
        <v>7281</v>
      </c>
    </row>
    <row r="368" spans="1:49" x14ac:dyDescent="0.2">
      <c r="A368">
        <v>366</v>
      </c>
      <c r="B368" s="13">
        <f t="shared" si="191"/>
        <v>374</v>
      </c>
      <c r="C368" s="13">
        <f t="shared" si="192"/>
        <v>2202</v>
      </c>
      <c r="D368" s="13">
        <f t="shared" si="193"/>
        <v>48</v>
      </c>
      <c r="E368" s="13">
        <f t="shared" si="194"/>
        <v>18.3</v>
      </c>
      <c r="F368" s="13">
        <f t="shared" si="195"/>
        <v>104623874227188.67</v>
      </c>
      <c r="G368" s="35">
        <f t="shared" si="196"/>
        <v>74.553399999999996</v>
      </c>
      <c r="H368" s="23">
        <f t="shared" si="197"/>
        <v>2609.0624000000003</v>
      </c>
      <c r="I368" s="23">
        <f t="shared" si="198"/>
        <v>9926</v>
      </c>
      <c r="J368" s="23">
        <f t="shared" si="199"/>
        <v>512</v>
      </c>
      <c r="K368" s="23">
        <f t="shared" si="200"/>
        <v>9.6665819025314135E+76</v>
      </c>
      <c r="L368" s="23">
        <f t="shared" si="201"/>
        <v>9.6665819025314126E+78</v>
      </c>
      <c r="M368" s="23">
        <f t="shared" si="202"/>
        <v>4.4659809450653476E+20</v>
      </c>
      <c r="N368" s="20">
        <f t="shared" si="203"/>
        <v>42.6</v>
      </c>
      <c r="Q368" s="20">
        <f t="shared" si="204"/>
        <v>1.2910306031759367E+20</v>
      </c>
      <c r="S368" s="20">
        <f t="shared" si="205"/>
        <v>1967</v>
      </c>
      <c r="T368" s="20">
        <f t="shared" si="206"/>
        <v>512</v>
      </c>
      <c r="U368" s="20">
        <f t="shared" si="207"/>
        <v>1.4204142770260704E+65</v>
      </c>
      <c r="V368" s="20">
        <f t="shared" si="208"/>
        <v>4.4659809450653476E+20</v>
      </c>
      <c r="W368" s="20">
        <f t="shared" si="209"/>
        <v>1.408450704225352</v>
      </c>
      <c r="X368" s="16">
        <f t="shared" si="210"/>
        <v>53098084597.970863</v>
      </c>
      <c r="AA368" s="16">
        <f t="shared" si="211"/>
        <v>2187641085896.3997</v>
      </c>
      <c r="AB368" s="16">
        <f t="shared" si="212"/>
        <v>366</v>
      </c>
      <c r="AC368" s="16">
        <f t="shared" si="213"/>
        <v>77</v>
      </c>
      <c r="AD368" s="16">
        <f t="shared" si="214"/>
        <v>10307770859822.543</v>
      </c>
      <c r="AE368" s="16">
        <f t="shared" si="215"/>
        <v>9100</v>
      </c>
      <c r="AF368" s="16">
        <f t="shared" si="216"/>
        <v>4380</v>
      </c>
      <c r="AG368" s="16">
        <f t="shared" si="217"/>
        <v>406</v>
      </c>
      <c r="AH368" s="16">
        <f t="shared" si="218"/>
        <v>1.4555085745925926E+16</v>
      </c>
      <c r="AI368" s="16">
        <f t="shared" si="219"/>
        <v>1.6084162899386711E+75</v>
      </c>
      <c r="AJ368" s="16">
        <f t="shared" si="220"/>
        <v>1.6084162899386711E+75</v>
      </c>
      <c r="AK368" s="27">
        <f t="shared" si="221"/>
        <v>0.77922077922077926</v>
      </c>
      <c r="AN368">
        <f t="shared" si="226"/>
        <v>6653.3243683169758</v>
      </c>
      <c r="AO368">
        <f t="shared" si="227"/>
        <v>7.3522859865269557E+62</v>
      </c>
      <c r="AP368">
        <f t="shared" si="228"/>
        <v>7.3522859865269557E+62</v>
      </c>
      <c r="AR368" s="1">
        <f t="shared" si="222"/>
        <v>5110</v>
      </c>
      <c r="AU368">
        <f t="shared" si="223"/>
        <v>30.627615062761507</v>
      </c>
      <c r="AV368" s="29">
        <f t="shared" si="224"/>
        <v>85.990899999999996</v>
      </c>
      <c r="AW368">
        <f t="shared" si="225"/>
        <v>7301</v>
      </c>
    </row>
    <row r="369" spans="1:49" x14ac:dyDescent="0.2">
      <c r="A369">
        <v>367</v>
      </c>
      <c r="B369" s="13">
        <f t="shared" si="191"/>
        <v>375</v>
      </c>
      <c r="C369" s="13">
        <f t="shared" si="192"/>
        <v>2208</v>
      </c>
      <c r="D369" s="13">
        <f t="shared" si="193"/>
        <v>48</v>
      </c>
      <c r="E369" s="13">
        <f t="shared" si="194"/>
        <v>18.350000000000001</v>
      </c>
      <c r="F369" s="13">
        <f t="shared" si="195"/>
        <v>112532969709215.72</v>
      </c>
      <c r="G369" s="35">
        <f t="shared" si="196"/>
        <v>74.806683333333325</v>
      </c>
      <c r="H369" s="23">
        <f t="shared" si="197"/>
        <v>2616.5664000000002</v>
      </c>
      <c r="I369" s="23">
        <f t="shared" si="198"/>
        <v>9954</v>
      </c>
      <c r="J369" s="23">
        <f t="shared" si="199"/>
        <v>513</v>
      </c>
      <c r="K369" s="23">
        <f t="shared" si="200"/>
        <v>9.6665819025314135E+76</v>
      </c>
      <c r="L369" s="23">
        <f t="shared" si="201"/>
        <v>9.6665819025314126E+78</v>
      </c>
      <c r="M369" s="23">
        <f t="shared" si="202"/>
        <v>4.809123188479133E+20</v>
      </c>
      <c r="N369" s="20">
        <f t="shared" si="203"/>
        <v>42.7</v>
      </c>
      <c r="Q369" s="20">
        <f t="shared" si="204"/>
        <v>1.4386348659102242E+20</v>
      </c>
      <c r="S369" s="20">
        <f t="shared" si="205"/>
        <v>1971</v>
      </c>
      <c r="T369" s="20">
        <f t="shared" si="206"/>
        <v>513</v>
      </c>
      <c r="U369" s="20">
        <f t="shared" si="207"/>
        <v>1.8718165401427055E+65</v>
      </c>
      <c r="V369" s="20">
        <f t="shared" si="208"/>
        <v>4.809123188479133E+20</v>
      </c>
      <c r="W369" s="20">
        <f t="shared" si="209"/>
        <v>1.405152224824356</v>
      </c>
      <c r="X369" s="16">
        <f t="shared" si="210"/>
        <v>56814950519.828827</v>
      </c>
      <c r="AA369" s="16">
        <f t="shared" si="211"/>
        <v>2340775961882.7993</v>
      </c>
      <c r="AB369" s="16">
        <f t="shared" si="212"/>
        <v>367</v>
      </c>
      <c r="AC369" s="16">
        <f t="shared" si="213"/>
        <v>77.2</v>
      </c>
      <c r="AD369" s="16">
        <f t="shared" si="214"/>
        <v>11059751322774.045</v>
      </c>
      <c r="AE369" s="16">
        <f t="shared" si="215"/>
        <v>9125</v>
      </c>
      <c r="AF369" s="16">
        <f t="shared" si="216"/>
        <v>4392</v>
      </c>
      <c r="AG369" s="16">
        <f t="shared" si="217"/>
        <v>407</v>
      </c>
      <c r="AH369" s="16">
        <f t="shared" si="218"/>
        <v>1.5661458797883302E+16</v>
      </c>
      <c r="AI369" s="16">
        <f t="shared" si="219"/>
        <v>1.6084162899386711E+75</v>
      </c>
      <c r="AJ369" s="16">
        <f t="shared" si="220"/>
        <v>1.6084162899386711E+75</v>
      </c>
      <c r="AK369" s="27">
        <f t="shared" si="221"/>
        <v>0.77720207253886009</v>
      </c>
      <c r="AN369">
        <f t="shared" si="226"/>
        <v>6690.7124188365442</v>
      </c>
      <c r="AO369">
        <f t="shared" si="227"/>
        <v>6.8712953145885181E+62</v>
      </c>
      <c r="AP369">
        <f t="shared" si="228"/>
        <v>6.8712953145885181E+62</v>
      </c>
      <c r="AR369" s="1">
        <f t="shared" si="222"/>
        <v>5120</v>
      </c>
      <c r="AU369">
        <f t="shared" si="223"/>
        <v>30.732728541521286</v>
      </c>
      <c r="AV369" s="29">
        <f t="shared" si="224"/>
        <v>86.275433333333325</v>
      </c>
      <c r="AW369">
        <f t="shared" si="225"/>
        <v>7321</v>
      </c>
    </row>
    <row r="370" spans="1:49" x14ac:dyDescent="0.2">
      <c r="A370">
        <v>368</v>
      </c>
      <c r="B370" s="13">
        <f t="shared" si="191"/>
        <v>376</v>
      </c>
      <c r="C370" s="13">
        <f t="shared" si="192"/>
        <v>2214</v>
      </c>
      <c r="D370" s="13">
        <f t="shared" si="193"/>
        <v>48</v>
      </c>
      <c r="E370" s="13">
        <f t="shared" si="194"/>
        <v>18.400000000000002</v>
      </c>
      <c r="F370" s="13">
        <f t="shared" si="195"/>
        <v>121038318979380.56</v>
      </c>
      <c r="G370" s="35">
        <f t="shared" si="196"/>
        <v>75.060266666666678</v>
      </c>
      <c r="H370" s="23">
        <f t="shared" si="197"/>
        <v>2624.0704000000001</v>
      </c>
      <c r="I370" s="23">
        <f t="shared" si="198"/>
        <v>9982</v>
      </c>
      <c r="J370" s="23">
        <f t="shared" si="199"/>
        <v>515</v>
      </c>
      <c r="K370" s="23">
        <f t="shared" si="200"/>
        <v>9.6665819025314135E+76</v>
      </c>
      <c r="L370" s="23">
        <f t="shared" si="201"/>
        <v>9.6665819025314126E+78</v>
      </c>
      <c r="M370" s="23">
        <f t="shared" si="202"/>
        <v>5.5763423298427119E+20</v>
      </c>
      <c r="N370" s="20">
        <f t="shared" si="203"/>
        <v>42.800000000000004</v>
      </c>
      <c r="Q370" s="20">
        <f t="shared" si="204"/>
        <v>1.6031148079070613E+20</v>
      </c>
      <c r="S370" s="20">
        <f t="shared" si="205"/>
        <v>1975</v>
      </c>
      <c r="T370" s="20">
        <f t="shared" si="206"/>
        <v>515</v>
      </c>
      <c r="U370" s="20">
        <f t="shared" si="207"/>
        <v>2.4666532245311121E+65</v>
      </c>
      <c r="V370" s="20">
        <f t="shared" si="208"/>
        <v>5.5763423298427119E+20</v>
      </c>
      <c r="W370" s="20">
        <f t="shared" si="209"/>
        <v>1.4018691588785046</v>
      </c>
      <c r="X370" s="16">
        <f t="shared" si="210"/>
        <v>60791997056.216843</v>
      </c>
      <c r="AA370" s="16">
        <f t="shared" si="211"/>
        <v>2504630279207.1997</v>
      </c>
      <c r="AB370" s="16">
        <f t="shared" si="212"/>
        <v>368</v>
      </c>
      <c r="AC370" s="16">
        <f t="shared" si="213"/>
        <v>77.400000000000006</v>
      </c>
      <c r="AD370" s="16">
        <f t="shared" si="214"/>
        <v>11866501860724.586</v>
      </c>
      <c r="AE370" s="16">
        <f t="shared" si="215"/>
        <v>9150</v>
      </c>
      <c r="AF370" s="16">
        <f t="shared" si="216"/>
        <v>4404</v>
      </c>
      <c r="AG370" s="16">
        <f t="shared" si="217"/>
        <v>408</v>
      </c>
      <c r="AH370" s="16">
        <f t="shared" si="218"/>
        <v>1.6851723357378662E+16</v>
      </c>
      <c r="AI370" s="16">
        <f t="shared" si="219"/>
        <v>1.6084162899386711E+75</v>
      </c>
      <c r="AJ370" s="16">
        <f t="shared" si="220"/>
        <v>1.6084162899386711E+75</v>
      </c>
      <c r="AK370" s="27">
        <f t="shared" si="221"/>
        <v>0.77519379844961234</v>
      </c>
      <c r="AN370">
        <f t="shared" si="226"/>
        <v>6728.2279134279261</v>
      </c>
      <c r="AO370">
        <f t="shared" si="227"/>
        <v>6.4217713220643061E+62</v>
      </c>
      <c r="AP370">
        <f t="shared" si="228"/>
        <v>6.4217713220643061E+62</v>
      </c>
      <c r="AR370" s="1">
        <f t="shared" si="222"/>
        <v>5130</v>
      </c>
      <c r="AU370">
        <f t="shared" si="223"/>
        <v>30.837988826815643</v>
      </c>
      <c r="AV370" s="29">
        <f t="shared" si="224"/>
        <v>86.560266666666678</v>
      </c>
      <c r="AW370">
        <f t="shared" si="225"/>
        <v>7341</v>
      </c>
    </row>
    <row r="371" spans="1:49" x14ac:dyDescent="0.2">
      <c r="A371">
        <v>369</v>
      </c>
      <c r="B371" s="13">
        <f t="shared" si="191"/>
        <v>377</v>
      </c>
      <c r="C371" s="13">
        <f t="shared" si="192"/>
        <v>2220</v>
      </c>
      <c r="D371" s="13">
        <f t="shared" si="193"/>
        <v>48</v>
      </c>
      <c r="E371" s="13">
        <f t="shared" si="194"/>
        <v>18.45</v>
      </c>
      <c r="F371" s="13">
        <f t="shared" si="195"/>
        <v>130184757663560.73</v>
      </c>
      <c r="G371" s="35">
        <f t="shared" si="196"/>
        <v>75.314150000000012</v>
      </c>
      <c r="H371" s="23">
        <f t="shared" si="197"/>
        <v>2631.5744</v>
      </c>
      <c r="I371" s="23">
        <f t="shared" si="198"/>
        <v>10010</v>
      </c>
      <c r="J371" s="23">
        <f t="shared" si="199"/>
        <v>516</v>
      </c>
      <c r="K371" s="23">
        <f t="shared" si="200"/>
        <v>9.6665819025314135E+76</v>
      </c>
      <c r="L371" s="23">
        <f t="shared" si="201"/>
        <v>9.6665819025314126E+78</v>
      </c>
      <c r="M371" s="23">
        <f t="shared" si="202"/>
        <v>6.0045981982416188E+20</v>
      </c>
      <c r="N371" s="20">
        <f t="shared" si="203"/>
        <v>42.9</v>
      </c>
      <c r="Q371" s="20">
        <f t="shared" si="204"/>
        <v>1.7863998351693428E+20</v>
      </c>
      <c r="S371" s="20">
        <f t="shared" si="205"/>
        <v>1979</v>
      </c>
      <c r="T371" s="20">
        <f t="shared" si="206"/>
        <v>516</v>
      </c>
      <c r="U371" s="20">
        <f t="shared" si="207"/>
        <v>3.2504949084164066E+65</v>
      </c>
      <c r="V371" s="20">
        <f t="shared" si="208"/>
        <v>6.0045981982416188E+20</v>
      </c>
      <c r="W371" s="20">
        <f t="shared" si="209"/>
        <v>1.3986013986013985</v>
      </c>
      <c r="X371" s="16">
        <f t="shared" si="210"/>
        <v>65047436850.152023</v>
      </c>
      <c r="AA371" s="16">
        <f t="shared" si="211"/>
        <v>2679954398719.9995</v>
      </c>
      <c r="AB371" s="16">
        <f t="shared" si="212"/>
        <v>369</v>
      </c>
      <c r="AC371" s="16">
        <f t="shared" si="213"/>
        <v>77.599999999999994</v>
      </c>
      <c r="AD371" s="16">
        <f t="shared" si="214"/>
        <v>12732005639469.043</v>
      </c>
      <c r="AE371" s="16">
        <f t="shared" si="215"/>
        <v>9175</v>
      </c>
      <c r="AF371" s="16">
        <f t="shared" si="216"/>
        <v>4416</v>
      </c>
      <c r="AG371" s="16">
        <f t="shared" si="217"/>
        <v>409</v>
      </c>
      <c r="AH371" s="16">
        <f t="shared" si="218"/>
        <v>1.8132225829226888E+16</v>
      </c>
      <c r="AI371" s="16">
        <f t="shared" si="219"/>
        <v>1.6084162899386711E+75</v>
      </c>
      <c r="AJ371" s="16">
        <f t="shared" si="220"/>
        <v>1.6084162899386711E+75</v>
      </c>
      <c r="AK371" s="27">
        <f t="shared" si="221"/>
        <v>0.77319587628865982</v>
      </c>
      <c r="AN371">
        <f t="shared" si="226"/>
        <v>6765.8710304500728</v>
      </c>
      <c r="AO371">
        <f t="shared" si="227"/>
        <v>6.0016554412525945E+62</v>
      </c>
      <c r="AP371">
        <f t="shared" si="228"/>
        <v>6.0016554412525945E+62</v>
      </c>
      <c r="AR371" s="1">
        <f t="shared" si="222"/>
        <v>5140</v>
      </c>
      <c r="AU371">
        <f t="shared" si="223"/>
        <v>30.943396226415093</v>
      </c>
      <c r="AV371" s="29">
        <f t="shared" si="224"/>
        <v>86.845400000000012</v>
      </c>
      <c r="AW371">
        <f t="shared" si="225"/>
        <v>7361</v>
      </c>
    </row>
    <row r="372" spans="1:49" x14ac:dyDescent="0.2">
      <c r="A372">
        <v>370</v>
      </c>
      <c r="B372" s="13">
        <f t="shared" si="191"/>
        <v>378</v>
      </c>
      <c r="C372" s="13">
        <f t="shared" si="192"/>
        <v>2226</v>
      </c>
      <c r="D372" s="13">
        <f t="shared" si="193"/>
        <v>48</v>
      </c>
      <c r="E372" s="13">
        <f t="shared" si="194"/>
        <v>18.5</v>
      </c>
      <c r="F372" s="13">
        <f t="shared" si="195"/>
        <v>140020484761167.34</v>
      </c>
      <c r="G372" s="35">
        <f t="shared" si="196"/>
        <v>75.568333333333328</v>
      </c>
      <c r="H372" s="23">
        <f t="shared" si="197"/>
        <v>2639.0784000000003</v>
      </c>
      <c r="I372" s="23">
        <f t="shared" si="198"/>
        <v>10038</v>
      </c>
      <c r="J372" s="23">
        <f t="shared" si="199"/>
        <v>518</v>
      </c>
      <c r="K372" s="23">
        <f t="shared" si="200"/>
        <v>9.6665819025314135E+76</v>
      </c>
      <c r="L372" s="23">
        <f t="shared" si="201"/>
        <v>9.6665819025314126E+78</v>
      </c>
      <c r="M372" s="23">
        <f t="shared" si="202"/>
        <v>6.9620736360103608E+20</v>
      </c>
      <c r="N372" s="20">
        <f t="shared" si="203"/>
        <v>43</v>
      </c>
      <c r="Q372" s="20">
        <f t="shared" si="204"/>
        <v>1.9906399437849684E+20</v>
      </c>
      <c r="S372" s="20">
        <f t="shared" si="205"/>
        <v>1983</v>
      </c>
      <c r="T372" s="20">
        <f t="shared" si="206"/>
        <v>518</v>
      </c>
      <c r="U372" s="20">
        <f t="shared" si="207"/>
        <v>4.2833884755197962E+65</v>
      </c>
      <c r="V372" s="20">
        <f t="shared" si="208"/>
        <v>6.9620736360103608E+20</v>
      </c>
      <c r="W372" s="20">
        <f t="shared" si="209"/>
        <v>1.3953488372093024</v>
      </c>
      <c r="X372" s="16">
        <f t="shared" si="210"/>
        <v>69600757429.662659</v>
      </c>
      <c r="AA372" s="16">
        <f t="shared" si="211"/>
        <v>2867551206574.7993</v>
      </c>
      <c r="AB372" s="16">
        <f t="shared" si="212"/>
        <v>370</v>
      </c>
      <c r="AC372" s="16">
        <f t="shared" si="213"/>
        <v>77.8</v>
      </c>
      <c r="AD372" s="16">
        <f t="shared" si="214"/>
        <v>13660535098651.473</v>
      </c>
      <c r="AE372" s="16">
        <f t="shared" si="215"/>
        <v>9200</v>
      </c>
      <c r="AF372" s="16">
        <f t="shared" si="216"/>
        <v>4428</v>
      </c>
      <c r="AG372" s="16">
        <f t="shared" si="217"/>
        <v>410</v>
      </c>
      <c r="AH372" s="16">
        <f t="shared" si="218"/>
        <v>1.9509791677490988E+16</v>
      </c>
      <c r="AI372" s="16">
        <f t="shared" si="219"/>
        <v>1.6084162899386711E+75</v>
      </c>
      <c r="AJ372" s="16">
        <f t="shared" si="220"/>
        <v>1.6084162899386711E+75</v>
      </c>
      <c r="AK372" s="27">
        <f t="shared" si="221"/>
        <v>0.77120822622107976</v>
      </c>
      <c r="AN372">
        <f t="shared" si="226"/>
        <v>6803.6419481397252</v>
      </c>
      <c r="AO372">
        <f t="shared" si="227"/>
        <v>5.6090237769803402E+62</v>
      </c>
      <c r="AP372">
        <f t="shared" si="228"/>
        <v>5.6090237769803402E+62</v>
      </c>
      <c r="AR372" s="1">
        <f t="shared" si="222"/>
        <v>5150</v>
      </c>
      <c r="AU372">
        <f t="shared" si="223"/>
        <v>31.04895104895105</v>
      </c>
      <c r="AV372" s="29">
        <f t="shared" si="224"/>
        <v>87.130833333333328</v>
      </c>
      <c r="AW372">
        <f t="shared" si="225"/>
        <v>7381</v>
      </c>
    </row>
    <row r="373" spans="1:49" x14ac:dyDescent="0.2">
      <c r="A373">
        <v>371</v>
      </c>
      <c r="B373" s="13">
        <f t="shared" si="191"/>
        <v>379</v>
      </c>
      <c r="C373" s="13">
        <f t="shared" si="192"/>
        <v>2232</v>
      </c>
      <c r="D373" s="13">
        <f t="shared" si="193"/>
        <v>48</v>
      </c>
      <c r="E373" s="13">
        <f t="shared" si="194"/>
        <v>18.55</v>
      </c>
      <c r="F373" s="13">
        <f t="shared" si="195"/>
        <v>150597314385140.34</v>
      </c>
      <c r="G373" s="35">
        <f t="shared" si="196"/>
        <v>75.822816666666668</v>
      </c>
      <c r="H373" s="23">
        <f t="shared" si="197"/>
        <v>2646.5824000000002</v>
      </c>
      <c r="I373" s="23">
        <f t="shared" si="198"/>
        <v>10066</v>
      </c>
      <c r="J373" s="23">
        <f t="shared" si="199"/>
        <v>519</v>
      </c>
      <c r="K373" s="23">
        <f t="shared" si="200"/>
        <v>9.6665819025314135E+76</v>
      </c>
      <c r="L373" s="23">
        <f t="shared" si="201"/>
        <v>9.6665819025314126E+78</v>
      </c>
      <c r="M373" s="23">
        <f t="shared" si="202"/>
        <v>7.4965041126144999E+20</v>
      </c>
      <c r="N373" s="20">
        <f t="shared" si="203"/>
        <v>43.1</v>
      </c>
      <c r="Q373" s="20">
        <f t="shared" si="204"/>
        <v>2.2182309401169632E+20</v>
      </c>
      <c r="S373" s="20">
        <f t="shared" si="205"/>
        <v>1988</v>
      </c>
      <c r="T373" s="20">
        <f t="shared" si="206"/>
        <v>519</v>
      </c>
      <c r="U373" s="20">
        <f t="shared" si="207"/>
        <v>6.0475593143799053E+65</v>
      </c>
      <c r="V373" s="20">
        <f t="shared" si="208"/>
        <v>7.4965041126144999E+20</v>
      </c>
      <c r="W373" s="20">
        <f t="shared" si="209"/>
        <v>1.3921113689095128</v>
      </c>
      <c r="X373" s="16">
        <f t="shared" si="210"/>
        <v>74472810449.739059</v>
      </c>
      <c r="AA373" s="16">
        <f t="shared" si="211"/>
        <v>3068279790998.7993</v>
      </c>
      <c r="AB373" s="16">
        <f t="shared" si="212"/>
        <v>371</v>
      </c>
      <c r="AC373" s="16">
        <f t="shared" si="213"/>
        <v>78</v>
      </c>
      <c r="AD373" s="16">
        <f t="shared" si="214"/>
        <v>14656672932861.375</v>
      </c>
      <c r="AE373" s="16">
        <f t="shared" si="215"/>
        <v>9225</v>
      </c>
      <c r="AF373" s="16">
        <f t="shared" si="216"/>
        <v>4440</v>
      </c>
      <c r="AG373" s="16">
        <f t="shared" si="217"/>
        <v>411</v>
      </c>
      <c r="AH373" s="16">
        <f t="shared" si="218"/>
        <v>2.0991761512901812E+16</v>
      </c>
      <c r="AI373" s="16">
        <f t="shared" si="219"/>
        <v>1.6084162899386711E+75</v>
      </c>
      <c r="AJ373" s="16">
        <f t="shared" si="220"/>
        <v>1.6084162899386711E+75</v>
      </c>
      <c r="AK373" s="27">
        <f t="shared" si="221"/>
        <v>0.76923076923076927</v>
      </c>
      <c r="AN373">
        <f t="shared" si="226"/>
        <v>6841.5408446400143</v>
      </c>
      <c r="AO373">
        <f t="shared" si="227"/>
        <v>5.2420782963052163E+62</v>
      </c>
      <c r="AP373">
        <f t="shared" si="228"/>
        <v>5.2420782963052163E+62</v>
      </c>
      <c r="AR373" s="1">
        <f t="shared" si="222"/>
        <v>5160</v>
      </c>
      <c r="AU373">
        <f t="shared" si="223"/>
        <v>31.154653603918824</v>
      </c>
      <c r="AV373" s="29">
        <f t="shared" si="224"/>
        <v>87.416566666666668</v>
      </c>
      <c r="AW373">
        <f t="shared" si="225"/>
        <v>7401</v>
      </c>
    </row>
    <row r="374" spans="1:49" x14ac:dyDescent="0.2">
      <c r="A374">
        <v>372</v>
      </c>
      <c r="B374" s="13">
        <f t="shared" si="191"/>
        <v>380</v>
      </c>
      <c r="C374" s="13">
        <f t="shared" si="192"/>
        <v>2238</v>
      </c>
      <c r="D374" s="13">
        <f t="shared" si="193"/>
        <v>48</v>
      </c>
      <c r="E374" s="13">
        <f t="shared" si="194"/>
        <v>18.600000000000001</v>
      </c>
      <c r="F374" s="13">
        <f t="shared" si="195"/>
        <v>161970946304385.06</v>
      </c>
      <c r="G374" s="35">
        <f t="shared" si="196"/>
        <v>76.077600000000004</v>
      </c>
      <c r="H374" s="23">
        <f t="shared" si="197"/>
        <v>2654.0864000000001</v>
      </c>
      <c r="I374" s="23">
        <f t="shared" si="198"/>
        <v>10094</v>
      </c>
      <c r="J374" s="23">
        <f t="shared" si="199"/>
        <v>520</v>
      </c>
      <c r="K374" s="23">
        <f t="shared" si="200"/>
        <v>9.6665819025314135E+76</v>
      </c>
      <c r="L374" s="23">
        <f t="shared" si="201"/>
        <v>9.6665819025314126E+78</v>
      </c>
      <c r="M374" s="23">
        <f t="shared" si="202"/>
        <v>8.0718708596038015E+20</v>
      </c>
      <c r="N374" s="20">
        <f t="shared" si="203"/>
        <v>43.2</v>
      </c>
      <c r="Q374" s="20">
        <f t="shared" si="204"/>
        <v>2.471842544431296E+20</v>
      </c>
      <c r="S374" s="20">
        <f t="shared" si="205"/>
        <v>1992</v>
      </c>
      <c r="T374" s="20">
        <f t="shared" si="206"/>
        <v>520</v>
      </c>
      <c r="U374" s="20">
        <f t="shared" si="207"/>
        <v>7.9691215107406608E+65</v>
      </c>
      <c r="V374" s="20">
        <f t="shared" si="208"/>
        <v>8.0718708596038015E+20</v>
      </c>
      <c r="W374" s="20">
        <f t="shared" si="209"/>
        <v>1.3888888888888888</v>
      </c>
      <c r="X374" s="16">
        <f t="shared" si="210"/>
        <v>79685907181.220795</v>
      </c>
      <c r="AA374" s="16">
        <f t="shared" si="211"/>
        <v>3283059376357.1992</v>
      </c>
      <c r="AB374" s="16">
        <f t="shared" si="212"/>
        <v>372</v>
      </c>
      <c r="AC374" s="16">
        <f t="shared" si="213"/>
        <v>78.2</v>
      </c>
      <c r="AD374" s="16">
        <f t="shared" si="214"/>
        <v>15725334592659.744</v>
      </c>
      <c r="AE374" s="16">
        <f t="shared" si="215"/>
        <v>9250</v>
      </c>
      <c r="AF374" s="16">
        <f t="shared" si="216"/>
        <v>4452</v>
      </c>
      <c r="AG374" s="16">
        <f t="shared" si="217"/>
        <v>412</v>
      </c>
      <c r="AH374" s="16">
        <f t="shared" si="218"/>
        <v>2.258602989344538E+16</v>
      </c>
      <c r="AI374" s="16">
        <f t="shared" si="219"/>
        <v>1.6084162899386711E+75</v>
      </c>
      <c r="AJ374" s="16">
        <f t="shared" si="220"/>
        <v>1.6084162899386711E+75</v>
      </c>
      <c r="AK374" s="27">
        <f t="shared" si="221"/>
        <v>0.76726342710997442</v>
      </c>
      <c r="AN374">
        <f t="shared" si="226"/>
        <v>6879.5678981920437</v>
      </c>
      <c r="AO374">
        <f t="shared" si="227"/>
        <v>4.8991385946949575E+62</v>
      </c>
      <c r="AP374">
        <f t="shared" si="228"/>
        <v>4.8991385946949575E+62</v>
      </c>
      <c r="AR374" s="1">
        <f t="shared" si="222"/>
        <v>5170</v>
      </c>
      <c r="AU374">
        <f t="shared" si="223"/>
        <v>31.260504201680671</v>
      </c>
      <c r="AV374" s="29">
        <f t="shared" si="224"/>
        <v>87.702600000000004</v>
      </c>
      <c r="AW374">
        <f t="shared" si="225"/>
        <v>7421</v>
      </c>
    </row>
    <row r="375" spans="1:49" x14ac:dyDescent="0.2">
      <c r="A375">
        <v>373</v>
      </c>
      <c r="B375" s="13">
        <f t="shared" si="191"/>
        <v>381</v>
      </c>
      <c r="C375" s="13">
        <f t="shared" si="192"/>
        <v>2244</v>
      </c>
      <c r="D375" s="13">
        <f t="shared" si="193"/>
        <v>48</v>
      </c>
      <c r="E375" s="13">
        <f t="shared" si="194"/>
        <v>18.650000000000002</v>
      </c>
      <c r="F375" s="13">
        <f t="shared" si="195"/>
        <v>174201256690225.09</v>
      </c>
      <c r="G375" s="35">
        <f t="shared" si="196"/>
        <v>76.332683333333335</v>
      </c>
      <c r="H375" s="23">
        <f t="shared" si="197"/>
        <v>2661.5904</v>
      </c>
      <c r="I375" s="23">
        <f t="shared" si="198"/>
        <v>10122</v>
      </c>
      <c r="J375" s="23">
        <f t="shared" si="199"/>
        <v>522</v>
      </c>
      <c r="K375" s="23">
        <f t="shared" si="200"/>
        <v>9.6665819025314135E+76</v>
      </c>
      <c r="L375" s="23">
        <f t="shared" si="201"/>
        <v>9.6665819025314126E+78</v>
      </c>
      <c r="M375" s="23">
        <f t="shared" si="202"/>
        <v>9.3581686522926478E+20</v>
      </c>
      <c r="N375" s="20">
        <f t="shared" si="203"/>
        <v>43.300000000000004</v>
      </c>
      <c r="Q375" s="20">
        <f t="shared" si="204"/>
        <v>2.7544497076298174E+20</v>
      </c>
      <c r="S375" s="20">
        <f t="shared" si="205"/>
        <v>1996</v>
      </c>
      <c r="T375" s="20">
        <f t="shared" si="206"/>
        <v>522</v>
      </c>
      <c r="U375" s="20">
        <f t="shared" si="207"/>
        <v>1.0501162254432022E+66</v>
      </c>
      <c r="V375" s="20">
        <f t="shared" si="208"/>
        <v>9.3581686522926478E+20</v>
      </c>
      <c r="W375" s="20">
        <f t="shared" si="209"/>
        <v>1.3856812933025402</v>
      </c>
      <c r="X375" s="16">
        <f t="shared" si="210"/>
        <v>85263920683.906235</v>
      </c>
      <c r="AA375" s="16">
        <f t="shared" si="211"/>
        <v>3512873532639.5991</v>
      </c>
      <c r="AB375" s="16">
        <f t="shared" si="212"/>
        <v>373</v>
      </c>
      <c r="AC375" s="16">
        <f t="shared" si="213"/>
        <v>78.400000000000006</v>
      </c>
      <c r="AD375" s="16">
        <f t="shared" si="214"/>
        <v>16871792415519.172</v>
      </c>
      <c r="AE375" s="16">
        <f t="shared" si="215"/>
        <v>9275</v>
      </c>
      <c r="AF375" s="16">
        <f t="shared" si="216"/>
        <v>4464</v>
      </c>
      <c r="AG375" s="16">
        <f t="shared" si="217"/>
        <v>413</v>
      </c>
      <c r="AH375" s="16">
        <f t="shared" si="218"/>
        <v>2.430108704172734E+16</v>
      </c>
      <c r="AI375" s="16">
        <f t="shared" si="219"/>
        <v>1.6084162899386711E+75</v>
      </c>
      <c r="AJ375" s="16">
        <f t="shared" si="220"/>
        <v>1.6084162899386711E+75</v>
      </c>
      <c r="AK375" s="27">
        <f t="shared" si="221"/>
        <v>0.76530612244897955</v>
      </c>
      <c r="AN375">
        <f t="shared" si="226"/>
        <v>6917.7232871993892</v>
      </c>
      <c r="AO375">
        <f t="shared" si="227"/>
        <v>4.5786342007310902E+62</v>
      </c>
      <c r="AP375">
        <f t="shared" si="228"/>
        <v>4.5786342007310902E+62</v>
      </c>
      <c r="AR375" s="1">
        <f t="shared" si="222"/>
        <v>5180</v>
      </c>
      <c r="AU375">
        <f t="shared" si="223"/>
        <v>31.36650315346882</v>
      </c>
      <c r="AV375" s="29">
        <f t="shared" si="224"/>
        <v>87.988933333333335</v>
      </c>
      <c r="AW375">
        <f t="shared" si="225"/>
        <v>7441</v>
      </c>
    </row>
    <row r="376" spans="1:49" x14ac:dyDescent="0.2">
      <c r="A376">
        <v>374</v>
      </c>
      <c r="B376" s="13">
        <f t="shared" si="191"/>
        <v>382</v>
      </c>
      <c r="C376" s="13">
        <f t="shared" si="192"/>
        <v>2250</v>
      </c>
      <c r="D376" s="13">
        <f t="shared" si="193"/>
        <v>48</v>
      </c>
      <c r="E376" s="13">
        <f t="shared" si="194"/>
        <v>18.7</v>
      </c>
      <c r="F376" s="13">
        <f t="shared" si="195"/>
        <v>187352610572720.5</v>
      </c>
      <c r="G376" s="35">
        <f t="shared" si="196"/>
        <v>76.588066666666663</v>
      </c>
      <c r="H376" s="23">
        <f t="shared" si="197"/>
        <v>2669.0944</v>
      </c>
      <c r="I376" s="23">
        <f t="shared" si="198"/>
        <v>10150</v>
      </c>
      <c r="J376" s="23">
        <f t="shared" si="199"/>
        <v>523</v>
      </c>
      <c r="K376" s="23">
        <f t="shared" si="200"/>
        <v>9.6665819025314135E+76</v>
      </c>
      <c r="L376" s="23">
        <f t="shared" si="201"/>
        <v>9.6665819025314126E+78</v>
      </c>
      <c r="M376" s="23">
        <f t="shared" si="202"/>
        <v>1.0076092437899439E+21</v>
      </c>
      <c r="N376" s="20">
        <f t="shared" si="203"/>
        <v>43.4</v>
      </c>
      <c r="Q376" s="20">
        <f t="shared" si="204"/>
        <v>3.0693675084419865E+20</v>
      </c>
      <c r="S376" s="20">
        <f t="shared" si="205"/>
        <v>2000</v>
      </c>
      <c r="T376" s="20">
        <f t="shared" si="206"/>
        <v>523</v>
      </c>
      <c r="U376" s="20">
        <f t="shared" si="207"/>
        <v>1.3837604207663932E+66</v>
      </c>
      <c r="V376" s="20">
        <f t="shared" si="208"/>
        <v>1.0076092437899439E+21</v>
      </c>
      <c r="W376" s="20">
        <f t="shared" si="209"/>
        <v>1.3824884792626728</v>
      </c>
      <c r="X376" s="16">
        <f t="shared" si="210"/>
        <v>91232395131.779678</v>
      </c>
      <c r="AA376" s="16">
        <f t="shared" si="211"/>
        <v>3758774679897.1992</v>
      </c>
      <c r="AB376" s="16">
        <f t="shared" si="212"/>
        <v>374</v>
      </c>
      <c r="AC376" s="16">
        <f t="shared" si="213"/>
        <v>78.599999999999994</v>
      </c>
      <c r="AD376" s="16">
        <f t="shared" si="214"/>
        <v>18101701504611.676</v>
      </c>
      <c r="AE376" s="16">
        <f t="shared" si="215"/>
        <v>9300</v>
      </c>
      <c r="AF376" s="16">
        <f t="shared" si="216"/>
        <v>4476</v>
      </c>
      <c r="AG376" s="16">
        <f t="shared" si="217"/>
        <v>414</v>
      </c>
      <c r="AH376" s="16">
        <f t="shared" si="218"/>
        <v>2.614606369797646E+16</v>
      </c>
      <c r="AI376" s="16">
        <f t="shared" si="219"/>
        <v>1.6084162899386711E+75</v>
      </c>
      <c r="AJ376" s="16">
        <f t="shared" si="220"/>
        <v>1.6084162899386711E+75</v>
      </c>
      <c r="AK376" s="27">
        <f t="shared" si="221"/>
        <v>0.76335877862595425</v>
      </c>
      <c r="AN376">
        <f t="shared" si="226"/>
        <v>6956.0071897397011</v>
      </c>
      <c r="AO376">
        <f t="shared" si="227"/>
        <v>4.2790973838917646E+62</v>
      </c>
      <c r="AP376">
        <f t="shared" si="228"/>
        <v>4.2790973838917646E+62</v>
      </c>
      <c r="AR376" s="1">
        <f t="shared" si="222"/>
        <v>5190</v>
      </c>
      <c r="AU376">
        <f t="shared" si="223"/>
        <v>31.472650771388501</v>
      </c>
      <c r="AV376" s="29">
        <f t="shared" si="224"/>
        <v>88.275566666666663</v>
      </c>
      <c r="AW376">
        <f t="shared" si="225"/>
        <v>7461</v>
      </c>
    </row>
    <row r="377" spans="1:49" x14ac:dyDescent="0.2">
      <c r="A377">
        <v>375</v>
      </c>
      <c r="B377" s="13">
        <f t="shared" si="191"/>
        <v>383</v>
      </c>
      <c r="C377" s="13">
        <f t="shared" si="192"/>
        <v>2256</v>
      </c>
      <c r="D377" s="13">
        <f t="shared" si="193"/>
        <v>48</v>
      </c>
      <c r="E377" s="13">
        <f t="shared" si="194"/>
        <v>18.75</v>
      </c>
      <c r="F377" s="13">
        <f t="shared" si="195"/>
        <v>201494197624738.56</v>
      </c>
      <c r="G377" s="35">
        <f t="shared" si="196"/>
        <v>76.84375</v>
      </c>
      <c r="H377" s="23">
        <f t="shared" si="197"/>
        <v>2676.5984000000003</v>
      </c>
      <c r="I377" s="23">
        <f t="shared" si="198"/>
        <v>10178</v>
      </c>
      <c r="J377" s="23">
        <f t="shared" si="199"/>
        <v>525</v>
      </c>
      <c r="K377" s="23">
        <f t="shared" si="200"/>
        <v>9.6665819025314135E+76</v>
      </c>
      <c r="L377" s="23">
        <f t="shared" si="201"/>
        <v>9.6665819025314126E+78</v>
      </c>
      <c r="M377" s="23">
        <f t="shared" si="202"/>
        <v>1.1681017275564555E+21</v>
      </c>
      <c r="N377" s="20">
        <f t="shared" si="203"/>
        <v>43.5</v>
      </c>
      <c r="Q377" s="20">
        <f t="shared" si="204"/>
        <v>3.4202900404327226E+20</v>
      </c>
      <c r="S377" s="20">
        <f t="shared" si="205"/>
        <v>2004</v>
      </c>
      <c r="T377" s="20">
        <f t="shared" si="206"/>
        <v>525</v>
      </c>
      <c r="U377" s="20">
        <f t="shared" si="207"/>
        <v>1.8221189729836981E+66</v>
      </c>
      <c r="V377" s="20">
        <f t="shared" si="208"/>
        <v>1.1681017275564555E+21</v>
      </c>
      <c r="W377" s="20">
        <f t="shared" si="209"/>
        <v>1.3793103448275863</v>
      </c>
      <c r="X377" s="16">
        <f t="shared" si="210"/>
        <v>97618662791.004257</v>
      </c>
      <c r="AA377" s="16">
        <f t="shared" si="211"/>
        <v>4021888907489.1992</v>
      </c>
      <c r="AB377" s="16">
        <f t="shared" si="212"/>
        <v>375</v>
      </c>
      <c r="AC377" s="16">
        <f t="shared" si="213"/>
        <v>78.8</v>
      </c>
      <c r="AD377" s="16">
        <f t="shared" si="214"/>
        <v>19421127481903.512</v>
      </c>
      <c r="AE377" s="16">
        <f t="shared" si="215"/>
        <v>9325</v>
      </c>
      <c r="AF377" s="16">
        <f t="shared" si="216"/>
        <v>4488</v>
      </c>
      <c r="AG377" s="16">
        <f t="shared" si="217"/>
        <v>415</v>
      </c>
      <c r="AH377" s="16">
        <f t="shared" si="218"/>
        <v>2.8130779343942304E+16</v>
      </c>
      <c r="AI377" s="16">
        <f t="shared" si="219"/>
        <v>1.6084162899386711E+75</v>
      </c>
      <c r="AJ377" s="16">
        <f t="shared" si="220"/>
        <v>1.6084162899386711E+75</v>
      </c>
      <c r="AK377" s="27">
        <f t="shared" si="221"/>
        <v>0.76142131979695438</v>
      </c>
      <c r="AN377">
        <f t="shared" si="226"/>
        <v>6994.4197840869501</v>
      </c>
      <c r="AO377">
        <f t="shared" si="227"/>
        <v>3.999156433544505E+62</v>
      </c>
      <c r="AP377">
        <f t="shared" si="228"/>
        <v>3.999156433544505E+62</v>
      </c>
      <c r="AR377" s="1">
        <f t="shared" si="222"/>
        <v>5200</v>
      </c>
      <c r="AU377">
        <f t="shared" si="223"/>
        <v>31.578947368421051</v>
      </c>
      <c r="AV377" s="29">
        <f t="shared" si="224"/>
        <v>88.5625</v>
      </c>
      <c r="AW377">
        <f t="shared" si="225"/>
        <v>7481</v>
      </c>
    </row>
    <row r="378" spans="1:49" x14ac:dyDescent="0.2">
      <c r="A378">
        <v>376</v>
      </c>
      <c r="B378" s="13">
        <f t="shared" si="191"/>
        <v>384</v>
      </c>
      <c r="C378" s="13">
        <f t="shared" si="192"/>
        <v>2262</v>
      </c>
      <c r="D378" s="13">
        <f t="shared" si="193"/>
        <v>48</v>
      </c>
      <c r="E378" s="13">
        <f t="shared" si="194"/>
        <v>18.8</v>
      </c>
      <c r="F378" s="13">
        <f t="shared" si="195"/>
        <v>216700393011998.5</v>
      </c>
      <c r="G378" s="35">
        <f t="shared" si="196"/>
        <v>77.099733333333333</v>
      </c>
      <c r="H378" s="23">
        <f t="shared" si="197"/>
        <v>2684.1024000000002</v>
      </c>
      <c r="I378" s="23">
        <f t="shared" si="198"/>
        <v>10206</v>
      </c>
      <c r="J378" s="23">
        <f t="shared" si="199"/>
        <v>526</v>
      </c>
      <c r="K378" s="23">
        <f t="shared" si="200"/>
        <v>9.6665819025314135E+76</v>
      </c>
      <c r="L378" s="23">
        <f t="shared" si="201"/>
        <v>9.6665819025314126E+78</v>
      </c>
      <c r="M378" s="23">
        <f t="shared" si="202"/>
        <v>1.257673608689046E+21</v>
      </c>
      <c r="N378" s="20">
        <f t="shared" si="203"/>
        <v>43.6</v>
      </c>
      <c r="Q378" s="20">
        <f t="shared" si="204"/>
        <v>3.8113337449845352E+20</v>
      </c>
      <c r="S378" s="20">
        <f t="shared" si="205"/>
        <v>2009</v>
      </c>
      <c r="T378" s="20">
        <f t="shared" si="206"/>
        <v>526</v>
      </c>
      <c r="U378" s="20">
        <f t="shared" si="207"/>
        <v>2.5701516764148365E+66</v>
      </c>
      <c r="V378" s="20">
        <f t="shared" si="208"/>
        <v>1.257673608689046E+21</v>
      </c>
      <c r="W378" s="20">
        <f t="shared" si="209"/>
        <v>1.3761467889908257</v>
      </c>
      <c r="X378" s="16">
        <f t="shared" si="210"/>
        <v>104451969186.37456</v>
      </c>
      <c r="AA378" s="16">
        <f t="shared" si="211"/>
        <v>4303421130963.1992</v>
      </c>
      <c r="AB378" s="16">
        <f t="shared" si="212"/>
        <v>376</v>
      </c>
      <c r="AC378" s="16">
        <f t="shared" si="213"/>
        <v>79</v>
      </c>
      <c r="AD378" s="16">
        <f t="shared" si="214"/>
        <v>20836576251154.699</v>
      </c>
      <c r="AE378" s="16">
        <f t="shared" si="215"/>
        <v>9350</v>
      </c>
      <c r="AF378" s="16">
        <f t="shared" si="216"/>
        <v>4500</v>
      </c>
      <c r="AG378" s="16">
        <f t="shared" si="217"/>
        <v>416</v>
      </c>
      <c r="AH378" s="16">
        <f t="shared" si="218"/>
        <v>3.0265794050565292E+16</v>
      </c>
      <c r="AI378" s="16">
        <f t="shared" si="219"/>
        <v>1.6084162899386711E+75</v>
      </c>
      <c r="AJ378" s="16">
        <f t="shared" si="220"/>
        <v>1.6084162899386711E+75</v>
      </c>
      <c r="AK378" s="27">
        <f t="shared" si="221"/>
        <v>0.759493670886076</v>
      </c>
      <c r="AN378">
        <f t="shared" si="226"/>
        <v>7032.9612486220121</v>
      </c>
      <c r="AO378">
        <f t="shared" si="227"/>
        <v>3.7375293771880339E+62</v>
      </c>
      <c r="AP378">
        <f t="shared" si="228"/>
        <v>3.7375293771880339E+62</v>
      </c>
      <c r="AR378" s="1">
        <f t="shared" si="222"/>
        <v>5210</v>
      </c>
      <c r="AU378">
        <f t="shared" si="223"/>
        <v>31.685393258426966</v>
      </c>
      <c r="AV378" s="29">
        <f t="shared" si="224"/>
        <v>88.849733333333333</v>
      </c>
      <c r="AW378">
        <f t="shared" si="225"/>
        <v>7501</v>
      </c>
    </row>
    <row r="379" spans="1:49" x14ac:dyDescent="0.2">
      <c r="A379">
        <v>377</v>
      </c>
      <c r="B379" s="13">
        <f t="shared" si="191"/>
        <v>385</v>
      </c>
      <c r="C379" s="13">
        <f t="shared" si="192"/>
        <v>2268</v>
      </c>
      <c r="D379" s="13">
        <f t="shared" si="193"/>
        <v>48</v>
      </c>
      <c r="E379" s="13">
        <f t="shared" si="194"/>
        <v>18.850000000000001</v>
      </c>
      <c r="F379" s="13">
        <f t="shared" si="195"/>
        <v>233051145176600.63</v>
      </c>
      <c r="G379" s="35">
        <f t="shared" si="196"/>
        <v>77.356016666666662</v>
      </c>
      <c r="H379" s="23">
        <f t="shared" si="197"/>
        <v>2691.6064000000001</v>
      </c>
      <c r="I379" s="23">
        <f t="shared" si="198"/>
        <v>10234</v>
      </c>
      <c r="J379" s="23">
        <f t="shared" si="199"/>
        <v>527</v>
      </c>
      <c r="K379" s="23">
        <f t="shared" si="200"/>
        <v>9.6665819025314135E+76</v>
      </c>
      <c r="L379" s="23">
        <f t="shared" si="201"/>
        <v>9.6665819025314126E+78</v>
      </c>
      <c r="M379" s="23">
        <f t="shared" si="202"/>
        <v>1.3540995629948548E+21</v>
      </c>
      <c r="N379" s="20">
        <f t="shared" si="203"/>
        <v>43.7</v>
      </c>
      <c r="Q379" s="20">
        <f t="shared" si="204"/>
        <v>4.2470856985624235E+20</v>
      </c>
      <c r="S379" s="20">
        <f t="shared" si="205"/>
        <v>2013</v>
      </c>
      <c r="T379" s="20">
        <f t="shared" si="206"/>
        <v>527</v>
      </c>
      <c r="U379" s="20">
        <f t="shared" si="207"/>
        <v>3.3841860738767195E+66</v>
      </c>
      <c r="V379" s="20">
        <f t="shared" si="208"/>
        <v>1.3540995629948548E+21</v>
      </c>
      <c r="W379" s="20">
        <f t="shared" si="209"/>
        <v>1.3729977116704806</v>
      </c>
      <c r="X379" s="16">
        <f t="shared" si="210"/>
        <v>111763607029.42078</v>
      </c>
      <c r="AA379" s="16">
        <f t="shared" si="211"/>
        <v>4604660610094.7988</v>
      </c>
      <c r="AB379" s="16">
        <f t="shared" si="212"/>
        <v>377</v>
      </c>
      <c r="AC379" s="16">
        <f t="shared" si="213"/>
        <v>79.2</v>
      </c>
      <c r="AD379" s="16">
        <f t="shared" si="214"/>
        <v>22355025916221.684</v>
      </c>
      <c r="AE379" s="16">
        <f t="shared" si="215"/>
        <v>9375</v>
      </c>
      <c r="AF379" s="16">
        <f t="shared" si="216"/>
        <v>4512</v>
      </c>
      <c r="AG379" s="16">
        <f t="shared" si="217"/>
        <v>417</v>
      </c>
      <c r="AH379" s="16">
        <f t="shared" si="218"/>
        <v>3.2562464221228768E+16</v>
      </c>
      <c r="AI379" s="16">
        <f t="shared" si="219"/>
        <v>1.6084162899386711E+75</v>
      </c>
      <c r="AJ379" s="16">
        <f t="shared" si="220"/>
        <v>1.6084162899386711E+75</v>
      </c>
      <c r="AK379" s="27">
        <f t="shared" si="221"/>
        <v>0.75757575757575757</v>
      </c>
      <c r="AN379">
        <f t="shared" si="226"/>
        <v>7071.6317614901018</v>
      </c>
      <c r="AO379">
        <f t="shared" si="227"/>
        <v>3.4930181095487027E+62</v>
      </c>
      <c r="AP379">
        <f t="shared" si="228"/>
        <v>3.4930181095487027E+62</v>
      </c>
      <c r="AR379" s="1">
        <f t="shared" si="222"/>
        <v>5220</v>
      </c>
      <c r="AU379">
        <f t="shared" si="223"/>
        <v>31.791988756148978</v>
      </c>
      <c r="AV379" s="29">
        <f t="shared" si="224"/>
        <v>89.137266666666662</v>
      </c>
      <c r="AW379">
        <f t="shared" si="225"/>
        <v>7521</v>
      </c>
    </row>
    <row r="380" spans="1:49" x14ac:dyDescent="0.2">
      <c r="A380">
        <v>378</v>
      </c>
      <c r="B380" s="13">
        <f t="shared" si="191"/>
        <v>386</v>
      </c>
      <c r="C380" s="13">
        <f t="shared" si="192"/>
        <v>2274</v>
      </c>
      <c r="D380" s="13">
        <f t="shared" si="193"/>
        <v>48</v>
      </c>
      <c r="E380" s="13">
        <f t="shared" si="194"/>
        <v>18.900000000000002</v>
      </c>
      <c r="F380" s="13">
        <f t="shared" si="195"/>
        <v>250632392560431.28</v>
      </c>
      <c r="G380" s="35">
        <f t="shared" si="196"/>
        <v>77.6126</v>
      </c>
      <c r="H380" s="23">
        <f t="shared" si="197"/>
        <v>2699.1104</v>
      </c>
      <c r="I380" s="23">
        <f t="shared" si="198"/>
        <v>10262</v>
      </c>
      <c r="J380" s="23">
        <f t="shared" si="199"/>
        <v>529</v>
      </c>
      <c r="K380" s="23">
        <f t="shared" si="200"/>
        <v>9.6665819025314135E+76</v>
      </c>
      <c r="L380" s="23">
        <f t="shared" si="201"/>
        <v>9.6665819025314126E+78</v>
      </c>
      <c r="M380" s="23">
        <f t="shared" si="202"/>
        <v>1.5696472771082828E+21</v>
      </c>
      <c r="N380" s="20">
        <f t="shared" si="203"/>
        <v>43.800000000000004</v>
      </c>
      <c r="Q380" s="20">
        <f t="shared" si="204"/>
        <v>4.7326574206916277E+20</v>
      </c>
      <c r="S380" s="20">
        <f t="shared" si="205"/>
        <v>2017</v>
      </c>
      <c r="T380" s="20">
        <f t="shared" si="206"/>
        <v>529</v>
      </c>
      <c r="U380" s="20">
        <f t="shared" si="207"/>
        <v>4.4559546491694663E+66</v>
      </c>
      <c r="V380" s="20">
        <f t="shared" si="208"/>
        <v>1.5696472771082828E+21</v>
      </c>
      <c r="W380" s="20">
        <f t="shared" si="209"/>
        <v>1.3698630136986301</v>
      </c>
      <c r="X380" s="16">
        <f t="shared" si="210"/>
        <v>119587059521.48024</v>
      </c>
      <c r="AA380" s="16">
        <f t="shared" si="211"/>
        <v>4926986852765.1992</v>
      </c>
      <c r="AB380" s="16">
        <f t="shared" si="212"/>
        <v>378</v>
      </c>
      <c r="AC380" s="16">
        <f t="shared" si="213"/>
        <v>79.400000000000006</v>
      </c>
      <c r="AD380" s="16">
        <f t="shared" si="214"/>
        <v>23983961010568.59</v>
      </c>
      <c r="AE380" s="16">
        <f t="shared" si="215"/>
        <v>9400</v>
      </c>
      <c r="AF380" s="16">
        <f t="shared" si="216"/>
        <v>4524</v>
      </c>
      <c r="AG380" s="16">
        <f t="shared" si="217"/>
        <v>418</v>
      </c>
      <c r="AH380" s="16">
        <f t="shared" si="218"/>
        <v>3.5033002522762828E+16</v>
      </c>
      <c r="AI380" s="16">
        <f t="shared" si="219"/>
        <v>1.6084162899386711E+75</v>
      </c>
      <c r="AJ380" s="16">
        <f t="shared" si="220"/>
        <v>1.6084162899386711E+75</v>
      </c>
      <c r="AK380" s="27">
        <f t="shared" si="221"/>
        <v>0.75566750629722912</v>
      </c>
      <c r="AN380">
        <f t="shared" si="226"/>
        <v>7110.4315009692118</v>
      </c>
      <c r="AO380">
        <f t="shared" si="227"/>
        <v>3.264502906144292E+62</v>
      </c>
      <c r="AP380">
        <f t="shared" si="228"/>
        <v>3.264502906144292E+62</v>
      </c>
      <c r="AR380" s="1">
        <f t="shared" si="222"/>
        <v>5230</v>
      </c>
      <c r="AU380">
        <f t="shared" si="223"/>
        <v>31.898734177215189</v>
      </c>
      <c r="AV380" s="29">
        <f t="shared" si="224"/>
        <v>89.4251</v>
      </c>
      <c r="AW380">
        <f t="shared" si="225"/>
        <v>7541</v>
      </c>
    </row>
    <row r="381" spans="1:49" x14ac:dyDescent="0.2">
      <c r="A381">
        <v>379</v>
      </c>
      <c r="B381" s="13">
        <f t="shared" si="191"/>
        <v>387</v>
      </c>
      <c r="C381" s="13">
        <f t="shared" si="192"/>
        <v>2280</v>
      </c>
      <c r="D381" s="13">
        <f t="shared" si="193"/>
        <v>48</v>
      </c>
      <c r="E381" s="13">
        <f t="shared" si="194"/>
        <v>18.95</v>
      </c>
      <c r="F381" s="13">
        <f t="shared" si="195"/>
        <v>269536511424022.47</v>
      </c>
      <c r="G381" s="35">
        <f t="shared" si="196"/>
        <v>77.869483333333335</v>
      </c>
      <c r="H381" s="23">
        <f t="shared" si="197"/>
        <v>2706.6144000000004</v>
      </c>
      <c r="I381" s="23">
        <f t="shared" si="198"/>
        <v>10290</v>
      </c>
      <c r="J381" s="23">
        <f t="shared" si="199"/>
        <v>530</v>
      </c>
      <c r="K381" s="23">
        <f t="shared" si="200"/>
        <v>9.6665819025314135E+76</v>
      </c>
      <c r="L381" s="23">
        <f t="shared" si="201"/>
        <v>9.6665819025314126E+78</v>
      </c>
      <c r="M381" s="23">
        <f t="shared" si="202"/>
        <v>1.6899386032776104E+21</v>
      </c>
      <c r="N381" s="20">
        <f t="shared" si="203"/>
        <v>43.9</v>
      </c>
      <c r="Q381" s="20">
        <f t="shared" si="204"/>
        <v>5.2737448338301577E+20</v>
      </c>
      <c r="S381" s="20">
        <f t="shared" si="205"/>
        <v>2021</v>
      </c>
      <c r="T381" s="20">
        <f t="shared" si="206"/>
        <v>530</v>
      </c>
      <c r="U381" s="20">
        <f t="shared" si="207"/>
        <v>5.8670311352599538E+66</v>
      </c>
      <c r="V381" s="20">
        <f t="shared" si="208"/>
        <v>1.6899386032776104E+21</v>
      </c>
      <c r="W381" s="20">
        <f t="shared" si="209"/>
        <v>1.3667425968109339</v>
      </c>
      <c r="X381" s="16">
        <f t="shared" si="210"/>
        <v>127958153687.98384</v>
      </c>
      <c r="AA381" s="16">
        <f t="shared" si="211"/>
        <v>5271875932404.3994</v>
      </c>
      <c r="AB381" s="16">
        <f t="shared" si="212"/>
        <v>379</v>
      </c>
      <c r="AC381" s="16">
        <f t="shared" si="213"/>
        <v>79.599999999999994</v>
      </c>
      <c r="AD381" s="16">
        <f t="shared" si="214"/>
        <v>25731409205158.277</v>
      </c>
      <c r="AE381" s="16">
        <f t="shared" si="215"/>
        <v>9425</v>
      </c>
      <c r="AF381" s="16">
        <f t="shared" si="216"/>
        <v>4536</v>
      </c>
      <c r="AG381" s="16">
        <f t="shared" si="217"/>
        <v>419</v>
      </c>
      <c r="AH381" s="16">
        <f t="shared" si="218"/>
        <v>3.7690542318238624E+16</v>
      </c>
      <c r="AI381" s="16">
        <f t="shared" si="219"/>
        <v>1.6084162899386711E+75</v>
      </c>
      <c r="AJ381" s="16">
        <f t="shared" si="220"/>
        <v>1.6084162899386711E+75</v>
      </c>
      <c r="AK381" s="27">
        <f t="shared" si="221"/>
        <v>0.75376884422110557</v>
      </c>
      <c r="AN381">
        <f t="shared" si="226"/>
        <v>7149.3606453383863</v>
      </c>
      <c r="AO381">
        <f t="shared" si="227"/>
        <v>3.0509372954934163E+62</v>
      </c>
      <c r="AP381">
        <f t="shared" si="228"/>
        <v>3.0509372954934163E+62</v>
      </c>
      <c r="AR381" s="1">
        <f t="shared" si="222"/>
        <v>5240</v>
      </c>
      <c r="AU381">
        <f t="shared" si="223"/>
        <v>32.005629838142156</v>
      </c>
      <c r="AV381" s="29">
        <f t="shared" si="224"/>
        <v>89.713233333333335</v>
      </c>
      <c r="AW381">
        <f t="shared" si="225"/>
        <v>7561</v>
      </c>
    </row>
    <row r="382" spans="1:49" x14ac:dyDescent="0.2">
      <c r="A382">
        <v>380</v>
      </c>
      <c r="B382" s="13">
        <f t="shared" si="191"/>
        <v>388</v>
      </c>
      <c r="C382" s="13">
        <f t="shared" si="192"/>
        <v>2286</v>
      </c>
      <c r="D382" s="13">
        <f t="shared" si="193"/>
        <v>48</v>
      </c>
      <c r="E382" s="13">
        <f t="shared" si="194"/>
        <v>19</v>
      </c>
      <c r="F382" s="13">
        <f t="shared" si="195"/>
        <v>289862797076715.44</v>
      </c>
      <c r="G382" s="35">
        <f t="shared" si="196"/>
        <v>78.126666666666665</v>
      </c>
      <c r="H382" s="23">
        <f t="shared" si="197"/>
        <v>2714.1184000000003</v>
      </c>
      <c r="I382" s="23">
        <f t="shared" si="198"/>
        <v>10318</v>
      </c>
      <c r="J382" s="23">
        <f t="shared" si="199"/>
        <v>532</v>
      </c>
      <c r="K382" s="23">
        <f t="shared" si="200"/>
        <v>9.6665819025314135E+76</v>
      </c>
      <c r="L382" s="23">
        <f t="shared" si="201"/>
        <v>9.6665819025314126E+78</v>
      </c>
      <c r="M382" s="23">
        <f t="shared" si="202"/>
        <v>1.9588219307785459E+21</v>
      </c>
      <c r="N382" s="20">
        <f t="shared" si="203"/>
        <v>44</v>
      </c>
      <c r="Q382" s="20">
        <f t="shared" si="204"/>
        <v>5.8766950784882659E+20</v>
      </c>
      <c r="S382" s="20">
        <f t="shared" si="205"/>
        <v>2025</v>
      </c>
      <c r="T382" s="20">
        <f t="shared" si="206"/>
        <v>532</v>
      </c>
      <c r="U382" s="20">
        <f t="shared" si="207"/>
        <v>7.7247988704272645E+66</v>
      </c>
      <c r="V382" s="20">
        <f t="shared" si="208"/>
        <v>1.9588219307785459E+21</v>
      </c>
      <c r="W382" s="20">
        <f t="shared" si="209"/>
        <v>1.3636363636363635</v>
      </c>
      <c r="X382" s="16">
        <f t="shared" si="210"/>
        <v>136915224446.14273</v>
      </c>
      <c r="AA382" s="16">
        <f t="shared" si="211"/>
        <v>5640907247675.1992</v>
      </c>
      <c r="AB382" s="16">
        <f t="shared" si="212"/>
        <v>380</v>
      </c>
      <c r="AC382" s="16">
        <f t="shared" si="213"/>
        <v>79.8</v>
      </c>
      <c r="AD382" s="16">
        <f t="shared" si="214"/>
        <v>27605980673973.898</v>
      </c>
      <c r="AE382" s="16">
        <f t="shared" si="215"/>
        <v>9450</v>
      </c>
      <c r="AF382" s="16">
        <f t="shared" si="216"/>
        <v>4548</v>
      </c>
      <c r="AG382" s="16">
        <f t="shared" si="217"/>
        <v>420</v>
      </c>
      <c r="AH382" s="16">
        <f t="shared" si="218"/>
        <v>4.054920693910524E+16</v>
      </c>
      <c r="AI382" s="16">
        <f t="shared" si="219"/>
        <v>1.6084162899386711E+75</v>
      </c>
      <c r="AJ382" s="16">
        <f t="shared" si="220"/>
        <v>1.6084162899386711E+75</v>
      </c>
      <c r="AK382" s="27">
        <f t="shared" si="221"/>
        <v>0.75187969924812037</v>
      </c>
      <c r="AN382">
        <f t="shared" si="226"/>
        <v>7188.4193727554875</v>
      </c>
      <c r="AO382">
        <f t="shared" si="227"/>
        <v>2.8513432668150174E+62</v>
      </c>
      <c r="AP382">
        <f t="shared" si="228"/>
        <v>2.8513432668150174E+62</v>
      </c>
      <c r="AR382" s="1">
        <f t="shared" si="222"/>
        <v>5250</v>
      </c>
      <c r="AU382">
        <f t="shared" si="223"/>
        <v>32.112676056338024</v>
      </c>
      <c r="AV382" s="29">
        <f t="shared" si="224"/>
        <v>90.001666666666665</v>
      </c>
      <c r="AW382">
        <f t="shared" si="225"/>
        <v>7581</v>
      </c>
    </row>
    <row r="383" spans="1:49" x14ac:dyDescent="0.2">
      <c r="A383">
        <v>381</v>
      </c>
      <c r="B383" s="13">
        <f t="shared" si="191"/>
        <v>389</v>
      </c>
      <c r="C383" s="13">
        <f t="shared" si="192"/>
        <v>2292</v>
      </c>
      <c r="D383" s="13">
        <f t="shared" si="193"/>
        <v>48</v>
      </c>
      <c r="E383" s="13">
        <f t="shared" si="194"/>
        <v>19.05</v>
      </c>
      <c r="F383" s="13">
        <f t="shared" si="195"/>
        <v>311717981006132.38</v>
      </c>
      <c r="G383" s="35">
        <f t="shared" si="196"/>
        <v>78.384150000000005</v>
      </c>
      <c r="H383" s="23">
        <f t="shared" si="197"/>
        <v>2721.6223999999997</v>
      </c>
      <c r="I383" s="23">
        <f t="shared" si="198"/>
        <v>10346</v>
      </c>
      <c r="J383" s="23">
        <f t="shared" si="199"/>
        <v>533</v>
      </c>
      <c r="K383" s="23">
        <f t="shared" si="200"/>
        <v>9.6665819025314135E+76</v>
      </c>
      <c r="L383" s="23">
        <f t="shared" si="201"/>
        <v>9.6665819025314126E+78</v>
      </c>
      <c r="M383" s="23">
        <f t="shared" si="202"/>
        <v>2.1088717317492383E+21</v>
      </c>
      <c r="N383" s="20">
        <f t="shared" si="203"/>
        <v>44.1</v>
      </c>
      <c r="Q383" s="20">
        <f t="shared" si="204"/>
        <v>6.5485809673594667E+20</v>
      </c>
      <c r="S383" s="20">
        <f t="shared" si="205"/>
        <v>2030</v>
      </c>
      <c r="T383" s="20">
        <f t="shared" si="206"/>
        <v>533</v>
      </c>
      <c r="U383" s="20">
        <f t="shared" si="207"/>
        <v>1.0894587990711096E+67</v>
      </c>
      <c r="V383" s="20">
        <f t="shared" si="208"/>
        <v>2.1088717317492383E+21</v>
      </c>
      <c r="W383" s="20">
        <f t="shared" si="209"/>
        <v>1.3605442176870748</v>
      </c>
      <c r="X383" s="16">
        <f t="shared" si="210"/>
        <v>146499290157.37271</v>
      </c>
      <c r="AA383" s="16">
        <f t="shared" si="211"/>
        <v>6035770754968.3984</v>
      </c>
      <c r="AB383" s="16">
        <f t="shared" si="212"/>
        <v>381</v>
      </c>
      <c r="AC383" s="16">
        <f t="shared" si="213"/>
        <v>80</v>
      </c>
      <c r="AD383" s="16">
        <f t="shared" si="214"/>
        <v>29616910309372.242</v>
      </c>
      <c r="AE383" s="16">
        <f t="shared" si="215"/>
        <v>9475</v>
      </c>
      <c r="AF383" s="16">
        <f t="shared" si="216"/>
        <v>4560</v>
      </c>
      <c r="AG383" s="16">
        <f t="shared" si="217"/>
        <v>421</v>
      </c>
      <c r="AH383" s="16">
        <f t="shared" si="218"/>
        <v>4.3624184159486288E+16</v>
      </c>
      <c r="AI383" s="16">
        <f t="shared" si="219"/>
        <v>1.6084162899386711E+75</v>
      </c>
      <c r="AJ383" s="16">
        <f t="shared" si="220"/>
        <v>1.6084162899386711E+75</v>
      </c>
      <c r="AK383" s="27">
        <f t="shared" si="221"/>
        <v>0.75</v>
      </c>
      <c r="AN383">
        <f t="shared" si="226"/>
        <v>7227.6078616101604</v>
      </c>
      <c r="AO383">
        <f t="shared" si="227"/>
        <v>2.664806791435359E+62</v>
      </c>
      <c r="AP383">
        <f t="shared" si="228"/>
        <v>2.664806791435359E+62</v>
      </c>
      <c r="AR383" s="1">
        <f t="shared" si="222"/>
        <v>5260</v>
      </c>
      <c r="AU383">
        <f t="shared" si="223"/>
        <v>32.219873150105713</v>
      </c>
      <c r="AV383" s="29">
        <f t="shared" si="224"/>
        <v>90.290400000000005</v>
      </c>
      <c r="AW383">
        <f t="shared" si="225"/>
        <v>7601</v>
      </c>
    </row>
    <row r="384" spans="1:49" x14ac:dyDescent="0.2">
      <c r="A384">
        <v>382</v>
      </c>
      <c r="B384" s="13">
        <f t="shared" si="191"/>
        <v>390</v>
      </c>
      <c r="C384" s="13">
        <f t="shared" si="192"/>
        <v>2298</v>
      </c>
      <c r="D384" s="13">
        <f t="shared" si="193"/>
        <v>48</v>
      </c>
      <c r="E384" s="13">
        <f t="shared" si="194"/>
        <v>19.100000000000001</v>
      </c>
      <c r="F384" s="13">
        <f t="shared" si="195"/>
        <v>335216786579906.94</v>
      </c>
      <c r="G384" s="35">
        <f t="shared" si="196"/>
        <v>78.641933333333327</v>
      </c>
      <c r="H384" s="23">
        <f t="shared" si="197"/>
        <v>2729.1264000000001</v>
      </c>
      <c r="I384" s="23">
        <f t="shared" si="198"/>
        <v>10374</v>
      </c>
      <c r="J384" s="23">
        <f t="shared" si="199"/>
        <v>534</v>
      </c>
      <c r="K384" s="23">
        <f t="shared" si="200"/>
        <v>9.6665819025314135E+76</v>
      </c>
      <c r="L384" s="23">
        <f t="shared" si="201"/>
        <v>9.6665819025314126E+78</v>
      </c>
      <c r="M384" s="23">
        <f t="shared" si="202"/>
        <v>2.2703920422577347E+21</v>
      </c>
      <c r="N384" s="20">
        <f t="shared" si="203"/>
        <v>44.2</v>
      </c>
      <c r="Q384" s="20">
        <f t="shared" si="204"/>
        <v>7.297283951831755E+20</v>
      </c>
      <c r="S384" s="20">
        <f t="shared" si="205"/>
        <v>2034</v>
      </c>
      <c r="T384" s="20">
        <f t="shared" si="206"/>
        <v>534</v>
      </c>
      <c r="U384" s="20">
        <f t="shared" si="207"/>
        <v>1.4343657151916003E+67</v>
      </c>
      <c r="V384" s="20">
        <f t="shared" si="208"/>
        <v>2.2703920422577347E+21</v>
      </c>
      <c r="W384" s="20">
        <f t="shared" si="209"/>
        <v>1.3574660633484161</v>
      </c>
      <c r="X384" s="16">
        <f t="shared" si="210"/>
        <v>156754240468.38879</v>
      </c>
      <c r="AA384" s="16">
        <f t="shared" si="211"/>
        <v>6458274707781.5986</v>
      </c>
      <c r="AB384" s="16">
        <f t="shared" si="212"/>
        <v>382</v>
      </c>
      <c r="AC384" s="16">
        <f t="shared" si="213"/>
        <v>80.2</v>
      </c>
      <c r="AD384" s="16">
        <f t="shared" si="214"/>
        <v>31774102993357.102</v>
      </c>
      <c r="AE384" s="16">
        <f t="shared" si="215"/>
        <v>9500</v>
      </c>
      <c r="AF384" s="16">
        <f t="shared" si="216"/>
        <v>4572</v>
      </c>
      <c r="AG384" s="16">
        <f t="shared" si="217"/>
        <v>422</v>
      </c>
      <c r="AH384" s="16">
        <f t="shared" si="218"/>
        <v>4.6931806262609928E+16</v>
      </c>
      <c r="AI384" s="16">
        <f t="shared" si="219"/>
        <v>1.6084162899386711E+75</v>
      </c>
      <c r="AJ384" s="16">
        <f t="shared" si="220"/>
        <v>1.6084162899386711E+75</v>
      </c>
      <c r="AK384" s="27">
        <f t="shared" si="221"/>
        <v>0.74812967581047374</v>
      </c>
      <c r="AN384">
        <f t="shared" si="226"/>
        <v>7266.9262900913191</v>
      </c>
      <c r="AO384">
        <f t="shared" si="227"/>
        <v>2.4904736368688137E+62</v>
      </c>
      <c r="AP384">
        <f t="shared" si="228"/>
        <v>2.4904736368688137E+62</v>
      </c>
      <c r="AR384" s="1">
        <f t="shared" si="222"/>
        <v>5270</v>
      </c>
      <c r="AU384">
        <f t="shared" si="223"/>
        <v>32.327221438645978</v>
      </c>
      <c r="AV384" s="29">
        <f t="shared" si="224"/>
        <v>90.579433333333327</v>
      </c>
      <c r="AW384">
        <f t="shared" si="225"/>
        <v>7621</v>
      </c>
    </row>
    <row r="385" spans="1:49" x14ac:dyDescent="0.2">
      <c r="A385">
        <v>383</v>
      </c>
      <c r="B385" s="13">
        <f t="shared" si="191"/>
        <v>391</v>
      </c>
      <c r="C385" s="13">
        <f t="shared" si="192"/>
        <v>2304</v>
      </c>
      <c r="D385" s="13">
        <f t="shared" si="193"/>
        <v>48</v>
      </c>
      <c r="E385" s="13">
        <f t="shared" si="194"/>
        <v>19.150000000000002</v>
      </c>
      <c r="F385" s="13">
        <f t="shared" si="195"/>
        <v>360482526191274.56</v>
      </c>
      <c r="G385" s="35">
        <f t="shared" si="196"/>
        <v>78.900016666666673</v>
      </c>
      <c r="H385" s="23">
        <f t="shared" si="197"/>
        <v>2736.6304</v>
      </c>
      <c r="I385" s="23">
        <f t="shared" si="198"/>
        <v>10402</v>
      </c>
      <c r="J385" s="23">
        <f t="shared" si="199"/>
        <v>536</v>
      </c>
      <c r="K385" s="23">
        <f t="shared" si="200"/>
        <v>9.6665819025314135E+76</v>
      </c>
      <c r="L385" s="23">
        <f t="shared" si="201"/>
        <v>9.6665819025314126E+78</v>
      </c>
      <c r="M385" s="23">
        <f t="shared" si="202"/>
        <v>2.6314113839250334E+21</v>
      </c>
      <c r="N385" s="20">
        <f t="shared" si="203"/>
        <v>44.300000000000004</v>
      </c>
      <c r="Q385" s="20">
        <f t="shared" si="204"/>
        <v>8.13158657411134E+20</v>
      </c>
      <c r="S385" s="20">
        <f t="shared" si="205"/>
        <v>2038</v>
      </c>
      <c r="T385" s="20">
        <f t="shared" si="206"/>
        <v>536</v>
      </c>
      <c r="U385" s="20">
        <f t="shared" si="207"/>
        <v>1.8884274716108762E+67</v>
      </c>
      <c r="V385" s="20">
        <f t="shared" si="208"/>
        <v>2.6314113839250334E+21</v>
      </c>
      <c r="W385" s="20">
        <f t="shared" si="209"/>
        <v>1.3544018058690743</v>
      </c>
      <c r="X385" s="16">
        <f t="shared" si="210"/>
        <v>167727037301.17599</v>
      </c>
      <c r="AA385" s="16">
        <f t="shared" si="211"/>
        <v>6910353937301.1982</v>
      </c>
      <c r="AB385" s="16">
        <f t="shared" si="212"/>
        <v>383</v>
      </c>
      <c r="AC385" s="16">
        <f t="shared" si="213"/>
        <v>80.400000000000006</v>
      </c>
      <c r="AD385" s="16">
        <f t="shared" si="214"/>
        <v>34088182145748.004</v>
      </c>
      <c r="AE385" s="16">
        <f t="shared" si="215"/>
        <v>9525</v>
      </c>
      <c r="AF385" s="16">
        <f t="shared" si="216"/>
        <v>4584</v>
      </c>
      <c r="AG385" s="16">
        <f t="shared" si="217"/>
        <v>423</v>
      </c>
      <c r="AH385" s="16">
        <f t="shared" si="218"/>
        <v>5.0489636118529304E+16</v>
      </c>
      <c r="AI385" s="16">
        <f t="shared" si="219"/>
        <v>1.6084162899386711E+75</v>
      </c>
      <c r="AJ385" s="16">
        <f t="shared" si="220"/>
        <v>1.6084162899386711E+75</v>
      </c>
      <c r="AK385" s="27">
        <f t="shared" si="221"/>
        <v>0.74626865671641784</v>
      </c>
      <c r="AN385">
        <f t="shared" si="226"/>
        <v>7306.3748364599342</v>
      </c>
      <c r="AO385">
        <f t="shared" si="227"/>
        <v>2.3275454550260411E+62</v>
      </c>
      <c r="AP385">
        <f t="shared" si="228"/>
        <v>2.3275454550260411E+62</v>
      </c>
      <c r="AR385" s="1">
        <f t="shared" si="222"/>
        <v>5280</v>
      </c>
      <c r="AU385">
        <f t="shared" si="223"/>
        <v>32.434721242060689</v>
      </c>
      <c r="AV385" s="29">
        <f t="shared" si="224"/>
        <v>90.868766666666673</v>
      </c>
      <c r="AW385">
        <f t="shared" si="225"/>
        <v>7641</v>
      </c>
    </row>
    <row r="386" spans="1:49" x14ac:dyDescent="0.2">
      <c r="A386">
        <v>384</v>
      </c>
      <c r="B386" s="13">
        <f t="shared" si="191"/>
        <v>392</v>
      </c>
      <c r="C386" s="13">
        <f t="shared" si="192"/>
        <v>2310</v>
      </c>
      <c r="D386" s="13">
        <f t="shared" si="193"/>
        <v>48</v>
      </c>
      <c r="E386" s="13">
        <f t="shared" si="194"/>
        <v>19.200000000000003</v>
      </c>
      <c r="F386" s="13">
        <f t="shared" si="195"/>
        <v>387647742933532.69</v>
      </c>
      <c r="G386" s="35">
        <f t="shared" si="196"/>
        <v>79.1584</v>
      </c>
      <c r="H386" s="23">
        <f t="shared" si="197"/>
        <v>2744.1344000000004</v>
      </c>
      <c r="I386" s="23">
        <f t="shared" si="198"/>
        <v>10430</v>
      </c>
      <c r="J386" s="23">
        <f t="shared" si="199"/>
        <v>537</v>
      </c>
      <c r="K386" s="23">
        <f t="shared" si="200"/>
        <v>9.6665819025314135E+76</v>
      </c>
      <c r="L386" s="23">
        <f t="shared" si="201"/>
        <v>9.6665819025314126E+78</v>
      </c>
      <c r="M386" s="23">
        <f t="shared" si="202"/>
        <v>2.8328656837457813E+21</v>
      </c>
      <c r="N386" s="20">
        <f t="shared" si="203"/>
        <v>44.400000000000006</v>
      </c>
      <c r="Q386" s="20">
        <f t="shared" si="204"/>
        <v>9.0612754894470329E+20</v>
      </c>
      <c r="S386" s="20">
        <f t="shared" si="205"/>
        <v>2042</v>
      </c>
      <c r="T386" s="20">
        <f t="shared" si="206"/>
        <v>537</v>
      </c>
      <c r="U386" s="20">
        <f t="shared" si="207"/>
        <v>2.4861773373207753E+67</v>
      </c>
      <c r="V386" s="20">
        <f t="shared" si="208"/>
        <v>2.8328656837457813E+21</v>
      </c>
      <c r="W386" s="20">
        <f t="shared" si="209"/>
        <v>1.3513513513513511</v>
      </c>
      <c r="X386" s="16">
        <f t="shared" si="210"/>
        <v>179467929912.25836</v>
      </c>
      <c r="AA386" s="16">
        <f t="shared" si="211"/>
        <v>7394078712874.3984</v>
      </c>
      <c r="AB386" s="16">
        <f t="shared" si="212"/>
        <v>384</v>
      </c>
      <c r="AC386" s="16">
        <f t="shared" si="213"/>
        <v>80.599999999999994</v>
      </c>
      <c r="AD386" s="16">
        <f t="shared" si="214"/>
        <v>36570541786183.336</v>
      </c>
      <c r="AE386" s="16">
        <f t="shared" si="215"/>
        <v>9550</v>
      </c>
      <c r="AF386" s="16">
        <f t="shared" si="216"/>
        <v>4596</v>
      </c>
      <c r="AG386" s="16">
        <f t="shared" si="217"/>
        <v>424</v>
      </c>
      <c r="AH386" s="16">
        <f t="shared" si="218"/>
        <v>5.4316559723656072E+16</v>
      </c>
      <c r="AI386" s="16">
        <f t="shared" si="219"/>
        <v>1.6084162899386711E+75</v>
      </c>
      <c r="AJ386" s="16">
        <f t="shared" si="220"/>
        <v>1.6084162899386711E+75</v>
      </c>
      <c r="AK386" s="27">
        <f t="shared" si="221"/>
        <v>0.74441687344913154</v>
      </c>
      <c r="AN386">
        <f t="shared" si="226"/>
        <v>7345.9536790001084</v>
      </c>
      <c r="AO386">
        <f t="shared" si="227"/>
        <v>2.175276126203707E+62</v>
      </c>
      <c r="AP386">
        <f t="shared" si="228"/>
        <v>2.175276126203707E+62</v>
      </c>
      <c r="AR386" s="1">
        <f t="shared" si="222"/>
        <v>5290</v>
      </c>
      <c r="AU386">
        <f t="shared" si="223"/>
        <v>32.542372881355931</v>
      </c>
      <c r="AV386" s="29">
        <f t="shared" si="224"/>
        <v>91.1584</v>
      </c>
      <c r="AW386">
        <f t="shared" si="225"/>
        <v>7661</v>
      </c>
    </row>
    <row r="387" spans="1:49" x14ac:dyDescent="0.2">
      <c r="A387">
        <v>385</v>
      </c>
      <c r="B387" s="13">
        <f t="shared" si="191"/>
        <v>393</v>
      </c>
      <c r="C387" s="13">
        <f t="shared" si="192"/>
        <v>2316</v>
      </c>
      <c r="D387" s="13">
        <f t="shared" si="193"/>
        <v>48</v>
      </c>
      <c r="E387" s="13">
        <f t="shared" si="194"/>
        <v>19.25</v>
      </c>
      <c r="F387" s="13">
        <f t="shared" si="195"/>
        <v>416854900117605.94</v>
      </c>
      <c r="G387" s="35">
        <f t="shared" si="196"/>
        <v>79.417083333333338</v>
      </c>
      <c r="H387" s="23">
        <f t="shared" si="197"/>
        <v>2751.6383999999998</v>
      </c>
      <c r="I387" s="23">
        <f t="shared" si="198"/>
        <v>10458</v>
      </c>
      <c r="J387" s="23">
        <f t="shared" si="199"/>
        <v>539</v>
      </c>
      <c r="K387" s="23">
        <f t="shared" si="200"/>
        <v>9.6665819025314135E+76</v>
      </c>
      <c r="L387" s="23">
        <f t="shared" si="201"/>
        <v>9.6665819025314126E+78</v>
      </c>
      <c r="M387" s="23">
        <f t="shared" si="202"/>
        <v>3.2831226417341514E+21</v>
      </c>
      <c r="N387" s="20">
        <f t="shared" si="203"/>
        <v>44.5</v>
      </c>
      <c r="Q387" s="20">
        <f t="shared" si="204"/>
        <v>1.0097256266944796E+21</v>
      </c>
      <c r="S387" s="20">
        <f t="shared" si="205"/>
        <v>2046</v>
      </c>
      <c r="T387" s="20">
        <f t="shared" si="206"/>
        <v>539</v>
      </c>
      <c r="U387" s="20">
        <f t="shared" si="207"/>
        <v>3.2730702604437199E+67</v>
      </c>
      <c r="V387" s="20">
        <f t="shared" si="208"/>
        <v>3.2831226417341514E+21</v>
      </c>
      <c r="W387" s="20">
        <f t="shared" si="209"/>
        <v>1.348314606741573</v>
      </c>
      <c r="X387" s="16">
        <f t="shared" si="210"/>
        <v>192030685006.11642</v>
      </c>
      <c r="AA387" s="16">
        <f t="shared" si="211"/>
        <v>7911664222747.1982</v>
      </c>
      <c r="AB387" s="16">
        <f t="shared" si="212"/>
        <v>385</v>
      </c>
      <c r="AC387" s="16">
        <f t="shared" si="213"/>
        <v>80.8</v>
      </c>
      <c r="AD387" s="16">
        <f t="shared" si="214"/>
        <v>39233402364010.969</v>
      </c>
      <c r="AE387" s="16">
        <f t="shared" si="215"/>
        <v>9575</v>
      </c>
      <c r="AF387" s="16">
        <f t="shared" si="216"/>
        <v>4608</v>
      </c>
      <c r="AG387" s="16">
        <f t="shared" si="217"/>
        <v>425</v>
      </c>
      <c r="AH387" s="16">
        <f t="shared" si="218"/>
        <v>5.8432885686338336E+16</v>
      </c>
      <c r="AI387" s="16">
        <f t="shared" si="219"/>
        <v>1.6084162899386711E+75</v>
      </c>
      <c r="AJ387" s="16">
        <f t="shared" si="220"/>
        <v>1.6084162899386711E+75</v>
      </c>
      <c r="AK387" s="27">
        <f t="shared" si="221"/>
        <v>0.74257425742574257</v>
      </c>
      <c r="AN387">
        <f t="shared" si="226"/>
        <v>7385.6629959516222</v>
      </c>
      <c r="AO387">
        <f t="shared" si="227"/>
        <v>2.0329683422537547E+62</v>
      </c>
      <c r="AP387">
        <f t="shared" si="228"/>
        <v>2.0329683422537547E+62</v>
      </c>
      <c r="AR387" s="1">
        <f t="shared" si="222"/>
        <v>5300</v>
      </c>
      <c r="AU387">
        <f t="shared" si="223"/>
        <v>32.650176678445234</v>
      </c>
      <c r="AV387" s="29">
        <f t="shared" si="224"/>
        <v>91.448333333333338</v>
      </c>
      <c r="AW387">
        <f t="shared" si="225"/>
        <v>7681</v>
      </c>
    </row>
    <row r="388" spans="1:49" x14ac:dyDescent="0.2">
      <c r="A388">
        <v>386</v>
      </c>
      <c r="B388" s="13">
        <f t="shared" ref="B388:B451" si="229">8+A388*1</f>
        <v>394</v>
      </c>
      <c r="C388" s="13">
        <f t="shared" ref="C388:C451" si="230">6+A388*6</f>
        <v>2322</v>
      </c>
      <c r="D388" s="13">
        <f t="shared" ref="D388:D451" si="231">MIN(6+A388*6,48)</f>
        <v>48</v>
      </c>
      <c r="E388" s="13">
        <f t="shared" ref="E388:E451" si="232">0.05*A388</f>
        <v>19.3</v>
      </c>
      <c r="F388" s="13">
        <f t="shared" ref="F388:F451" si="233">(1+A388/40)*1.07^(A388-1)*IF(A388&lt;=1000,0.5*A388^1.01,0.5*1000^1.01+A388/1000)</f>
        <v>448257122193197.75</v>
      </c>
      <c r="G388" s="35">
        <f t="shared" ref="G388:G451" si="234">2+MIN(A388/15*2,200)
+(IF(A388&lt;=2000,A388/(10/(1+0.015*A388)))+IF(AND(A388&gt;1000,A388&lt;=2000),(A388-1000)/(20/(10+0.01*(A388-1000))),0)+IF(A388&gt;2000,7200+(A388-2000)*(6-0.003*(A388-2000))))/10</f>
        <v>79.676066666666671</v>
      </c>
      <c r="H388" s="23">
        <f t="shared" ref="H388:H451" si="235">(MIN(1+A388*0.4,10)+MIN(MAX((A388-8)*0.64,0),10)+MIN(MAX((A388-18)*1.6,0),16)+MIN(MAX((A388-28)*2.56,0),28.8)+MAX((A388-30.4)*5.36,0))*1.4</f>
        <v>2759.1424000000002</v>
      </c>
      <c r="I388" s="23">
        <f t="shared" ref="I388:I451" si="236">(MIN(A388^1.6,70)+MAX((A388-15)*20,0))*1.4</f>
        <v>10486</v>
      </c>
      <c r="J388" s="23">
        <f t="shared" ref="J388:J451" si="237">INT(A388*1.4)</f>
        <v>540</v>
      </c>
      <c r="K388" s="23">
        <f t="shared" ref="K388:K451" si="238">1*LOOKUP(H388,$A:$A,$F:$F)*LOOKUP(H388,$A:$A,$G:$G)</f>
        <v>9.6665819025314135E+76</v>
      </c>
      <c r="L388" s="23">
        <f t="shared" ref="L388:L451" si="239">100*LOOKUP(I388,$A:$A,$F:$F)*LOOKUP(I388,$A:$A,$G:$G)</f>
        <v>9.6665819025314126E+78</v>
      </c>
      <c r="M388" s="23">
        <f t="shared" ref="M388:M451" si="240">1*LOOKUP(J388,$A:$A,$F:$F)*LOOKUP(J388,$A:$A,$G:$G)</f>
        <v>3.5343619705238129E+21</v>
      </c>
      <c r="N388" s="20">
        <f t="shared" ref="N388:N451" si="241">6+A388*0.1</f>
        <v>44.6</v>
      </c>
      <c r="Q388" s="20">
        <f t="shared" ref="Q388:Q451" si="242">400*1.07^((A388*1.6)-1)*$G$3*MIN(0.03*A388,1)</f>
        <v>1.1251681315627388E+21</v>
      </c>
      <c r="S388" s="20">
        <f t="shared" ref="S388:S451" si="243">ROUNDUP(MAX((A388-5),0)*(1+3.2)+MIN(0.5+A388*0.1,1)*450,0)</f>
        <v>2051</v>
      </c>
      <c r="T388" s="20">
        <f t="shared" ref="T388:T451" si="244">INT(A388*1.4)</f>
        <v>540</v>
      </c>
      <c r="U388" s="20">
        <f t="shared" ref="U388:U451" si="245">1*LOOKUP(S388,A:A,F:F)*LOOKUP(S388,A:A,G:G)</f>
        <v>4.6155385815553371E+67</v>
      </c>
      <c r="V388" s="20">
        <f t="shared" ref="V388:V451" si="246">1*LOOKUP(T388,A:A,F:F)*LOOKUP(T388,A:A,G:G)</f>
        <v>3.5343619705238129E+21</v>
      </c>
      <c r="W388" s="20">
        <f t="shared" ref="W388:W451" si="247">60/N388</f>
        <v>1.3452914798206277</v>
      </c>
      <c r="X388" s="16">
        <f t="shared" ref="X388:X451" si="248">1.07^(A388+0-1)</f>
        <v>205472832956.54456</v>
      </c>
      <c r="AA388" s="16">
        <f t="shared" ref="AA388:AA451" si="249">20*INT(X388)*$Z$3+MIN(5*A388,500)</f>
        <v>8465480718287.1982</v>
      </c>
      <c r="AB388" s="16">
        <f t="shared" ref="AB388:AB451" si="250">1+A388-1</f>
        <v>386</v>
      </c>
      <c r="AC388" s="16">
        <f t="shared" ref="AC388:AC451" si="251">4+(A388-1)*4/20</f>
        <v>81</v>
      </c>
      <c r="AD388" s="16">
        <f t="shared" ref="AD388:AD451" si="252">1.07^(A388-1)*IF(A388&lt;=1000,0.5*A388^1.01,0.5*1000^1.01+A388/1000)+1</f>
        <v>42089870628470.266</v>
      </c>
      <c r="AE388" s="16">
        <f t="shared" ref="AE388:AE451" si="253">MAX((A388-2)*25,10)+0</f>
        <v>9600</v>
      </c>
      <c r="AF388" s="16">
        <f t="shared" ref="AF388:AF451" si="254">MAX((A388-1)*12,5)+0</f>
        <v>4620</v>
      </c>
      <c r="AG388" s="16">
        <f t="shared" ref="AG388:AG451" si="255">A388+40</f>
        <v>426</v>
      </c>
      <c r="AH388" s="16">
        <f t="shared" ref="AH388:AH451" si="256">1*INT(LOOKUP(AG388,A:A,AD:AD))*LOOKUP(AG388,A:A,G:G)*MIN(0.2*A388,1)</f>
        <v>6.2860452178938688E+16</v>
      </c>
      <c r="AI388" s="16">
        <f t="shared" ref="AI388:AI451" si="257">1*INT(LOOKUP(AE388,A:A,AD:AD))*LOOKUP(AE388,A:A,G:G)</f>
        <v>1.6084162899386711E+75</v>
      </c>
      <c r="AJ388" s="16">
        <f t="shared" ref="AJ388:AJ451" si="258">1*INT(LOOKUP(AF388,A:A,AD:AD))*LOOKUP(AF388,A:A,G:G)</f>
        <v>1.6084162899386711E+75</v>
      </c>
      <c r="AK388" s="27">
        <f t="shared" ref="AK388:AK451" si="259">60/AC388</f>
        <v>0.7407407407407407</v>
      </c>
      <c r="AN388">
        <f t="shared" si="226"/>
        <v>7425.5029656079714</v>
      </c>
      <c r="AO388">
        <f t="shared" si="227"/>
        <v>1.8999704133330049E+62</v>
      </c>
      <c r="AP388">
        <f t="shared" si="228"/>
        <v>1.8999704133330049E+62</v>
      </c>
      <c r="AR388" s="1">
        <f t="shared" ref="AR388:AR451" si="260">1450+A388*10</f>
        <v>5310</v>
      </c>
      <c r="AU388">
        <f t="shared" ref="AU388:AU451" si="261">IF(A388&lt;=1000,A388/MAX(15-A388/120,3),A388/MIN(A388/100-5,15))</f>
        <v>32.758132956152757</v>
      </c>
      <c r="AV388" s="29">
        <f t="shared" ref="AV388:AV451" si="262">(2+MIN(A388/15*2,200)+(IF(A388&lt;=2000,A388/(10/(1+0.015*A388)))+IF(AND(A388&gt;1000,A388&lt;=2000),(A388-1000)/(20/(10+0.01*(A388-1000))),0)+IF(A388&gt;2000,7200+(A388-2000)*(6-0.003*(A388-2000))))/10+0.05*A388/1.6)</f>
        <v>91.738566666666671</v>
      </c>
      <c r="AW388">
        <f t="shared" ref="AW388:AW451" si="263">1+20*(A388-1)</f>
        <v>7701</v>
      </c>
    </row>
    <row r="389" spans="1:49" x14ac:dyDescent="0.2">
      <c r="A389">
        <v>387</v>
      </c>
      <c r="B389" s="13">
        <f t="shared" si="229"/>
        <v>395</v>
      </c>
      <c r="C389" s="13">
        <f t="shared" si="230"/>
        <v>2328</v>
      </c>
      <c r="D389" s="13">
        <f t="shared" si="231"/>
        <v>48</v>
      </c>
      <c r="E389" s="13">
        <f t="shared" si="232"/>
        <v>19.350000000000001</v>
      </c>
      <c r="F389" s="13">
        <f t="shared" si="233"/>
        <v>482018990898501.13</v>
      </c>
      <c r="G389" s="35">
        <f t="shared" si="234"/>
        <v>79.93535</v>
      </c>
      <c r="H389" s="23">
        <f t="shared" si="235"/>
        <v>2766.6464000000001</v>
      </c>
      <c r="I389" s="23">
        <f t="shared" si="236"/>
        <v>10514</v>
      </c>
      <c r="J389" s="23">
        <f t="shared" si="237"/>
        <v>541</v>
      </c>
      <c r="K389" s="23">
        <f t="shared" si="238"/>
        <v>9.6665819025314135E+76</v>
      </c>
      <c r="L389" s="23">
        <f t="shared" si="239"/>
        <v>9.6665819025314126E+78</v>
      </c>
      <c r="M389" s="23">
        <f t="shared" si="240"/>
        <v>3.8047886517948404E+21</v>
      </c>
      <c r="N389" s="20">
        <f t="shared" si="241"/>
        <v>44.7</v>
      </c>
      <c r="Q389" s="20">
        <f t="shared" si="242"/>
        <v>1.253809243634659E+21</v>
      </c>
      <c r="S389" s="20">
        <f t="shared" si="243"/>
        <v>2055</v>
      </c>
      <c r="T389" s="20">
        <f t="shared" si="244"/>
        <v>541</v>
      </c>
      <c r="U389" s="20">
        <f t="shared" si="245"/>
        <v>6.0761223960673105E+67</v>
      </c>
      <c r="V389" s="20">
        <f t="shared" si="246"/>
        <v>3.8047886517948404E+21</v>
      </c>
      <c r="W389" s="20">
        <f t="shared" si="247"/>
        <v>1.3422818791946307</v>
      </c>
      <c r="X389" s="16">
        <f t="shared" si="248"/>
        <v>219855931263.50269</v>
      </c>
      <c r="AA389" s="16">
        <f t="shared" si="249"/>
        <v>9058064368535.5977</v>
      </c>
      <c r="AB389" s="16">
        <f t="shared" si="250"/>
        <v>387</v>
      </c>
      <c r="AC389" s="16">
        <f t="shared" si="251"/>
        <v>81.2</v>
      </c>
      <c r="AD389" s="16">
        <f t="shared" si="252"/>
        <v>45154003831242.32</v>
      </c>
      <c r="AE389" s="16">
        <f t="shared" si="253"/>
        <v>9625</v>
      </c>
      <c r="AF389" s="16">
        <f t="shared" si="254"/>
        <v>4632</v>
      </c>
      <c r="AG389" s="16">
        <f t="shared" si="255"/>
        <v>427</v>
      </c>
      <c r="AH389" s="16">
        <f t="shared" si="256"/>
        <v>6.7622741915803112E+16</v>
      </c>
      <c r="AI389" s="16">
        <f t="shared" si="257"/>
        <v>1.6084162899386711E+75</v>
      </c>
      <c r="AJ389" s="16">
        <f t="shared" si="258"/>
        <v>1.6084162899386711E+75</v>
      </c>
      <c r="AK389" s="27">
        <f t="shared" si="259"/>
        <v>0.73891625615763545</v>
      </c>
      <c r="AN389">
        <f t="shared" ref="AN389:AN452" si="264">AH389/$AA389</f>
        <v>7465.47376619444</v>
      </c>
      <c r="AO389">
        <f t="shared" ref="AO389:AO452" si="265">AI389/$AA389</f>
        <v>1.7756732834950048E+62</v>
      </c>
      <c r="AP389">
        <f t="shared" ref="AP389:AP452" si="266">AJ389/$AA389</f>
        <v>1.7756732834950048E+62</v>
      </c>
      <c r="AR389" s="1">
        <f t="shared" si="260"/>
        <v>5320</v>
      </c>
      <c r="AU389">
        <f t="shared" si="261"/>
        <v>32.866242038216562</v>
      </c>
      <c r="AV389" s="29">
        <f t="shared" si="262"/>
        <v>92.0291</v>
      </c>
      <c r="AW389">
        <f t="shared" si="263"/>
        <v>7721</v>
      </c>
    </row>
    <row r="390" spans="1:49" x14ac:dyDescent="0.2">
      <c r="A390">
        <v>388</v>
      </c>
      <c r="B390" s="13">
        <f t="shared" si="229"/>
        <v>396</v>
      </c>
      <c r="C390" s="13">
        <f t="shared" si="230"/>
        <v>2334</v>
      </c>
      <c r="D390" s="13">
        <f t="shared" si="231"/>
        <v>48</v>
      </c>
      <c r="E390" s="13">
        <f t="shared" si="232"/>
        <v>19.400000000000002</v>
      </c>
      <c r="F390" s="13">
        <f t="shared" si="233"/>
        <v>518317400747563.69</v>
      </c>
      <c r="G390" s="35">
        <f t="shared" si="234"/>
        <v>80.194933333333324</v>
      </c>
      <c r="H390" s="23">
        <f t="shared" si="235"/>
        <v>2774.1504000000004</v>
      </c>
      <c r="I390" s="23">
        <f t="shared" si="236"/>
        <v>10542</v>
      </c>
      <c r="J390" s="23">
        <f t="shared" si="237"/>
        <v>543</v>
      </c>
      <c r="K390" s="23">
        <f t="shared" si="238"/>
        <v>9.6665819025314135E+76</v>
      </c>
      <c r="L390" s="23">
        <f t="shared" si="239"/>
        <v>9.6665819025314126E+78</v>
      </c>
      <c r="M390" s="23">
        <f t="shared" si="240"/>
        <v>4.4091655039668857E+21</v>
      </c>
      <c r="N390" s="20">
        <f t="shared" si="241"/>
        <v>44.800000000000004</v>
      </c>
      <c r="Q390" s="20">
        <f t="shared" si="242"/>
        <v>1.3971579671744901E+21</v>
      </c>
      <c r="S390" s="20">
        <f t="shared" si="243"/>
        <v>2059</v>
      </c>
      <c r="T390" s="20">
        <f t="shared" si="244"/>
        <v>543</v>
      </c>
      <c r="U390" s="20">
        <f t="shared" si="245"/>
        <v>7.9987520488533919E+67</v>
      </c>
      <c r="V390" s="20">
        <f t="shared" si="246"/>
        <v>4.4091655039668857E+21</v>
      </c>
      <c r="W390" s="20">
        <f t="shared" si="247"/>
        <v>1.3392857142857142</v>
      </c>
      <c r="X390" s="16">
        <f t="shared" si="248"/>
        <v>235245846451.94791</v>
      </c>
      <c r="AA390" s="16">
        <f t="shared" si="249"/>
        <v>9692128874281.1973</v>
      </c>
      <c r="AB390" s="16">
        <f t="shared" si="250"/>
        <v>388</v>
      </c>
      <c r="AC390" s="16">
        <f t="shared" si="251"/>
        <v>81.400000000000006</v>
      </c>
      <c r="AD390" s="16">
        <f t="shared" si="252"/>
        <v>48440878574539.664</v>
      </c>
      <c r="AE390" s="16">
        <f t="shared" si="253"/>
        <v>9650</v>
      </c>
      <c r="AF390" s="16">
        <f t="shared" si="254"/>
        <v>4644</v>
      </c>
      <c r="AG390" s="16">
        <f t="shared" si="255"/>
        <v>428</v>
      </c>
      <c r="AH390" s="16">
        <f t="shared" si="256"/>
        <v>7.2745005758347952E+16</v>
      </c>
      <c r="AI390" s="16">
        <f t="shared" si="257"/>
        <v>1.6084162899386711E+75</v>
      </c>
      <c r="AJ390" s="16">
        <f t="shared" si="258"/>
        <v>1.6084162899386711E+75</v>
      </c>
      <c r="AK390" s="27">
        <f t="shared" si="259"/>
        <v>0.73710073710073709</v>
      </c>
      <c r="AN390">
        <f t="shared" si="264"/>
        <v>7505.5755760101756</v>
      </c>
      <c r="AO390">
        <f t="shared" si="265"/>
        <v>1.6595077415930016E+62</v>
      </c>
      <c r="AP390">
        <f t="shared" si="266"/>
        <v>1.6595077415930016E+62</v>
      </c>
      <c r="AR390" s="1">
        <f t="shared" si="260"/>
        <v>5330</v>
      </c>
      <c r="AU390">
        <f t="shared" si="261"/>
        <v>32.97450424929179</v>
      </c>
      <c r="AV390" s="29">
        <f t="shared" si="262"/>
        <v>92.319933333333324</v>
      </c>
      <c r="AW390">
        <f t="shared" si="263"/>
        <v>7741</v>
      </c>
    </row>
    <row r="391" spans="1:49" x14ac:dyDescent="0.2">
      <c r="A391">
        <v>389</v>
      </c>
      <c r="B391" s="13">
        <f t="shared" si="229"/>
        <v>397</v>
      </c>
      <c r="C391" s="13">
        <f t="shared" si="230"/>
        <v>2340</v>
      </c>
      <c r="D391" s="13">
        <f t="shared" si="231"/>
        <v>48</v>
      </c>
      <c r="E391" s="13">
        <f t="shared" si="232"/>
        <v>19.450000000000003</v>
      </c>
      <c r="F391" s="13">
        <f t="shared" si="233"/>
        <v>557342478269585.69</v>
      </c>
      <c r="G391" s="35">
        <f t="shared" si="234"/>
        <v>80.454816666666659</v>
      </c>
      <c r="H391" s="23">
        <f t="shared" si="235"/>
        <v>2781.6543999999999</v>
      </c>
      <c r="I391" s="23">
        <f t="shared" si="236"/>
        <v>10570</v>
      </c>
      <c r="J391" s="23">
        <f t="shared" si="237"/>
        <v>544</v>
      </c>
      <c r="K391" s="23">
        <f t="shared" si="238"/>
        <v>9.6665819025314135E+76</v>
      </c>
      <c r="L391" s="23">
        <f t="shared" si="239"/>
        <v>9.6665819025314126E+78</v>
      </c>
      <c r="M391" s="23">
        <f t="shared" si="240"/>
        <v>4.7463830318114752E+21</v>
      </c>
      <c r="N391" s="20">
        <f t="shared" si="241"/>
        <v>44.900000000000006</v>
      </c>
      <c r="Q391" s="20">
        <f t="shared" si="242"/>
        <v>1.5568958317617616E+21</v>
      </c>
      <c r="S391" s="20">
        <f t="shared" si="243"/>
        <v>2063</v>
      </c>
      <c r="T391" s="20">
        <f t="shared" si="244"/>
        <v>544</v>
      </c>
      <c r="U391" s="20">
        <f t="shared" si="245"/>
        <v>1.0529544798151005E+68</v>
      </c>
      <c r="V391" s="20">
        <f t="shared" si="246"/>
        <v>4.7463830318114752E+21</v>
      </c>
      <c r="W391" s="20">
        <f t="shared" si="247"/>
        <v>1.3363028953229397</v>
      </c>
      <c r="X391" s="16">
        <f t="shared" si="248"/>
        <v>251713055703.58423</v>
      </c>
      <c r="AA391" s="16">
        <f t="shared" si="249"/>
        <v>10370577895463.598</v>
      </c>
      <c r="AB391" s="16">
        <f t="shared" si="250"/>
        <v>389</v>
      </c>
      <c r="AC391" s="16">
        <f t="shared" si="251"/>
        <v>81.599999999999994</v>
      </c>
      <c r="AD391" s="16">
        <f t="shared" si="252"/>
        <v>51966664640521.813</v>
      </c>
      <c r="AE391" s="16">
        <f t="shared" si="253"/>
        <v>9675</v>
      </c>
      <c r="AF391" s="16">
        <f t="shared" si="254"/>
        <v>4656</v>
      </c>
      <c r="AG391" s="16">
        <f t="shared" si="255"/>
        <v>429</v>
      </c>
      <c r="AH391" s="16">
        <f t="shared" si="256"/>
        <v>7.8254395593459936E+16</v>
      </c>
      <c r="AI391" s="16">
        <f t="shared" si="257"/>
        <v>1.6084162899386711E+75</v>
      </c>
      <c r="AJ391" s="16">
        <f t="shared" si="258"/>
        <v>1.6084162899386711E+75</v>
      </c>
      <c r="AK391" s="27">
        <f t="shared" si="259"/>
        <v>0.73529411764705888</v>
      </c>
      <c r="AN391">
        <f t="shared" si="264"/>
        <v>7545.8085732802565</v>
      </c>
      <c r="AO391">
        <f t="shared" si="265"/>
        <v>1.5509418145754835E+62</v>
      </c>
      <c r="AP391">
        <f t="shared" si="266"/>
        <v>1.5509418145754835E+62</v>
      </c>
      <c r="AR391" s="1">
        <f t="shared" si="260"/>
        <v>5340</v>
      </c>
      <c r="AU391">
        <f t="shared" si="261"/>
        <v>33.082919914953933</v>
      </c>
      <c r="AV391" s="29">
        <f t="shared" si="262"/>
        <v>92.611066666666659</v>
      </c>
      <c r="AW391">
        <f t="shared" si="263"/>
        <v>7761</v>
      </c>
    </row>
    <row r="392" spans="1:49" x14ac:dyDescent="0.2">
      <c r="A392">
        <v>390</v>
      </c>
      <c r="B392" s="13">
        <f t="shared" si="229"/>
        <v>398</v>
      </c>
      <c r="C392" s="13">
        <f t="shared" si="230"/>
        <v>2346</v>
      </c>
      <c r="D392" s="13">
        <f t="shared" si="231"/>
        <v>48</v>
      </c>
      <c r="E392" s="13">
        <f t="shared" si="232"/>
        <v>19.5</v>
      </c>
      <c r="F392" s="13">
        <f t="shared" si="233"/>
        <v>599298569742249.63</v>
      </c>
      <c r="G392" s="35">
        <f t="shared" si="234"/>
        <v>80.715000000000003</v>
      </c>
      <c r="H392" s="23">
        <f t="shared" si="235"/>
        <v>2789.1583999999998</v>
      </c>
      <c r="I392" s="23">
        <f t="shared" si="236"/>
        <v>10598</v>
      </c>
      <c r="J392" s="23">
        <f t="shared" si="237"/>
        <v>546</v>
      </c>
      <c r="K392" s="23">
        <f t="shared" si="238"/>
        <v>9.6665819025314135E+76</v>
      </c>
      <c r="L392" s="23">
        <f t="shared" si="239"/>
        <v>9.6665819025314126E+78</v>
      </c>
      <c r="M392" s="23">
        <f t="shared" si="240"/>
        <v>5.4999978796249178E+21</v>
      </c>
      <c r="N392" s="20">
        <f t="shared" si="241"/>
        <v>45</v>
      </c>
      <c r="Q392" s="20">
        <f t="shared" si="242"/>
        <v>1.7348966172085796E+21</v>
      </c>
      <c r="S392" s="20">
        <f t="shared" si="243"/>
        <v>2067</v>
      </c>
      <c r="T392" s="20">
        <f t="shared" si="244"/>
        <v>546</v>
      </c>
      <c r="U392" s="20">
        <f t="shared" si="245"/>
        <v>1.3860811211758452E+68</v>
      </c>
      <c r="V392" s="20">
        <f t="shared" si="246"/>
        <v>5.4999978796249178E+21</v>
      </c>
      <c r="W392" s="20">
        <f t="shared" si="247"/>
        <v>1.3333333333333333</v>
      </c>
      <c r="X392" s="16">
        <f t="shared" si="248"/>
        <v>269332969602.83514</v>
      </c>
      <c r="AA392" s="16">
        <f t="shared" si="249"/>
        <v>11096518348102.398</v>
      </c>
      <c r="AB392" s="16">
        <f t="shared" si="250"/>
        <v>390</v>
      </c>
      <c r="AC392" s="16">
        <f t="shared" si="251"/>
        <v>81.8</v>
      </c>
      <c r="AD392" s="16">
        <f t="shared" si="252"/>
        <v>55748704162070.734</v>
      </c>
      <c r="AE392" s="16">
        <f t="shared" si="253"/>
        <v>9700</v>
      </c>
      <c r="AF392" s="16">
        <f t="shared" si="254"/>
        <v>4668</v>
      </c>
      <c r="AG392" s="16">
        <f t="shared" si="255"/>
        <v>430</v>
      </c>
      <c r="AH392" s="16">
        <f t="shared" si="256"/>
        <v>8.4180107179722352E+16</v>
      </c>
      <c r="AI392" s="16">
        <f t="shared" si="257"/>
        <v>1.6084162899386711E+75</v>
      </c>
      <c r="AJ392" s="16">
        <f t="shared" si="258"/>
        <v>1.6084162899386711E+75</v>
      </c>
      <c r="AK392" s="27">
        <f t="shared" si="259"/>
        <v>0.73349633251833746</v>
      </c>
      <c r="AN392">
        <f t="shared" si="264"/>
        <v>7586.1729363172626</v>
      </c>
      <c r="AO392">
        <f t="shared" si="265"/>
        <v>1.4494783313846584E+62</v>
      </c>
      <c r="AP392">
        <f t="shared" si="266"/>
        <v>1.4494783313846584E+62</v>
      </c>
      <c r="AR392" s="1">
        <f t="shared" si="260"/>
        <v>5350</v>
      </c>
      <c r="AU392">
        <f t="shared" si="261"/>
        <v>33.191489361702125</v>
      </c>
      <c r="AV392" s="29">
        <f t="shared" si="262"/>
        <v>92.902500000000003</v>
      </c>
      <c r="AW392">
        <f t="shared" si="263"/>
        <v>7781</v>
      </c>
    </row>
    <row r="393" spans="1:49" x14ac:dyDescent="0.2">
      <c r="A393">
        <v>391</v>
      </c>
      <c r="B393" s="13">
        <f t="shared" si="229"/>
        <v>399</v>
      </c>
      <c r="C393" s="13">
        <f t="shared" si="230"/>
        <v>2352</v>
      </c>
      <c r="D393" s="13">
        <f t="shared" si="231"/>
        <v>48</v>
      </c>
      <c r="E393" s="13">
        <f t="shared" si="232"/>
        <v>19.55</v>
      </c>
      <c r="F393" s="13">
        <f t="shared" si="233"/>
        <v>644405302513287.38</v>
      </c>
      <c r="G393" s="35">
        <f t="shared" si="234"/>
        <v>80.975483333333329</v>
      </c>
      <c r="H393" s="23">
        <f t="shared" si="235"/>
        <v>2796.6624000000002</v>
      </c>
      <c r="I393" s="23">
        <f t="shared" si="236"/>
        <v>10626</v>
      </c>
      <c r="J393" s="23">
        <f t="shared" si="237"/>
        <v>547</v>
      </c>
      <c r="K393" s="23">
        <f t="shared" si="238"/>
        <v>9.6665819025314135E+76</v>
      </c>
      <c r="L393" s="23">
        <f t="shared" si="239"/>
        <v>9.6665819025314126E+78</v>
      </c>
      <c r="M393" s="23">
        <f t="shared" si="240"/>
        <v>5.920466247989656E+21</v>
      </c>
      <c r="N393" s="20">
        <f t="shared" si="241"/>
        <v>45.1</v>
      </c>
      <c r="Q393" s="20">
        <f t="shared" si="242"/>
        <v>1.9332483336384023E+21</v>
      </c>
      <c r="S393" s="20">
        <f t="shared" si="243"/>
        <v>2072</v>
      </c>
      <c r="T393" s="20">
        <f t="shared" si="244"/>
        <v>547</v>
      </c>
      <c r="U393" s="20">
        <f t="shared" si="245"/>
        <v>1.9543432748574405E+68</v>
      </c>
      <c r="V393" s="20">
        <f t="shared" si="246"/>
        <v>5.920466247989656E+21</v>
      </c>
      <c r="W393" s="20">
        <f t="shared" si="247"/>
        <v>1.3303769401330376</v>
      </c>
      <c r="X393" s="16">
        <f t="shared" si="248"/>
        <v>288186277475.03357</v>
      </c>
      <c r="AA393" s="16">
        <f t="shared" si="249"/>
        <v>11873274632469.998</v>
      </c>
      <c r="AB393" s="16">
        <f t="shared" si="250"/>
        <v>391</v>
      </c>
      <c r="AC393" s="16">
        <f t="shared" si="251"/>
        <v>82</v>
      </c>
      <c r="AD393" s="16">
        <f t="shared" si="252"/>
        <v>59805596520955.742</v>
      </c>
      <c r="AE393" s="16">
        <f t="shared" si="253"/>
        <v>9725</v>
      </c>
      <c r="AF393" s="16">
        <f t="shared" si="254"/>
        <v>4680</v>
      </c>
      <c r="AG393" s="16">
        <f t="shared" si="255"/>
        <v>431</v>
      </c>
      <c r="AH393" s="16">
        <f t="shared" si="256"/>
        <v>9.0553533707913136E+16</v>
      </c>
      <c r="AI393" s="16">
        <f t="shared" si="257"/>
        <v>1.6084162899386711E+75</v>
      </c>
      <c r="AJ393" s="16">
        <f t="shared" si="258"/>
        <v>1.6084162899386711E+75</v>
      </c>
      <c r="AK393" s="27">
        <f t="shared" si="259"/>
        <v>0.73170731707317072</v>
      </c>
      <c r="AN393">
        <f t="shared" si="264"/>
        <v>7626.668843342949</v>
      </c>
      <c r="AO393">
        <f t="shared" si="265"/>
        <v>1.3546526461538372E+62</v>
      </c>
      <c r="AP393">
        <f t="shared" si="266"/>
        <v>1.3546526461538372E+62</v>
      </c>
      <c r="AR393" s="1">
        <f t="shared" si="260"/>
        <v>5360</v>
      </c>
      <c r="AU393">
        <f t="shared" si="261"/>
        <v>33.30021291696238</v>
      </c>
      <c r="AV393" s="29">
        <f t="shared" si="262"/>
        <v>93.194233333333329</v>
      </c>
      <c r="AW393">
        <f t="shared" si="263"/>
        <v>7801</v>
      </c>
    </row>
    <row r="394" spans="1:49" x14ac:dyDescent="0.2">
      <c r="A394">
        <v>392</v>
      </c>
      <c r="B394" s="13">
        <f t="shared" si="229"/>
        <v>400</v>
      </c>
      <c r="C394" s="13">
        <f t="shared" si="230"/>
        <v>2358</v>
      </c>
      <c r="D394" s="13">
        <f t="shared" si="231"/>
        <v>48</v>
      </c>
      <c r="E394" s="13">
        <f t="shared" si="232"/>
        <v>19.600000000000001</v>
      </c>
      <c r="F394" s="13">
        <f t="shared" si="233"/>
        <v>692898725382730.75</v>
      </c>
      <c r="G394" s="35">
        <f t="shared" si="234"/>
        <v>81.236266666666666</v>
      </c>
      <c r="H394" s="23">
        <f t="shared" si="235"/>
        <v>2804.1664000000001</v>
      </c>
      <c r="I394" s="23">
        <f t="shared" si="236"/>
        <v>10654</v>
      </c>
      <c r="J394" s="23">
        <f t="shared" si="237"/>
        <v>548</v>
      </c>
      <c r="K394" s="23">
        <f t="shared" si="238"/>
        <v>9.6665819025314135E+76</v>
      </c>
      <c r="L394" s="23">
        <f t="shared" si="239"/>
        <v>9.6665819025314126E+78</v>
      </c>
      <c r="M394" s="23">
        <f t="shared" si="240"/>
        <v>6.3730158052194354E+21</v>
      </c>
      <c r="N394" s="20">
        <f t="shared" si="241"/>
        <v>45.2</v>
      </c>
      <c r="Q394" s="20">
        <f t="shared" si="242"/>
        <v>2.1542777145585849E+21</v>
      </c>
      <c r="S394" s="20">
        <f t="shared" si="243"/>
        <v>2076</v>
      </c>
      <c r="T394" s="20">
        <f t="shared" si="244"/>
        <v>548</v>
      </c>
      <c r="U394" s="20">
        <f t="shared" si="245"/>
        <v>2.5725354890163991E+68</v>
      </c>
      <c r="V394" s="20">
        <f t="shared" si="246"/>
        <v>6.3730158052194354E+21</v>
      </c>
      <c r="W394" s="20">
        <f t="shared" si="247"/>
        <v>1.3274336283185839</v>
      </c>
      <c r="X394" s="16">
        <f t="shared" si="248"/>
        <v>308359316898.28595</v>
      </c>
      <c r="AA394" s="16">
        <f t="shared" si="249"/>
        <v>12704403856697.598</v>
      </c>
      <c r="AB394" s="16">
        <f t="shared" si="250"/>
        <v>392</v>
      </c>
      <c r="AC394" s="16">
        <f t="shared" si="251"/>
        <v>82.2</v>
      </c>
      <c r="AD394" s="16">
        <f t="shared" si="252"/>
        <v>64157289387290.883</v>
      </c>
      <c r="AE394" s="16">
        <f t="shared" si="253"/>
        <v>9750</v>
      </c>
      <c r="AF394" s="16">
        <f t="shared" si="254"/>
        <v>4692</v>
      </c>
      <c r="AG394" s="16">
        <f t="shared" si="255"/>
        <v>432</v>
      </c>
      <c r="AH394" s="16">
        <f t="shared" si="256"/>
        <v>9.74084308780252E+16</v>
      </c>
      <c r="AI394" s="16">
        <f t="shared" si="257"/>
        <v>1.6084162899386711E+75</v>
      </c>
      <c r="AJ394" s="16">
        <f t="shared" si="258"/>
        <v>1.6084162899386711E+75</v>
      </c>
      <c r="AK394" s="27">
        <f t="shared" si="259"/>
        <v>0.72992700729927007</v>
      </c>
      <c r="AN394">
        <f t="shared" si="264"/>
        <v>7667.2964726851569</v>
      </c>
      <c r="AO394">
        <f t="shared" si="265"/>
        <v>1.2660305104286613E+62</v>
      </c>
      <c r="AP394">
        <f t="shared" si="266"/>
        <v>1.2660305104286613E+62</v>
      </c>
      <c r="AR394" s="1">
        <f t="shared" si="260"/>
        <v>5370</v>
      </c>
      <c r="AU394">
        <f t="shared" si="261"/>
        <v>33.409090909090907</v>
      </c>
      <c r="AV394" s="29">
        <f t="shared" si="262"/>
        <v>93.486266666666666</v>
      </c>
      <c r="AW394">
        <f t="shared" si="263"/>
        <v>7821</v>
      </c>
    </row>
    <row r="395" spans="1:49" x14ac:dyDescent="0.2">
      <c r="A395">
        <v>393</v>
      </c>
      <c r="B395" s="13">
        <f t="shared" si="229"/>
        <v>401</v>
      </c>
      <c r="C395" s="13">
        <f t="shared" si="230"/>
        <v>2364</v>
      </c>
      <c r="D395" s="13">
        <f t="shared" si="231"/>
        <v>48</v>
      </c>
      <c r="E395" s="13">
        <f t="shared" si="232"/>
        <v>19.650000000000002</v>
      </c>
      <c r="F395" s="13">
        <f t="shared" si="233"/>
        <v>745032533924528.88</v>
      </c>
      <c r="G395" s="35">
        <f t="shared" si="234"/>
        <v>81.497349999999997</v>
      </c>
      <c r="H395" s="23">
        <f t="shared" si="235"/>
        <v>2811.6704</v>
      </c>
      <c r="I395" s="23">
        <f t="shared" si="236"/>
        <v>10682</v>
      </c>
      <c r="J395" s="23">
        <f t="shared" si="237"/>
        <v>550</v>
      </c>
      <c r="K395" s="23">
        <f t="shared" si="238"/>
        <v>9.6665819025314135E+76</v>
      </c>
      <c r="L395" s="23">
        <f t="shared" si="239"/>
        <v>9.6665819025314126E+78</v>
      </c>
      <c r="M395" s="23">
        <f t="shared" si="240"/>
        <v>7.3843168244259325E+21</v>
      </c>
      <c r="N395" s="20">
        <f t="shared" si="241"/>
        <v>45.300000000000004</v>
      </c>
      <c r="Q395" s="20">
        <f t="shared" si="242"/>
        <v>2.4005775102412692E+21</v>
      </c>
      <c r="S395" s="20">
        <f t="shared" si="243"/>
        <v>2080</v>
      </c>
      <c r="T395" s="20">
        <f t="shared" si="244"/>
        <v>550</v>
      </c>
      <c r="U395" s="20">
        <f t="shared" si="245"/>
        <v>3.3862088687211573E+68</v>
      </c>
      <c r="V395" s="20">
        <f t="shared" si="246"/>
        <v>7.3843168244259325E+21</v>
      </c>
      <c r="W395" s="20">
        <f t="shared" si="247"/>
        <v>1.324503311258278</v>
      </c>
      <c r="X395" s="16">
        <f t="shared" si="248"/>
        <v>329944469081.16595</v>
      </c>
      <c r="AA395" s="16">
        <f t="shared" si="249"/>
        <v>13593712126637.197</v>
      </c>
      <c r="AB395" s="16">
        <f t="shared" si="250"/>
        <v>393</v>
      </c>
      <c r="AC395" s="16">
        <f t="shared" si="251"/>
        <v>82.4</v>
      </c>
      <c r="AD395" s="16">
        <f t="shared" si="252"/>
        <v>68825176344068.344</v>
      </c>
      <c r="AE395" s="16">
        <f t="shared" si="253"/>
        <v>9775</v>
      </c>
      <c r="AF395" s="16">
        <f t="shared" si="254"/>
        <v>4704</v>
      </c>
      <c r="AG395" s="16">
        <f t="shared" si="255"/>
        <v>433</v>
      </c>
      <c r="AH395" s="16">
        <f t="shared" si="256"/>
        <v>1.0478109435503114E+17</v>
      </c>
      <c r="AI395" s="16">
        <f t="shared" si="257"/>
        <v>1.6084162899386711E+75</v>
      </c>
      <c r="AJ395" s="16">
        <f t="shared" si="258"/>
        <v>1.6084162899386711E+75</v>
      </c>
      <c r="AK395" s="27">
        <f t="shared" si="259"/>
        <v>0.72815533980582514</v>
      </c>
      <c r="AN395">
        <f t="shared" si="264"/>
        <v>7708.0560025771128</v>
      </c>
      <c r="AO395">
        <f t="shared" si="265"/>
        <v>1.1832060845153118E+62</v>
      </c>
      <c r="AP395">
        <f t="shared" si="266"/>
        <v>1.1832060845153118E+62</v>
      </c>
      <c r="AR395" s="1">
        <f t="shared" si="260"/>
        <v>5380</v>
      </c>
      <c r="AU395">
        <f t="shared" si="261"/>
        <v>33.518123667377402</v>
      </c>
      <c r="AV395" s="29">
        <f t="shared" si="262"/>
        <v>93.778599999999997</v>
      </c>
      <c r="AW395">
        <f t="shared" si="263"/>
        <v>7841</v>
      </c>
    </row>
    <row r="396" spans="1:49" x14ac:dyDescent="0.2">
      <c r="A396">
        <v>394</v>
      </c>
      <c r="B396" s="13">
        <f t="shared" si="229"/>
        <v>402</v>
      </c>
      <c r="C396" s="13">
        <f t="shared" si="230"/>
        <v>2370</v>
      </c>
      <c r="D396" s="13">
        <f t="shared" si="231"/>
        <v>48</v>
      </c>
      <c r="E396" s="13">
        <f t="shared" si="232"/>
        <v>19.700000000000003</v>
      </c>
      <c r="F396" s="13">
        <f t="shared" si="233"/>
        <v>801079387062593.88</v>
      </c>
      <c r="G396" s="35">
        <f t="shared" si="234"/>
        <v>81.758733333333339</v>
      </c>
      <c r="H396" s="23">
        <f t="shared" si="235"/>
        <v>2819.1743999999999</v>
      </c>
      <c r="I396" s="23">
        <f t="shared" si="236"/>
        <v>10710</v>
      </c>
      <c r="J396" s="23">
        <f t="shared" si="237"/>
        <v>551</v>
      </c>
      <c r="K396" s="23">
        <f t="shared" si="238"/>
        <v>9.6665819025314135E+76</v>
      </c>
      <c r="L396" s="23">
        <f t="shared" si="239"/>
        <v>9.6665819025314126E+78</v>
      </c>
      <c r="M396" s="23">
        <f t="shared" si="240"/>
        <v>7.9485258604038901E+21</v>
      </c>
      <c r="N396" s="20">
        <f t="shared" si="241"/>
        <v>45.400000000000006</v>
      </c>
      <c r="Q396" s="20">
        <f t="shared" si="242"/>
        <v>2.6750369015709817E+21</v>
      </c>
      <c r="S396" s="20">
        <f t="shared" si="243"/>
        <v>2084</v>
      </c>
      <c r="T396" s="20">
        <f t="shared" si="244"/>
        <v>551</v>
      </c>
      <c r="U396" s="20">
        <f t="shared" si="245"/>
        <v>4.4571576856774429E+68</v>
      </c>
      <c r="V396" s="20">
        <f t="shared" si="246"/>
        <v>7.9485258604038901E+21</v>
      </c>
      <c r="W396" s="20">
        <f t="shared" si="247"/>
        <v>1.3215859030837003</v>
      </c>
      <c r="X396" s="16">
        <f t="shared" si="248"/>
        <v>353040581916.84766</v>
      </c>
      <c r="AA396" s="16">
        <f t="shared" si="249"/>
        <v>14545271975439.197</v>
      </c>
      <c r="AB396" s="16">
        <f t="shared" si="250"/>
        <v>394</v>
      </c>
      <c r="AC396" s="16">
        <f t="shared" si="251"/>
        <v>82.6</v>
      </c>
      <c r="AD396" s="16">
        <f t="shared" si="252"/>
        <v>73832201572590.297</v>
      </c>
      <c r="AE396" s="16">
        <f t="shared" si="253"/>
        <v>9800</v>
      </c>
      <c r="AF396" s="16">
        <f t="shared" si="254"/>
        <v>4716</v>
      </c>
      <c r="AG396" s="16">
        <f t="shared" si="255"/>
        <v>434</v>
      </c>
      <c r="AH396" s="16">
        <f t="shared" si="256"/>
        <v>1.1271055053006461E+17</v>
      </c>
      <c r="AI396" s="16">
        <f t="shared" si="257"/>
        <v>1.6084162899386711E+75</v>
      </c>
      <c r="AJ396" s="16">
        <f t="shared" si="258"/>
        <v>1.6084162899386711E+75</v>
      </c>
      <c r="AK396" s="27">
        <f t="shared" si="259"/>
        <v>0.72639225181598066</v>
      </c>
      <c r="AN396">
        <f t="shared" si="264"/>
        <v>7748.9476113189894</v>
      </c>
      <c r="AO396">
        <f t="shared" si="265"/>
        <v>1.1058000789910322E+62</v>
      </c>
      <c r="AP396">
        <f t="shared" si="266"/>
        <v>1.1058000789910322E+62</v>
      </c>
      <c r="AR396" s="1">
        <f t="shared" si="260"/>
        <v>5390</v>
      </c>
      <c r="AU396">
        <f t="shared" si="261"/>
        <v>33.627311522048366</v>
      </c>
      <c r="AV396" s="29">
        <f t="shared" si="262"/>
        <v>94.071233333333339</v>
      </c>
      <c r="AW396">
        <f t="shared" si="263"/>
        <v>7861</v>
      </c>
    </row>
    <row r="397" spans="1:49" x14ac:dyDescent="0.2">
      <c r="A397">
        <v>395</v>
      </c>
      <c r="B397" s="13">
        <f t="shared" si="229"/>
        <v>403</v>
      </c>
      <c r="C397" s="13">
        <f t="shared" si="230"/>
        <v>2376</v>
      </c>
      <c r="D397" s="13">
        <f t="shared" si="231"/>
        <v>48</v>
      </c>
      <c r="E397" s="13">
        <f t="shared" si="232"/>
        <v>19.75</v>
      </c>
      <c r="F397" s="13">
        <f t="shared" si="233"/>
        <v>861332321685042.88</v>
      </c>
      <c r="G397" s="35">
        <f t="shared" si="234"/>
        <v>82.020416666666662</v>
      </c>
      <c r="H397" s="23">
        <f t="shared" si="235"/>
        <v>2826.6784000000002</v>
      </c>
      <c r="I397" s="23">
        <f t="shared" si="236"/>
        <v>10738</v>
      </c>
      <c r="J397" s="23">
        <f t="shared" si="237"/>
        <v>553</v>
      </c>
      <c r="K397" s="23">
        <f t="shared" si="238"/>
        <v>9.6665819025314135E+76</v>
      </c>
      <c r="L397" s="23">
        <f t="shared" si="239"/>
        <v>9.6665819025314126E+78</v>
      </c>
      <c r="M397" s="23">
        <f t="shared" si="240"/>
        <v>9.2092956781811157E+21</v>
      </c>
      <c r="N397" s="20">
        <f t="shared" si="241"/>
        <v>45.5</v>
      </c>
      <c r="Q397" s="20">
        <f t="shared" si="242"/>
        <v>2.9808753911249308E+21</v>
      </c>
      <c r="S397" s="20">
        <f t="shared" si="243"/>
        <v>2088</v>
      </c>
      <c r="T397" s="20">
        <f t="shared" si="244"/>
        <v>553</v>
      </c>
      <c r="U397" s="20">
        <f t="shared" si="245"/>
        <v>5.8667041541088296E+68</v>
      </c>
      <c r="V397" s="20">
        <f t="shared" si="246"/>
        <v>9.2092956781811157E+21</v>
      </c>
      <c r="W397" s="20">
        <f t="shared" si="247"/>
        <v>1.3186813186813187</v>
      </c>
      <c r="X397" s="16">
        <f t="shared" si="248"/>
        <v>377753422651.02698</v>
      </c>
      <c r="AA397" s="16">
        <f t="shared" si="249"/>
        <v>15563441013721.197</v>
      </c>
      <c r="AB397" s="16">
        <f t="shared" si="250"/>
        <v>395</v>
      </c>
      <c r="AC397" s="16">
        <f t="shared" si="251"/>
        <v>82.8</v>
      </c>
      <c r="AD397" s="16">
        <f t="shared" si="252"/>
        <v>79202972108970.469</v>
      </c>
      <c r="AE397" s="16">
        <f t="shared" si="253"/>
        <v>9825</v>
      </c>
      <c r="AF397" s="16">
        <f t="shared" si="254"/>
        <v>4728</v>
      </c>
      <c r="AG397" s="16">
        <f t="shared" si="255"/>
        <v>435</v>
      </c>
      <c r="AH397" s="16">
        <f t="shared" si="256"/>
        <v>1.2123876158294549E+17</v>
      </c>
      <c r="AI397" s="16">
        <f t="shared" si="257"/>
        <v>1.6084162899386711E+75</v>
      </c>
      <c r="AJ397" s="16">
        <f t="shared" si="258"/>
        <v>1.6084162899386711E+75</v>
      </c>
      <c r="AK397" s="27">
        <f t="shared" si="259"/>
        <v>0.72463768115942029</v>
      </c>
      <c r="AN397">
        <f t="shared" si="264"/>
        <v>7789.9714771339932</v>
      </c>
      <c r="AO397">
        <f t="shared" si="265"/>
        <v>1.0334580177485448E+62</v>
      </c>
      <c r="AP397">
        <f t="shared" si="266"/>
        <v>1.0334580177485448E+62</v>
      </c>
      <c r="AR397" s="1">
        <f t="shared" si="260"/>
        <v>5400</v>
      </c>
      <c r="AU397">
        <f t="shared" si="261"/>
        <v>33.736654804270458</v>
      </c>
      <c r="AV397" s="29">
        <f t="shared" si="262"/>
        <v>94.364166666666662</v>
      </c>
      <c r="AW397">
        <f t="shared" si="263"/>
        <v>7881</v>
      </c>
    </row>
    <row r="398" spans="1:49" x14ac:dyDescent="0.2">
      <c r="A398">
        <v>396</v>
      </c>
      <c r="B398" s="13">
        <f t="shared" si="229"/>
        <v>404</v>
      </c>
      <c r="C398" s="13">
        <f t="shared" si="230"/>
        <v>2382</v>
      </c>
      <c r="D398" s="13">
        <f t="shared" si="231"/>
        <v>48</v>
      </c>
      <c r="E398" s="13">
        <f t="shared" si="232"/>
        <v>19.8</v>
      </c>
      <c r="F398" s="13">
        <f t="shared" si="233"/>
        <v>926106272583834.63</v>
      </c>
      <c r="G398" s="35">
        <f t="shared" si="234"/>
        <v>82.282399999999996</v>
      </c>
      <c r="H398" s="23">
        <f t="shared" si="235"/>
        <v>2834.1824000000001</v>
      </c>
      <c r="I398" s="23">
        <f t="shared" si="236"/>
        <v>10766</v>
      </c>
      <c r="J398" s="23">
        <f t="shared" si="237"/>
        <v>554</v>
      </c>
      <c r="K398" s="23">
        <f t="shared" si="238"/>
        <v>9.6665819025314135E+76</v>
      </c>
      <c r="L398" s="23">
        <f t="shared" si="239"/>
        <v>9.6665819025314126E+78</v>
      </c>
      <c r="M398" s="23">
        <f t="shared" si="240"/>
        <v>9.9126552311772542E+21</v>
      </c>
      <c r="N398" s="20">
        <f t="shared" si="241"/>
        <v>45.6</v>
      </c>
      <c r="Q398" s="20">
        <f t="shared" si="242"/>
        <v>3.3216805690405935E+21</v>
      </c>
      <c r="S398" s="20">
        <f t="shared" si="243"/>
        <v>2093</v>
      </c>
      <c r="T398" s="20">
        <f t="shared" si="244"/>
        <v>554</v>
      </c>
      <c r="U398" s="20">
        <f t="shared" si="245"/>
        <v>8.2709072244417478E+68</v>
      </c>
      <c r="V398" s="20">
        <f t="shared" si="246"/>
        <v>9.9126552311772542E+21</v>
      </c>
      <c r="W398" s="20">
        <f t="shared" si="247"/>
        <v>1.3157894736842104</v>
      </c>
      <c r="X398" s="16">
        <f t="shared" si="248"/>
        <v>404196162236.59888</v>
      </c>
      <c r="AA398" s="16">
        <f t="shared" si="249"/>
        <v>16652881884623.197</v>
      </c>
      <c r="AB398" s="16">
        <f t="shared" si="250"/>
        <v>396</v>
      </c>
      <c r="AC398" s="16">
        <f t="shared" si="251"/>
        <v>83</v>
      </c>
      <c r="AD398" s="16">
        <f t="shared" si="252"/>
        <v>84963878218701.422</v>
      </c>
      <c r="AE398" s="16">
        <f t="shared" si="253"/>
        <v>9850</v>
      </c>
      <c r="AF398" s="16">
        <f t="shared" si="254"/>
        <v>4740</v>
      </c>
      <c r="AG398" s="16">
        <f t="shared" si="255"/>
        <v>436</v>
      </c>
      <c r="AH398" s="16">
        <f t="shared" si="256"/>
        <v>1.3041084591640702E+17</v>
      </c>
      <c r="AI398" s="16">
        <f t="shared" si="257"/>
        <v>1.6084162899386711E+75</v>
      </c>
      <c r="AJ398" s="16">
        <f t="shared" si="258"/>
        <v>1.6084162899386711E+75</v>
      </c>
      <c r="AK398" s="27">
        <f t="shared" si="259"/>
        <v>0.72289156626506024</v>
      </c>
      <c r="AN398">
        <f t="shared" si="264"/>
        <v>7831.1277783591759</v>
      </c>
      <c r="AO398">
        <f t="shared" si="265"/>
        <v>9.6584861472165818E+61</v>
      </c>
      <c r="AP398">
        <f t="shared" si="266"/>
        <v>9.6584861472165818E+61</v>
      </c>
      <c r="AR398" s="1">
        <f t="shared" si="260"/>
        <v>5410</v>
      </c>
      <c r="AU398">
        <f t="shared" si="261"/>
        <v>33.846153846153847</v>
      </c>
      <c r="AV398" s="29">
        <f t="shared" si="262"/>
        <v>94.657399999999996</v>
      </c>
      <c r="AW398">
        <f t="shared" si="263"/>
        <v>7901</v>
      </c>
    </row>
    <row r="399" spans="1:49" x14ac:dyDescent="0.2">
      <c r="A399">
        <v>397</v>
      </c>
      <c r="B399" s="13">
        <f t="shared" si="229"/>
        <v>405</v>
      </c>
      <c r="C399" s="13">
        <f t="shared" si="230"/>
        <v>2388</v>
      </c>
      <c r="D399" s="13">
        <f t="shared" si="231"/>
        <v>48</v>
      </c>
      <c r="E399" s="13">
        <f t="shared" si="232"/>
        <v>19.850000000000001</v>
      </c>
      <c r="F399" s="13">
        <f t="shared" si="233"/>
        <v>995739705547735.88</v>
      </c>
      <c r="G399" s="35">
        <f t="shared" si="234"/>
        <v>82.544683333333339</v>
      </c>
      <c r="H399" s="23">
        <f t="shared" si="235"/>
        <v>2841.6864</v>
      </c>
      <c r="I399" s="23">
        <f t="shared" si="236"/>
        <v>10794</v>
      </c>
      <c r="J399" s="23">
        <f t="shared" si="237"/>
        <v>555</v>
      </c>
      <c r="K399" s="23">
        <f t="shared" si="238"/>
        <v>9.6665819025314135E+76</v>
      </c>
      <c r="L399" s="23">
        <f t="shared" si="239"/>
        <v>9.6665819025314126E+78</v>
      </c>
      <c r="M399" s="23">
        <f t="shared" si="240"/>
        <v>1.0669630663497867E+22</v>
      </c>
      <c r="N399" s="20">
        <f t="shared" si="241"/>
        <v>45.7</v>
      </c>
      <c r="Q399" s="20">
        <f t="shared" si="242"/>
        <v>3.7014501966744561E+21</v>
      </c>
      <c r="S399" s="20">
        <f t="shared" si="243"/>
        <v>2097</v>
      </c>
      <c r="T399" s="20">
        <f t="shared" si="244"/>
        <v>555</v>
      </c>
      <c r="U399" s="20">
        <f t="shared" si="245"/>
        <v>1.0886075746254586E+69</v>
      </c>
      <c r="V399" s="20">
        <f t="shared" si="246"/>
        <v>1.0669630663497867E+22</v>
      </c>
      <c r="W399" s="20">
        <f t="shared" si="247"/>
        <v>1.3129102844638949</v>
      </c>
      <c r="X399" s="16">
        <f t="shared" si="248"/>
        <v>432489893593.16071</v>
      </c>
      <c r="AA399" s="16">
        <f t="shared" si="249"/>
        <v>17818583616531.598</v>
      </c>
      <c r="AB399" s="16">
        <f t="shared" si="250"/>
        <v>397</v>
      </c>
      <c r="AC399" s="16">
        <f t="shared" si="251"/>
        <v>83.2</v>
      </c>
      <c r="AD399" s="16">
        <f t="shared" si="252"/>
        <v>91143222475766.281</v>
      </c>
      <c r="AE399" s="16">
        <f t="shared" si="253"/>
        <v>9875</v>
      </c>
      <c r="AF399" s="16">
        <f t="shared" si="254"/>
        <v>4752</v>
      </c>
      <c r="AG399" s="16">
        <f t="shared" si="255"/>
        <v>437</v>
      </c>
      <c r="AH399" s="16">
        <f t="shared" si="256"/>
        <v>1.4027531511235736E+17</v>
      </c>
      <c r="AI399" s="16">
        <f t="shared" si="257"/>
        <v>1.6084162899386711E+75</v>
      </c>
      <c r="AJ399" s="16">
        <f t="shared" si="258"/>
        <v>1.6084162899386711E+75</v>
      </c>
      <c r="AK399" s="27">
        <f t="shared" si="259"/>
        <v>0.72115384615384615</v>
      </c>
      <c r="AN399">
        <f t="shared" si="264"/>
        <v>7872.4166932221106</v>
      </c>
      <c r="AO399">
        <f t="shared" si="265"/>
        <v>9.026622567499844E+61</v>
      </c>
      <c r="AP399">
        <f t="shared" si="266"/>
        <v>9.026622567499844E+61</v>
      </c>
      <c r="AR399" s="1">
        <f t="shared" si="260"/>
        <v>5420</v>
      </c>
      <c r="AU399">
        <f t="shared" si="261"/>
        <v>33.955808980755528</v>
      </c>
      <c r="AV399" s="29">
        <f t="shared" si="262"/>
        <v>94.950933333333339</v>
      </c>
      <c r="AW399">
        <f t="shared" si="263"/>
        <v>7921</v>
      </c>
    </row>
    <row r="400" spans="1:49" x14ac:dyDescent="0.2">
      <c r="A400">
        <v>398</v>
      </c>
      <c r="B400" s="13">
        <f t="shared" si="229"/>
        <v>406</v>
      </c>
      <c r="C400" s="13">
        <f t="shared" si="230"/>
        <v>2394</v>
      </c>
      <c r="D400" s="13">
        <f t="shared" si="231"/>
        <v>48</v>
      </c>
      <c r="E400" s="13">
        <f t="shared" si="232"/>
        <v>19.900000000000002</v>
      </c>
      <c r="F400" s="13">
        <f t="shared" si="233"/>
        <v>1070596372017353.8</v>
      </c>
      <c r="G400" s="35">
        <f t="shared" si="234"/>
        <v>82.807266666666663</v>
      </c>
      <c r="H400" s="23">
        <f t="shared" si="235"/>
        <v>2849.1904</v>
      </c>
      <c r="I400" s="23">
        <f t="shared" si="236"/>
        <v>10822</v>
      </c>
      <c r="J400" s="23">
        <f t="shared" si="237"/>
        <v>557</v>
      </c>
      <c r="K400" s="23">
        <f t="shared" si="238"/>
        <v>9.6665819025314135E+76</v>
      </c>
      <c r="L400" s="23">
        <f t="shared" si="239"/>
        <v>9.6665819025314126E+78</v>
      </c>
      <c r="M400" s="23">
        <f t="shared" si="240"/>
        <v>1.2361057145954197E+22</v>
      </c>
      <c r="N400" s="20">
        <f t="shared" si="241"/>
        <v>45.800000000000004</v>
      </c>
      <c r="Q400" s="20">
        <f t="shared" si="242"/>
        <v>4.1246391017118703E+21</v>
      </c>
      <c r="S400" s="20">
        <f t="shared" si="243"/>
        <v>2101</v>
      </c>
      <c r="T400" s="20">
        <f t="shared" si="244"/>
        <v>557</v>
      </c>
      <c r="U400" s="20">
        <f t="shared" si="245"/>
        <v>1.4327869976717378E+69</v>
      </c>
      <c r="V400" s="20">
        <f t="shared" si="246"/>
        <v>1.2361057145954197E+22</v>
      </c>
      <c r="W400" s="20">
        <f t="shared" si="247"/>
        <v>1.3100436681222707</v>
      </c>
      <c r="X400" s="16">
        <f t="shared" si="248"/>
        <v>462764186144.68201</v>
      </c>
      <c r="AA400" s="16">
        <f t="shared" si="249"/>
        <v>19065884469632.797</v>
      </c>
      <c r="AB400" s="16">
        <f t="shared" si="250"/>
        <v>398</v>
      </c>
      <c r="AC400" s="16">
        <f t="shared" si="251"/>
        <v>83.4</v>
      </c>
      <c r="AD400" s="16">
        <f t="shared" si="252"/>
        <v>97771358175101.813</v>
      </c>
      <c r="AE400" s="16">
        <f t="shared" si="253"/>
        <v>9900</v>
      </c>
      <c r="AF400" s="16">
        <f t="shared" si="254"/>
        <v>4764</v>
      </c>
      <c r="AG400" s="16">
        <f t="shared" si="255"/>
        <v>438</v>
      </c>
      <c r="AH400" s="16">
        <f t="shared" si="256"/>
        <v>1.5088432864645981E+17</v>
      </c>
      <c r="AI400" s="16">
        <f t="shared" si="257"/>
        <v>1.6084162899386711E+75</v>
      </c>
      <c r="AJ400" s="16">
        <f t="shared" si="258"/>
        <v>1.6084162899386711E+75</v>
      </c>
      <c r="AK400" s="27">
        <f t="shared" si="259"/>
        <v>0.71942446043165464</v>
      </c>
      <c r="AN400">
        <f t="shared" si="264"/>
        <v>7913.8384000375618</v>
      </c>
      <c r="AO400">
        <f t="shared" si="265"/>
        <v>8.4360958575012742E+61</v>
      </c>
      <c r="AP400">
        <f t="shared" si="266"/>
        <v>8.4360958575012742E+61</v>
      </c>
      <c r="AR400" s="1">
        <f t="shared" si="260"/>
        <v>5430</v>
      </c>
      <c r="AU400">
        <f t="shared" si="261"/>
        <v>34.06562054208274</v>
      </c>
      <c r="AV400" s="29">
        <f t="shared" si="262"/>
        <v>95.244766666666663</v>
      </c>
      <c r="AW400">
        <f t="shared" si="263"/>
        <v>7941</v>
      </c>
    </row>
    <row r="401" spans="1:49" x14ac:dyDescent="0.2">
      <c r="A401">
        <v>399</v>
      </c>
      <c r="B401" s="13">
        <f t="shared" si="229"/>
        <v>407</v>
      </c>
      <c r="C401" s="13">
        <f t="shared" si="230"/>
        <v>2400</v>
      </c>
      <c r="D401" s="13">
        <f t="shared" si="231"/>
        <v>48</v>
      </c>
      <c r="E401" s="13">
        <f t="shared" si="232"/>
        <v>19.950000000000003</v>
      </c>
      <c r="F401" s="13">
        <f t="shared" si="233"/>
        <v>1151067194334788</v>
      </c>
      <c r="G401" s="35">
        <f t="shared" si="234"/>
        <v>83.070150000000012</v>
      </c>
      <c r="H401" s="23">
        <f t="shared" si="235"/>
        <v>2856.6943999999999</v>
      </c>
      <c r="I401" s="23">
        <f t="shared" si="236"/>
        <v>10850</v>
      </c>
      <c r="J401" s="23">
        <f t="shared" si="237"/>
        <v>558</v>
      </c>
      <c r="K401" s="23">
        <f t="shared" si="238"/>
        <v>9.6665819025314135E+76</v>
      </c>
      <c r="L401" s="23">
        <f t="shared" si="239"/>
        <v>9.6665819025314126E+78</v>
      </c>
      <c r="M401" s="23">
        <f t="shared" si="240"/>
        <v>1.3304620323492057E+22</v>
      </c>
      <c r="N401" s="20">
        <f t="shared" si="241"/>
        <v>45.900000000000006</v>
      </c>
      <c r="Q401" s="20">
        <f t="shared" si="242"/>
        <v>4.5962114348196634E+21</v>
      </c>
      <c r="S401" s="20">
        <f t="shared" si="243"/>
        <v>2105</v>
      </c>
      <c r="T401" s="20">
        <f t="shared" si="244"/>
        <v>558</v>
      </c>
      <c r="U401" s="20">
        <f t="shared" si="245"/>
        <v>1.8857496344060454E+69</v>
      </c>
      <c r="V401" s="20">
        <f t="shared" si="246"/>
        <v>1.3304620323492057E+22</v>
      </c>
      <c r="W401" s="20">
        <f t="shared" si="247"/>
        <v>1.3071895424836599</v>
      </c>
      <c r="X401" s="16">
        <f t="shared" si="248"/>
        <v>495157679174.80975</v>
      </c>
      <c r="AA401" s="16">
        <f t="shared" si="249"/>
        <v>20400496382468.797</v>
      </c>
      <c r="AB401" s="16">
        <f t="shared" si="250"/>
        <v>399</v>
      </c>
      <c r="AC401" s="16">
        <f t="shared" si="251"/>
        <v>83.6</v>
      </c>
      <c r="AD401" s="16">
        <f t="shared" si="252"/>
        <v>104880837752601.28</v>
      </c>
      <c r="AE401" s="16">
        <f t="shared" si="253"/>
        <v>9925</v>
      </c>
      <c r="AF401" s="16">
        <f t="shared" si="254"/>
        <v>4776</v>
      </c>
      <c r="AG401" s="16">
        <f t="shared" si="255"/>
        <v>439</v>
      </c>
      <c r="AH401" s="16">
        <f t="shared" si="256"/>
        <v>1.6229396768967062E+17</v>
      </c>
      <c r="AI401" s="16">
        <f t="shared" si="257"/>
        <v>1.6084162899386711E+75</v>
      </c>
      <c r="AJ401" s="16">
        <f t="shared" si="258"/>
        <v>1.6084162899386711E+75</v>
      </c>
      <c r="AK401" s="27">
        <f t="shared" si="259"/>
        <v>0.71770334928229673</v>
      </c>
      <c r="AN401">
        <f t="shared" si="264"/>
        <v>7955.393077059548</v>
      </c>
      <c r="AO401">
        <f t="shared" si="265"/>
        <v>7.8842017359972991E+61</v>
      </c>
      <c r="AP401">
        <f t="shared" si="266"/>
        <v>7.8842017359972991E+61</v>
      </c>
      <c r="AR401" s="1">
        <f t="shared" si="260"/>
        <v>5440</v>
      </c>
      <c r="AU401">
        <f t="shared" si="261"/>
        <v>34.175588865096358</v>
      </c>
      <c r="AV401" s="29">
        <f t="shared" si="262"/>
        <v>95.538900000000012</v>
      </c>
      <c r="AW401">
        <f t="shared" si="263"/>
        <v>7961</v>
      </c>
    </row>
    <row r="402" spans="1:49" x14ac:dyDescent="0.2">
      <c r="A402">
        <v>400</v>
      </c>
      <c r="B402" s="13">
        <f t="shared" si="229"/>
        <v>408</v>
      </c>
      <c r="C402" s="13">
        <f t="shared" si="230"/>
        <v>2406</v>
      </c>
      <c r="D402" s="13">
        <f t="shared" si="231"/>
        <v>48</v>
      </c>
      <c r="E402" s="13">
        <f t="shared" si="232"/>
        <v>20</v>
      </c>
      <c r="F402" s="13">
        <f t="shared" si="233"/>
        <v>1237572291290472.5</v>
      </c>
      <c r="G402" s="35">
        <f t="shared" si="234"/>
        <v>83.333333333333343</v>
      </c>
      <c r="H402" s="23">
        <f t="shared" si="235"/>
        <v>2864.1984000000002</v>
      </c>
      <c r="I402" s="23">
        <f t="shared" si="236"/>
        <v>10878</v>
      </c>
      <c r="J402" s="23">
        <f t="shared" si="237"/>
        <v>560</v>
      </c>
      <c r="K402" s="23">
        <f t="shared" si="238"/>
        <v>9.6665819025314135E+76</v>
      </c>
      <c r="L402" s="23">
        <f t="shared" si="239"/>
        <v>9.6665819025314126E+78</v>
      </c>
      <c r="M402" s="23">
        <f t="shared" si="240"/>
        <v>1.5412880566060948E+22</v>
      </c>
      <c r="N402" s="20">
        <f t="shared" si="241"/>
        <v>46</v>
      </c>
      <c r="Q402" s="20">
        <f t="shared" si="242"/>
        <v>5.121698900831927E+21</v>
      </c>
      <c r="S402" s="20">
        <f t="shared" si="243"/>
        <v>2109</v>
      </c>
      <c r="T402" s="20">
        <f t="shared" si="244"/>
        <v>560</v>
      </c>
      <c r="U402" s="20">
        <f t="shared" si="245"/>
        <v>2.481867523722424E+69</v>
      </c>
      <c r="V402" s="20">
        <f t="shared" si="246"/>
        <v>1.5412880566060948E+22</v>
      </c>
      <c r="W402" s="20">
        <f t="shared" si="247"/>
        <v>1.3043478260869565</v>
      </c>
      <c r="X402" s="16">
        <f t="shared" si="248"/>
        <v>529818716717.04651</v>
      </c>
      <c r="AA402" s="16">
        <f t="shared" si="249"/>
        <v>21828531129240.395</v>
      </c>
      <c r="AB402" s="16">
        <f t="shared" si="250"/>
        <v>400</v>
      </c>
      <c r="AC402" s="16">
        <f t="shared" si="251"/>
        <v>83.8</v>
      </c>
      <c r="AD402" s="16">
        <f t="shared" si="252"/>
        <v>112506571935498.5</v>
      </c>
      <c r="AE402" s="16">
        <f t="shared" si="253"/>
        <v>9950</v>
      </c>
      <c r="AF402" s="16">
        <f t="shared" si="254"/>
        <v>4788</v>
      </c>
      <c r="AG402" s="16">
        <f t="shared" si="255"/>
        <v>440</v>
      </c>
      <c r="AH402" s="16">
        <f t="shared" si="256"/>
        <v>1.7456452942462602E+17</v>
      </c>
      <c r="AI402" s="16">
        <f t="shared" si="257"/>
        <v>1.6084162899386711E+75</v>
      </c>
      <c r="AJ402" s="16">
        <f t="shared" si="258"/>
        <v>1.6084162899386711E+75</v>
      </c>
      <c r="AK402" s="27">
        <f t="shared" si="259"/>
        <v>0.71599045346062051</v>
      </c>
      <c r="AN402">
        <f t="shared" si="264"/>
        <v>7997.0809025618864</v>
      </c>
      <c r="AO402">
        <f t="shared" si="265"/>
        <v>7.3684128373810644E+61</v>
      </c>
      <c r="AP402">
        <f t="shared" si="266"/>
        <v>7.3684128373810644E+61</v>
      </c>
      <c r="AR402" s="1">
        <f t="shared" si="260"/>
        <v>5450</v>
      </c>
      <c r="AU402">
        <f t="shared" si="261"/>
        <v>34.285714285714285</v>
      </c>
      <c r="AV402" s="29">
        <f t="shared" si="262"/>
        <v>95.833333333333343</v>
      </c>
      <c r="AW402">
        <f t="shared" si="263"/>
        <v>7981</v>
      </c>
    </row>
    <row r="403" spans="1:49" x14ac:dyDescent="0.2">
      <c r="A403">
        <v>401</v>
      </c>
      <c r="B403" s="13">
        <f t="shared" si="229"/>
        <v>409</v>
      </c>
      <c r="C403" s="13">
        <f t="shared" si="230"/>
        <v>2412</v>
      </c>
      <c r="D403" s="13">
        <f t="shared" si="231"/>
        <v>48</v>
      </c>
      <c r="E403" s="13">
        <f t="shared" si="232"/>
        <v>20.05</v>
      </c>
      <c r="F403" s="13">
        <f t="shared" si="233"/>
        <v>1330563154389452</v>
      </c>
      <c r="G403" s="35">
        <f t="shared" si="234"/>
        <v>83.596816666666669</v>
      </c>
      <c r="H403" s="23">
        <f t="shared" si="235"/>
        <v>2871.7024000000001</v>
      </c>
      <c r="I403" s="23">
        <f t="shared" si="236"/>
        <v>10906</v>
      </c>
      <c r="J403" s="23">
        <f t="shared" si="237"/>
        <v>561</v>
      </c>
      <c r="K403" s="23">
        <f t="shared" si="238"/>
        <v>9.6665819025314135E+76</v>
      </c>
      <c r="L403" s="23">
        <f t="shared" si="239"/>
        <v>9.6665819025314126E+78</v>
      </c>
      <c r="M403" s="23">
        <f t="shared" si="240"/>
        <v>1.6588927045045433E+22</v>
      </c>
      <c r="N403" s="20">
        <f t="shared" si="241"/>
        <v>46.1</v>
      </c>
      <c r="Q403" s="20">
        <f t="shared" si="242"/>
        <v>5.7072656475417792E+21</v>
      </c>
      <c r="S403" s="20">
        <f t="shared" si="243"/>
        <v>2114</v>
      </c>
      <c r="T403" s="20">
        <f t="shared" si="244"/>
        <v>561</v>
      </c>
      <c r="U403" s="20">
        <f t="shared" si="245"/>
        <v>3.4985319589831547E+69</v>
      </c>
      <c r="V403" s="20">
        <f t="shared" si="246"/>
        <v>1.6588927045045433E+22</v>
      </c>
      <c r="W403" s="20">
        <f t="shared" si="247"/>
        <v>1.3015184381778742</v>
      </c>
      <c r="X403" s="16">
        <f t="shared" si="248"/>
        <v>566906026887.23962</v>
      </c>
      <c r="AA403" s="16">
        <f t="shared" si="249"/>
        <v>23356528308244.395</v>
      </c>
      <c r="AB403" s="16">
        <f t="shared" si="250"/>
        <v>401</v>
      </c>
      <c r="AC403" s="16">
        <f t="shared" si="251"/>
        <v>84</v>
      </c>
      <c r="AD403" s="16">
        <f t="shared" si="252"/>
        <v>120686000398137.23</v>
      </c>
      <c r="AE403" s="16">
        <f t="shared" si="253"/>
        <v>9975</v>
      </c>
      <c r="AF403" s="16">
        <f t="shared" si="254"/>
        <v>4800</v>
      </c>
      <c r="AG403" s="16">
        <f t="shared" si="255"/>
        <v>441</v>
      </c>
      <c r="AH403" s="16">
        <f t="shared" si="256"/>
        <v>1.8776084341141434E+17</v>
      </c>
      <c r="AI403" s="16">
        <f t="shared" si="257"/>
        <v>1.6084162899386711E+75</v>
      </c>
      <c r="AJ403" s="16">
        <f t="shared" si="258"/>
        <v>1.6084162899386711E+75</v>
      </c>
      <c r="AK403" s="27">
        <f t="shared" si="259"/>
        <v>0.7142857142857143</v>
      </c>
      <c r="AN403">
        <f t="shared" si="264"/>
        <v>8038.9020548545504</v>
      </c>
      <c r="AO403">
        <f t="shared" si="265"/>
        <v>6.8863671377519403E+61</v>
      </c>
      <c r="AP403">
        <f t="shared" si="266"/>
        <v>6.8863671377519403E+61</v>
      </c>
      <c r="AR403" s="1">
        <f t="shared" si="260"/>
        <v>5460</v>
      </c>
      <c r="AU403">
        <f t="shared" si="261"/>
        <v>34.39599714081487</v>
      </c>
      <c r="AV403" s="29">
        <f t="shared" si="262"/>
        <v>96.128066666666669</v>
      </c>
      <c r="AW403">
        <f t="shared" si="263"/>
        <v>8001</v>
      </c>
    </row>
    <row r="404" spans="1:49" x14ac:dyDescent="0.2">
      <c r="A404">
        <v>402</v>
      </c>
      <c r="B404" s="13">
        <f t="shared" si="229"/>
        <v>410</v>
      </c>
      <c r="C404" s="13">
        <f t="shared" si="230"/>
        <v>2418</v>
      </c>
      <c r="D404" s="13">
        <f t="shared" si="231"/>
        <v>48</v>
      </c>
      <c r="E404" s="13">
        <f t="shared" si="232"/>
        <v>20.100000000000001</v>
      </c>
      <c r="F404" s="13">
        <f t="shared" si="233"/>
        <v>1430524986032231</v>
      </c>
      <c r="G404" s="35">
        <f t="shared" si="234"/>
        <v>83.860600000000005</v>
      </c>
      <c r="H404" s="23">
        <f t="shared" si="235"/>
        <v>2879.2064000000005</v>
      </c>
      <c r="I404" s="23">
        <f t="shared" si="236"/>
        <v>10934</v>
      </c>
      <c r="J404" s="23">
        <f t="shared" si="237"/>
        <v>562</v>
      </c>
      <c r="K404" s="23">
        <f t="shared" si="238"/>
        <v>9.6665819025314135E+76</v>
      </c>
      <c r="L404" s="23">
        <f t="shared" si="239"/>
        <v>9.6665819025314126E+78</v>
      </c>
      <c r="M404" s="23">
        <f t="shared" si="240"/>
        <v>1.7854540591654263E+22</v>
      </c>
      <c r="N404" s="20">
        <f t="shared" si="241"/>
        <v>46.2</v>
      </c>
      <c r="Q404" s="20">
        <f t="shared" si="242"/>
        <v>6.3597805732621955E+21</v>
      </c>
      <c r="S404" s="20">
        <f t="shared" si="243"/>
        <v>2118</v>
      </c>
      <c r="T404" s="20">
        <f t="shared" si="244"/>
        <v>562</v>
      </c>
      <c r="U404" s="20">
        <f t="shared" si="245"/>
        <v>4.6042927760855355E+69</v>
      </c>
      <c r="V404" s="20">
        <f t="shared" si="246"/>
        <v>1.7854540591654263E+22</v>
      </c>
      <c r="W404" s="20">
        <f t="shared" si="247"/>
        <v>1.2987012987012987</v>
      </c>
      <c r="X404" s="16">
        <f t="shared" si="248"/>
        <v>606589448769.34631</v>
      </c>
      <c r="AA404" s="16">
        <f t="shared" si="249"/>
        <v>24991485289782.797</v>
      </c>
      <c r="AB404" s="16">
        <f t="shared" si="250"/>
        <v>402</v>
      </c>
      <c r="AC404" s="16">
        <f t="shared" si="251"/>
        <v>84.2</v>
      </c>
      <c r="AD404" s="16">
        <f t="shared" si="252"/>
        <v>129459274754049.05</v>
      </c>
      <c r="AE404" s="16">
        <f t="shared" si="253"/>
        <v>10000</v>
      </c>
      <c r="AF404" s="16">
        <f t="shared" si="254"/>
        <v>4812</v>
      </c>
      <c r="AG404" s="16">
        <f t="shared" si="255"/>
        <v>442</v>
      </c>
      <c r="AH404" s="16">
        <f t="shared" si="256"/>
        <v>2.0195261165187811E+17</v>
      </c>
      <c r="AI404" s="16">
        <f t="shared" si="257"/>
        <v>1.6084162899386711E+75</v>
      </c>
      <c r="AJ404" s="16">
        <f t="shared" si="258"/>
        <v>1.6084162899386711E+75</v>
      </c>
      <c r="AK404" s="27">
        <f t="shared" si="259"/>
        <v>0.71258907363420421</v>
      </c>
      <c r="AN404">
        <f t="shared" si="264"/>
        <v>8080.8567122035711</v>
      </c>
      <c r="AO404">
        <f t="shared" si="265"/>
        <v>6.4358571380958926E+61</v>
      </c>
      <c r="AP404">
        <f t="shared" si="266"/>
        <v>6.4358571380958926E+61</v>
      </c>
      <c r="AR404" s="1">
        <f t="shared" si="260"/>
        <v>5470</v>
      </c>
      <c r="AU404">
        <f t="shared" si="261"/>
        <v>34.506437768240339</v>
      </c>
      <c r="AV404" s="29">
        <f t="shared" si="262"/>
        <v>96.423100000000005</v>
      </c>
      <c r="AW404">
        <f t="shared" si="263"/>
        <v>8021</v>
      </c>
    </row>
    <row r="405" spans="1:49" x14ac:dyDescent="0.2">
      <c r="A405">
        <v>403</v>
      </c>
      <c r="B405" s="13">
        <f t="shared" si="229"/>
        <v>411</v>
      </c>
      <c r="C405" s="13">
        <f t="shared" si="230"/>
        <v>2424</v>
      </c>
      <c r="D405" s="13">
        <f t="shared" si="231"/>
        <v>48</v>
      </c>
      <c r="E405" s="13">
        <f t="shared" si="232"/>
        <v>20.150000000000002</v>
      </c>
      <c r="F405" s="13">
        <f t="shared" si="233"/>
        <v>1537979211635564</v>
      </c>
      <c r="G405" s="35">
        <f t="shared" si="234"/>
        <v>84.124683333333337</v>
      </c>
      <c r="H405" s="23">
        <f t="shared" si="235"/>
        <v>2886.7103999999999</v>
      </c>
      <c r="I405" s="23">
        <f t="shared" si="236"/>
        <v>10962</v>
      </c>
      <c r="J405" s="23">
        <f t="shared" si="237"/>
        <v>564</v>
      </c>
      <c r="K405" s="23">
        <f t="shared" si="238"/>
        <v>9.6665819025314135E+76</v>
      </c>
      <c r="L405" s="23">
        <f t="shared" si="239"/>
        <v>9.6665819025314126E+78</v>
      </c>
      <c r="M405" s="23">
        <f t="shared" si="240"/>
        <v>2.0682222054167728E+22</v>
      </c>
      <c r="N405" s="20">
        <f t="shared" si="241"/>
        <v>46.300000000000004</v>
      </c>
      <c r="Q405" s="20">
        <f t="shared" si="242"/>
        <v>7.0868979013556854E+21</v>
      </c>
      <c r="S405" s="20">
        <f t="shared" si="243"/>
        <v>2122</v>
      </c>
      <c r="T405" s="20">
        <f t="shared" si="244"/>
        <v>564</v>
      </c>
      <c r="U405" s="20">
        <f t="shared" si="245"/>
        <v>6.0594375964967119E+69</v>
      </c>
      <c r="V405" s="20">
        <f t="shared" si="246"/>
        <v>2.0682222054167728E+22</v>
      </c>
      <c r="W405" s="20">
        <f t="shared" si="247"/>
        <v>1.2958963282937364</v>
      </c>
      <c r="X405" s="16">
        <f t="shared" si="248"/>
        <v>649050710183.20068</v>
      </c>
      <c r="AA405" s="16">
        <f t="shared" si="249"/>
        <v>26740889260039.594</v>
      </c>
      <c r="AB405" s="16">
        <f t="shared" si="250"/>
        <v>403</v>
      </c>
      <c r="AC405" s="16">
        <f t="shared" si="251"/>
        <v>84.4</v>
      </c>
      <c r="AD405" s="16">
        <f t="shared" si="252"/>
        <v>138869454775221.23</v>
      </c>
      <c r="AE405" s="16">
        <f t="shared" si="253"/>
        <v>10025</v>
      </c>
      <c r="AF405" s="16">
        <f t="shared" si="254"/>
        <v>4824</v>
      </c>
      <c r="AG405" s="16">
        <f t="shared" si="255"/>
        <v>443</v>
      </c>
      <c r="AH405" s="16">
        <f t="shared" si="256"/>
        <v>2.1721477412474275E+17</v>
      </c>
      <c r="AI405" s="16">
        <f t="shared" si="257"/>
        <v>1.6084162899386711E+75</v>
      </c>
      <c r="AJ405" s="16">
        <f t="shared" si="258"/>
        <v>1.6084162899386711E+75</v>
      </c>
      <c r="AK405" s="27">
        <f t="shared" si="259"/>
        <v>0.71090047393364919</v>
      </c>
      <c r="AN405">
        <f t="shared" si="264"/>
        <v>8122.9450528909274</v>
      </c>
      <c r="AO405">
        <f t="shared" si="265"/>
        <v>6.0148197552361041E+61</v>
      </c>
      <c r="AP405">
        <f t="shared" si="266"/>
        <v>6.0148197552361041E+61</v>
      </c>
      <c r="AR405" s="1">
        <f t="shared" si="260"/>
        <v>5480</v>
      </c>
      <c r="AU405">
        <f t="shared" si="261"/>
        <v>34.617036506800289</v>
      </c>
      <c r="AV405" s="29">
        <f t="shared" si="262"/>
        <v>96.718433333333337</v>
      </c>
      <c r="AW405">
        <f t="shared" si="263"/>
        <v>8041</v>
      </c>
    </row>
    <row r="406" spans="1:49" x14ac:dyDescent="0.2">
      <c r="A406">
        <v>404</v>
      </c>
      <c r="B406" s="13">
        <f t="shared" si="229"/>
        <v>412</v>
      </c>
      <c r="C406" s="13">
        <f t="shared" si="230"/>
        <v>2430</v>
      </c>
      <c r="D406" s="13">
        <f t="shared" si="231"/>
        <v>48</v>
      </c>
      <c r="E406" s="13">
        <f t="shared" si="232"/>
        <v>20.200000000000003</v>
      </c>
      <c r="F406" s="13">
        <f t="shared" si="233"/>
        <v>1653486178610132.3</v>
      </c>
      <c r="G406" s="35">
        <f t="shared" si="234"/>
        <v>84.389066666666665</v>
      </c>
      <c r="H406" s="23">
        <f t="shared" si="235"/>
        <v>2894.2144000000003</v>
      </c>
      <c r="I406" s="23">
        <f t="shared" si="236"/>
        <v>10990</v>
      </c>
      <c r="J406" s="23">
        <f t="shared" si="237"/>
        <v>565</v>
      </c>
      <c r="K406" s="23">
        <f t="shared" si="238"/>
        <v>9.6665819025314135E+76</v>
      </c>
      <c r="L406" s="23">
        <f t="shared" si="239"/>
        <v>9.6665819025314126E+78</v>
      </c>
      <c r="M406" s="23">
        <f t="shared" si="240"/>
        <v>2.2259497584012296E+22</v>
      </c>
      <c r="N406" s="20">
        <f t="shared" si="241"/>
        <v>46.400000000000006</v>
      </c>
      <c r="Q406" s="20">
        <f t="shared" si="242"/>
        <v>7.8971469668925896E+21</v>
      </c>
      <c r="S406" s="20">
        <f t="shared" si="243"/>
        <v>2126</v>
      </c>
      <c r="T406" s="20">
        <f t="shared" si="244"/>
        <v>565</v>
      </c>
      <c r="U406" s="20">
        <f t="shared" si="245"/>
        <v>7.9743270499257608E+69</v>
      </c>
      <c r="V406" s="20">
        <f t="shared" si="246"/>
        <v>2.2259497584012296E+22</v>
      </c>
      <c r="W406" s="20">
        <f t="shared" si="247"/>
        <v>1.2931034482758619</v>
      </c>
      <c r="X406" s="16">
        <f t="shared" si="248"/>
        <v>694484259896.02478</v>
      </c>
      <c r="AA406" s="16">
        <f t="shared" si="249"/>
        <v>28612751508215.195</v>
      </c>
      <c r="AB406" s="16">
        <f t="shared" si="250"/>
        <v>404</v>
      </c>
      <c r="AC406" s="16">
        <f t="shared" si="251"/>
        <v>84.6</v>
      </c>
      <c r="AD406" s="16">
        <f t="shared" si="252"/>
        <v>148962718793706.63</v>
      </c>
      <c r="AE406" s="16">
        <f t="shared" si="253"/>
        <v>10050</v>
      </c>
      <c r="AF406" s="16">
        <f t="shared" si="254"/>
        <v>4836</v>
      </c>
      <c r="AG406" s="16">
        <f t="shared" si="255"/>
        <v>444</v>
      </c>
      <c r="AH406" s="16">
        <f t="shared" si="256"/>
        <v>2.3362790169619082E+17</v>
      </c>
      <c r="AI406" s="16">
        <f t="shared" si="257"/>
        <v>1.6084162899386711E+75</v>
      </c>
      <c r="AJ406" s="16">
        <f t="shared" si="258"/>
        <v>1.6084162899386711E+75</v>
      </c>
      <c r="AK406" s="27">
        <f t="shared" si="259"/>
        <v>0.70921985815602839</v>
      </c>
      <c r="AN406">
        <f t="shared" si="264"/>
        <v>8165.1672552048121</v>
      </c>
      <c r="AO406">
        <f t="shared" si="265"/>
        <v>5.6213268740577712E+61</v>
      </c>
      <c r="AP406">
        <f t="shared" si="266"/>
        <v>5.6213268740577712E+61</v>
      </c>
      <c r="AR406" s="1">
        <f t="shared" si="260"/>
        <v>5490</v>
      </c>
      <c r="AU406">
        <f t="shared" si="261"/>
        <v>34.727793696275072</v>
      </c>
      <c r="AV406" s="29">
        <f t="shared" si="262"/>
        <v>97.014066666666665</v>
      </c>
      <c r="AW406">
        <f t="shared" si="263"/>
        <v>8061</v>
      </c>
    </row>
    <row r="407" spans="1:49" x14ac:dyDescent="0.2">
      <c r="A407">
        <v>405</v>
      </c>
      <c r="B407" s="13">
        <f t="shared" si="229"/>
        <v>413</v>
      </c>
      <c r="C407" s="13">
        <f t="shared" si="230"/>
        <v>2436</v>
      </c>
      <c r="D407" s="13">
        <f t="shared" si="231"/>
        <v>48</v>
      </c>
      <c r="E407" s="13">
        <f t="shared" si="232"/>
        <v>20.25</v>
      </c>
      <c r="F407" s="13">
        <f t="shared" si="233"/>
        <v>1777648056069737.8</v>
      </c>
      <c r="G407" s="35">
        <f t="shared" si="234"/>
        <v>84.653750000000002</v>
      </c>
      <c r="H407" s="23">
        <f t="shared" si="235"/>
        <v>2901.7184000000002</v>
      </c>
      <c r="I407" s="23">
        <f t="shared" si="236"/>
        <v>11018</v>
      </c>
      <c r="J407" s="23">
        <f t="shared" si="237"/>
        <v>567</v>
      </c>
      <c r="K407" s="23">
        <f t="shared" si="238"/>
        <v>9.6665819025314135E+76</v>
      </c>
      <c r="L407" s="23">
        <f t="shared" si="239"/>
        <v>9.6665819025314126E+78</v>
      </c>
      <c r="M407" s="23">
        <f t="shared" si="240"/>
        <v>2.5783362419548576E+22</v>
      </c>
      <c r="N407" s="20">
        <f t="shared" si="241"/>
        <v>46.5</v>
      </c>
      <c r="Q407" s="20">
        <f t="shared" si="242"/>
        <v>8.8000322686697519E+21</v>
      </c>
      <c r="S407" s="20">
        <f t="shared" si="243"/>
        <v>2130</v>
      </c>
      <c r="T407" s="20">
        <f t="shared" si="244"/>
        <v>567</v>
      </c>
      <c r="U407" s="20">
        <f t="shared" si="245"/>
        <v>1.0494171333910886E+70</v>
      </c>
      <c r="V407" s="20">
        <f t="shared" si="246"/>
        <v>2.5783362419548576E+22</v>
      </c>
      <c r="W407" s="20">
        <f t="shared" si="247"/>
        <v>1.2903225806451613</v>
      </c>
      <c r="X407" s="16">
        <f t="shared" si="248"/>
        <v>743098158088.74646</v>
      </c>
      <c r="AA407" s="16">
        <f t="shared" si="249"/>
        <v>30615644113725.594</v>
      </c>
      <c r="AB407" s="16">
        <f t="shared" si="250"/>
        <v>405</v>
      </c>
      <c r="AC407" s="16">
        <f t="shared" si="251"/>
        <v>84.8</v>
      </c>
      <c r="AD407" s="16">
        <f t="shared" si="252"/>
        <v>159788589309640.34</v>
      </c>
      <c r="AE407" s="16">
        <f t="shared" si="253"/>
        <v>10075</v>
      </c>
      <c r="AF407" s="16">
        <f t="shared" si="254"/>
        <v>4848</v>
      </c>
      <c r="AG407" s="16">
        <f t="shared" si="255"/>
        <v>445</v>
      </c>
      <c r="AH407" s="16">
        <f t="shared" si="256"/>
        <v>2.5127861845271901E+17</v>
      </c>
      <c r="AI407" s="16">
        <f t="shared" si="257"/>
        <v>1.6084162899386711E+75</v>
      </c>
      <c r="AJ407" s="16">
        <f t="shared" si="258"/>
        <v>1.6084162899386711E+75</v>
      </c>
      <c r="AK407" s="27">
        <f t="shared" si="259"/>
        <v>0.70754716981132082</v>
      </c>
      <c r="AN407">
        <f t="shared" si="264"/>
        <v>8207.5234974418145</v>
      </c>
      <c r="AO407">
        <f t="shared" si="265"/>
        <v>5.2535765178220978E+61</v>
      </c>
      <c r="AP407">
        <f t="shared" si="266"/>
        <v>5.2535765178220978E+61</v>
      </c>
      <c r="AR407" s="1">
        <f t="shared" si="260"/>
        <v>5500</v>
      </c>
      <c r="AU407">
        <f t="shared" si="261"/>
        <v>34.838709677419352</v>
      </c>
      <c r="AV407" s="29">
        <f t="shared" si="262"/>
        <v>97.31</v>
      </c>
      <c r="AW407">
        <f t="shared" si="263"/>
        <v>8081</v>
      </c>
    </row>
    <row r="408" spans="1:49" x14ac:dyDescent="0.2">
      <c r="A408">
        <v>406</v>
      </c>
      <c r="B408" s="13">
        <f t="shared" si="229"/>
        <v>414</v>
      </c>
      <c r="C408" s="13">
        <f t="shared" si="230"/>
        <v>2442</v>
      </c>
      <c r="D408" s="13">
        <f t="shared" si="231"/>
        <v>48</v>
      </c>
      <c r="E408" s="13">
        <f t="shared" si="232"/>
        <v>20.3</v>
      </c>
      <c r="F408" s="13">
        <f t="shared" si="233"/>
        <v>1911111950175184.3</v>
      </c>
      <c r="G408" s="35">
        <f t="shared" si="234"/>
        <v>84.918733333333336</v>
      </c>
      <c r="H408" s="23">
        <f t="shared" si="235"/>
        <v>2909.2224000000006</v>
      </c>
      <c r="I408" s="23">
        <f t="shared" si="236"/>
        <v>11046</v>
      </c>
      <c r="J408" s="23">
        <f t="shared" si="237"/>
        <v>568</v>
      </c>
      <c r="K408" s="23">
        <f t="shared" si="238"/>
        <v>9.6665819025314135E+76</v>
      </c>
      <c r="L408" s="23">
        <f t="shared" si="239"/>
        <v>9.6665819025314126E+78</v>
      </c>
      <c r="M408" s="23">
        <f t="shared" si="240"/>
        <v>2.7748889950831363E+22</v>
      </c>
      <c r="N408" s="20">
        <f t="shared" si="241"/>
        <v>46.6</v>
      </c>
      <c r="Q408" s="20">
        <f t="shared" si="242"/>
        <v>9.8061449602357642E+21</v>
      </c>
      <c r="S408" s="20">
        <f t="shared" si="243"/>
        <v>2135</v>
      </c>
      <c r="T408" s="20">
        <f t="shared" si="244"/>
        <v>568</v>
      </c>
      <c r="U408" s="20">
        <f t="shared" si="245"/>
        <v>1.4791258636945899E+70</v>
      </c>
      <c r="V408" s="20">
        <f t="shared" si="246"/>
        <v>2.7748889950831363E+22</v>
      </c>
      <c r="W408" s="20">
        <f t="shared" si="247"/>
        <v>1.2875536480686696</v>
      </c>
      <c r="X408" s="16">
        <f t="shared" si="248"/>
        <v>795115029154.95874</v>
      </c>
      <c r="AA408" s="16">
        <f t="shared" si="249"/>
        <v>32758739201644.793</v>
      </c>
      <c r="AB408" s="16">
        <f t="shared" si="250"/>
        <v>406</v>
      </c>
      <c r="AC408" s="16">
        <f t="shared" si="251"/>
        <v>85</v>
      </c>
      <c r="AD408" s="16">
        <f t="shared" si="252"/>
        <v>171400174903604.94</v>
      </c>
      <c r="AE408" s="16">
        <f t="shared" si="253"/>
        <v>10100</v>
      </c>
      <c r="AF408" s="16">
        <f t="shared" si="254"/>
        <v>4860</v>
      </c>
      <c r="AG408" s="16">
        <f t="shared" si="255"/>
        <v>446</v>
      </c>
      <c r="AH408" s="16">
        <f t="shared" si="256"/>
        <v>2.7026005565589178E+17</v>
      </c>
      <c r="AI408" s="16">
        <f t="shared" si="257"/>
        <v>1.6084162899386711E+75</v>
      </c>
      <c r="AJ408" s="16">
        <f t="shared" si="258"/>
        <v>1.6084162899386711E+75</v>
      </c>
      <c r="AK408" s="27">
        <f t="shared" si="259"/>
        <v>0.70588235294117652</v>
      </c>
      <c r="AN408">
        <f t="shared" si="264"/>
        <v>8250.013957873025</v>
      </c>
      <c r="AO408">
        <f t="shared" si="265"/>
        <v>4.9098845961016522E+61</v>
      </c>
      <c r="AP408">
        <f t="shared" si="266"/>
        <v>4.9098845961016522E+61</v>
      </c>
      <c r="AR408" s="1">
        <f t="shared" si="260"/>
        <v>5510</v>
      </c>
      <c r="AU408">
        <f t="shared" si="261"/>
        <v>34.949784791965563</v>
      </c>
      <c r="AV408" s="29">
        <f t="shared" si="262"/>
        <v>97.606233333333336</v>
      </c>
      <c r="AW408">
        <f t="shared" si="263"/>
        <v>8101</v>
      </c>
    </row>
    <row r="409" spans="1:49" x14ac:dyDescent="0.2">
      <c r="A409">
        <v>407</v>
      </c>
      <c r="B409" s="13">
        <f t="shared" si="229"/>
        <v>415</v>
      </c>
      <c r="C409" s="13">
        <f t="shared" si="230"/>
        <v>2448</v>
      </c>
      <c r="D409" s="13">
        <f t="shared" si="231"/>
        <v>48</v>
      </c>
      <c r="E409" s="13">
        <f t="shared" si="232"/>
        <v>20.350000000000001</v>
      </c>
      <c r="F409" s="13">
        <f t="shared" si="233"/>
        <v>2054573251120601</v>
      </c>
      <c r="G409" s="35">
        <f t="shared" si="234"/>
        <v>85.184016666666665</v>
      </c>
      <c r="H409" s="23">
        <f t="shared" si="235"/>
        <v>2916.7264</v>
      </c>
      <c r="I409" s="23">
        <f t="shared" si="236"/>
        <v>11074</v>
      </c>
      <c r="J409" s="23">
        <f t="shared" si="237"/>
        <v>569</v>
      </c>
      <c r="K409" s="23">
        <f t="shared" si="238"/>
        <v>9.6665819025314135E+76</v>
      </c>
      <c r="L409" s="23">
        <f t="shared" si="239"/>
        <v>9.6665819025314126E+78</v>
      </c>
      <c r="M409" s="23">
        <f t="shared" si="240"/>
        <v>2.986397885319068E+22</v>
      </c>
      <c r="N409" s="20">
        <f t="shared" si="241"/>
        <v>46.7</v>
      </c>
      <c r="Q409" s="20">
        <f t="shared" si="242"/>
        <v>1.0927287087742635E+22</v>
      </c>
      <c r="S409" s="20">
        <f t="shared" si="243"/>
        <v>2139</v>
      </c>
      <c r="T409" s="20">
        <f t="shared" si="244"/>
        <v>569</v>
      </c>
      <c r="U409" s="20">
        <f t="shared" si="245"/>
        <v>1.9464454695939178E+70</v>
      </c>
      <c r="V409" s="20">
        <f t="shared" si="246"/>
        <v>2.986397885319068E+22</v>
      </c>
      <c r="W409" s="20">
        <f t="shared" si="247"/>
        <v>1.2847965738758029</v>
      </c>
      <c r="X409" s="16">
        <f t="shared" si="248"/>
        <v>850773081195.80579</v>
      </c>
      <c r="AA409" s="16">
        <f t="shared" si="249"/>
        <v>35051850945733.992</v>
      </c>
      <c r="AB409" s="16">
        <f t="shared" si="250"/>
        <v>407</v>
      </c>
      <c r="AC409" s="16">
        <f t="shared" si="251"/>
        <v>85.2</v>
      </c>
      <c r="AD409" s="16">
        <f t="shared" si="252"/>
        <v>183854429630479.81</v>
      </c>
      <c r="AE409" s="16">
        <f t="shared" si="253"/>
        <v>10125</v>
      </c>
      <c r="AF409" s="16">
        <f t="shared" si="254"/>
        <v>4872</v>
      </c>
      <c r="AG409" s="16">
        <f t="shared" si="255"/>
        <v>447</v>
      </c>
      <c r="AH409" s="16">
        <f t="shared" si="256"/>
        <v>2.90672339682816E+17</v>
      </c>
      <c r="AI409" s="16">
        <f t="shared" si="257"/>
        <v>1.6084162899386711E+75</v>
      </c>
      <c r="AJ409" s="16">
        <f t="shared" si="258"/>
        <v>1.6084162899386711E+75</v>
      </c>
      <c r="AK409" s="27">
        <f t="shared" si="259"/>
        <v>0.70422535211267601</v>
      </c>
      <c r="AN409">
        <f t="shared" si="264"/>
        <v>8292.6388147896778</v>
      </c>
      <c r="AO409">
        <f t="shared" si="265"/>
        <v>4.5886771926217621E+61</v>
      </c>
      <c r="AP409">
        <f t="shared" si="266"/>
        <v>4.5886771926217621E+61</v>
      </c>
      <c r="AR409" s="1">
        <f t="shared" si="260"/>
        <v>5520</v>
      </c>
      <c r="AU409">
        <f t="shared" si="261"/>
        <v>35.061019382627421</v>
      </c>
      <c r="AV409" s="29">
        <f t="shared" si="262"/>
        <v>97.902766666666665</v>
      </c>
      <c r="AW409">
        <f t="shared" si="263"/>
        <v>8121</v>
      </c>
    </row>
    <row r="410" spans="1:49" x14ac:dyDescent="0.2">
      <c r="A410">
        <v>408</v>
      </c>
      <c r="B410" s="13">
        <f t="shared" si="229"/>
        <v>416</v>
      </c>
      <c r="C410" s="13">
        <f t="shared" si="230"/>
        <v>2454</v>
      </c>
      <c r="D410" s="13">
        <f t="shared" si="231"/>
        <v>48</v>
      </c>
      <c r="E410" s="13">
        <f t="shared" si="232"/>
        <v>20.400000000000002</v>
      </c>
      <c r="F410" s="13">
        <f t="shared" si="233"/>
        <v>2208779228956486.5</v>
      </c>
      <c r="G410" s="35">
        <f t="shared" si="234"/>
        <v>85.449600000000004</v>
      </c>
      <c r="H410" s="23">
        <f t="shared" si="235"/>
        <v>2924.2304000000004</v>
      </c>
      <c r="I410" s="23">
        <f t="shared" si="236"/>
        <v>11102</v>
      </c>
      <c r="J410" s="23">
        <f t="shared" si="237"/>
        <v>571</v>
      </c>
      <c r="K410" s="23">
        <f t="shared" si="238"/>
        <v>9.6665819025314135E+76</v>
      </c>
      <c r="L410" s="23">
        <f t="shared" si="239"/>
        <v>9.6665819025314126E+78</v>
      </c>
      <c r="M410" s="23">
        <f t="shared" si="240"/>
        <v>3.4589143859238541E+22</v>
      </c>
      <c r="N410" s="20">
        <f t="shared" si="241"/>
        <v>46.800000000000004</v>
      </c>
      <c r="Q410" s="20">
        <f t="shared" si="242"/>
        <v>1.2176610031989183E+22</v>
      </c>
      <c r="S410" s="20">
        <f t="shared" si="243"/>
        <v>2143</v>
      </c>
      <c r="T410" s="20">
        <f t="shared" si="244"/>
        <v>571</v>
      </c>
      <c r="U410" s="20">
        <f t="shared" si="245"/>
        <v>2.561367302308073E+70</v>
      </c>
      <c r="V410" s="20">
        <f t="shared" si="246"/>
        <v>3.4589143859238541E+22</v>
      </c>
      <c r="W410" s="20">
        <f t="shared" si="247"/>
        <v>1.2820512820512819</v>
      </c>
      <c r="X410" s="16">
        <f t="shared" si="248"/>
        <v>910327196879.51233</v>
      </c>
      <c r="AA410" s="16">
        <f t="shared" si="249"/>
        <v>37505480511914.789</v>
      </c>
      <c r="AB410" s="16">
        <f t="shared" si="250"/>
        <v>408</v>
      </c>
      <c r="AC410" s="16">
        <f t="shared" si="251"/>
        <v>85.4</v>
      </c>
      <c r="AD410" s="16">
        <f t="shared" si="252"/>
        <v>197212431156830.19</v>
      </c>
      <c r="AE410" s="16">
        <f t="shared" si="253"/>
        <v>10150</v>
      </c>
      <c r="AF410" s="16">
        <f t="shared" si="254"/>
        <v>4884</v>
      </c>
      <c r="AG410" s="16">
        <f t="shared" si="255"/>
        <v>448</v>
      </c>
      <c r="AH410" s="16">
        <f t="shared" si="256"/>
        <v>3.1262311649257402E+17</v>
      </c>
      <c r="AI410" s="16">
        <f t="shared" si="257"/>
        <v>1.6084162899386711E+75</v>
      </c>
      <c r="AJ410" s="16">
        <f t="shared" si="258"/>
        <v>1.6084162899386711E+75</v>
      </c>
      <c r="AK410" s="27">
        <f t="shared" si="259"/>
        <v>0.70257611241217799</v>
      </c>
      <c r="AN410">
        <f t="shared" si="264"/>
        <v>8335.398246484523</v>
      </c>
      <c r="AO410">
        <f t="shared" si="265"/>
        <v>4.2884833575927855E+61</v>
      </c>
      <c r="AP410">
        <f t="shared" si="266"/>
        <v>4.2884833575927855E+61</v>
      </c>
      <c r="AR410" s="1">
        <f t="shared" si="260"/>
        <v>5530</v>
      </c>
      <c r="AU410">
        <f t="shared" si="261"/>
        <v>35.172413793103452</v>
      </c>
      <c r="AV410" s="29">
        <f t="shared" si="262"/>
        <v>98.199600000000004</v>
      </c>
      <c r="AW410">
        <f t="shared" si="263"/>
        <v>8141</v>
      </c>
    </row>
    <row r="411" spans="1:49" x14ac:dyDescent="0.2">
      <c r="A411">
        <v>409</v>
      </c>
      <c r="B411" s="13">
        <f t="shared" si="229"/>
        <v>417</v>
      </c>
      <c r="C411" s="13">
        <f t="shared" si="230"/>
        <v>2460</v>
      </c>
      <c r="D411" s="13">
        <f t="shared" si="231"/>
        <v>48</v>
      </c>
      <c r="E411" s="13">
        <f t="shared" si="232"/>
        <v>20.450000000000003</v>
      </c>
      <c r="F411" s="13">
        <f t="shared" si="233"/>
        <v>2374532896717855.5</v>
      </c>
      <c r="G411" s="35">
        <f t="shared" si="234"/>
        <v>85.715483333333324</v>
      </c>
      <c r="H411" s="23">
        <f t="shared" si="235"/>
        <v>2931.7344000000003</v>
      </c>
      <c r="I411" s="23">
        <f t="shared" si="236"/>
        <v>11130</v>
      </c>
      <c r="J411" s="23">
        <f t="shared" si="237"/>
        <v>572</v>
      </c>
      <c r="K411" s="23">
        <f t="shared" si="238"/>
        <v>9.6665819025314135E+76</v>
      </c>
      <c r="L411" s="23">
        <f t="shared" si="239"/>
        <v>9.6665819025314126E+78</v>
      </c>
      <c r="M411" s="23">
        <f t="shared" si="240"/>
        <v>3.7224590369779775E+22</v>
      </c>
      <c r="N411" s="20">
        <f t="shared" si="241"/>
        <v>46.900000000000006</v>
      </c>
      <c r="Q411" s="20">
        <f t="shared" si="242"/>
        <v>1.356876877861642E+22</v>
      </c>
      <c r="S411" s="20">
        <f t="shared" si="243"/>
        <v>2147</v>
      </c>
      <c r="T411" s="20">
        <f t="shared" si="244"/>
        <v>572</v>
      </c>
      <c r="U411" s="20">
        <f t="shared" si="245"/>
        <v>3.3704976552654942E+70</v>
      </c>
      <c r="V411" s="20">
        <f t="shared" si="246"/>
        <v>3.7224590369779775E+22</v>
      </c>
      <c r="W411" s="20">
        <f t="shared" si="247"/>
        <v>1.2793176972281448</v>
      </c>
      <c r="X411" s="16">
        <f t="shared" si="248"/>
        <v>974050100661.07825</v>
      </c>
      <c r="AA411" s="16">
        <f t="shared" si="249"/>
        <v>40130864147733.195</v>
      </c>
      <c r="AB411" s="16">
        <f t="shared" si="250"/>
        <v>409</v>
      </c>
      <c r="AC411" s="16">
        <f t="shared" si="251"/>
        <v>85.6</v>
      </c>
      <c r="AD411" s="16">
        <f t="shared" si="252"/>
        <v>211539678994910.16</v>
      </c>
      <c r="AE411" s="16">
        <f t="shared" si="253"/>
        <v>10175</v>
      </c>
      <c r="AF411" s="16">
        <f t="shared" si="254"/>
        <v>4896</v>
      </c>
      <c r="AG411" s="16">
        <f t="shared" si="255"/>
        <v>449</v>
      </c>
      <c r="AH411" s="16">
        <f t="shared" si="256"/>
        <v>3.3622811534843872E+17</v>
      </c>
      <c r="AI411" s="16">
        <f t="shared" si="257"/>
        <v>1.6084162899386711E+75</v>
      </c>
      <c r="AJ411" s="16">
        <f t="shared" si="258"/>
        <v>1.6084162899386711E+75</v>
      </c>
      <c r="AK411" s="27">
        <f t="shared" si="259"/>
        <v>0.70093457943925241</v>
      </c>
      <c r="AN411">
        <f t="shared" si="264"/>
        <v>8378.2924312490959</v>
      </c>
      <c r="AO411">
        <f t="shared" si="265"/>
        <v>4.0079283715836032E+61</v>
      </c>
      <c r="AP411">
        <f t="shared" si="266"/>
        <v>4.0079283715836032E+61</v>
      </c>
      <c r="AR411" s="1">
        <f t="shared" si="260"/>
        <v>5540</v>
      </c>
      <c r="AU411">
        <f t="shared" si="261"/>
        <v>35.283968368080515</v>
      </c>
      <c r="AV411" s="29">
        <f t="shared" si="262"/>
        <v>98.496733333333324</v>
      </c>
      <c r="AW411">
        <f t="shared" si="263"/>
        <v>8161</v>
      </c>
    </row>
    <row r="412" spans="1:49" x14ac:dyDescent="0.2">
      <c r="A412">
        <v>410</v>
      </c>
      <c r="B412" s="13">
        <f t="shared" si="229"/>
        <v>418</v>
      </c>
      <c r="C412" s="13">
        <f t="shared" si="230"/>
        <v>2466</v>
      </c>
      <c r="D412" s="13">
        <f t="shared" si="231"/>
        <v>48</v>
      </c>
      <c r="E412" s="13">
        <f t="shared" si="232"/>
        <v>20.5</v>
      </c>
      <c r="F412" s="13">
        <f t="shared" si="233"/>
        <v>2552697160694404.5</v>
      </c>
      <c r="G412" s="35">
        <f t="shared" si="234"/>
        <v>85.981666666666655</v>
      </c>
      <c r="H412" s="23">
        <f t="shared" si="235"/>
        <v>2939.2384000000002</v>
      </c>
      <c r="I412" s="23">
        <f t="shared" si="236"/>
        <v>11158</v>
      </c>
      <c r="J412" s="23">
        <f t="shared" si="237"/>
        <v>574</v>
      </c>
      <c r="K412" s="23">
        <f t="shared" si="238"/>
        <v>9.6665819025314135E+76</v>
      </c>
      <c r="L412" s="23">
        <f t="shared" si="239"/>
        <v>9.6665819025314126E+78</v>
      </c>
      <c r="M412" s="23">
        <f t="shared" si="240"/>
        <v>4.3112013683961409E+22</v>
      </c>
      <c r="N412" s="20">
        <f t="shared" si="241"/>
        <v>47</v>
      </c>
      <c r="Q412" s="20">
        <f t="shared" si="242"/>
        <v>1.5120093826103305E+22</v>
      </c>
      <c r="S412" s="20">
        <f t="shared" si="243"/>
        <v>2151</v>
      </c>
      <c r="T412" s="20">
        <f t="shared" si="244"/>
        <v>574</v>
      </c>
      <c r="U412" s="20">
        <f t="shared" si="245"/>
        <v>4.4351548167405904E+70</v>
      </c>
      <c r="V412" s="20">
        <f t="shared" si="246"/>
        <v>4.3112013683961409E+22</v>
      </c>
      <c r="W412" s="20">
        <f t="shared" si="247"/>
        <v>1.2765957446808511</v>
      </c>
      <c r="X412" s="16">
        <f t="shared" si="248"/>
        <v>1042233607707.3536</v>
      </c>
      <c r="AA412" s="16">
        <f t="shared" si="249"/>
        <v>42940024638028.391</v>
      </c>
      <c r="AB412" s="16">
        <f t="shared" si="250"/>
        <v>410</v>
      </c>
      <c r="AC412" s="16">
        <f t="shared" si="251"/>
        <v>85.8</v>
      </c>
      <c r="AD412" s="16">
        <f t="shared" si="252"/>
        <v>226906414283948.09</v>
      </c>
      <c r="AE412" s="16">
        <f t="shared" si="253"/>
        <v>10200</v>
      </c>
      <c r="AF412" s="16">
        <f t="shared" si="254"/>
        <v>4908</v>
      </c>
      <c r="AG412" s="16">
        <f t="shared" si="255"/>
        <v>450</v>
      </c>
      <c r="AH412" s="16">
        <f t="shared" si="256"/>
        <v>3.6161175472938496E+17</v>
      </c>
      <c r="AI412" s="16">
        <f t="shared" si="257"/>
        <v>1.6084162899386711E+75</v>
      </c>
      <c r="AJ412" s="16">
        <f t="shared" si="258"/>
        <v>1.6084162899386711E+75</v>
      </c>
      <c r="AK412" s="27">
        <f t="shared" si="259"/>
        <v>0.69930069930069927</v>
      </c>
      <c r="AN412">
        <f t="shared" si="264"/>
        <v>8421.3215473829896</v>
      </c>
      <c r="AO412">
        <f t="shared" si="265"/>
        <v>3.7457274500821579E+61</v>
      </c>
      <c r="AP412">
        <f t="shared" si="266"/>
        <v>3.7457274500821579E+61</v>
      </c>
      <c r="AR412" s="1">
        <f t="shared" si="260"/>
        <v>5550</v>
      </c>
      <c r="AU412">
        <f t="shared" si="261"/>
        <v>35.39568345323741</v>
      </c>
      <c r="AV412" s="29">
        <f t="shared" si="262"/>
        <v>98.794166666666655</v>
      </c>
      <c r="AW412">
        <f t="shared" si="263"/>
        <v>8181</v>
      </c>
    </row>
    <row r="413" spans="1:49" x14ac:dyDescent="0.2">
      <c r="A413">
        <v>411</v>
      </c>
      <c r="B413" s="13">
        <f t="shared" si="229"/>
        <v>419</v>
      </c>
      <c r="C413" s="13">
        <f t="shared" si="230"/>
        <v>2472</v>
      </c>
      <c r="D413" s="13">
        <f t="shared" si="231"/>
        <v>48</v>
      </c>
      <c r="E413" s="13">
        <f t="shared" si="232"/>
        <v>20.55</v>
      </c>
      <c r="F413" s="13">
        <f t="shared" si="233"/>
        <v>2744199279149367.5</v>
      </c>
      <c r="G413" s="35">
        <f t="shared" si="234"/>
        <v>86.248149999999995</v>
      </c>
      <c r="H413" s="23">
        <f t="shared" si="235"/>
        <v>2946.7424000000001</v>
      </c>
      <c r="I413" s="23">
        <f t="shared" si="236"/>
        <v>11186</v>
      </c>
      <c r="J413" s="23">
        <f t="shared" si="237"/>
        <v>575</v>
      </c>
      <c r="K413" s="23">
        <f t="shared" si="238"/>
        <v>9.6665819025314135E+76</v>
      </c>
      <c r="L413" s="23">
        <f t="shared" si="239"/>
        <v>9.6665819025314126E+78</v>
      </c>
      <c r="M413" s="23">
        <f t="shared" si="240"/>
        <v>4.639557919302229E+22</v>
      </c>
      <c r="N413" s="20">
        <f t="shared" si="241"/>
        <v>47.1</v>
      </c>
      <c r="Q413" s="20">
        <f t="shared" si="242"/>
        <v>1.684878274810553E+22</v>
      </c>
      <c r="S413" s="20">
        <f t="shared" si="243"/>
        <v>2156</v>
      </c>
      <c r="T413" s="20">
        <f t="shared" si="244"/>
        <v>575</v>
      </c>
      <c r="U413" s="20">
        <f t="shared" si="245"/>
        <v>6.2505302386830405E+70</v>
      </c>
      <c r="V413" s="20">
        <f t="shared" si="246"/>
        <v>4.639557919302229E+22</v>
      </c>
      <c r="W413" s="20">
        <f t="shared" si="247"/>
        <v>1.2738853503184713</v>
      </c>
      <c r="X413" s="16">
        <f t="shared" si="248"/>
        <v>1115189960246.8684</v>
      </c>
      <c r="AA413" s="16">
        <f t="shared" si="249"/>
        <v>45945826362635.188</v>
      </c>
      <c r="AB413" s="16">
        <f t="shared" si="250"/>
        <v>411</v>
      </c>
      <c r="AC413" s="16">
        <f t="shared" si="251"/>
        <v>86</v>
      </c>
      <c r="AD413" s="16">
        <f t="shared" si="252"/>
        <v>243387962674002.56</v>
      </c>
      <c r="AE413" s="16">
        <f t="shared" si="253"/>
        <v>10225</v>
      </c>
      <c r="AF413" s="16">
        <f t="shared" si="254"/>
        <v>4920</v>
      </c>
      <c r="AG413" s="16">
        <f t="shared" si="255"/>
        <v>451</v>
      </c>
      <c r="AH413" s="16">
        <f t="shared" si="256"/>
        <v>3.8890779358331238E+17</v>
      </c>
      <c r="AI413" s="16">
        <f t="shared" si="257"/>
        <v>1.6084162899386711E+75</v>
      </c>
      <c r="AJ413" s="16">
        <f t="shared" si="258"/>
        <v>1.6084162899386711E+75</v>
      </c>
      <c r="AK413" s="27">
        <f t="shared" si="259"/>
        <v>0.69767441860465118</v>
      </c>
      <c r="AN413">
        <f t="shared" si="264"/>
        <v>8464.4857731753909</v>
      </c>
      <c r="AO413">
        <f t="shared" si="265"/>
        <v>3.5006798598940722E+61</v>
      </c>
      <c r="AP413">
        <f t="shared" si="266"/>
        <v>3.5006798598940722E+61</v>
      </c>
      <c r="AR413" s="1">
        <f t="shared" si="260"/>
        <v>5560</v>
      </c>
      <c r="AU413">
        <f t="shared" si="261"/>
        <v>35.507559395248386</v>
      </c>
      <c r="AV413" s="29">
        <f t="shared" si="262"/>
        <v>99.091899999999995</v>
      </c>
      <c r="AW413">
        <f t="shared" si="263"/>
        <v>8201</v>
      </c>
    </row>
    <row r="414" spans="1:49" x14ac:dyDescent="0.2">
      <c r="A414">
        <v>412</v>
      </c>
      <c r="B414" s="13">
        <f t="shared" si="229"/>
        <v>420</v>
      </c>
      <c r="C414" s="13">
        <f t="shared" si="230"/>
        <v>2478</v>
      </c>
      <c r="D414" s="13">
        <f t="shared" si="231"/>
        <v>48</v>
      </c>
      <c r="E414" s="13">
        <f t="shared" si="232"/>
        <v>20.6</v>
      </c>
      <c r="F414" s="13">
        <f t="shared" si="233"/>
        <v>2950035652372132.5</v>
      </c>
      <c r="G414" s="35">
        <f t="shared" si="234"/>
        <v>86.514933333333332</v>
      </c>
      <c r="H414" s="23">
        <f t="shared" si="235"/>
        <v>2954.2464000000004</v>
      </c>
      <c r="I414" s="23">
        <f t="shared" si="236"/>
        <v>11214</v>
      </c>
      <c r="J414" s="23">
        <f t="shared" si="237"/>
        <v>576</v>
      </c>
      <c r="K414" s="23">
        <f t="shared" si="238"/>
        <v>9.6665819025314135E+76</v>
      </c>
      <c r="L414" s="23">
        <f t="shared" si="239"/>
        <v>9.6665819025314126E+78</v>
      </c>
      <c r="M414" s="23">
        <f t="shared" si="240"/>
        <v>4.9928782734514251E+22</v>
      </c>
      <c r="N414" s="20">
        <f t="shared" si="241"/>
        <v>47.2</v>
      </c>
      <c r="Q414" s="20">
        <f t="shared" si="242"/>
        <v>1.8775113657215196E+22</v>
      </c>
      <c r="S414" s="20">
        <f t="shared" si="243"/>
        <v>2160</v>
      </c>
      <c r="T414" s="20">
        <f t="shared" si="244"/>
        <v>576</v>
      </c>
      <c r="U414" s="20">
        <f t="shared" si="245"/>
        <v>8.2246054540418173E+70</v>
      </c>
      <c r="V414" s="20">
        <f t="shared" si="246"/>
        <v>4.9928782734514251E+22</v>
      </c>
      <c r="W414" s="20">
        <f t="shared" si="247"/>
        <v>1.271186440677966</v>
      </c>
      <c r="X414" s="16">
        <f t="shared" si="248"/>
        <v>1193253257464.1494</v>
      </c>
      <c r="AA414" s="16">
        <f t="shared" si="249"/>
        <v>49162034208016.789</v>
      </c>
      <c r="AB414" s="16">
        <f t="shared" si="250"/>
        <v>412</v>
      </c>
      <c r="AC414" s="16">
        <f t="shared" si="251"/>
        <v>86.2</v>
      </c>
      <c r="AD414" s="16">
        <f t="shared" si="252"/>
        <v>261065101979835.72</v>
      </c>
      <c r="AE414" s="16">
        <f t="shared" si="253"/>
        <v>10250</v>
      </c>
      <c r="AF414" s="16">
        <f t="shared" si="254"/>
        <v>4932</v>
      </c>
      <c r="AG414" s="16">
        <f t="shared" si="255"/>
        <v>452</v>
      </c>
      <c r="AH414" s="16">
        <f t="shared" si="256"/>
        <v>4.1826003130955968E+17</v>
      </c>
      <c r="AI414" s="16">
        <f t="shared" si="257"/>
        <v>1.6084162899386711E+75</v>
      </c>
      <c r="AJ414" s="16">
        <f t="shared" si="258"/>
        <v>1.6084162899386711E+75</v>
      </c>
      <c r="AK414" s="27">
        <f t="shared" si="259"/>
        <v>0.69605568445475641</v>
      </c>
      <c r="AN414">
        <f t="shared" si="264"/>
        <v>8507.7852869105755</v>
      </c>
      <c r="AO414">
        <f t="shared" si="265"/>
        <v>3.2716634204619403E+61</v>
      </c>
      <c r="AP414">
        <f t="shared" si="266"/>
        <v>3.2716634204619403E+61</v>
      </c>
      <c r="AR414" s="1">
        <f t="shared" si="260"/>
        <v>5570</v>
      </c>
      <c r="AU414">
        <f t="shared" si="261"/>
        <v>35.619596541786741</v>
      </c>
      <c r="AV414" s="29">
        <f t="shared" si="262"/>
        <v>99.389933333333332</v>
      </c>
      <c r="AW414">
        <f t="shared" si="263"/>
        <v>8221</v>
      </c>
    </row>
    <row r="415" spans="1:49" x14ac:dyDescent="0.2">
      <c r="A415">
        <v>413</v>
      </c>
      <c r="B415" s="13">
        <f t="shared" si="229"/>
        <v>421</v>
      </c>
      <c r="C415" s="13">
        <f t="shared" si="230"/>
        <v>2484</v>
      </c>
      <c r="D415" s="13">
        <f t="shared" si="231"/>
        <v>48</v>
      </c>
      <c r="E415" s="13">
        <f t="shared" si="232"/>
        <v>20.650000000000002</v>
      </c>
      <c r="F415" s="13">
        <f t="shared" si="233"/>
        <v>3171276968644943</v>
      </c>
      <c r="G415" s="35">
        <f t="shared" si="234"/>
        <v>86.782016666666664</v>
      </c>
      <c r="H415" s="23">
        <f t="shared" si="235"/>
        <v>2961.7504000000004</v>
      </c>
      <c r="I415" s="23">
        <f t="shared" si="236"/>
        <v>11242</v>
      </c>
      <c r="J415" s="23">
        <f t="shared" si="237"/>
        <v>578</v>
      </c>
      <c r="K415" s="23">
        <f t="shared" si="238"/>
        <v>9.6665819025314135E+76</v>
      </c>
      <c r="L415" s="23">
        <f t="shared" si="239"/>
        <v>9.6665819025314126E+78</v>
      </c>
      <c r="M415" s="23">
        <f t="shared" si="240"/>
        <v>5.7821324936490296E+22</v>
      </c>
      <c r="N415" s="20">
        <f t="shared" si="241"/>
        <v>47.300000000000004</v>
      </c>
      <c r="Q415" s="20">
        <f t="shared" si="242"/>
        <v>2.0921683074166538E+22</v>
      </c>
      <c r="S415" s="20">
        <f t="shared" si="243"/>
        <v>2164</v>
      </c>
      <c r="T415" s="20">
        <f t="shared" si="244"/>
        <v>578</v>
      </c>
      <c r="U415" s="20">
        <f t="shared" si="245"/>
        <v>1.0821961751985477E+71</v>
      </c>
      <c r="V415" s="20">
        <f t="shared" si="246"/>
        <v>5.7821324936490296E+22</v>
      </c>
      <c r="W415" s="20">
        <f t="shared" si="247"/>
        <v>1.2684989429175475</v>
      </c>
      <c r="X415" s="16">
        <f t="shared" si="248"/>
        <v>1276780985486.6396</v>
      </c>
      <c r="AA415" s="16">
        <f t="shared" si="249"/>
        <v>52603376602523.188</v>
      </c>
      <c r="AB415" s="16">
        <f t="shared" si="250"/>
        <v>413</v>
      </c>
      <c r="AC415" s="16">
        <f t="shared" si="251"/>
        <v>86.4</v>
      </c>
      <c r="AD415" s="16">
        <f t="shared" si="252"/>
        <v>280024456392490.47</v>
      </c>
      <c r="AE415" s="16">
        <f t="shared" si="253"/>
        <v>10275</v>
      </c>
      <c r="AF415" s="16">
        <f t="shared" si="254"/>
        <v>4944</v>
      </c>
      <c r="AG415" s="16">
        <f t="shared" si="255"/>
        <v>453</v>
      </c>
      <c r="AH415" s="16">
        <f t="shared" si="256"/>
        <v>4.4982306011102349E+17</v>
      </c>
      <c r="AI415" s="16">
        <f t="shared" si="257"/>
        <v>1.6084162899386711E+75</v>
      </c>
      <c r="AJ415" s="16">
        <f t="shared" si="258"/>
        <v>1.6084162899386711E+75</v>
      </c>
      <c r="AK415" s="27">
        <f t="shared" si="259"/>
        <v>0.69444444444444442</v>
      </c>
      <c r="AN415">
        <f t="shared" si="264"/>
        <v>8551.2202669029266</v>
      </c>
      <c r="AO415">
        <f t="shared" si="265"/>
        <v>3.0576293649208848E+61</v>
      </c>
      <c r="AP415">
        <f t="shared" si="266"/>
        <v>3.0576293649208848E+61</v>
      </c>
      <c r="AR415" s="1">
        <f t="shared" si="260"/>
        <v>5580</v>
      </c>
      <c r="AU415">
        <f t="shared" si="261"/>
        <v>35.731795241528481</v>
      </c>
      <c r="AV415" s="29">
        <f t="shared" si="262"/>
        <v>99.688266666666664</v>
      </c>
      <c r="AW415">
        <f t="shared" si="263"/>
        <v>8241</v>
      </c>
    </row>
    <row r="416" spans="1:49" x14ac:dyDescent="0.2">
      <c r="A416">
        <v>414</v>
      </c>
      <c r="B416" s="13">
        <f t="shared" si="229"/>
        <v>422</v>
      </c>
      <c r="C416" s="13">
        <f t="shared" si="230"/>
        <v>2490</v>
      </c>
      <c r="D416" s="13">
        <f t="shared" si="231"/>
        <v>48</v>
      </c>
      <c r="E416" s="13">
        <f t="shared" si="232"/>
        <v>20.700000000000003</v>
      </c>
      <c r="F416" s="13">
        <f t="shared" si="233"/>
        <v>3409073732524652</v>
      </c>
      <c r="G416" s="35">
        <f t="shared" si="234"/>
        <v>87.049399999999991</v>
      </c>
      <c r="H416" s="23">
        <f t="shared" si="235"/>
        <v>2969.2544000000007</v>
      </c>
      <c r="I416" s="23">
        <f t="shared" si="236"/>
        <v>11270</v>
      </c>
      <c r="J416" s="23">
        <f t="shared" si="237"/>
        <v>579</v>
      </c>
      <c r="K416" s="23">
        <f t="shared" si="238"/>
        <v>9.6665819025314135E+76</v>
      </c>
      <c r="L416" s="23">
        <f t="shared" si="239"/>
        <v>9.6665819025314126E+78</v>
      </c>
      <c r="M416" s="23">
        <f t="shared" si="240"/>
        <v>6.2222971609425671E+22</v>
      </c>
      <c r="N416" s="20">
        <f t="shared" si="241"/>
        <v>47.400000000000006</v>
      </c>
      <c r="Q416" s="20">
        <f t="shared" si="242"/>
        <v>2.3313670992753586E+22</v>
      </c>
      <c r="S416" s="20">
        <f t="shared" si="243"/>
        <v>2168</v>
      </c>
      <c r="T416" s="20">
        <f t="shared" si="244"/>
        <v>579</v>
      </c>
      <c r="U416" s="20">
        <f t="shared" si="245"/>
        <v>1.4239333474486017E+71</v>
      </c>
      <c r="V416" s="20">
        <f t="shared" si="246"/>
        <v>6.2222971609425671E+22</v>
      </c>
      <c r="W416" s="20">
        <f t="shared" si="247"/>
        <v>1.2658227848101264</v>
      </c>
      <c r="X416" s="16">
        <f t="shared" si="248"/>
        <v>1366155654470.7043</v>
      </c>
      <c r="AA416" s="16">
        <f t="shared" si="249"/>
        <v>56285612964663.992</v>
      </c>
      <c r="AB416" s="16">
        <f t="shared" si="250"/>
        <v>414</v>
      </c>
      <c r="AC416" s="16">
        <f t="shared" si="251"/>
        <v>86.6</v>
      </c>
      <c r="AD416" s="16">
        <f t="shared" si="252"/>
        <v>300358919165168.56</v>
      </c>
      <c r="AE416" s="16">
        <f t="shared" si="253"/>
        <v>10300</v>
      </c>
      <c r="AF416" s="16">
        <f t="shared" si="254"/>
        <v>4956</v>
      </c>
      <c r="AG416" s="16">
        <f t="shared" si="255"/>
        <v>454</v>
      </c>
      <c r="AH416" s="16">
        <f t="shared" si="256"/>
        <v>4.8376307362771354E+17</v>
      </c>
      <c r="AI416" s="16">
        <f t="shared" si="257"/>
        <v>1.6084162899386711E+75</v>
      </c>
      <c r="AJ416" s="16">
        <f t="shared" si="258"/>
        <v>1.6084162899386711E+75</v>
      </c>
      <c r="AK416" s="27">
        <f t="shared" si="259"/>
        <v>0.69284064665127021</v>
      </c>
      <c r="AN416">
        <f t="shared" si="264"/>
        <v>8594.7908914382642</v>
      </c>
      <c r="AO416">
        <f t="shared" si="265"/>
        <v>2.8575975373110569E+61</v>
      </c>
      <c r="AP416">
        <f t="shared" si="266"/>
        <v>2.8575975373110569E+61</v>
      </c>
      <c r="AR416" s="1">
        <f t="shared" si="260"/>
        <v>5590</v>
      </c>
      <c r="AU416">
        <f t="shared" si="261"/>
        <v>35.844155844155843</v>
      </c>
      <c r="AV416" s="29">
        <f t="shared" si="262"/>
        <v>99.986899999999991</v>
      </c>
      <c r="AW416">
        <f t="shared" si="263"/>
        <v>8261</v>
      </c>
    </row>
    <row r="417" spans="1:49" x14ac:dyDescent="0.2">
      <c r="A417">
        <v>415</v>
      </c>
      <c r="B417" s="13">
        <f t="shared" si="229"/>
        <v>423</v>
      </c>
      <c r="C417" s="13">
        <f t="shared" si="230"/>
        <v>2496</v>
      </c>
      <c r="D417" s="13">
        <f t="shared" si="231"/>
        <v>48</v>
      </c>
      <c r="E417" s="13">
        <f t="shared" si="232"/>
        <v>20.75</v>
      </c>
      <c r="F417" s="13">
        <f t="shared" si="233"/>
        <v>3664662203795665</v>
      </c>
      <c r="G417" s="35">
        <f t="shared" si="234"/>
        <v>87.317083333333329</v>
      </c>
      <c r="H417" s="23">
        <f t="shared" si="235"/>
        <v>2976.7584000000002</v>
      </c>
      <c r="I417" s="23">
        <f t="shared" si="236"/>
        <v>11298</v>
      </c>
      <c r="J417" s="23">
        <f t="shared" si="237"/>
        <v>581</v>
      </c>
      <c r="K417" s="23">
        <f t="shared" si="238"/>
        <v>9.6665819025314135E+76</v>
      </c>
      <c r="L417" s="23">
        <f t="shared" si="239"/>
        <v>9.6665819025314126E+78</v>
      </c>
      <c r="M417" s="23">
        <f t="shared" si="240"/>
        <v>7.2055076965946837E+22</v>
      </c>
      <c r="N417" s="20">
        <f t="shared" si="241"/>
        <v>47.5</v>
      </c>
      <c r="Q417" s="20">
        <f t="shared" si="242"/>
        <v>2.5979136249772636E+22</v>
      </c>
      <c r="S417" s="20">
        <f t="shared" si="243"/>
        <v>2172</v>
      </c>
      <c r="T417" s="20">
        <f t="shared" si="244"/>
        <v>581</v>
      </c>
      <c r="U417" s="20">
        <f t="shared" si="245"/>
        <v>1.8735535412553025E+71</v>
      </c>
      <c r="V417" s="20">
        <f t="shared" si="246"/>
        <v>7.2055076965946837E+22</v>
      </c>
      <c r="W417" s="20">
        <f t="shared" si="247"/>
        <v>1.263157894736842</v>
      </c>
      <c r="X417" s="16">
        <f t="shared" si="248"/>
        <v>1461786550283.6536</v>
      </c>
      <c r="AA417" s="16">
        <f t="shared" si="249"/>
        <v>60225605872159.586</v>
      </c>
      <c r="AB417" s="16">
        <f t="shared" si="250"/>
        <v>415</v>
      </c>
      <c r="AC417" s="16">
        <f t="shared" si="251"/>
        <v>86.8</v>
      </c>
      <c r="AD417" s="16">
        <f t="shared" si="252"/>
        <v>322168105828191.38</v>
      </c>
      <c r="AE417" s="16">
        <f t="shared" si="253"/>
        <v>10325</v>
      </c>
      <c r="AF417" s="16">
        <f t="shared" si="254"/>
        <v>4968</v>
      </c>
      <c r="AG417" s="16">
        <f t="shared" si="255"/>
        <v>455</v>
      </c>
      <c r="AH417" s="16">
        <f t="shared" si="256"/>
        <v>5.2025873605534336E+17</v>
      </c>
      <c r="AI417" s="16">
        <f t="shared" si="257"/>
        <v>1.6084162899386711E+75</v>
      </c>
      <c r="AJ417" s="16">
        <f t="shared" si="258"/>
        <v>1.6084162899386711E+75</v>
      </c>
      <c r="AK417" s="27">
        <f t="shared" si="259"/>
        <v>0.69124423963133641</v>
      </c>
      <c r="AN417">
        <f t="shared" si="264"/>
        <v>8638.4973388178514</v>
      </c>
      <c r="AO417">
        <f t="shared" si="265"/>
        <v>2.6706519040303947E+61</v>
      </c>
      <c r="AP417">
        <f t="shared" si="266"/>
        <v>2.6706519040303947E+61</v>
      </c>
      <c r="AR417" s="1">
        <f t="shared" si="260"/>
        <v>5600</v>
      </c>
      <c r="AU417">
        <f t="shared" si="261"/>
        <v>35.95667870036101</v>
      </c>
      <c r="AV417" s="29">
        <f t="shared" si="262"/>
        <v>100.28583333333333</v>
      </c>
      <c r="AW417">
        <f t="shared" si="263"/>
        <v>8281</v>
      </c>
    </row>
    <row r="418" spans="1:49" x14ac:dyDescent="0.2">
      <c r="A418">
        <v>416</v>
      </c>
      <c r="B418" s="13">
        <f t="shared" si="229"/>
        <v>424</v>
      </c>
      <c r="C418" s="13">
        <f t="shared" si="230"/>
        <v>2502</v>
      </c>
      <c r="D418" s="13">
        <f t="shared" si="231"/>
        <v>48</v>
      </c>
      <c r="E418" s="13">
        <f t="shared" si="232"/>
        <v>20.8</v>
      </c>
      <c r="F418" s="13">
        <f t="shared" si="233"/>
        <v>3939370777550096</v>
      </c>
      <c r="G418" s="35">
        <f t="shared" si="234"/>
        <v>87.585066666666663</v>
      </c>
      <c r="H418" s="23">
        <f t="shared" si="235"/>
        <v>2984.2624000000005</v>
      </c>
      <c r="I418" s="23">
        <f t="shared" si="236"/>
        <v>11326</v>
      </c>
      <c r="J418" s="23">
        <f t="shared" si="237"/>
        <v>582</v>
      </c>
      <c r="K418" s="23">
        <f t="shared" si="238"/>
        <v>9.6665819025314135E+76</v>
      </c>
      <c r="L418" s="23">
        <f t="shared" si="239"/>
        <v>9.6665819025314126E+78</v>
      </c>
      <c r="M418" s="23">
        <f t="shared" si="240"/>
        <v>7.7538204615428591E+22</v>
      </c>
      <c r="N418" s="20">
        <f t="shared" si="241"/>
        <v>47.6</v>
      </c>
      <c r="Q418" s="20">
        <f t="shared" si="242"/>
        <v>2.8949345664785415E+22</v>
      </c>
      <c r="S418" s="20">
        <f t="shared" si="243"/>
        <v>2177</v>
      </c>
      <c r="T418" s="20">
        <f t="shared" si="244"/>
        <v>582</v>
      </c>
      <c r="U418" s="20">
        <f t="shared" si="245"/>
        <v>2.6401376560158772E+71</v>
      </c>
      <c r="V418" s="20">
        <f t="shared" si="246"/>
        <v>7.7538204615428591E+22</v>
      </c>
      <c r="W418" s="20">
        <f t="shared" si="247"/>
        <v>1.2605042016806722</v>
      </c>
      <c r="X418" s="16">
        <f t="shared" si="248"/>
        <v>1564111608803.5098</v>
      </c>
      <c r="AA418" s="16">
        <f t="shared" si="249"/>
        <v>64441398283183.586</v>
      </c>
      <c r="AB418" s="16">
        <f t="shared" si="250"/>
        <v>416</v>
      </c>
      <c r="AC418" s="16">
        <f t="shared" si="251"/>
        <v>87</v>
      </c>
      <c r="AD418" s="16">
        <f t="shared" si="252"/>
        <v>345558840135974.31</v>
      </c>
      <c r="AE418" s="16">
        <f t="shared" si="253"/>
        <v>10350</v>
      </c>
      <c r="AF418" s="16">
        <f t="shared" si="254"/>
        <v>4980</v>
      </c>
      <c r="AG418" s="16">
        <f t="shared" si="255"/>
        <v>456</v>
      </c>
      <c r="AH418" s="16">
        <f t="shared" si="256"/>
        <v>5.5950211626604838E+17</v>
      </c>
      <c r="AI418" s="16">
        <f t="shared" si="257"/>
        <v>1.6084162899386711E+75</v>
      </c>
      <c r="AJ418" s="16">
        <f t="shared" si="258"/>
        <v>1.6084162899386711E+75</v>
      </c>
      <c r="AK418" s="27">
        <f t="shared" si="259"/>
        <v>0.68965517241379315</v>
      </c>
      <c r="AN418">
        <f t="shared" si="264"/>
        <v>8682.3397873421727</v>
      </c>
      <c r="AO418">
        <f t="shared" si="265"/>
        <v>2.4959363589079633E+61</v>
      </c>
      <c r="AP418">
        <f t="shared" si="266"/>
        <v>2.4959363589079633E+61</v>
      </c>
      <c r="AR418" s="1">
        <f t="shared" si="260"/>
        <v>5610</v>
      </c>
      <c r="AU418">
        <f t="shared" si="261"/>
        <v>36.069364161849713</v>
      </c>
      <c r="AV418" s="29">
        <f t="shared" si="262"/>
        <v>100.58506666666666</v>
      </c>
      <c r="AW418">
        <f t="shared" si="263"/>
        <v>8301</v>
      </c>
    </row>
    <row r="419" spans="1:49" x14ac:dyDescent="0.2">
      <c r="A419">
        <v>417</v>
      </c>
      <c r="B419" s="13">
        <f t="shared" si="229"/>
        <v>425</v>
      </c>
      <c r="C419" s="13">
        <f t="shared" si="230"/>
        <v>2508</v>
      </c>
      <c r="D419" s="13">
        <f t="shared" si="231"/>
        <v>48</v>
      </c>
      <c r="E419" s="13">
        <f t="shared" si="232"/>
        <v>20.85</v>
      </c>
      <c r="F419" s="13">
        <f t="shared" si="233"/>
        <v>4234626838106209.5</v>
      </c>
      <c r="G419" s="35">
        <f t="shared" si="234"/>
        <v>87.853350000000006</v>
      </c>
      <c r="H419" s="23">
        <f t="shared" si="235"/>
        <v>2991.7664000000004</v>
      </c>
      <c r="I419" s="23">
        <f t="shared" si="236"/>
        <v>11354</v>
      </c>
      <c r="J419" s="23">
        <f t="shared" si="237"/>
        <v>583</v>
      </c>
      <c r="K419" s="23">
        <f t="shared" si="238"/>
        <v>9.6665819025314135E+76</v>
      </c>
      <c r="L419" s="23">
        <f t="shared" si="239"/>
        <v>9.6665819025314126E+78</v>
      </c>
      <c r="M419" s="23">
        <f t="shared" si="240"/>
        <v>8.3437843030271244E+22</v>
      </c>
      <c r="N419" s="20">
        <f t="shared" si="241"/>
        <v>47.7</v>
      </c>
      <c r="Q419" s="20">
        <f t="shared" si="242"/>
        <v>3.2259140810600704E+22</v>
      </c>
      <c r="S419" s="20">
        <f t="shared" si="243"/>
        <v>2181</v>
      </c>
      <c r="T419" s="20">
        <f t="shared" si="244"/>
        <v>583</v>
      </c>
      <c r="U419" s="20">
        <f t="shared" si="245"/>
        <v>3.473656800039496E+71</v>
      </c>
      <c r="V419" s="20">
        <f t="shared" si="246"/>
        <v>8.3437843030271244E+22</v>
      </c>
      <c r="W419" s="20">
        <f t="shared" si="247"/>
        <v>1.2578616352201257</v>
      </c>
      <c r="X419" s="16">
        <f t="shared" si="248"/>
        <v>1673599421419.7554</v>
      </c>
      <c r="AA419" s="16">
        <f t="shared" si="249"/>
        <v>68952296162962.789</v>
      </c>
      <c r="AB419" s="16">
        <f t="shared" si="250"/>
        <v>417</v>
      </c>
      <c r="AC419" s="16">
        <f t="shared" si="251"/>
        <v>87.2</v>
      </c>
      <c r="AD419" s="16">
        <f t="shared" si="252"/>
        <v>370645675107765.44</v>
      </c>
      <c r="AE419" s="16">
        <f t="shared" si="253"/>
        <v>10375</v>
      </c>
      <c r="AF419" s="16">
        <f t="shared" si="254"/>
        <v>4992</v>
      </c>
      <c r="AG419" s="16">
        <f t="shared" si="255"/>
        <v>457</v>
      </c>
      <c r="AH419" s="16">
        <f t="shared" si="256"/>
        <v>6.016996917851369E+17</v>
      </c>
      <c r="AI419" s="16">
        <f t="shared" si="257"/>
        <v>1.6084162899386711E+75</v>
      </c>
      <c r="AJ419" s="16">
        <f t="shared" si="258"/>
        <v>1.6084162899386711E+75</v>
      </c>
      <c r="AK419" s="27">
        <f t="shared" si="259"/>
        <v>0.68807339449541283</v>
      </c>
      <c r="AN419">
        <f t="shared" si="264"/>
        <v>8726.3184153153034</v>
      </c>
      <c r="AO419">
        <f t="shared" si="265"/>
        <v>2.3326508027191992E+61</v>
      </c>
      <c r="AP419">
        <f t="shared" si="266"/>
        <v>2.3326508027191992E+61</v>
      </c>
      <c r="AR419" s="1">
        <f t="shared" si="260"/>
        <v>5620</v>
      </c>
      <c r="AU419">
        <f t="shared" si="261"/>
        <v>36.182212581344899</v>
      </c>
      <c r="AV419" s="29">
        <f t="shared" si="262"/>
        <v>100.88460000000001</v>
      </c>
      <c r="AW419">
        <f t="shared" si="263"/>
        <v>8321</v>
      </c>
    </row>
    <row r="420" spans="1:49" x14ac:dyDescent="0.2">
      <c r="A420">
        <v>418</v>
      </c>
      <c r="B420" s="13">
        <f t="shared" si="229"/>
        <v>426</v>
      </c>
      <c r="C420" s="13">
        <f t="shared" si="230"/>
        <v>2514</v>
      </c>
      <c r="D420" s="13">
        <f t="shared" si="231"/>
        <v>48</v>
      </c>
      <c r="E420" s="13">
        <f t="shared" si="232"/>
        <v>20.900000000000002</v>
      </c>
      <c r="F420" s="13">
        <f t="shared" si="233"/>
        <v>4551964121898144</v>
      </c>
      <c r="G420" s="35">
        <f t="shared" si="234"/>
        <v>88.121933333333331</v>
      </c>
      <c r="H420" s="23">
        <f t="shared" si="235"/>
        <v>2999.2704000000003</v>
      </c>
      <c r="I420" s="23">
        <f t="shared" si="236"/>
        <v>11382</v>
      </c>
      <c r="J420" s="23">
        <f t="shared" si="237"/>
        <v>585</v>
      </c>
      <c r="K420" s="23">
        <f t="shared" si="238"/>
        <v>9.6665819025314135E+76</v>
      </c>
      <c r="L420" s="23">
        <f t="shared" si="239"/>
        <v>9.6665819025314126E+78</v>
      </c>
      <c r="M420" s="23">
        <f t="shared" si="240"/>
        <v>9.661538607204795E+22</v>
      </c>
      <c r="N420" s="20">
        <f t="shared" si="241"/>
        <v>47.800000000000004</v>
      </c>
      <c r="Q420" s="20">
        <f t="shared" si="242"/>
        <v>3.594734671685636E+22</v>
      </c>
      <c r="S420" s="20">
        <f t="shared" si="243"/>
        <v>2185</v>
      </c>
      <c r="T420" s="20">
        <f t="shared" si="244"/>
        <v>585</v>
      </c>
      <c r="U420" s="20">
        <f t="shared" si="245"/>
        <v>4.5702519256493611E+71</v>
      </c>
      <c r="V420" s="20">
        <f t="shared" si="246"/>
        <v>9.661538607204795E+22</v>
      </c>
      <c r="W420" s="20">
        <f t="shared" si="247"/>
        <v>1.2552301255230125</v>
      </c>
      <c r="X420" s="16">
        <f t="shared" si="248"/>
        <v>1790751380919.1382</v>
      </c>
      <c r="AA420" s="16">
        <f t="shared" si="249"/>
        <v>73778956894362.781</v>
      </c>
      <c r="AB420" s="16">
        <f t="shared" si="250"/>
        <v>418</v>
      </c>
      <c r="AC420" s="16">
        <f t="shared" si="251"/>
        <v>87.4</v>
      </c>
      <c r="AD420" s="16">
        <f t="shared" si="252"/>
        <v>397551451694162.06</v>
      </c>
      <c r="AE420" s="16">
        <f t="shared" si="253"/>
        <v>10400</v>
      </c>
      <c r="AF420" s="16">
        <f t="shared" si="254"/>
        <v>5004</v>
      </c>
      <c r="AG420" s="16">
        <f t="shared" si="255"/>
        <v>458</v>
      </c>
      <c r="AH420" s="16">
        <f t="shared" si="256"/>
        <v>6.4707342783973005E+17</v>
      </c>
      <c r="AI420" s="16">
        <f t="shared" si="257"/>
        <v>1.6084162899386711E+75</v>
      </c>
      <c r="AJ420" s="16">
        <f t="shared" si="258"/>
        <v>1.6084162899386711E+75</v>
      </c>
      <c r="AK420" s="27">
        <f t="shared" si="259"/>
        <v>0.68649885583524028</v>
      </c>
      <c r="AN420">
        <f t="shared" si="264"/>
        <v>8770.4334010334987</v>
      </c>
      <c r="AO420">
        <f t="shared" si="265"/>
        <v>2.1800474791770406E+61</v>
      </c>
      <c r="AP420">
        <f t="shared" si="266"/>
        <v>2.1800474791770406E+61</v>
      </c>
      <c r="AR420" s="1">
        <f t="shared" si="260"/>
        <v>5630</v>
      </c>
      <c r="AU420">
        <f t="shared" si="261"/>
        <v>36.295224312590449</v>
      </c>
      <c r="AV420" s="29">
        <f t="shared" si="262"/>
        <v>101.18443333333333</v>
      </c>
      <c r="AW420">
        <f t="shared" si="263"/>
        <v>8341</v>
      </c>
    </row>
    <row r="421" spans="1:49" x14ac:dyDescent="0.2">
      <c r="A421">
        <v>419</v>
      </c>
      <c r="B421" s="13">
        <f t="shared" si="229"/>
        <v>427</v>
      </c>
      <c r="C421" s="13">
        <f t="shared" si="230"/>
        <v>2520</v>
      </c>
      <c r="D421" s="13">
        <f t="shared" si="231"/>
        <v>48</v>
      </c>
      <c r="E421" s="13">
        <f t="shared" si="232"/>
        <v>20.950000000000003</v>
      </c>
      <c r="F421" s="13">
        <f t="shared" si="233"/>
        <v>4893030627070652</v>
      </c>
      <c r="G421" s="35">
        <f t="shared" si="234"/>
        <v>88.390816666666666</v>
      </c>
      <c r="H421" s="23">
        <f t="shared" si="235"/>
        <v>3006.7744000000002</v>
      </c>
      <c r="I421" s="23">
        <f t="shared" si="236"/>
        <v>11410</v>
      </c>
      <c r="J421" s="23">
        <f t="shared" si="237"/>
        <v>586</v>
      </c>
      <c r="K421" s="23">
        <f t="shared" si="238"/>
        <v>9.6665819025314135E+76</v>
      </c>
      <c r="L421" s="23">
        <f t="shared" si="239"/>
        <v>9.6665819025314126E+78</v>
      </c>
      <c r="M421" s="23">
        <f t="shared" si="240"/>
        <v>1.0396381687095227E+23</v>
      </c>
      <c r="N421" s="20">
        <f t="shared" si="241"/>
        <v>47.900000000000006</v>
      </c>
      <c r="Q421" s="20">
        <f t="shared" si="242"/>
        <v>4.0057227300897552E+22</v>
      </c>
      <c r="S421" s="20">
        <f t="shared" si="243"/>
        <v>2189</v>
      </c>
      <c r="T421" s="20">
        <f t="shared" si="244"/>
        <v>586</v>
      </c>
      <c r="U421" s="20">
        <f t="shared" si="245"/>
        <v>6.0129321635593354E+71</v>
      </c>
      <c r="V421" s="20">
        <f t="shared" si="246"/>
        <v>1.0396381687095227E+23</v>
      </c>
      <c r="W421" s="20">
        <f t="shared" si="247"/>
        <v>1.252609603340292</v>
      </c>
      <c r="X421" s="16">
        <f t="shared" si="248"/>
        <v>1916103977583.4775</v>
      </c>
      <c r="AA421" s="16">
        <f t="shared" si="249"/>
        <v>78943483876919.578</v>
      </c>
      <c r="AB421" s="16">
        <f t="shared" si="250"/>
        <v>419</v>
      </c>
      <c r="AC421" s="16">
        <f t="shared" si="251"/>
        <v>87.6</v>
      </c>
      <c r="AD421" s="16">
        <f t="shared" si="252"/>
        <v>426407897783935.88</v>
      </c>
      <c r="AE421" s="16">
        <f t="shared" si="253"/>
        <v>10425</v>
      </c>
      <c r="AF421" s="16">
        <f t="shared" si="254"/>
        <v>5016</v>
      </c>
      <c r="AG421" s="16">
        <f t="shared" si="255"/>
        <v>459</v>
      </c>
      <c r="AH421" s="16">
        <f t="shared" si="256"/>
        <v>6.9586193708397594E+17</v>
      </c>
      <c r="AI421" s="16">
        <f t="shared" si="257"/>
        <v>1.6084162899386711E+75</v>
      </c>
      <c r="AJ421" s="16">
        <f t="shared" si="258"/>
        <v>1.6084162899386711E+75</v>
      </c>
      <c r="AK421" s="27">
        <f t="shared" si="259"/>
        <v>0.68493150684931514</v>
      </c>
      <c r="AN421">
        <f t="shared" si="264"/>
        <v>8814.6849228099818</v>
      </c>
      <c r="AO421">
        <f t="shared" si="265"/>
        <v>2.0374275506340025E+61</v>
      </c>
      <c r="AP421">
        <f t="shared" si="266"/>
        <v>2.0374275506340025E+61</v>
      </c>
      <c r="AR421" s="1">
        <f t="shared" si="260"/>
        <v>5640</v>
      </c>
      <c r="AU421">
        <f t="shared" si="261"/>
        <v>36.408399710354814</v>
      </c>
      <c r="AV421" s="29">
        <f t="shared" si="262"/>
        <v>101.48456666666667</v>
      </c>
      <c r="AW421">
        <f t="shared" si="263"/>
        <v>8361</v>
      </c>
    </row>
    <row r="422" spans="1:49" x14ac:dyDescent="0.2">
      <c r="A422">
        <v>420</v>
      </c>
      <c r="B422" s="13">
        <f t="shared" si="229"/>
        <v>428</v>
      </c>
      <c r="C422" s="13">
        <f t="shared" si="230"/>
        <v>2526</v>
      </c>
      <c r="D422" s="13">
        <f t="shared" si="231"/>
        <v>48</v>
      </c>
      <c r="E422" s="13">
        <f t="shared" si="232"/>
        <v>21</v>
      </c>
      <c r="F422" s="13">
        <f t="shared" si="233"/>
        <v>5259597110305769</v>
      </c>
      <c r="G422" s="35">
        <f t="shared" si="234"/>
        <v>88.66</v>
      </c>
      <c r="H422" s="23">
        <f t="shared" si="235"/>
        <v>3014.2784000000006</v>
      </c>
      <c r="I422" s="23">
        <f t="shared" si="236"/>
        <v>11438</v>
      </c>
      <c r="J422" s="23">
        <f t="shared" si="237"/>
        <v>588</v>
      </c>
      <c r="K422" s="23">
        <f t="shared" si="238"/>
        <v>9.6665819025314135E+76</v>
      </c>
      <c r="L422" s="23">
        <f t="shared" si="239"/>
        <v>9.6665819025314126E+78</v>
      </c>
      <c r="M422" s="23">
        <f t="shared" si="240"/>
        <v>1.2037678473563071E+23</v>
      </c>
      <c r="N422" s="20">
        <f t="shared" si="241"/>
        <v>48</v>
      </c>
      <c r="Q422" s="20">
        <f t="shared" si="242"/>
        <v>4.4636992868329818E+22</v>
      </c>
      <c r="S422" s="20">
        <f t="shared" si="243"/>
        <v>2193</v>
      </c>
      <c r="T422" s="20">
        <f t="shared" si="244"/>
        <v>588</v>
      </c>
      <c r="U422" s="20">
        <f t="shared" si="245"/>
        <v>7.9108916041890038E+71</v>
      </c>
      <c r="V422" s="20">
        <f t="shared" si="246"/>
        <v>1.2037678473563071E+23</v>
      </c>
      <c r="W422" s="20">
        <f t="shared" si="247"/>
        <v>1.25</v>
      </c>
      <c r="X422" s="16">
        <f t="shared" si="248"/>
        <v>2050231256014.3213</v>
      </c>
      <c r="AA422" s="16">
        <f t="shared" si="249"/>
        <v>84469527748276.781</v>
      </c>
      <c r="AB422" s="16">
        <f t="shared" si="250"/>
        <v>420</v>
      </c>
      <c r="AC422" s="16">
        <f t="shared" si="251"/>
        <v>87.8</v>
      </c>
      <c r="AD422" s="16">
        <f t="shared" si="252"/>
        <v>457356270461372.25</v>
      </c>
      <c r="AE422" s="16">
        <f t="shared" si="253"/>
        <v>10450</v>
      </c>
      <c r="AF422" s="16">
        <f t="shared" si="254"/>
        <v>5028</v>
      </c>
      <c r="AG422" s="16">
        <f t="shared" si="255"/>
        <v>460</v>
      </c>
      <c r="AH422" s="16">
        <f t="shared" si="256"/>
        <v>7.4832172602335053E+17</v>
      </c>
      <c r="AI422" s="16">
        <f t="shared" si="257"/>
        <v>1.6084162899386711E+75</v>
      </c>
      <c r="AJ422" s="16">
        <f t="shared" si="258"/>
        <v>1.6084162899386711E+75</v>
      </c>
      <c r="AK422" s="27">
        <f t="shared" si="259"/>
        <v>0.68337129840546695</v>
      </c>
      <c r="AN422">
        <f t="shared" si="264"/>
        <v>8859.0731589430088</v>
      </c>
      <c r="AO422">
        <f t="shared" si="265"/>
        <v>1.9041378977893996E+61</v>
      </c>
      <c r="AP422">
        <f t="shared" si="266"/>
        <v>1.9041378977893996E+61</v>
      </c>
      <c r="AR422" s="1">
        <f t="shared" si="260"/>
        <v>5650</v>
      </c>
      <c r="AU422">
        <f t="shared" si="261"/>
        <v>36.521739130434781</v>
      </c>
      <c r="AV422" s="29">
        <f t="shared" si="262"/>
        <v>101.785</v>
      </c>
      <c r="AW422">
        <f t="shared" si="263"/>
        <v>8381</v>
      </c>
    </row>
    <row r="423" spans="1:49" x14ac:dyDescent="0.2">
      <c r="A423">
        <v>421</v>
      </c>
      <c r="B423" s="13">
        <f t="shared" si="229"/>
        <v>429</v>
      </c>
      <c r="C423" s="13">
        <f t="shared" si="230"/>
        <v>2532</v>
      </c>
      <c r="D423" s="13">
        <f t="shared" si="231"/>
        <v>48</v>
      </c>
      <c r="E423" s="13">
        <f t="shared" si="232"/>
        <v>21.05</v>
      </c>
      <c r="F423" s="13">
        <f t="shared" si="233"/>
        <v>5653566214407844</v>
      </c>
      <c r="G423" s="35">
        <f t="shared" si="234"/>
        <v>88.929483333333323</v>
      </c>
      <c r="H423" s="23">
        <f t="shared" si="235"/>
        <v>3021.7824000000005</v>
      </c>
      <c r="I423" s="23">
        <f t="shared" si="236"/>
        <v>11466</v>
      </c>
      <c r="J423" s="23">
        <f t="shared" si="237"/>
        <v>589</v>
      </c>
      <c r="K423" s="23">
        <f t="shared" si="238"/>
        <v>9.6665819025314135E+76</v>
      </c>
      <c r="L423" s="23">
        <f t="shared" si="239"/>
        <v>9.6665819025314126E+78</v>
      </c>
      <c r="M423" s="23">
        <f t="shared" si="240"/>
        <v>1.2952910507710126E+23</v>
      </c>
      <c r="N423" s="20">
        <f t="shared" si="241"/>
        <v>48.1</v>
      </c>
      <c r="Q423" s="20">
        <f t="shared" si="242"/>
        <v>4.9740365636411423E+22</v>
      </c>
      <c r="S423" s="20">
        <f t="shared" si="243"/>
        <v>2198</v>
      </c>
      <c r="T423" s="20">
        <f t="shared" si="244"/>
        <v>589</v>
      </c>
      <c r="U423" s="20">
        <f t="shared" si="245"/>
        <v>1.1146525279867301E+72</v>
      </c>
      <c r="V423" s="20">
        <f t="shared" si="246"/>
        <v>1.2952910507710126E+23</v>
      </c>
      <c r="W423" s="20">
        <f t="shared" si="247"/>
        <v>1.2474012474012475</v>
      </c>
      <c r="X423" s="16">
        <f t="shared" si="248"/>
        <v>2193747443935.324</v>
      </c>
      <c r="AA423" s="16">
        <f t="shared" si="249"/>
        <v>90382394690621.984</v>
      </c>
      <c r="AB423" s="16">
        <f t="shared" si="250"/>
        <v>421</v>
      </c>
      <c r="AC423" s="16">
        <f t="shared" si="251"/>
        <v>88</v>
      </c>
      <c r="AD423" s="16">
        <f t="shared" si="252"/>
        <v>490548044634087.25</v>
      </c>
      <c r="AE423" s="16">
        <f t="shared" si="253"/>
        <v>10475</v>
      </c>
      <c r="AF423" s="16">
        <f t="shared" si="254"/>
        <v>5040</v>
      </c>
      <c r="AG423" s="16">
        <f t="shared" si="255"/>
        <v>461</v>
      </c>
      <c r="AH423" s="16">
        <f t="shared" si="256"/>
        <v>8.047285346094688E+17</v>
      </c>
      <c r="AI423" s="16">
        <f t="shared" si="257"/>
        <v>1.6084162899386711E+75</v>
      </c>
      <c r="AJ423" s="16">
        <f t="shared" si="258"/>
        <v>1.6084162899386711E+75</v>
      </c>
      <c r="AK423" s="27">
        <f t="shared" si="259"/>
        <v>0.68181818181818177</v>
      </c>
      <c r="AN423">
        <f t="shared" si="264"/>
        <v>8903.5982877422794</v>
      </c>
      <c r="AO423">
        <f t="shared" si="265"/>
        <v>1.7795681287758128E+61</v>
      </c>
      <c r="AP423">
        <f t="shared" si="266"/>
        <v>1.7795681287758128E+61</v>
      </c>
      <c r="AR423" s="1">
        <f t="shared" si="260"/>
        <v>5660</v>
      </c>
      <c r="AU423">
        <f t="shared" si="261"/>
        <v>36.635242929659171</v>
      </c>
      <c r="AV423" s="29">
        <f t="shared" si="262"/>
        <v>102.08573333333332</v>
      </c>
      <c r="AW423">
        <f t="shared" si="263"/>
        <v>8401</v>
      </c>
    </row>
    <row r="424" spans="1:49" x14ac:dyDescent="0.2">
      <c r="A424">
        <v>422</v>
      </c>
      <c r="B424" s="13">
        <f t="shared" si="229"/>
        <v>430</v>
      </c>
      <c r="C424" s="13">
        <f t="shared" si="230"/>
        <v>2538</v>
      </c>
      <c r="D424" s="13">
        <f t="shared" si="231"/>
        <v>48</v>
      </c>
      <c r="E424" s="13">
        <f t="shared" si="232"/>
        <v>21.1</v>
      </c>
      <c r="F424" s="13">
        <f t="shared" si="233"/>
        <v>6076982273394745</v>
      </c>
      <c r="G424" s="35">
        <f t="shared" si="234"/>
        <v>89.199266666666659</v>
      </c>
      <c r="H424" s="23">
        <f t="shared" si="235"/>
        <v>3029.2864000000004</v>
      </c>
      <c r="I424" s="23">
        <f t="shared" si="236"/>
        <v>11494</v>
      </c>
      <c r="J424" s="23">
        <f t="shared" si="237"/>
        <v>590</v>
      </c>
      <c r="K424" s="23">
        <f t="shared" si="238"/>
        <v>9.6665819025314135E+76</v>
      </c>
      <c r="L424" s="23">
        <f t="shared" si="239"/>
        <v>9.6665819025314126E+78</v>
      </c>
      <c r="M424" s="23">
        <f t="shared" si="240"/>
        <v>1.3937608124515973E+23</v>
      </c>
      <c r="N424" s="20">
        <f t="shared" si="241"/>
        <v>48.2</v>
      </c>
      <c r="Q424" s="20">
        <f t="shared" si="242"/>
        <v>5.5427209914026037E+22</v>
      </c>
      <c r="S424" s="20">
        <f t="shared" si="243"/>
        <v>2202</v>
      </c>
      <c r="T424" s="20">
        <f t="shared" si="244"/>
        <v>590</v>
      </c>
      <c r="U424" s="20">
        <f t="shared" si="245"/>
        <v>1.4664353835545274E+72</v>
      </c>
      <c r="V424" s="20">
        <f t="shared" si="246"/>
        <v>1.3937608124515973E+23</v>
      </c>
      <c r="W424" s="20">
        <f t="shared" si="247"/>
        <v>1.2448132780082988</v>
      </c>
      <c r="X424" s="16">
        <f t="shared" si="248"/>
        <v>2347309765010.7964</v>
      </c>
      <c r="AA424" s="16">
        <f t="shared" si="249"/>
        <v>96709162318911.984</v>
      </c>
      <c r="AB424" s="16">
        <f t="shared" si="250"/>
        <v>422</v>
      </c>
      <c r="AC424" s="16">
        <f t="shared" si="251"/>
        <v>88.2</v>
      </c>
      <c r="AD424" s="16">
        <f t="shared" si="252"/>
        <v>526145651376169.38</v>
      </c>
      <c r="AE424" s="16">
        <f t="shared" si="253"/>
        <v>10500</v>
      </c>
      <c r="AF424" s="16">
        <f t="shared" si="254"/>
        <v>5052</v>
      </c>
      <c r="AG424" s="16">
        <f t="shared" si="255"/>
        <v>462</v>
      </c>
      <c r="AH424" s="16">
        <f t="shared" si="256"/>
        <v>8.6537877595916915E+17</v>
      </c>
      <c r="AI424" s="16">
        <f t="shared" si="257"/>
        <v>1.6084162899386711E+75</v>
      </c>
      <c r="AJ424" s="16">
        <f t="shared" si="258"/>
        <v>1.6084162899386711E+75</v>
      </c>
      <c r="AK424" s="27">
        <f t="shared" si="259"/>
        <v>0.68027210884353739</v>
      </c>
      <c r="AN424">
        <f t="shared" si="264"/>
        <v>8948.2604875168054</v>
      </c>
      <c r="AO424">
        <f t="shared" si="265"/>
        <v>1.6631477839035493E+61</v>
      </c>
      <c r="AP424">
        <f t="shared" si="266"/>
        <v>1.6631477839035493E+61</v>
      </c>
      <c r="AR424" s="1">
        <f t="shared" si="260"/>
        <v>5670</v>
      </c>
      <c r="AU424">
        <f t="shared" si="261"/>
        <v>36.748911465892597</v>
      </c>
      <c r="AV424" s="29">
        <f t="shared" si="262"/>
        <v>102.38676666666666</v>
      </c>
      <c r="AW424">
        <f t="shared" si="263"/>
        <v>8421</v>
      </c>
    </row>
    <row r="425" spans="1:49" x14ac:dyDescent="0.2">
      <c r="A425">
        <v>423</v>
      </c>
      <c r="B425" s="13">
        <f t="shared" si="229"/>
        <v>431</v>
      </c>
      <c r="C425" s="13">
        <f t="shared" si="230"/>
        <v>2544</v>
      </c>
      <c r="D425" s="13">
        <f t="shared" si="231"/>
        <v>48</v>
      </c>
      <c r="E425" s="13">
        <f t="shared" si="232"/>
        <v>21.150000000000002</v>
      </c>
      <c r="F425" s="13">
        <f t="shared" si="233"/>
        <v>6532041845302055</v>
      </c>
      <c r="G425" s="35">
        <f t="shared" si="234"/>
        <v>89.469349999999991</v>
      </c>
      <c r="H425" s="23">
        <f t="shared" si="235"/>
        <v>3036.7904000000003</v>
      </c>
      <c r="I425" s="23">
        <f t="shared" si="236"/>
        <v>11522</v>
      </c>
      <c r="J425" s="23">
        <f t="shared" si="237"/>
        <v>592</v>
      </c>
      <c r="K425" s="23">
        <f t="shared" si="238"/>
        <v>9.6665819025314135E+76</v>
      </c>
      <c r="L425" s="23">
        <f t="shared" si="239"/>
        <v>9.6665819025314126E+78</v>
      </c>
      <c r="M425" s="23">
        <f t="shared" si="240"/>
        <v>1.6136852997180238E+23</v>
      </c>
      <c r="N425" s="20">
        <f t="shared" si="241"/>
        <v>48.300000000000004</v>
      </c>
      <c r="Q425" s="20">
        <f t="shared" si="242"/>
        <v>6.1764234330528973E+22</v>
      </c>
      <c r="S425" s="20">
        <f t="shared" si="243"/>
        <v>2206</v>
      </c>
      <c r="T425" s="20">
        <f t="shared" si="244"/>
        <v>592</v>
      </c>
      <c r="U425" s="20">
        <f t="shared" si="245"/>
        <v>1.9292096772417616E+72</v>
      </c>
      <c r="V425" s="20">
        <f t="shared" si="246"/>
        <v>1.6136852997180238E+23</v>
      </c>
      <c r="W425" s="20">
        <f t="shared" si="247"/>
        <v>1.2422360248447204</v>
      </c>
      <c r="X425" s="16">
        <f t="shared" si="248"/>
        <v>2511621448561.5527</v>
      </c>
      <c r="AA425" s="16">
        <f t="shared" si="249"/>
        <v>103478803681213.19</v>
      </c>
      <c r="AB425" s="16">
        <f t="shared" si="250"/>
        <v>423</v>
      </c>
      <c r="AC425" s="16">
        <f t="shared" si="251"/>
        <v>88.4</v>
      </c>
      <c r="AD425" s="16">
        <f t="shared" si="252"/>
        <v>564323269572532.75</v>
      </c>
      <c r="AE425" s="16">
        <f t="shared" si="253"/>
        <v>10525</v>
      </c>
      <c r="AF425" s="16">
        <f t="shared" si="254"/>
        <v>5064</v>
      </c>
      <c r="AG425" s="16">
        <f t="shared" si="255"/>
        <v>463</v>
      </c>
      <c r="AH425" s="16">
        <f t="shared" si="256"/>
        <v>9.3059108366984205E+17</v>
      </c>
      <c r="AI425" s="16">
        <f t="shared" si="257"/>
        <v>1.6084162899386711E+75</v>
      </c>
      <c r="AJ425" s="16">
        <f t="shared" si="258"/>
        <v>1.6084162899386711E+75</v>
      </c>
      <c r="AK425" s="27">
        <f t="shared" si="259"/>
        <v>0.67873303167420806</v>
      </c>
      <c r="AN425">
        <f t="shared" si="264"/>
        <v>8993.0599365712715</v>
      </c>
      <c r="AO425">
        <f t="shared" si="265"/>
        <v>1.5543437232746852E+61</v>
      </c>
      <c r="AP425">
        <f t="shared" si="266"/>
        <v>1.5543437232746852E+61</v>
      </c>
      <c r="AR425" s="1">
        <f t="shared" si="260"/>
        <v>5680</v>
      </c>
      <c r="AU425">
        <f t="shared" si="261"/>
        <v>36.86274509803922</v>
      </c>
      <c r="AV425" s="29">
        <f t="shared" si="262"/>
        <v>102.68809999999999</v>
      </c>
      <c r="AW425">
        <f t="shared" si="263"/>
        <v>8441</v>
      </c>
    </row>
    <row r="426" spans="1:49" x14ac:dyDescent="0.2">
      <c r="A426">
        <v>424</v>
      </c>
      <c r="B426" s="13">
        <f t="shared" si="229"/>
        <v>432</v>
      </c>
      <c r="C426" s="13">
        <f t="shared" si="230"/>
        <v>2550</v>
      </c>
      <c r="D426" s="13">
        <f t="shared" si="231"/>
        <v>48</v>
      </c>
      <c r="E426" s="13">
        <f t="shared" si="232"/>
        <v>21.200000000000003</v>
      </c>
      <c r="F426" s="13">
        <f t="shared" si="233"/>
        <v>7021105026622279</v>
      </c>
      <c r="G426" s="35">
        <f t="shared" si="234"/>
        <v>89.739733333333334</v>
      </c>
      <c r="H426" s="23">
        <f t="shared" si="235"/>
        <v>3044.2944000000007</v>
      </c>
      <c r="I426" s="23">
        <f t="shared" si="236"/>
        <v>11550</v>
      </c>
      <c r="J426" s="23">
        <f t="shared" si="237"/>
        <v>593</v>
      </c>
      <c r="K426" s="23">
        <f t="shared" si="238"/>
        <v>9.6665819025314135E+76</v>
      </c>
      <c r="L426" s="23">
        <f t="shared" si="239"/>
        <v>9.6665819025314126E+78</v>
      </c>
      <c r="M426" s="23">
        <f t="shared" si="240"/>
        <v>1.7363152314012419E+23</v>
      </c>
      <c r="N426" s="20">
        <f t="shared" si="241"/>
        <v>48.400000000000006</v>
      </c>
      <c r="Q426" s="20">
        <f t="shared" si="242"/>
        <v>6.88257743507881E+22</v>
      </c>
      <c r="S426" s="20">
        <f t="shared" si="243"/>
        <v>2210</v>
      </c>
      <c r="T426" s="20">
        <f t="shared" si="244"/>
        <v>593</v>
      </c>
      <c r="U426" s="20">
        <f t="shared" si="245"/>
        <v>2.5379849356423079E+72</v>
      </c>
      <c r="V426" s="20">
        <f t="shared" si="246"/>
        <v>1.7363152314012419E+23</v>
      </c>
      <c r="W426" s="20">
        <f t="shared" si="247"/>
        <v>1.2396694214876032</v>
      </c>
      <c r="X426" s="16">
        <f t="shared" si="248"/>
        <v>2687434949960.8613</v>
      </c>
      <c r="AA426" s="16">
        <f t="shared" si="249"/>
        <v>110722319938851.98</v>
      </c>
      <c r="AB426" s="16">
        <f t="shared" si="250"/>
        <v>424</v>
      </c>
      <c r="AC426" s="16">
        <f t="shared" si="251"/>
        <v>88.6</v>
      </c>
      <c r="AD426" s="16">
        <f t="shared" si="252"/>
        <v>605267674708818.13</v>
      </c>
      <c r="AE426" s="16">
        <f t="shared" si="253"/>
        <v>10550</v>
      </c>
      <c r="AF426" s="16">
        <f t="shared" si="254"/>
        <v>5076</v>
      </c>
      <c r="AG426" s="16">
        <f t="shared" si="255"/>
        <v>464</v>
      </c>
      <c r="AH426" s="16">
        <f t="shared" si="256"/>
        <v>1.0007079747597766E+18</v>
      </c>
      <c r="AI426" s="16">
        <f t="shared" si="257"/>
        <v>1.6084162899386711E+75</v>
      </c>
      <c r="AJ426" s="16">
        <f t="shared" si="258"/>
        <v>1.6084162899386711E+75</v>
      </c>
      <c r="AK426" s="27">
        <f t="shared" si="259"/>
        <v>0.67720090293453727</v>
      </c>
      <c r="AN426">
        <f t="shared" si="264"/>
        <v>9037.9968132209669</v>
      </c>
      <c r="AO426">
        <f t="shared" si="265"/>
        <v>1.4526576853040492E+61</v>
      </c>
      <c r="AP426">
        <f t="shared" si="266"/>
        <v>1.4526576853040492E+61</v>
      </c>
      <c r="AR426" s="1">
        <f t="shared" si="260"/>
        <v>5690</v>
      </c>
      <c r="AU426">
        <f t="shared" si="261"/>
        <v>36.97674418604651</v>
      </c>
      <c r="AV426" s="29">
        <f t="shared" si="262"/>
        <v>102.98973333333333</v>
      </c>
      <c r="AW426">
        <f t="shared" si="263"/>
        <v>8461</v>
      </c>
    </row>
    <row r="427" spans="1:49" x14ac:dyDescent="0.2">
      <c r="A427">
        <v>425</v>
      </c>
      <c r="B427" s="13">
        <f t="shared" si="229"/>
        <v>433</v>
      </c>
      <c r="C427" s="13">
        <f t="shared" si="230"/>
        <v>2556</v>
      </c>
      <c r="D427" s="13">
        <f t="shared" si="231"/>
        <v>48</v>
      </c>
      <c r="E427" s="13">
        <f t="shared" si="232"/>
        <v>21.25</v>
      </c>
      <c r="F427" s="13">
        <f t="shared" si="233"/>
        <v>7546707606290184</v>
      </c>
      <c r="G427" s="35">
        <f t="shared" si="234"/>
        <v>90.010416666666657</v>
      </c>
      <c r="H427" s="23">
        <f t="shared" si="235"/>
        <v>3051.7984000000001</v>
      </c>
      <c r="I427" s="23">
        <f t="shared" si="236"/>
        <v>11578</v>
      </c>
      <c r="J427" s="23">
        <f t="shared" si="237"/>
        <v>595</v>
      </c>
      <c r="K427" s="23">
        <f t="shared" si="238"/>
        <v>9.6665819025314135E+76</v>
      </c>
      <c r="L427" s="23">
        <f t="shared" si="239"/>
        <v>9.6665819025314126E+78</v>
      </c>
      <c r="M427" s="23">
        <f t="shared" si="240"/>
        <v>2.0101893602477091E+23</v>
      </c>
      <c r="N427" s="20">
        <f t="shared" si="241"/>
        <v>48.5</v>
      </c>
      <c r="Q427" s="20">
        <f t="shared" si="242"/>
        <v>7.6694664255620273E+22</v>
      </c>
      <c r="S427" s="20">
        <f t="shared" si="243"/>
        <v>2214</v>
      </c>
      <c r="T427" s="20">
        <f t="shared" si="244"/>
        <v>595</v>
      </c>
      <c r="U427" s="20">
        <f t="shared" si="245"/>
        <v>3.3388106367214852E+72</v>
      </c>
      <c r="V427" s="20">
        <f t="shared" si="246"/>
        <v>2.0101893602477091E+23</v>
      </c>
      <c r="W427" s="20">
        <f t="shared" si="247"/>
        <v>1.2371134020618557</v>
      </c>
      <c r="X427" s="16">
        <f t="shared" si="248"/>
        <v>2875555396458.1211</v>
      </c>
      <c r="AA427" s="16">
        <f t="shared" si="249"/>
        <v>118472882334569.58</v>
      </c>
      <c r="AB427" s="16">
        <f t="shared" si="250"/>
        <v>425</v>
      </c>
      <c r="AC427" s="16">
        <f t="shared" si="251"/>
        <v>88.8</v>
      </c>
      <c r="AD427" s="16">
        <f t="shared" si="252"/>
        <v>649179148928188.88</v>
      </c>
      <c r="AE427" s="16">
        <f t="shared" si="253"/>
        <v>10575</v>
      </c>
      <c r="AF427" s="16">
        <f t="shared" si="254"/>
        <v>5088</v>
      </c>
      <c r="AG427" s="16">
        <f t="shared" si="255"/>
        <v>465</v>
      </c>
      <c r="AH427" s="16">
        <f t="shared" si="256"/>
        <v>1.0760976368605453E+18</v>
      </c>
      <c r="AI427" s="16">
        <f t="shared" si="257"/>
        <v>1.6084162899386711E+75</v>
      </c>
      <c r="AJ427" s="16">
        <f t="shared" si="258"/>
        <v>1.6084162899386711E+75</v>
      </c>
      <c r="AK427" s="27">
        <f t="shared" si="259"/>
        <v>0.67567567567567566</v>
      </c>
      <c r="AN427">
        <f t="shared" si="264"/>
        <v>9083.0712957723608</v>
      </c>
      <c r="AO427">
        <f t="shared" si="265"/>
        <v>1.3576240049570788E+61</v>
      </c>
      <c r="AP427">
        <f t="shared" si="266"/>
        <v>1.3576240049570788E+61</v>
      </c>
      <c r="AR427" s="1">
        <f t="shared" si="260"/>
        <v>5700</v>
      </c>
      <c r="AU427">
        <f t="shared" si="261"/>
        <v>37.090909090909086</v>
      </c>
      <c r="AV427" s="29">
        <f t="shared" si="262"/>
        <v>103.29166666666666</v>
      </c>
      <c r="AW427">
        <f t="shared" si="263"/>
        <v>8481</v>
      </c>
    </row>
    <row r="428" spans="1:49" x14ac:dyDescent="0.2">
      <c r="A428">
        <v>426</v>
      </c>
      <c r="B428" s="13">
        <f t="shared" si="229"/>
        <v>434</v>
      </c>
      <c r="C428" s="13">
        <f t="shared" si="230"/>
        <v>2562</v>
      </c>
      <c r="D428" s="13">
        <f t="shared" si="231"/>
        <v>48</v>
      </c>
      <c r="E428" s="13">
        <f t="shared" si="232"/>
        <v>21.3</v>
      </c>
      <c r="F428" s="13">
        <f t="shared" si="233"/>
        <v>8111574121409667</v>
      </c>
      <c r="G428" s="35">
        <f t="shared" si="234"/>
        <v>90.281399999999991</v>
      </c>
      <c r="H428" s="23">
        <f t="shared" si="235"/>
        <v>3059.3024000000005</v>
      </c>
      <c r="I428" s="23">
        <f t="shared" si="236"/>
        <v>11606</v>
      </c>
      <c r="J428" s="23">
        <f t="shared" si="237"/>
        <v>596</v>
      </c>
      <c r="K428" s="23">
        <f t="shared" si="238"/>
        <v>9.6665819025314135E+76</v>
      </c>
      <c r="L428" s="23">
        <f t="shared" si="239"/>
        <v>9.6665819025314126E+78</v>
      </c>
      <c r="M428" s="23">
        <f t="shared" si="240"/>
        <v>2.162896092491763E+23</v>
      </c>
      <c r="N428" s="20">
        <f t="shared" si="241"/>
        <v>48.6</v>
      </c>
      <c r="Q428" s="20">
        <f t="shared" si="242"/>
        <v>8.5463208816268697E+22</v>
      </c>
      <c r="S428" s="20">
        <f t="shared" si="243"/>
        <v>2219</v>
      </c>
      <c r="T428" s="20">
        <f t="shared" si="244"/>
        <v>596</v>
      </c>
      <c r="U428" s="20">
        <f t="shared" si="245"/>
        <v>4.7039275740037271E+72</v>
      </c>
      <c r="V428" s="20">
        <f t="shared" si="246"/>
        <v>2.162896092491763E+23</v>
      </c>
      <c r="W428" s="20">
        <f t="shared" si="247"/>
        <v>1.2345679012345678</v>
      </c>
      <c r="X428" s="16">
        <f t="shared" si="248"/>
        <v>3076844274210.1899</v>
      </c>
      <c r="AA428" s="16">
        <f t="shared" si="249"/>
        <v>126765984097951.97</v>
      </c>
      <c r="AB428" s="16">
        <f t="shared" si="250"/>
        <v>426</v>
      </c>
      <c r="AC428" s="16">
        <f t="shared" si="251"/>
        <v>89</v>
      </c>
      <c r="AD428" s="16">
        <f t="shared" si="252"/>
        <v>696272456773363</v>
      </c>
      <c r="AE428" s="16">
        <f t="shared" si="253"/>
        <v>10600</v>
      </c>
      <c r="AF428" s="16">
        <f t="shared" si="254"/>
        <v>5100</v>
      </c>
      <c r="AG428" s="16">
        <f t="shared" si="255"/>
        <v>466</v>
      </c>
      <c r="AH428" s="16">
        <f t="shared" si="256"/>
        <v>1.1571558489311437E+18</v>
      </c>
      <c r="AI428" s="16">
        <f t="shared" si="257"/>
        <v>1.6084162899386711E+75</v>
      </c>
      <c r="AJ428" s="16">
        <f t="shared" si="258"/>
        <v>1.6084162899386711E+75</v>
      </c>
      <c r="AK428" s="27">
        <f t="shared" si="259"/>
        <v>0.6741573033707865</v>
      </c>
      <c r="AN428">
        <f t="shared" si="264"/>
        <v>9128.283562544746</v>
      </c>
      <c r="AO428">
        <f t="shared" si="265"/>
        <v>1.2688074812686732E+61</v>
      </c>
      <c r="AP428">
        <f t="shared" si="266"/>
        <v>1.2688074812686732E+61</v>
      </c>
      <c r="AR428" s="1">
        <f t="shared" si="260"/>
        <v>5710</v>
      </c>
      <c r="AU428">
        <f t="shared" si="261"/>
        <v>37.20524017467249</v>
      </c>
      <c r="AV428" s="29">
        <f t="shared" si="262"/>
        <v>103.59389999999999</v>
      </c>
      <c r="AW428">
        <f t="shared" si="263"/>
        <v>8501</v>
      </c>
    </row>
    <row r="429" spans="1:49" x14ac:dyDescent="0.2">
      <c r="A429">
        <v>427</v>
      </c>
      <c r="B429" s="13">
        <f t="shared" si="229"/>
        <v>435</v>
      </c>
      <c r="C429" s="13">
        <f t="shared" si="230"/>
        <v>2568</v>
      </c>
      <c r="D429" s="13">
        <f t="shared" si="231"/>
        <v>48</v>
      </c>
      <c r="E429" s="13">
        <f t="shared" si="232"/>
        <v>21.35</v>
      </c>
      <c r="F429" s="13">
        <f t="shared" si="233"/>
        <v>8718631881517957</v>
      </c>
      <c r="G429" s="35">
        <f t="shared" si="234"/>
        <v>90.552683333333334</v>
      </c>
      <c r="H429" s="23">
        <f t="shared" si="235"/>
        <v>3066.8064000000004</v>
      </c>
      <c r="I429" s="23">
        <f t="shared" si="236"/>
        <v>11634</v>
      </c>
      <c r="J429" s="23">
        <f t="shared" si="237"/>
        <v>597</v>
      </c>
      <c r="K429" s="23">
        <f t="shared" si="238"/>
        <v>9.6665819025314135E+76</v>
      </c>
      <c r="L429" s="23">
        <f t="shared" si="239"/>
        <v>9.6665819025314126E+78</v>
      </c>
      <c r="M429" s="23">
        <f t="shared" si="240"/>
        <v>2.3271837907506735E+23</v>
      </c>
      <c r="N429" s="20">
        <f t="shared" si="241"/>
        <v>48.7</v>
      </c>
      <c r="Q429" s="20">
        <f t="shared" si="242"/>
        <v>9.5234266060922382E+22</v>
      </c>
      <c r="S429" s="20">
        <f t="shared" si="243"/>
        <v>2223</v>
      </c>
      <c r="T429" s="20">
        <f t="shared" si="244"/>
        <v>597</v>
      </c>
      <c r="U429" s="20">
        <f t="shared" si="245"/>
        <v>6.18796797489707E+72</v>
      </c>
      <c r="V429" s="20">
        <f t="shared" si="246"/>
        <v>2.3271837907506735E+23</v>
      </c>
      <c r="W429" s="20">
        <f t="shared" si="247"/>
        <v>1.2320328542094454</v>
      </c>
      <c r="X429" s="16">
        <f t="shared" si="248"/>
        <v>3292223373404.9028</v>
      </c>
      <c r="AA429" s="16">
        <f t="shared" si="249"/>
        <v>135639602984744.78</v>
      </c>
      <c r="AB429" s="16">
        <f t="shared" si="250"/>
        <v>427</v>
      </c>
      <c r="AC429" s="16">
        <f t="shared" si="251"/>
        <v>89.2</v>
      </c>
      <c r="AD429" s="16">
        <f t="shared" si="252"/>
        <v>746777891350575.5</v>
      </c>
      <c r="AE429" s="16">
        <f t="shared" si="253"/>
        <v>10625</v>
      </c>
      <c r="AF429" s="16">
        <f t="shared" si="254"/>
        <v>5112</v>
      </c>
      <c r="AG429" s="16">
        <f t="shared" si="255"/>
        <v>467</v>
      </c>
      <c r="AH429" s="16">
        <f t="shared" si="256"/>
        <v>1.244308045454198E+18</v>
      </c>
      <c r="AI429" s="16">
        <f t="shared" si="257"/>
        <v>1.6084162899386711E+75</v>
      </c>
      <c r="AJ429" s="16">
        <f t="shared" si="258"/>
        <v>1.6084162899386711E+75</v>
      </c>
      <c r="AK429" s="27">
        <f t="shared" si="259"/>
        <v>0.67264573991031384</v>
      </c>
      <c r="AN429">
        <f t="shared" si="264"/>
        <v>9173.6337918516601</v>
      </c>
      <c r="AO429">
        <f t="shared" si="265"/>
        <v>1.1858013843638039E+61</v>
      </c>
      <c r="AP429">
        <f t="shared" si="266"/>
        <v>1.1858013843638039E+61</v>
      </c>
      <c r="AR429" s="1">
        <f t="shared" si="260"/>
        <v>5720</v>
      </c>
      <c r="AU429">
        <f t="shared" si="261"/>
        <v>37.319737800436997</v>
      </c>
      <c r="AV429" s="29">
        <f t="shared" si="262"/>
        <v>103.89643333333333</v>
      </c>
      <c r="AW429">
        <f t="shared" si="263"/>
        <v>8521</v>
      </c>
    </row>
    <row r="430" spans="1:49" x14ac:dyDescent="0.2">
      <c r="A430">
        <v>428</v>
      </c>
      <c r="B430" s="13">
        <f t="shared" si="229"/>
        <v>436</v>
      </c>
      <c r="C430" s="13">
        <f t="shared" si="230"/>
        <v>2574</v>
      </c>
      <c r="D430" s="13">
        <f t="shared" si="231"/>
        <v>48</v>
      </c>
      <c r="E430" s="13">
        <f t="shared" si="232"/>
        <v>21.400000000000002</v>
      </c>
      <c r="F430" s="13">
        <f t="shared" si="233"/>
        <v>9371026033123336</v>
      </c>
      <c r="G430" s="35">
        <f t="shared" si="234"/>
        <v>90.824266666666674</v>
      </c>
      <c r="H430" s="23">
        <f t="shared" si="235"/>
        <v>3074.3104000000008</v>
      </c>
      <c r="I430" s="23">
        <f t="shared" si="236"/>
        <v>11662</v>
      </c>
      <c r="J430" s="23">
        <f t="shared" si="237"/>
        <v>599</v>
      </c>
      <c r="K430" s="23">
        <f t="shared" si="238"/>
        <v>9.6665819025314135E+76</v>
      </c>
      <c r="L430" s="23">
        <f t="shared" si="239"/>
        <v>9.6665819025314126E+78</v>
      </c>
      <c r="M430" s="23">
        <f t="shared" si="240"/>
        <v>2.6940757806965957E+23</v>
      </c>
      <c r="N430" s="20">
        <f t="shared" si="241"/>
        <v>48.800000000000004</v>
      </c>
      <c r="Q430" s="20">
        <f t="shared" si="242"/>
        <v>1.0612245383461516E+23</v>
      </c>
      <c r="S430" s="20">
        <f t="shared" si="243"/>
        <v>2227</v>
      </c>
      <c r="T430" s="20">
        <f t="shared" si="244"/>
        <v>599</v>
      </c>
      <c r="U430" s="20">
        <f t="shared" si="245"/>
        <v>8.1400811060146942E+72</v>
      </c>
      <c r="V430" s="20">
        <f t="shared" si="246"/>
        <v>2.6940757806965957E+23</v>
      </c>
      <c r="W430" s="20">
        <f t="shared" si="247"/>
        <v>1.2295081967213113</v>
      </c>
      <c r="X430" s="16">
        <f t="shared" si="248"/>
        <v>3522679009543.2466</v>
      </c>
      <c r="AA430" s="16">
        <f t="shared" si="249"/>
        <v>145134375193671.56</v>
      </c>
      <c r="AB430" s="16">
        <f t="shared" si="250"/>
        <v>428</v>
      </c>
      <c r="AC430" s="16">
        <f t="shared" si="251"/>
        <v>89.4</v>
      </c>
      <c r="AD430" s="16">
        <f t="shared" si="252"/>
        <v>800942395993448.5</v>
      </c>
      <c r="AE430" s="16">
        <f t="shared" si="253"/>
        <v>10650</v>
      </c>
      <c r="AF430" s="16">
        <f t="shared" si="254"/>
        <v>5124</v>
      </c>
      <c r="AG430" s="16">
        <f t="shared" si="255"/>
        <v>468</v>
      </c>
      <c r="AH430" s="16">
        <f t="shared" si="256"/>
        <v>1.3380115348164808E+18</v>
      </c>
      <c r="AI430" s="16">
        <f t="shared" si="257"/>
        <v>1.6084162899386711E+75</v>
      </c>
      <c r="AJ430" s="16">
        <f t="shared" si="258"/>
        <v>1.6084162899386711E+75</v>
      </c>
      <c r="AK430" s="27">
        <f t="shared" si="259"/>
        <v>0.67114093959731536</v>
      </c>
      <c r="AN430">
        <f t="shared" si="264"/>
        <v>9219.1221620033084</v>
      </c>
      <c r="AO430">
        <f t="shared" si="265"/>
        <v>1.108225592863409E+61</v>
      </c>
      <c r="AP430">
        <f t="shared" si="266"/>
        <v>1.108225592863409E+61</v>
      </c>
      <c r="AR430" s="1">
        <f t="shared" si="260"/>
        <v>5730</v>
      </c>
      <c r="AU430">
        <f t="shared" si="261"/>
        <v>37.434402332361515</v>
      </c>
      <c r="AV430" s="29">
        <f t="shared" si="262"/>
        <v>104.19926666666667</v>
      </c>
      <c r="AW430">
        <f t="shared" si="263"/>
        <v>8541</v>
      </c>
    </row>
    <row r="431" spans="1:49" x14ac:dyDescent="0.2">
      <c r="A431">
        <v>429</v>
      </c>
      <c r="B431" s="13">
        <f t="shared" si="229"/>
        <v>437</v>
      </c>
      <c r="C431" s="13">
        <f t="shared" si="230"/>
        <v>2580</v>
      </c>
      <c r="D431" s="13">
        <f t="shared" si="231"/>
        <v>48</v>
      </c>
      <c r="E431" s="13">
        <f t="shared" si="232"/>
        <v>21.450000000000003</v>
      </c>
      <c r="F431" s="13">
        <f t="shared" si="233"/>
        <v>1.0072135741557862E+16</v>
      </c>
      <c r="G431" s="35">
        <f t="shared" si="234"/>
        <v>91.096149999999994</v>
      </c>
      <c r="H431" s="23">
        <f t="shared" si="235"/>
        <v>3081.8144000000002</v>
      </c>
      <c r="I431" s="23">
        <f t="shared" si="236"/>
        <v>11690</v>
      </c>
      <c r="J431" s="23">
        <f t="shared" si="237"/>
        <v>600</v>
      </c>
      <c r="K431" s="23">
        <f t="shared" si="238"/>
        <v>9.6665819025314135E+76</v>
      </c>
      <c r="L431" s="23">
        <f t="shared" si="239"/>
        <v>9.6665819025314126E+78</v>
      </c>
      <c r="M431" s="23">
        <f t="shared" si="240"/>
        <v>2.8986376420296671E+23</v>
      </c>
      <c r="N431" s="20">
        <f t="shared" si="241"/>
        <v>48.900000000000006</v>
      </c>
      <c r="Q431" s="20">
        <f t="shared" si="242"/>
        <v>1.182554943057544E+23</v>
      </c>
      <c r="S431" s="20">
        <f t="shared" si="243"/>
        <v>2231</v>
      </c>
      <c r="T431" s="20">
        <f t="shared" si="244"/>
        <v>600</v>
      </c>
      <c r="U431" s="20">
        <f t="shared" si="245"/>
        <v>1.0707859933970415E+73</v>
      </c>
      <c r="V431" s="20">
        <f t="shared" si="246"/>
        <v>2.8986376420296671E+23</v>
      </c>
      <c r="W431" s="20">
        <f t="shared" si="247"/>
        <v>1.2269938650306746</v>
      </c>
      <c r="X431" s="16">
        <f t="shared" si="248"/>
        <v>3769266540211.2734</v>
      </c>
      <c r="AA431" s="16">
        <f t="shared" si="249"/>
        <v>155293781457193.16</v>
      </c>
      <c r="AB431" s="16">
        <f t="shared" si="250"/>
        <v>429</v>
      </c>
      <c r="AC431" s="16">
        <f t="shared" si="251"/>
        <v>89.6</v>
      </c>
      <c r="AD431" s="16">
        <f t="shared" si="252"/>
        <v>859030766870607.63</v>
      </c>
      <c r="AE431" s="16">
        <f t="shared" si="253"/>
        <v>10675</v>
      </c>
      <c r="AF431" s="16">
        <f t="shared" si="254"/>
        <v>5136</v>
      </c>
      <c r="AG431" s="16">
        <f t="shared" si="255"/>
        <v>469</v>
      </c>
      <c r="AH431" s="16">
        <f t="shared" si="256"/>
        <v>1.4387578833730596E+18</v>
      </c>
      <c r="AI431" s="16">
        <f t="shared" si="257"/>
        <v>1.6084162899386711E+75</v>
      </c>
      <c r="AJ431" s="16">
        <f t="shared" si="258"/>
        <v>1.6084162899386711E+75</v>
      </c>
      <c r="AK431" s="27">
        <f t="shared" si="259"/>
        <v>0.66964285714285721</v>
      </c>
      <c r="AN431">
        <f t="shared" si="264"/>
        <v>9264.7488513225126</v>
      </c>
      <c r="AO431">
        <f t="shared" si="265"/>
        <v>1.0357248531436092E+61</v>
      </c>
      <c r="AP431">
        <f t="shared" si="266"/>
        <v>1.0357248531436092E+61</v>
      </c>
      <c r="AR431" s="1">
        <f t="shared" si="260"/>
        <v>5740</v>
      </c>
      <c r="AU431">
        <f t="shared" si="261"/>
        <v>37.54923413566739</v>
      </c>
      <c r="AV431" s="29">
        <f t="shared" si="262"/>
        <v>104.50239999999999</v>
      </c>
      <c r="AW431">
        <f t="shared" si="263"/>
        <v>8561</v>
      </c>
    </row>
    <row r="432" spans="1:49" x14ac:dyDescent="0.2">
      <c r="A432">
        <v>430</v>
      </c>
      <c r="B432" s="13">
        <f t="shared" si="229"/>
        <v>438</v>
      </c>
      <c r="C432" s="13">
        <f t="shared" si="230"/>
        <v>2586</v>
      </c>
      <c r="D432" s="13">
        <f t="shared" si="231"/>
        <v>48</v>
      </c>
      <c r="E432" s="13">
        <f t="shared" si="232"/>
        <v>21.5</v>
      </c>
      <c r="F432" s="13">
        <f t="shared" si="233"/>
        <v>1.082559157288342E+16</v>
      </c>
      <c r="G432" s="35">
        <f t="shared" si="234"/>
        <v>91.368333333333339</v>
      </c>
      <c r="H432" s="23">
        <f t="shared" si="235"/>
        <v>3089.3184000000006</v>
      </c>
      <c r="I432" s="23">
        <f t="shared" si="236"/>
        <v>11718</v>
      </c>
      <c r="J432" s="23">
        <f t="shared" si="237"/>
        <v>602</v>
      </c>
      <c r="K432" s="23">
        <f t="shared" si="238"/>
        <v>9.6665819025314135E+76</v>
      </c>
      <c r="L432" s="23">
        <f t="shared" si="239"/>
        <v>9.6665819025314126E+78</v>
      </c>
      <c r="M432" s="23">
        <f t="shared" si="240"/>
        <v>3.3554543937647932E+23</v>
      </c>
      <c r="N432" s="20">
        <f t="shared" si="241"/>
        <v>49</v>
      </c>
      <c r="Q432" s="20">
        <f t="shared" si="242"/>
        <v>1.317757121908559E+23</v>
      </c>
      <c r="S432" s="20">
        <f t="shared" si="243"/>
        <v>2235</v>
      </c>
      <c r="T432" s="20">
        <f t="shared" si="244"/>
        <v>602</v>
      </c>
      <c r="U432" s="20">
        <f t="shared" si="245"/>
        <v>1.4085424397374045E+73</v>
      </c>
      <c r="V432" s="20">
        <f t="shared" si="246"/>
        <v>3.3554543937647932E+23</v>
      </c>
      <c r="W432" s="20">
        <f t="shared" si="247"/>
        <v>1.2244897959183674</v>
      </c>
      <c r="X432" s="16">
        <f t="shared" si="248"/>
        <v>4033115198026.0625</v>
      </c>
      <c r="AA432" s="16">
        <f t="shared" si="249"/>
        <v>166164346159171.16</v>
      </c>
      <c r="AB432" s="16">
        <f t="shared" si="250"/>
        <v>430</v>
      </c>
      <c r="AC432" s="16">
        <f t="shared" si="251"/>
        <v>89.8</v>
      </c>
      <c r="AD432" s="16">
        <f t="shared" si="252"/>
        <v>921326942373058</v>
      </c>
      <c r="AE432" s="16">
        <f t="shared" si="253"/>
        <v>10700</v>
      </c>
      <c r="AF432" s="16">
        <f t="shared" si="254"/>
        <v>5148</v>
      </c>
      <c r="AG432" s="16">
        <f t="shared" si="255"/>
        <v>470</v>
      </c>
      <c r="AH432" s="16">
        <f t="shared" si="256"/>
        <v>1.5470754775508649E+18</v>
      </c>
      <c r="AI432" s="16">
        <f t="shared" si="257"/>
        <v>1.6084162899386711E+75</v>
      </c>
      <c r="AJ432" s="16">
        <f t="shared" si="258"/>
        <v>1.6084162899386711E+75</v>
      </c>
      <c r="AK432" s="27">
        <f t="shared" si="259"/>
        <v>0.66815144766146994</v>
      </c>
      <c r="AN432">
        <f t="shared" si="264"/>
        <v>9310.5140381252404</v>
      </c>
      <c r="AO432">
        <f t="shared" si="265"/>
        <v>9.6796715247081135E+60</v>
      </c>
      <c r="AP432">
        <f t="shared" si="266"/>
        <v>9.6796715247081135E+60</v>
      </c>
      <c r="AR432" s="1">
        <f t="shared" si="260"/>
        <v>5750</v>
      </c>
      <c r="AU432">
        <f t="shared" si="261"/>
        <v>37.664233576642339</v>
      </c>
      <c r="AV432" s="29">
        <f t="shared" si="262"/>
        <v>104.80583333333334</v>
      </c>
      <c r="AW432">
        <f t="shared" si="263"/>
        <v>8581</v>
      </c>
    </row>
    <row r="433" spans="1:49" x14ac:dyDescent="0.2">
      <c r="A433">
        <v>431</v>
      </c>
      <c r="B433" s="13">
        <f t="shared" si="229"/>
        <v>439</v>
      </c>
      <c r="C433" s="13">
        <f t="shared" si="230"/>
        <v>2592</v>
      </c>
      <c r="D433" s="13">
        <f t="shared" si="231"/>
        <v>48</v>
      </c>
      <c r="E433" s="13">
        <f t="shared" si="232"/>
        <v>21.55</v>
      </c>
      <c r="F433" s="13">
        <f t="shared" si="233"/>
        <v>1.1635294164707282E+16</v>
      </c>
      <c r="G433" s="35">
        <f t="shared" si="234"/>
        <v>91.640816666666666</v>
      </c>
      <c r="H433" s="23">
        <f t="shared" si="235"/>
        <v>3096.8224000000005</v>
      </c>
      <c r="I433" s="23">
        <f t="shared" si="236"/>
        <v>11746</v>
      </c>
      <c r="J433" s="23">
        <f t="shared" si="237"/>
        <v>603</v>
      </c>
      <c r="K433" s="23">
        <f t="shared" si="238"/>
        <v>9.6665819025314135E+76</v>
      </c>
      <c r="L433" s="23">
        <f t="shared" si="239"/>
        <v>9.6665819025314126E+78</v>
      </c>
      <c r="M433" s="23">
        <f t="shared" si="240"/>
        <v>3.6101450845691323E+23</v>
      </c>
      <c r="N433" s="20">
        <f t="shared" si="241"/>
        <v>49.1</v>
      </c>
      <c r="Q433" s="20">
        <f t="shared" si="242"/>
        <v>1.468417042722025E+23</v>
      </c>
      <c r="S433" s="20">
        <f t="shared" si="243"/>
        <v>2240</v>
      </c>
      <c r="T433" s="20">
        <f t="shared" si="244"/>
        <v>603</v>
      </c>
      <c r="U433" s="20">
        <f t="shared" si="245"/>
        <v>1.9842420025220966E+73</v>
      </c>
      <c r="V433" s="20">
        <f t="shared" si="246"/>
        <v>3.6101450845691323E+23</v>
      </c>
      <c r="W433" s="20">
        <f t="shared" si="247"/>
        <v>1.2219959266802443</v>
      </c>
      <c r="X433" s="16">
        <f t="shared" si="248"/>
        <v>4315433261887.8877</v>
      </c>
      <c r="AA433" s="16">
        <f t="shared" si="249"/>
        <v>177795850390244.38</v>
      </c>
      <c r="AB433" s="16">
        <f t="shared" si="250"/>
        <v>431</v>
      </c>
      <c r="AC433" s="16">
        <f t="shared" si="251"/>
        <v>90</v>
      </c>
      <c r="AD433" s="16">
        <f t="shared" si="252"/>
        <v>988135385537774.38</v>
      </c>
      <c r="AE433" s="16">
        <f t="shared" si="253"/>
        <v>10725</v>
      </c>
      <c r="AF433" s="16">
        <f t="shared" si="254"/>
        <v>5160</v>
      </c>
      <c r="AG433" s="16">
        <f t="shared" si="255"/>
        <v>471</v>
      </c>
      <c r="AH433" s="16">
        <f t="shared" si="256"/>
        <v>1.6635322772675251E+18</v>
      </c>
      <c r="AI433" s="16">
        <f t="shared" si="257"/>
        <v>1.6084162899386711E+75</v>
      </c>
      <c r="AJ433" s="16">
        <f t="shared" si="258"/>
        <v>1.6084162899386711E+75</v>
      </c>
      <c r="AK433" s="27">
        <f t="shared" si="259"/>
        <v>0.66666666666666663</v>
      </c>
      <c r="AN433">
        <f t="shared" si="264"/>
        <v>9356.4179007341045</v>
      </c>
      <c r="AO433">
        <f t="shared" si="265"/>
        <v>9.0464219857120172E+60</v>
      </c>
      <c r="AP433">
        <f t="shared" si="266"/>
        <v>9.0464219857120172E+60</v>
      </c>
      <c r="AR433" s="1">
        <f t="shared" si="260"/>
        <v>5760</v>
      </c>
      <c r="AU433">
        <f t="shared" si="261"/>
        <v>37.779401022644265</v>
      </c>
      <c r="AV433" s="29">
        <f t="shared" si="262"/>
        <v>105.10956666666667</v>
      </c>
      <c r="AW433">
        <f t="shared" si="263"/>
        <v>8601</v>
      </c>
    </row>
    <row r="434" spans="1:49" x14ac:dyDescent="0.2">
      <c r="A434">
        <v>432</v>
      </c>
      <c r="B434" s="13">
        <f t="shared" si="229"/>
        <v>440</v>
      </c>
      <c r="C434" s="13">
        <f t="shared" si="230"/>
        <v>2598</v>
      </c>
      <c r="D434" s="13">
        <f t="shared" si="231"/>
        <v>48</v>
      </c>
      <c r="E434" s="13">
        <f t="shared" si="232"/>
        <v>21.6</v>
      </c>
      <c r="F434" s="13">
        <f t="shared" si="233"/>
        <v>1.2505434281332656E+16</v>
      </c>
      <c r="G434" s="35">
        <f t="shared" si="234"/>
        <v>91.913600000000002</v>
      </c>
      <c r="H434" s="23">
        <f t="shared" si="235"/>
        <v>3104.3264000000008</v>
      </c>
      <c r="I434" s="23">
        <f t="shared" si="236"/>
        <v>11774</v>
      </c>
      <c r="J434" s="23">
        <f t="shared" si="237"/>
        <v>604</v>
      </c>
      <c r="K434" s="23">
        <f t="shared" si="238"/>
        <v>9.6665819025314135E+76</v>
      </c>
      <c r="L434" s="23">
        <f t="shared" si="239"/>
        <v>9.6665819025314126E+78</v>
      </c>
      <c r="M434" s="23">
        <f t="shared" si="240"/>
        <v>3.8841356774326224E+23</v>
      </c>
      <c r="N434" s="20">
        <f t="shared" si="241"/>
        <v>49.2</v>
      </c>
      <c r="Q434" s="20">
        <f t="shared" si="242"/>
        <v>1.6363019979231298E+23</v>
      </c>
      <c r="S434" s="20">
        <f t="shared" si="243"/>
        <v>2244</v>
      </c>
      <c r="T434" s="20">
        <f t="shared" si="244"/>
        <v>604</v>
      </c>
      <c r="U434" s="20">
        <f t="shared" si="245"/>
        <v>2.6100386754610782E+73</v>
      </c>
      <c r="V434" s="20">
        <f t="shared" si="246"/>
        <v>3.8841356774326224E+23</v>
      </c>
      <c r="W434" s="20">
        <f t="shared" si="247"/>
        <v>1.2195121951219512</v>
      </c>
      <c r="X434" s="16">
        <f t="shared" si="248"/>
        <v>4617513590220.04</v>
      </c>
      <c r="AA434" s="16">
        <f t="shared" si="249"/>
        <v>190241559917563.97</v>
      </c>
      <c r="AB434" s="16">
        <f t="shared" si="250"/>
        <v>432</v>
      </c>
      <c r="AC434" s="16">
        <f t="shared" si="251"/>
        <v>90.2</v>
      </c>
      <c r="AD434" s="16">
        <f t="shared" si="252"/>
        <v>1059782566214632.8</v>
      </c>
      <c r="AE434" s="16">
        <f t="shared" si="253"/>
        <v>10750</v>
      </c>
      <c r="AF434" s="16">
        <f t="shared" si="254"/>
        <v>5172</v>
      </c>
      <c r="AG434" s="16">
        <f t="shared" si="255"/>
        <v>472</v>
      </c>
      <c r="AH434" s="16">
        <f t="shared" si="256"/>
        <v>1.7887387749298565E+18</v>
      </c>
      <c r="AI434" s="16">
        <f t="shared" si="257"/>
        <v>1.6084162899386711E+75</v>
      </c>
      <c r="AJ434" s="16">
        <f t="shared" si="258"/>
        <v>1.6084162899386711E+75</v>
      </c>
      <c r="AK434" s="27">
        <f t="shared" si="259"/>
        <v>0.66518847006651882</v>
      </c>
      <c r="AN434">
        <f t="shared" si="264"/>
        <v>9402.4606174642286</v>
      </c>
      <c r="AO434">
        <f t="shared" si="265"/>
        <v>8.4545999866466346E+60</v>
      </c>
      <c r="AP434">
        <f t="shared" si="266"/>
        <v>8.4545999866466346E+60</v>
      </c>
      <c r="AR434" s="1">
        <f t="shared" si="260"/>
        <v>5770</v>
      </c>
      <c r="AU434">
        <f t="shared" si="261"/>
        <v>37.89473684210526</v>
      </c>
      <c r="AV434" s="29">
        <f t="shared" si="262"/>
        <v>105.4136</v>
      </c>
      <c r="AW434">
        <f t="shared" si="263"/>
        <v>8621</v>
      </c>
    </row>
    <row r="435" spans="1:49" x14ac:dyDescent="0.2">
      <c r="A435">
        <v>433</v>
      </c>
      <c r="B435" s="13">
        <f t="shared" si="229"/>
        <v>441</v>
      </c>
      <c r="C435" s="13">
        <f t="shared" si="230"/>
        <v>2604</v>
      </c>
      <c r="D435" s="13">
        <f t="shared" si="231"/>
        <v>48</v>
      </c>
      <c r="E435" s="13">
        <f t="shared" si="232"/>
        <v>21.650000000000002</v>
      </c>
      <c r="F435" s="13">
        <f t="shared" si="233"/>
        <v>1.3440514355723932E+16</v>
      </c>
      <c r="G435" s="35">
        <f t="shared" si="234"/>
        <v>92.186683333333335</v>
      </c>
      <c r="H435" s="23">
        <f t="shared" si="235"/>
        <v>3111.8304000000003</v>
      </c>
      <c r="I435" s="23">
        <f t="shared" si="236"/>
        <v>11802</v>
      </c>
      <c r="J435" s="23">
        <f t="shared" si="237"/>
        <v>606</v>
      </c>
      <c r="K435" s="23">
        <f t="shared" si="238"/>
        <v>9.6665819025314135E+76</v>
      </c>
      <c r="L435" s="23">
        <f t="shared" si="239"/>
        <v>9.6665819025314126E+78</v>
      </c>
      <c r="M435" s="23">
        <f t="shared" si="240"/>
        <v>4.4959675895755861E+23</v>
      </c>
      <c r="N435" s="20">
        <f t="shared" si="241"/>
        <v>49.300000000000004</v>
      </c>
      <c r="Q435" s="20">
        <f t="shared" si="242"/>
        <v>1.823381335484868E+23</v>
      </c>
      <c r="S435" s="20">
        <f t="shared" si="243"/>
        <v>2248</v>
      </c>
      <c r="T435" s="20">
        <f t="shared" si="244"/>
        <v>606</v>
      </c>
      <c r="U435" s="20">
        <f t="shared" si="245"/>
        <v>3.4331489870061154E+73</v>
      </c>
      <c r="V435" s="20">
        <f t="shared" si="246"/>
        <v>4.4959675895755861E+23</v>
      </c>
      <c r="W435" s="20">
        <f t="shared" si="247"/>
        <v>1.2170385395537524</v>
      </c>
      <c r="X435" s="16">
        <f t="shared" si="248"/>
        <v>4940739541535.4424</v>
      </c>
      <c r="AA435" s="16">
        <f t="shared" si="249"/>
        <v>203558469111741.97</v>
      </c>
      <c r="AB435" s="16">
        <f t="shared" si="250"/>
        <v>433</v>
      </c>
      <c r="AC435" s="16">
        <f t="shared" si="251"/>
        <v>90.4</v>
      </c>
      <c r="AD435" s="16">
        <f t="shared" si="252"/>
        <v>1136618550166929.8</v>
      </c>
      <c r="AE435" s="16">
        <f t="shared" si="253"/>
        <v>10775</v>
      </c>
      <c r="AF435" s="16">
        <f t="shared" si="254"/>
        <v>5184</v>
      </c>
      <c r="AG435" s="16">
        <f t="shared" si="255"/>
        <v>473</v>
      </c>
      <c r="AH435" s="16">
        <f t="shared" si="256"/>
        <v>1.9233511753384484E+18</v>
      </c>
      <c r="AI435" s="16">
        <f t="shared" si="257"/>
        <v>1.6084162899386711E+75</v>
      </c>
      <c r="AJ435" s="16">
        <f t="shared" si="258"/>
        <v>1.6084162899386711E+75</v>
      </c>
      <c r="AK435" s="27">
        <f t="shared" si="259"/>
        <v>0.66371681415929196</v>
      </c>
      <c r="AN435">
        <f t="shared" si="264"/>
        <v>9448.6423666442424</v>
      </c>
      <c r="AO435">
        <f t="shared" si="265"/>
        <v>7.9014953146250201E+60</v>
      </c>
      <c r="AP435">
        <f t="shared" si="266"/>
        <v>7.9014953146250201E+60</v>
      </c>
      <c r="AR435" s="1">
        <f t="shared" si="260"/>
        <v>5780</v>
      </c>
      <c r="AU435">
        <f t="shared" si="261"/>
        <v>38.010241404535485</v>
      </c>
      <c r="AV435" s="29">
        <f t="shared" si="262"/>
        <v>105.71793333333333</v>
      </c>
      <c r="AW435">
        <f t="shared" si="263"/>
        <v>8641</v>
      </c>
    </row>
    <row r="436" spans="1:49" x14ac:dyDescent="0.2">
      <c r="A436">
        <v>434</v>
      </c>
      <c r="B436" s="13">
        <f t="shared" si="229"/>
        <v>442</v>
      </c>
      <c r="C436" s="13">
        <f t="shared" si="230"/>
        <v>2610</v>
      </c>
      <c r="D436" s="13">
        <f t="shared" si="231"/>
        <v>48</v>
      </c>
      <c r="E436" s="13">
        <f t="shared" si="232"/>
        <v>21.700000000000003</v>
      </c>
      <c r="F436" s="13">
        <f t="shared" si="233"/>
        <v>1.4445371628341874E+16</v>
      </c>
      <c r="G436" s="35">
        <f t="shared" si="234"/>
        <v>92.460066666666663</v>
      </c>
      <c r="H436" s="23">
        <f t="shared" si="235"/>
        <v>3119.3344000000006</v>
      </c>
      <c r="I436" s="23">
        <f t="shared" si="236"/>
        <v>11830</v>
      </c>
      <c r="J436" s="23">
        <f t="shared" si="237"/>
        <v>607</v>
      </c>
      <c r="K436" s="23">
        <f t="shared" si="238"/>
        <v>9.6665819025314135E+76</v>
      </c>
      <c r="L436" s="23">
        <f t="shared" si="239"/>
        <v>9.6665819025314126E+78</v>
      </c>
      <c r="M436" s="23">
        <f t="shared" si="240"/>
        <v>4.8370685004388529E+23</v>
      </c>
      <c r="N436" s="20">
        <f t="shared" si="241"/>
        <v>49.400000000000006</v>
      </c>
      <c r="Q436" s="20">
        <f t="shared" si="242"/>
        <v>2.0318495600533962E+23</v>
      </c>
      <c r="S436" s="20">
        <f t="shared" si="243"/>
        <v>2252</v>
      </c>
      <c r="T436" s="20">
        <f t="shared" si="244"/>
        <v>607</v>
      </c>
      <c r="U436" s="20">
        <f t="shared" si="245"/>
        <v>4.5157697716197073E+73</v>
      </c>
      <c r="V436" s="20">
        <f t="shared" si="246"/>
        <v>4.8370685004388529E+23</v>
      </c>
      <c r="W436" s="20">
        <f t="shared" si="247"/>
        <v>1.214574898785425</v>
      </c>
      <c r="X436" s="16">
        <f t="shared" si="248"/>
        <v>5286591309442.9229</v>
      </c>
      <c r="AA436" s="16">
        <f t="shared" si="249"/>
        <v>217807561949510.34</v>
      </c>
      <c r="AB436" s="16">
        <f t="shared" si="250"/>
        <v>434</v>
      </c>
      <c r="AC436" s="16">
        <f t="shared" si="251"/>
        <v>90.6</v>
      </c>
      <c r="AD436" s="16">
        <f t="shared" si="252"/>
        <v>1219018702813661.5</v>
      </c>
      <c r="AE436" s="16">
        <f t="shared" si="253"/>
        <v>10800</v>
      </c>
      <c r="AF436" s="16">
        <f t="shared" si="254"/>
        <v>5196</v>
      </c>
      <c r="AG436" s="16">
        <f t="shared" si="255"/>
        <v>474</v>
      </c>
      <c r="AH436" s="16">
        <f t="shared" si="256"/>
        <v>2.0680748129657364E+18</v>
      </c>
      <c r="AI436" s="16">
        <f t="shared" si="257"/>
        <v>1.6084162899386711E+75</v>
      </c>
      <c r="AJ436" s="16">
        <f t="shared" si="258"/>
        <v>1.6084162899386711E+75</v>
      </c>
      <c r="AK436" s="27">
        <f t="shared" si="259"/>
        <v>0.66225165562913912</v>
      </c>
      <c r="AN436">
        <f t="shared" si="264"/>
        <v>9494.9633265953089</v>
      </c>
      <c r="AO436">
        <f t="shared" si="265"/>
        <v>7.3845750603990314E+60</v>
      </c>
      <c r="AP436">
        <f t="shared" si="266"/>
        <v>7.3845750603990314E+60</v>
      </c>
      <c r="AR436" s="1">
        <f t="shared" si="260"/>
        <v>5790</v>
      </c>
      <c r="AU436">
        <f t="shared" si="261"/>
        <v>38.125915080527086</v>
      </c>
      <c r="AV436" s="29">
        <f t="shared" si="262"/>
        <v>106.02256666666666</v>
      </c>
      <c r="AW436">
        <f t="shared" si="263"/>
        <v>8661</v>
      </c>
    </row>
    <row r="437" spans="1:49" x14ac:dyDescent="0.2">
      <c r="A437">
        <v>435</v>
      </c>
      <c r="B437" s="13">
        <f t="shared" si="229"/>
        <v>443</v>
      </c>
      <c r="C437" s="13">
        <f t="shared" si="230"/>
        <v>2616</v>
      </c>
      <c r="D437" s="13">
        <f t="shared" si="231"/>
        <v>48</v>
      </c>
      <c r="E437" s="13">
        <f t="shared" si="232"/>
        <v>21.75</v>
      </c>
      <c r="F437" s="13">
        <f t="shared" si="233"/>
        <v>1.5525203001037672E+16</v>
      </c>
      <c r="G437" s="35">
        <f t="shared" si="234"/>
        <v>92.733750000000001</v>
      </c>
      <c r="H437" s="23">
        <f t="shared" si="235"/>
        <v>3126.8384000000005</v>
      </c>
      <c r="I437" s="23">
        <f t="shared" si="236"/>
        <v>11858</v>
      </c>
      <c r="J437" s="23">
        <f t="shared" si="237"/>
        <v>609</v>
      </c>
      <c r="K437" s="23">
        <f t="shared" si="238"/>
        <v>9.6665819025314135E+76</v>
      </c>
      <c r="L437" s="23">
        <f t="shared" si="239"/>
        <v>9.6665819025314126E+78</v>
      </c>
      <c r="M437" s="23">
        <f t="shared" si="240"/>
        <v>5.5987332529459242E+23</v>
      </c>
      <c r="N437" s="20">
        <f t="shared" si="241"/>
        <v>49.5</v>
      </c>
      <c r="Q437" s="20">
        <f t="shared" si="242"/>
        <v>2.2641520752383728E+23</v>
      </c>
      <c r="S437" s="20">
        <f t="shared" si="243"/>
        <v>2256</v>
      </c>
      <c r="T437" s="20">
        <f t="shared" si="244"/>
        <v>609</v>
      </c>
      <c r="U437" s="20">
        <f t="shared" si="245"/>
        <v>5.9396984369123116E+73</v>
      </c>
      <c r="V437" s="20">
        <f t="shared" si="246"/>
        <v>5.5987332529459242E+23</v>
      </c>
      <c r="W437" s="20">
        <f t="shared" si="247"/>
        <v>1.2121212121212122</v>
      </c>
      <c r="X437" s="16">
        <f t="shared" si="248"/>
        <v>5656652701103.9277</v>
      </c>
      <c r="AA437" s="16">
        <f t="shared" si="249"/>
        <v>233054091285943.56</v>
      </c>
      <c r="AB437" s="16">
        <f t="shared" si="250"/>
        <v>435</v>
      </c>
      <c r="AC437" s="16">
        <f t="shared" si="251"/>
        <v>90.8</v>
      </c>
      <c r="AD437" s="16">
        <f t="shared" si="252"/>
        <v>1307385515876857.5</v>
      </c>
      <c r="AE437" s="16">
        <f t="shared" si="253"/>
        <v>10825</v>
      </c>
      <c r="AF437" s="16">
        <f t="shared" si="254"/>
        <v>5208</v>
      </c>
      <c r="AG437" s="16">
        <f t="shared" si="255"/>
        <v>475</v>
      </c>
      <c r="AH437" s="16">
        <f t="shared" si="256"/>
        <v>2.2236678243008159E+18</v>
      </c>
      <c r="AI437" s="16">
        <f t="shared" si="257"/>
        <v>1.6084162899386711E+75</v>
      </c>
      <c r="AJ437" s="16">
        <f t="shared" si="258"/>
        <v>1.6084162899386711E+75</v>
      </c>
      <c r="AK437" s="27">
        <f t="shared" si="259"/>
        <v>0.66079295154185025</v>
      </c>
      <c r="AN437">
        <f t="shared" si="264"/>
        <v>9541.4236756414939</v>
      </c>
      <c r="AO437">
        <f t="shared" si="265"/>
        <v>6.9014720190654773E+60</v>
      </c>
      <c r="AP437">
        <f t="shared" si="266"/>
        <v>6.9014720190654773E+60</v>
      </c>
      <c r="AR437" s="1">
        <f t="shared" si="260"/>
        <v>5800</v>
      </c>
      <c r="AU437">
        <f t="shared" si="261"/>
        <v>38.241758241758241</v>
      </c>
      <c r="AV437" s="29">
        <f t="shared" si="262"/>
        <v>106.3275</v>
      </c>
      <c r="AW437">
        <f t="shared" si="263"/>
        <v>8681</v>
      </c>
    </row>
    <row r="438" spans="1:49" x14ac:dyDescent="0.2">
      <c r="A438">
        <v>436</v>
      </c>
      <c r="B438" s="13">
        <f t="shared" si="229"/>
        <v>444</v>
      </c>
      <c r="C438" s="13">
        <f t="shared" si="230"/>
        <v>2622</v>
      </c>
      <c r="D438" s="13">
        <f t="shared" si="231"/>
        <v>48</v>
      </c>
      <c r="E438" s="13">
        <f t="shared" si="232"/>
        <v>21.8</v>
      </c>
      <c r="F438" s="13">
        <f t="shared" si="233"/>
        <v>1.6685591732930196E+16</v>
      </c>
      <c r="G438" s="35">
        <f t="shared" si="234"/>
        <v>93.007733333333334</v>
      </c>
      <c r="H438" s="23">
        <f t="shared" si="235"/>
        <v>3134.3424</v>
      </c>
      <c r="I438" s="23">
        <f t="shared" si="236"/>
        <v>11886</v>
      </c>
      <c r="J438" s="23">
        <f t="shared" si="237"/>
        <v>610</v>
      </c>
      <c r="K438" s="23">
        <f t="shared" si="238"/>
        <v>9.6665819025314135E+76</v>
      </c>
      <c r="L438" s="23">
        <f t="shared" si="239"/>
        <v>9.6665819025314126E+78</v>
      </c>
      <c r="M438" s="23">
        <f t="shared" si="240"/>
        <v>6.0233523785763867E+23</v>
      </c>
      <c r="N438" s="20">
        <f t="shared" si="241"/>
        <v>49.6</v>
      </c>
      <c r="Q438" s="20">
        <f t="shared" si="242"/>
        <v>2.5230138690346427E+23</v>
      </c>
      <c r="S438" s="20">
        <f t="shared" si="243"/>
        <v>2261</v>
      </c>
      <c r="T438" s="20">
        <f t="shared" si="244"/>
        <v>610</v>
      </c>
      <c r="U438" s="20">
        <f t="shared" si="245"/>
        <v>8.3665421234649985E+73</v>
      </c>
      <c r="V438" s="20">
        <f t="shared" si="246"/>
        <v>6.0233523785763867E+23</v>
      </c>
      <c r="W438" s="20">
        <f t="shared" si="247"/>
        <v>1.2096774193548387</v>
      </c>
      <c r="X438" s="16">
        <f t="shared" si="248"/>
        <v>6052618390181.2031</v>
      </c>
      <c r="AA438" s="16">
        <f t="shared" si="249"/>
        <v>249367877675957.16</v>
      </c>
      <c r="AB438" s="16">
        <f t="shared" si="250"/>
        <v>436</v>
      </c>
      <c r="AC438" s="16">
        <f t="shared" si="251"/>
        <v>91</v>
      </c>
      <c r="AD438" s="16">
        <f t="shared" si="252"/>
        <v>1402150565792454.5</v>
      </c>
      <c r="AE438" s="16">
        <f t="shared" si="253"/>
        <v>10850</v>
      </c>
      <c r="AF438" s="16">
        <f t="shared" si="254"/>
        <v>5220</v>
      </c>
      <c r="AG438" s="16">
        <f t="shared" si="255"/>
        <v>476</v>
      </c>
      <c r="AH438" s="16">
        <f t="shared" si="256"/>
        <v>2.3909450942712156E+18</v>
      </c>
      <c r="AI438" s="16">
        <f t="shared" si="257"/>
        <v>1.6084162899386711E+75</v>
      </c>
      <c r="AJ438" s="16">
        <f t="shared" si="258"/>
        <v>1.6084162899386711E+75</v>
      </c>
      <c r="AK438" s="27">
        <f t="shared" si="259"/>
        <v>0.65934065934065933</v>
      </c>
      <c r="AN438">
        <f t="shared" si="264"/>
        <v>9588.0235921089479</v>
      </c>
      <c r="AO438">
        <f t="shared" si="265"/>
        <v>6.449973849593968E+60</v>
      </c>
      <c r="AP438">
        <f t="shared" si="266"/>
        <v>6.449973849593968E+60</v>
      </c>
      <c r="AR438" s="1">
        <f t="shared" si="260"/>
        <v>5810</v>
      </c>
      <c r="AU438">
        <f t="shared" si="261"/>
        <v>38.357771260997069</v>
      </c>
      <c r="AV438" s="29">
        <f t="shared" si="262"/>
        <v>106.63273333333333</v>
      </c>
      <c r="AW438">
        <f t="shared" si="263"/>
        <v>8701</v>
      </c>
    </row>
    <row r="439" spans="1:49" x14ac:dyDescent="0.2">
      <c r="A439">
        <v>437</v>
      </c>
      <c r="B439" s="13">
        <f t="shared" si="229"/>
        <v>445</v>
      </c>
      <c r="C439" s="13">
        <f t="shared" si="230"/>
        <v>2628</v>
      </c>
      <c r="D439" s="13">
        <f t="shared" si="231"/>
        <v>48</v>
      </c>
      <c r="E439" s="13">
        <f t="shared" si="232"/>
        <v>21.85</v>
      </c>
      <c r="F439" s="13">
        <f t="shared" si="233"/>
        <v>1.7932536114569364E+16</v>
      </c>
      <c r="G439" s="35">
        <f t="shared" si="234"/>
        <v>93.282016666666664</v>
      </c>
      <c r="H439" s="23">
        <f t="shared" si="235"/>
        <v>3141.8464000000004</v>
      </c>
      <c r="I439" s="23">
        <f t="shared" si="236"/>
        <v>11914</v>
      </c>
      <c r="J439" s="23">
        <f t="shared" si="237"/>
        <v>611</v>
      </c>
      <c r="K439" s="23">
        <f t="shared" si="238"/>
        <v>9.6665819025314135E+76</v>
      </c>
      <c r="L439" s="23">
        <f t="shared" si="239"/>
        <v>9.6665819025314126E+78</v>
      </c>
      <c r="M439" s="23">
        <f t="shared" si="240"/>
        <v>6.4801232147843797E+23</v>
      </c>
      <c r="N439" s="20">
        <f t="shared" si="241"/>
        <v>49.7</v>
      </c>
      <c r="Q439" s="20">
        <f t="shared" si="242"/>
        <v>2.8114714788628818E+23</v>
      </c>
      <c r="S439" s="20">
        <f t="shared" si="243"/>
        <v>2265</v>
      </c>
      <c r="T439" s="20">
        <f t="shared" si="244"/>
        <v>611</v>
      </c>
      <c r="U439" s="20">
        <f t="shared" si="245"/>
        <v>1.1004340051550865E+74</v>
      </c>
      <c r="V439" s="20">
        <f t="shared" si="246"/>
        <v>6.4801232147843797E+23</v>
      </c>
      <c r="W439" s="20">
        <f t="shared" si="247"/>
        <v>1.2072434607645874</v>
      </c>
      <c r="X439" s="16">
        <f t="shared" si="248"/>
        <v>6476301677493.8867</v>
      </c>
      <c r="AA439" s="16">
        <f t="shared" si="249"/>
        <v>266823629113211.56</v>
      </c>
      <c r="AB439" s="16">
        <f t="shared" si="250"/>
        <v>437</v>
      </c>
      <c r="AC439" s="16">
        <f t="shared" si="251"/>
        <v>91.2</v>
      </c>
      <c r="AD439" s="16">
        <f t="shared" si="252"/>
        <v>1503776613381079.5</v>
      </c>
      <c r="AE439" s="16">
        <f t="shared" si="253"/>
        <v>10875</v>
      </c>
      <c r="AF439" s="16">
        <f t="shared" si="254"/>
        <v>5232</v>
      </c>
      <c r="AG439" s="16">
        <f t="shared" si="255"/>
        <v>477</v>
      </c>
      <c r="AH439" s="16">
        <f t="shared" si="256"/>
        <v>2.5707824971666176E+18</v>
      </c>
      <c r="AI439" s="16">
        <f t="shared" si="257"/>
        <v>1.6084162899386711E+75</v>
      </c>
      <c r="AJ439" s="16">
        <f t="shared" si="258"/>
        <v>1.6084162899386711E+75</v>
      </c>
      <c r="AK439" s="27">
        <f t="shared" si="259"/>
        <v>0.6578947368421052</v>
      </c>
      <c r="AN439">
        <f t="shared" si="264"/>
        <v>9634.7632543287655</v>
      </c>
      <c r="AO439">
        <f t="shared" si="265"/>
        <v>6.0280129435471789E+60</v>
      </c>
      <c r="AP439">
        <f t="shared" si="266"/>
        <v>6.0280129435471789E+60</v>
      </c>
      <c r="AR439" s="1">
        <f t="shared" si="260"/>
        <v>5820</v>
      </c>
      <c r="AU439">
        <f t="shared" si="261"/>
        <v>38.473954512105649</v>
      </c>
      <c r="AV439" s="29">
        <f t="shared" si="262"/>
        <v>106.93826666666666</v>
      </c>
      <c r="AW439">
        <f t="shared" si="263"/>
        <v>8721</v>
      </c>
    </row>
    <row r="440" spans="1:49" x14ac:dyDescent="0.2">
      <c r="A440">
        <v>438</v>
      </c>
      <c r="B440" s="13">
        <f t="shared" si="229"/>
        <v>446</v>
      </c>
      <c r="C440" s="13">
        <f t="shared" si="230"/>
        <v>2634</v>
      </c>
      <c r="D440" s="13">
        <f t="shared" si="231"/>
        <v>48</v>
      </c>
      <c r="E440" s="13">
        <f t="shared" si="232"/>
        <v>21.900000000000002</v>
      </c>
      <c r="F440" s="13">
        <f t="shared" si="233"/>
        <v>1.927248026676038E+16</v>
      </c>
      <c r="G440" s="35">
        <f t="shared" si="234"/>
        <v>93.556600000000003</v>
      </c>
      <c r="H440" s="23">
        <f t="shared" si="235"/>
        <v>3149.3504000000007</v>
      </c>
      <c r="I440" s="23">
        <f t="shared" si="236"/>
        <v>11942</v>
      </c>
      <c r="J440" s="23">
        <f t="shared" si="237"/>
        <v>613</v>
      </c>
      <c r="K440" s="23">
        <f t="shared" si="238"/>
        <v>9.6665819025314135E+76</v>
      </c>
      <c r="L440" s="23">
        <f t="shared" si="239"/>
        <v>9.6665819025314126E+78</v>
      </c>
      <c r="M440" s="23">
        <f t="shared" si="240"/>
        <v>7.5000263023240753E+23</v>
      </c>
      <c r="N440" s="20">
        <f t="shared" si="241"/>
        <v>49.800000000000004</v>
      </c>
      <c r="Q440" s="20">
        <f t="shared" si="242"/>
        <v>3.1329086111935713E+23</v>
      </c>
      <c r="S440" s="20">
        <f t="shared" si="243"/>
        <v>2269</v>
      </c>
      <c r="T440" s="20">
        <f t="shared" si="244"/>
        <v>613</v>
      </c>
      <c r="U440" s="20">
        <f t="shared" si="245"/>
        <v>1.4473566417281773E+74</v>
      </c>
      <c r="V440" s="20">
        <f t="shared" si="246"/>
        <v>7.5000263023240753E+23</v>
      </c>
      <c r="W440" s="20">
        <f t="shared" si="247"/>
        <v>1.2048192771084336</v>
      </c>
      <c r="X440" s="16">
        <f t="shared" si="248"/>
        <v>6929642794918.46</v>
      </c>
      <c r="AA440" s="16">
        <f t="shared" si="249"/>
        <v>285501283151121.56</v>
      </c>
      <c r="AB440" s="16">
        <f t="shared" si="250"/>
        <v>438</v>
      </c>
      <c r="AC440" s="16">
        <f t="shared" si="251"/>
        <v>91.4</v>
      </c>
      <c r="AD440" s="16">
        <f t="shared" si="252"/>
        <v>1612759854959028.8</v>
      </c>
      <c r="AE440" s="16">
        <f t="shared" si="253"/>
        <v>10900</v>
      </c>
      <c r="AF440" s="16">
        <f t="shared" si="254"/>
        <v>5244</v>
      </c>
      <c r="AG440" s="16">
        <f t="shared" si="255"/>
        <v>478</v>
      </c>
      <c r="AH440" s="16">
        <f t="shared" si="256"/>
        <v>2.7641214540096179E+18</v>
      </c>
      <c r="AI440" s="16">
        <f t="shared" si="257"/>
        <v>1.6084162899386711E+75</v>
      </c>
      <c r="AJ440" s="16">
        <f t="shared" si="258"/>
        <v>1.6084162899386711E+75</v>
      </c>
      <c r="AK440" s="27">
        <f t="shared" si="259"/>
        <v>0.65645514223194745</v>
      </c>
      <c r="AN440">
        <f t="shared" si="264"/>
        <v>9681.6428406260893</v>
      </c>
      <c r="AO440">
        <f t="shared" si="265"/>
        <v>5.6336569565864407E+60</v>
      </c>
      <c r="AP440">
        <f t="shared" si="266"/>
        <v>5.6336569565864407E+60</v>
      </c>
      <c r="AR440" s="1">
        <f t="shared" si="260"/>
        <v>5830</v>
      </c>
      <c r="AU440">
        <f t="shared" si="261"/>
        <v>38.590308370044056</v>
      </c>
      <c r="AV440" s="29">
        <f t="shared" si="262"/>
        <v>107.2441</v>
      </c>
      <c r="AW440">
        <f t="shared" si="263"/>
        <v>8741</v>
      </c>
    </row>
    <row r="441" spans="1:49" x14ac:dyDescent="0.2">
      <c r="A441">
        <v>439</v>
      </c>
      <c r="B441" s="13">
        <f t="shared" si="229"/>
        <v>447</v>
      </c>
      <c r="C441" s="13">
        <f t="shared" si="230"/>
        <v>2640</v>
      </c>
      <c r="D441" s="13">
        <f t="shared" si="231"/>
        <v>48</v>
      </c>
      <c r="E441" s="13">
        <f t="shared" si="232"/>
        <v>21.950000000000003</v>
      </c>
      <c r="F441" s="13">
        <f t="shared" si="233"/>
        <v>2.071234722123798E+16</v>
      </c>
      <c r="G441" s="35">
        <f t="shared" si="234"/>
        <v>93.831483333333338</v>
      </c>
      <c r="H441" s="23">
        <f t="shared" si="235"/>
        <v>3156.8544000000006</v>
      </c>
      <c r="I441" s="23">
        <f t="shared" si="236"/>
        <v>11970</v>
      </c>
      <c r="J441" s="23">
        <f t="shared" si="237"/>
        <v>614</v>
      </c>
      <c r="K441" s="23">
        <f t="shared" si="238"/>
        <v>9.6665819025314135E+76</v>
      </c>
      <c r="L441" s="23">
        <f t="shared" si="239"/>
        <v>9.6665819025314126E+78</v>
      </c>
      <c r="M441" s="23">
        <f t="shared" si="240"/>
        <v>8.0685842457753912E+23</v>
      </c>
      <c r="N441" s="20">
        <f t="shared" si="241"/>
        <v>49.900000000000006</v>
      </c>
      <c r="Q441" s="20">
        <f t="shared" si="242"/>
        <v>3.4910958335813146E+23</v>
      </c>
      <c r="S441" s="20">
        <f t="shared" si="243"/>
        <v>2273</v>
      </c>
      <c r="T441" s="20">
        <f t="shared" si="244"/>
        <v>614</v>
      </c>
      <c r="U441" s="20">
        <f t="shared" si="245"/>
        <v>1.9036219252716229E+74</v>
      </c>
      <c r="V441" s="20">
        <f t="shared" si="246"/>
        <v>8.0685842457753912E+23</v>
      </c>
      <c r="W441" s="20">
        <f t="shared" si="247"/>
        <v>1.2024048096192383</v>
      </c>
      <c r="X441" s="16">
        <f t="shared" si="248"/>
        <v>7414717790562.751</v>
      </c>
      <c r="AA441" s="16">
        <f t="shared" si="249"/>
        <v>305486372971654.31</v>
      </c>
      <c r="AB441" s="16">
        <f t="shared" si="250"/>
        <v>439</v>
      </c>
      <c r="AC441" s="16">
        <f t="shared" si="251"/>
        <v>91.6</v>
      </c>
      <c r="AD441" s="16">
        <f t="shared" si="252"/>
        <v>1729632335802755.3</v>
      </c>
      <c r="AE441" s="16">
        <f t="shared" si="253"/>
        <v>10925</v>
      </c>
      <c r="AF441" s="16">
        <f t="shared" si="254"/>
        <v>5256</v>
      </c>
      <c r="AG441" s="16">
        <f t="shared" si="255"/>
        <v>479</v>
      </c>
      <c r="AH441" s="16">
        <f t="shared" si="256"/>
        <v>2.9719738299514757E+18</v>
      </c>
      <c r="AI441" s="16">
        <f t="shared" si="257"/>
        <v>1.6084162899386711E+75</v>
      </c>
      <c r="AJ441" s="16">
        <f t="shared" si="258"/>
        <v>1.6084162899386711E+75</v>
      </c>
      <c r="AK441" s="27">
        <f t="shared" si="259"/>
        <v>0.65502183406113546</v>
      </c>
      <c r="AN441">
        <f t="shared" si="264"/>
        <v>9728.662529333973</v>
      </c>
      <c r="AO441">
        <f t="shared" si="265"/>
        <v>5.2650999594273684E+60</v>
      </c>
      <c r="AP441">
        <f t="shared" si="266"/>
        <v>5.2650999594273684E+60</v>
      </c>
      <c r="AR441" s="1">
        <f t="shared" si="260"/>
        <v>5840</v>
      </c>
      <c r="AU441">
        <f t="shared" si="261"/>
        <v>38.706833210874358</v>
      </c>
      <c r="AV441" s="29">
        <f t="shared" si="262"/>
        <v>107.55023333333334</v>
      </c>
      <c r="AW441">
        <f t="shared" si="263"/>
        <v>8761</v>
      </c>
    </row>
    <row r="442" spans="1:49" x14ac:dyDescent="0.2">
      <c r="A442">
        <v>440</v>
      </c>
      <c r="B442" s="13">
        <f t="shared" si="229"/>
        <v>448</v>
      </c>
      <c r="C442" s="13">
        <f t="shared" si="230"/>
        <v>2646</v>
      </c>
      <c r="D442" s="13">
        <f t="shared" si="231"/>
        <v>48</v>
      </c>
      <c r="E442" s="13">
        <f t="shared" si="232"/>
        <v>22</v>
      </c>
      <c r="F442" s="13">
        <f t="shared" si="233"/>
        <v>2.2259574451992544E+16</v>
      </c>
      <c r="G442" s="35">
        <f t="shared" si="234"/>
        <v>94.106666666666655</v>
      </c>
      <c r="H442" s="23">
        <f t="shared" si="235"/>
        <v>3164.3584000000001</v>
      </c>
      <c r="I442" s="23">
        <f t="shared" si="236"/>
        <v>11998</v>
      </c>
      <c r="J442" s="23">
        <f t="shared" si="237"/>
        <v>616</v>
      </c>
      <c r="K442" s="23">
        <f t="shared" si="238"/>
        <v>9.6665819025314135E+76</v>
      </c>
      <c r="L442" s="23">
        <f t="shared" si="239"/>
        <v>9.6665819025314126E+78</v>
      </c>
      <c r="M442" s="23">
        <f t="shared" si="240"/>
        <v>9.3380474062178844E+23</v>
      </c>
      <c r="N442" s="20">
        <f t="shared" si="241"/>
        <v>50</v>
      </c>
      <c r="Q442" s="20">
        <f t="shared" si="242"/>
        <v>3.8902348047123342E+23</v>
      </c>
      <c r="S442" s="20">
        <f t="shared" si="243"/>
        <v>2277</v>
      </c>
      <c r="T442" s="20">
        <f t="shared" si="244"/>
        <v>616</v>
      </c>
      <c r="U442" s="20">
        <f t="shared" si="245"/>
        <v>2.5036836288361523E+74</v>
      </c>
      <c r="V442" s="20">
        <f t="shared" si="246"/>
        <v>9.3380474062178844E+23</v>
      </c>
      <c r="W442" s="20">
        <f t="shared" si="247"/>
        <v>1.2</v>
      </c>
      <c r="X442" s="16">
        <f t="shared" si="248"/>
        <v>7933748035902.1445</v>
      </c>
      <c r="AA442" s="16">
        <f t="shared" si="249"/>
        <v>326870419079662.31</v>
      </c>
      <c r="AB442" s="16">
        <f t="shared" si="250"/>
        <v>440</v>
      </c>
      <c r="AC442" s="16">
        <f t="shared" si="251"/>
        <v>91.8</v>
      </c>
      <c r="AD442" s="16">
        <f t="shared" si="252"/>
        <v>1854964537666046.3</v>
      </c>
      <c r="AE442" s="16">
        <f t="shared" si="253"/>
        <v>10950</v>
      </c>
      <c r="AF442" s="16">
        <f t="shared" si="254"/>
        <v>5268</v>
      </c>
      <c r="AG442" s="16">
        <f t="shared" si="255"/>
        <v>480</v>
      </c>
      <c r="AH442" s="16">
        <f t="shared" si="256"/>
        <v>3.1954271970252631E+18</v>
      </c>
      <c r="AI442" s="16">
        <f t="shared" si="257"/>
        <v>1.6084162899386711E+75</v>
      </c>
      <c r="AJ442" s="16">
        <f t="shared" si="258"/>
        <v>1.6084162899386711E+75</v>
      </c>
      <c r="AK442" s="27">
        <f t="shared" si="259"/>
        <v>0.65359477124183007</v>
      </c>
      <c r="AN442">
        <f t="shared" si="264"/>
        <v>9775.8224987819976</v>
      </c>
      <c r="AO442">
        <f t="shared" si="265"/>
        <v>4.9206541676892472E+60</v>
      </c>
      <c r="AP442">
        <f t="shared" si="266"/>
        <v>4.9206541676892472E+60</v>
      </c>
      <c r="AR442" s="1">
        <f t="shared" si="260"/>
        <v>5850</v>
      </c>
      <c r="AU442">
        <f t="shared" si="261"/>
        <v>38.823529411764703</v>
      </c>
      <c r="AV442" s="29">
        <f t="shared" si="262"/>
        <v>107.85666666666665</v>
      </c>
      <c r="AW442">
        <f t="shared" si="263"/>
        <v>8781</v>
      </c>
    </row>
    <row r="443" spans="1:49" x14ac:dyDescent="0.2">
      <c r="A443">
        <v>441</v>
      </c>
      <c r="B443" s="13">
        <f t="shared" si="229"/>
        <v>449</v>
      </c>
      <c r="C443" s="13">
        <f t="shared" si="230"/>
        <v>2652</v>
      </c>
      <c r="D443" s="13">
        <f t="shared" si="231"/>
        <v>48</v>
      </c>
      <c r="E443" s="13">
        <f t="shared" si="232"/>
        <v>22.05</v>
      </c>
      <c r="F443" s="13">
        <f t="shared" si="233"/>
        <v>2.392215203851848E+16</v>
      </c>
      <c r="G443" s="35">
        <f t="shared" si="234"/>
        <v>94.382149999999996</v>
      </c>
      <c r="H443" s="23">
        <f t="shared" si="235"/>
        <v>3171.8624000000004</v>
      </c>
      <c r="I443" s="23">
        <f t="shared" si="236"/>
        <v>12026</v>
      </c>
      <c r="J443" s="23">
        <f t="shared" si="237"/>
        <v>617</v>
      </c>
      <c r="K443" s="23">
        <f t="shared" si="238"/>
        <v>9.6665819025314135E+76</v>
      </c>
      <c r="L443" s="23">
        <f t="shared" si="239"/>
        <v>9.6665819025314126E+78</v>
      </c>
      <c r="M443" s="23">
        <f t="shared" si="240"/>
        <v>1.0045701759322152E+24</v>
      </c>
      <c r="N443" s="20">
        <f t="shared" si="241"/>
        <v>50.1</v>
      </c>
      <c r="Q443" s="20">
        <f t="shared" si="242"/>
        <v>4.3350075612995863E+23</v>
      </c>
      <c r="S443" s="20">
        <f t="shared" si="243"/>
        <v>2282</v>
      </c>
      <c r="T443" s="20">
        <f t="shared" si="244"/>
        <v>617</v>
      </c>
      <c r="U443" s="20">
        <f t="shared" si="245"/>
        <v>3.5262974802790342E+74</v>
      </c>
      <c r="V443" s="20">
        <f t="shared" si="246"/>
        <v>1.0045701759322152E+24</v>
      </c>
      <c r="W443" s="20">
        <f t="shared" si="247"/>
        <v>1.1976047904191616</v>
      </c>
      <c r="X443" s="16">
        <f t="shared" si="248"/>
        <v>8489110398415.2939</v>
      </c>
      <c r="AA443" s="16">
        <f t="shared" si="249"/>
        <v>349751348415197.94</v>
      </c>
      <c r="AB443" s="16">
        <f t="shared" si="250"/>
        <v>441</v>
      </c>
      <c r="AC443" s="16">
        <f t="shared" si="251"/>
        <v>92</v>
      </c>
      <c r="AD443" s="16">
        <f t="shared" si="252"/>
        <v>1989368152891350.8</v>
      </c>
      <c r="AE443" s="16">
        <f t="shared" si="253"/>
        <v>10975</v>
      </c>
      <c r="AF443" s="16">
        <f t="shared" si="254"/>
        <v>5280</v>
      </c>
      <c r="AG443" s="16">
        <f t="shared" si="255"/>
        <v>481</v>
      </c>
      <c r="AH443" s="16">
        <f t="shared" si="256"/>
        <v>3.4356504894732826E+18</v>
      </c>
      <c r="AI443" s="16">
        <f t="shared" si="257"/>
        <v>1.6084162899386711E+75</v>
      </c>
      <c r="AJ443" s="16">
        <f t="shared" si="258"/>
        <v>1.6084162899386711E+75</v>
      </c>
      <c r="AK443" s="27">
        <f t="shared" si="259"/>
        <v>0.65217391304347827</v>
      </c>
      <c r="AN443">
        <f t="shared" si="264"/>
        <v>9823.1229273053214</v>
      </c>
      <c r="AO443">
        <f t="shared" si="265"/>
        <v>4.5987422127942246E+60</v>
      </c>
      <c r="AP443">
        <f t="shared" si="266"/>
        <v>4.5987422127942246E+60</v>
      </c>
      <c r="AR443" s="1">
        <f t="shared" si="260"/>
        <v>5860</v>
      </c>
      <c r="AU443">
        <f t="shared" si="261"/>
        <v>38.940397350993379</v>
      </c>
      <c r="AV443" s="29">
        <f t="shared" si="262"/>
        <v>108.1634</v>
      </c>
      <c r="AW443">
        <f t="shared" si="263"/>
        <v>8801</v>
      </c>
    </row>
    <row r="444" spans="1:49" x14ac:dyDescent="0.2">
      <c r="A444">
        <v>442</v>
      </c>
      <c r="B444" s="13">
        <f t="shared" si="229"/>
        <v>450</v>
      </c>
      <c r="C444" s="13">
        <f t="shared" si="230"/>
        <v>2658</v>
      </c>
      <c r="D444" s="13">
        <f t="shared" si="231"/>
        <v>48</v>
      </c>
      <c r="E444" s="13">
        <f t="shared" si="232"/>
        <v>22.1</v>
      </c>
      <c r="F444" s="13">
        <f t="shared" si="233"/>
        <v>2.5708663655644968E+16</v>
      </c>
      <c r="G444" s="35">
        <f t="shared" si="234"/>
        <v>94.657933333333318</v>
      </c>
      <c r="H444" s="23">
        <f t="shared" si="235"/>
        <v>3179.3664000000008</v>
      </c>
      <c r="I444" s="23">
        <f t="shared" si="236"/>
        <v>12054</v>
      </c>
      <c r="J444" s="23">
        <f t="shared" si="237"/>
        <v>618</v>
      </c>
      <c r="K444" s="23">
        <f t="shared" si="238"/>
        <v>9.6665819025314135E+76</v>
      </c>
      <c r="L444" s="23">
        <f t="shared" si="239"/>
        <v>9.6665819025314126E+78</v>
      </c>
      <c r="M444" s="23">
        <f t="shared" si="240"/>
        <v>1.080689817053006E+24</v>
      </c>
      <c r="N444" s="20">
        <f t="shared" si="241"/>
        <v>50.2</v>
      </c>
      <c r="Q444" s="20">
        <f t="shared" si="242"/>
        <v>4.8306314399738166E+23</v>
      </c>
      <c r="S444" s="20">
        <f t="shared" si="243"/>
        <v>2286</v>
      </c>
      <c r="T444" s="20">
        <f t="shared" si="244"/>
        <v>618</v>
      </c>
      <c r="U444" s="20">
        <f t="shared" si="245"/>
        <v>4.6377082470754376E+74</v>
      </c>
      <c r="V444" s="20">
        <f t="shared" si="246"/>
        <v>1.080689817053006E+24</v>
      </c>
      <c r="W444" s="20">
        <f t="shared" si="247"/>
        <v>1.1952191235059759</v>
      </c>
      <c r="X444" s="16">
        <f t="shared" si="248"/>
        <v>9083348126304.3652</v>
      </c>
      <c r="AA444" s="16">
        <f t="shared" si="249"/>
        <v>374233942804224.75</v>
      </c>
      <c r="AB444" s="16">
        <f t="shared" si="250"/>
        <v>442</v>
      </c>
      <c r="AC444" s="16">
        <f t="shared" si="251"/>
        <v>92.2</v>
      </c>
      <c r="AD444" s="16">
        <f t="shared" si="252"/>
        <v>2133499058559749.3</v>
      </c>
      <c r="AE444" s="16">
        <f t="shared" si="253"/>
        <v>11000</v>
      </c>
      <c r="AF444" s="16">
        <f t="shared" si="254"/>
        <v>5292</v>
      </c>
      <c r="AG444" s="16">
        <f t="shared" si="255"/>
        <v>482</v>
      </c>
      <c r="AH444" s="16">
        <f t="shared" si="256"/>
        <v>3.693900080890603E+18</v>
      </c>
      <c r="AI444" s="16">
        <f t="shared" si="257"/>
        <v>1.6084162899386711E+75</v>
      </c>
      <c r="AJ444" s="16">
        <f t="shared" si="258"/>
        <v>1.6084162899386711E+75</v>
      </c>
      <c r="AK444" s="27">
        <f t="shared" si="259"/>
        <v>0.65075921908893708</v>
      </c>
      <c r="AN444">
        <f t="shared" si="264"/>
        <v>9870.5639932372869</v>
      </c>
      <c r="AO444">
        <f t="shared" si="265"/>
        <v>4.2978899184997008E+60</v>
      </c>
      <c r="AP444">
        <f t="shared" si="266"/>
        <v>4.2978899184997008E+60</v>
      </c>
      <c r="AR444" s="1">
        <f t="shared" si="260"/>
        <v>5870</v>
      </c>
      <c r="AU444">
        <f t="shared" si="261"/>
        <v>39.057437407952875</v>
      </c>
      <c r="AV444" s="29">
        <f t="shared" si="262"/>
        <v>108.47043333333332</v>
      </c>
      <c r="AW444">
        <f t="shared" si="263"/>
        <v>8821</v>
      </c>
    </row>
    <row r="445" spans="1:49" x14ac:dyDescent="0.2">
      <c r="A445">
        <v>443</v>
      </c>
      <c r="B445" s="13">
        <f t="shared" si="229"/>
        <v>451</v>
      </c>
      <c r="C445" s="13">
        <f t="shared" si="230"/>
        <v>2664</v>
      </c>
      <c r="D445" s="13">
        <f t="shared" si="231"/>
        <v>48</v>
      </c>
      <c r="E445" s="13">
        <f t="shared" si="232"/>
        <v>22.150000000000002</v>
      </c>
      <c r="F445" s="13">
        <f t="shared" si="233"/>
        <v>2.7628330598985516E+16</v>
      </c>
      <c r="G445" s="35">
        <f t="shared" si="234"/>
        <v>94.934016666666679</v>
      </c>
      <c r="H445" s="23">
        <f t="shared" si="235"/>
        <v>3186.8704000000002</v>
      </c>
      <c r="I445" s="23">
        <f t="shared" si="236"/>
        <v>12082</v>
      </c>
      <c r="J445" s="23">
        <f t="shared" si="237"/>
        <v>620</v>
      </c>
      <c r="K445" s="23">
        <f t="shared" si="238"/>
        <v>9.6665819025314135E+76</v>
      </c>
      <c r="L445" s="23">
        <f t="shared" si="239"/>
        <v>9.6665819025314126E+78</v>
      </c>
      <c r="M445" s="23">
        <f t="shared" si="240"/>
        <v>1.2506401775255185E+24</v>
      </c>
      <c r="N445" s="20">
        <f t="shared" si="241"/>
        <v>50.300000000000004</v>
      </c>
      <c r="Q445" s="20">
        <f t="shared" si="242"/>
        <v>5.3829202784292117E+23</v>
      </c>
      <c r="S445" s="20">
        <f t="shared" si="243"/>
        <v>2290</v>
      </c>
      <c r="T445" s="20">
        <f t="shared" si="244"/>
        <v>620</v>
      </c>
      <c r="U445" s="20">
        <f t="shared" si="245"/>
        <v>6.099322560047436E+74</v>
      </c>
      <c r="V445" s="20">
        <f t="shared" si="246"/>
        <v>1.2506401775255185E+24</v>
      </c>
      <c r="W445" s="20">
        <f t="shared" si="247"/>
        <v>1.1928429423459244</v>
      </c>
      <c r="X445" s="16">
        <f t="shared" si="248"/>
        <v>9719182495145.6699</v>
      </c>
      <c r="AA445" s="16">
        <f t="shared" si="249"/>
        <v>400430318800473.94</v>
      </c>
      <c r="AB445" s="16">
        <f t="shared" si="250"/>
        <v>443</v>
      </c>
      <c r="AC445" s="16">
        <f t="shared" si="251"/>
        <v>92.4</v>
      </c>
      <c r="AD445" s="16">
        <f t="shared" si="252"/>
        <v>2288060505091969.5</v>
      </c>
      <c r="AE445" s="16">
        <f t="shared" si="253"/>
        <v>11025</v>
      </c>
      <c r="AF445" s="16">
        <f t="shared" si="254"/>
        <v>5304</v>
      </c>
      <c r="AG445" s="16">
        <f t="shared" si="255"/>
        <v>483</v>
      </c>
      <c r="AH445" s="16">
        <f t="shared" si="256"/>
        <v>3.9715263146014136E+18</v>
      </c>
      <c r="AI445" s="16">
        <f t="shared" si="257"/>
        <v>1.6084162899386711E+75</v>
      </c>
      <c r="AJ445" s="16">
        <f t="shared" si="258"/>
        <v>1.6084162899386711E+75</v>
      </c>
      <c r="AK445" s="27">
        <f t="shared" si="259"/>
        <v>0.64935064935064934</v>
      </c>
      <c r="AN445">
        <f t="shared" si="264"/>
        <v>9918.1458749139874</v>
      </c>
      <c r="AO445">
        <f t="shared" si="265"/>
        <v>4.0167195500001868E+60</v>
      </c>
      <c r="AP445">
        <f t="shared" si="266"/>
        <v>4.0167195500001868E+60</v>
      </c>
      <c r="AR445" s="1">
        <f t="shared" si="260"/>
        <v>5880</v>
      </c>
      <c r="AU445">
        <f t="shared" si="261"/>
        <v>39.174649963154017</v>
      </c>
      <c r="AV445" s="29">
        <f t="shared" si="262"/>
        <v>108.77776666666668</v>
      </c>
      <c r="AW445">
        <f t="shared" si="263"/>
        <v>8841</v>
      </c>
    </row>
    <row r="446" spans="1:49" x14ac:dyDescent="0.2">
      <c r="A446">
        <v>444</v>
      </c>
      <c r="B446" s="13">
        <f t="shared" si="229"/>
        <v>452</v>
      </c>
      <c r="C446" s="13">
        <f t="shared" si="230"/>
        <v>2670</v>
      </c>
      <c r="D446" s="13">
        <f t="shared" si="231"/>
        <v>48</v>
      </c>
      <c r="E446" s="13">
        <f t="shared" si="232"/>
        <v>22.200000000000003</v>
      </c>
      <c r="F446" s="13">
        <f t="shared" si="233"/>
        <v>2.9691059070478732E+16</v>
      </c>
      <c r="G446" s="35">
        <f t="shared" si="234"/>
        <v>95.210399999999993</v>
      </c>
      <c r="H446" s="23">
        <f t="shared" si="235"/>
        <v>3194.3744000000002</v>
      </c>
      <c r="I446" s="23">
        <f t="shared" si="236"/>
        <v>12110</v>
      </c>
      <c r="J446" s="23">
        <f t="shared" si="237"/>
        <v>621</v>
      </c>
      <c r="K446" s="23">
        <f t="shared" si="238"/>
        <v>9.6665819025314135E+76</v>
      </c>
      <c r="L446" s="23">
        <f t="shared" si="239"/>
        <v>9.6665819025314126E+78</v>
      </c>
      <c r="M446" s="23">
        <f t="shared" si="240"/>
        <v>1.3453737065658312E+24</v>
      </c>
      <c r="N446" s="20">
        <f t="shared" si="241"/>
        <v>50.400000000000006</v>
      </c>
      <c r="Q446" s="20">
        <f t="shared" si="242"/>
        <v>5.9983526137282132E+23</v>
      </c>
      <c r="S446" s="20">
        <f t="shared" si="243"/>
        <v>2294</v>
      </c>
      <c r="T446" s="20">
        <f t="shared" si="244"/>
        <v>621</v>
      </c>
      <c r="U446" s="20">
        <f t="shared" si="245"/>
        <v>8.0214615330641231E+74</v>
      </c>
      <c r="V446" s="20">
        <f t="shared" si="246"/>
        <v>1.3453737065658312E+24</v>
      </c>
      <c r="W446" s="20">
        <f t="shared" si="247"/>
        <v>1.1904761904761902</v>
      </c>
      <c r="X446" s="16">
        <f t="shared" si="248"/>
        <v>10399525269805.869</v>
      </c>
      <c r="AA446" s="16">
        <f t="shared" si="249"/>
        <v>428460441116465.94</v>
      </c>
      <c r="AB446" s="16">
        <f t="shared" si="250"/>
        <v>444</v>
      </c>
      <c r="AC446" s="16">
        <f t="shared" si="251"/>
        <v>92.6</v>
      </c>
      <c r="AD446" s="16">
        <f t="shared" si="252"/>
        <v>2453806534750309.5</v>
      </c>
      <c r="AE446" s="16">
        <f t="shared" si="253"/>
        <v>11050</v>
      </c>
      <c r="AF446" s="16">
        <f t="shared" si="254"/>
        <v>5316</v>
      </c>
      <c r="AG446" s="16">
        <f t="shared" si="255"/>
        <v>484</v>
      </c>
      <c r="AH446" s="16">
        <f t="shared" si="256"/>
        <v>4.2699805210217979E+18</v>
      </c>
      <c r="AI446" s="16">
        <f t="shared" si="257"/>
        <v>1.6084162899386711E+75</v>
      </c>
      <c r="AJ446" s="16">
        <f t="shared" si="258"/>
        <v>1.6084162899386711E+75</v>
      </c>
      <c r="AK446" s="27">
        <f t="shared" si="259"/>
        <v>0.64794816414686829</v>
      </c>
      <c r="AN446">
        <f t="shared" si="264"/>
        <v>9965.8687506721617</v>
      </c>
      <c r="AO446">
        <f t="shared" si="265"/>
        <v>3.7539435046734327E+60</v>
      </c>
      <c r="AP446">
        <f t="shared" si="266"/>
        <v>3.7539435046734327E+60</v>
      </c>
      <c r="AR446" s="1">
        <f t="shared" si="260"/>
        <v>5890</v>
      </c>
      <c r="AU446">
        <f t="shared" si="261"/>
        <v>39.292035398230084</v>
      </c>
      <c r="AV446" s="29">
        <f t="shared" si="262"/>
        <v>109.08539999999999</v>
      </c>
      <c r="AW446">
        <f t="shared" si="263"/>
        <v>8861</v>
      </c>
    </row>
    <row r="447" spans="1:49" x14ac:dyDescent="0.2">
      <c r="A447">
        <v>445</v>
      </c>
      <c r="B447" s="13">
        <f t="shared" si="229"/>
        <v>453</v>
      </c>
      <c r="C447" s="13">
        <f t="shared" si="230"/>
        <v>2676</v>
      </c>
      <c r="D447" s="13">
        <f t="shared" si="231"/>
        <v>48</v>
      </c>
      <c r="E447" s="13">
        <f t="shared" si="232"/>
        <v>22.25</v>
      </c>
      <c r="F447" s="13">
        <f t="shared" si="233"/>
        <v>3.1907490965069972E+16</v>
      </c>
      <c r="G447" s="35">
        <f t="shared" si="234"/>
        <v>95.487083333333331</v>
      </c>
      <c r="H447" s="23">
        <f t="shared" si="235"/>
        <v>3201.8784000000005</v>
      </c>
      <c r="I447" s="23">
        <f t="shared" si="236"/>
        <v>12138</v>
      </c>
      <c r="J447" s="23">
        <f t="shared" si="237"/>
        <v>623</v>
      </c>
      <c r="K447" s="23">
        <f t="shared" si="238"/>
        <v>9.6665819025314135E+76</v>
      </c>
      <c r="L447" s="23">
        <f t="shared" si="239"/>
        <v>9.6665819025314126E+78</v>
      </c>
      <c r="M447" s="23">
        <f t="shared" si="240"/>
        <v>1.5568755811737876E+24</v>
      </c>
      <c r="N447" s="20">
        <f t="shared" si="241"/>
        <v>50.5</v>
      </c>
      <c r="Q447" s="20">
        <f t="shared" si="242"/>
        <v>6.6841476777578619E+23</v>
      </c>
      <c r="S447" s="20">
        <f t="shared" si="243"/>
        <v>2298</v>
      </c>
      <c r="T447" s="20">
        <f t="shared" si="244"/>
        <v>623</v>
      </c>
      <c r="U447" s="20">
        <f t="shared" si="245"/>
        <v>1.0549191150090921E+75</v>
      </c>
      <c r="V447" s="20">
        <f t="shared" si="246"/>
        <v>1.5568755811737876E+24</v>
      </c>
      <c r="W447" s="20">
        <f t="shared" si="247"/>
        <v>1.1881188118811881</v>
      </c>
      <c r="X447" s="16">
        <f t="shared" si="248"/>
        <v>11127492038692.277</v>
      </c>
      <c r="AA447" s="16">
        <f t="shared" si="249"/>
        <v>458452671994610.31</v>
      </c>
      <c r="AB447" s="16">
        <f t="shared" si="250"/>
        <v>445</v>
      </c>
      <c r="AC447" s="16">
        <f t="shared" si="251"/>
        <v>92.8</v>
      </c>
      <c r="AD447" s="16">
        <f t="shared" si="252"/>
        <v>2631545646603710</v>
      </c>
      <c r="AE447" s="16">
        <f t="shared" si="253"/>
        <v>11075</v>
      </c>
      <c r="AF447" s="16">
        <f t="shared" si="254"/>
        <v>5328</v>
      </c>
      <c r="AG447" s="16">
        <f t="shared" si="255"/>
        <v>485</v>
      </c>
      <c r="AH447" s="16">
        <f t="shared" si="256"/>
        <v>4.5908225582726897E+18</v>
      </c>
      <c r="AI447" s="16">
        <f t="shared" si="257"/>
        <v>1.6084162899386711E+75</v>
      </c>
      <c r="AJ447" s="16">
        <f t="shared" si="258"/>
        <v>1.6084162899386711E+75</v>
      </c>
      <c r="AK447" s="27">
        <f t="shared" si="259"/>
        <v>0.64655172413793105</v>
      </c>
      <c r="AN447">
        <f t="shared" si="264"/>
        <v>10013.732798849651</v>
      </c>
      <c r="AO447">
        <f t="shared" si="265"/>
        <v>3.5083584155827108E+60</v>
      </c>
      <c r="AP447">
        <f t="shared" si="266"/>
        <v>3.5083584155827108E+60</v>
      </c>
      <c r="AR447" s="1">
        <f t="shared" si="260"/>
        <v>5900</v>
      </c>
      <c r="AU447">
        <f t="shared" si="261"/>
        <v>39.40959409594096</v>
      </c>
      <c r="AV447" s="29">
        <f t="shared" si="262"/>
        <v>109.39333333333333</v>
      </c>
      <c r="AW447">
        <f t="shared" si="263"/>
        <v>8881</v>
      </c>
    </row>
    <row r="448" spans="1:49" x14ac:dyDescent="0.2">
      <c r="A448">
        <v>446</v>
      </c>
      <c r="B448" s="13">
        <f t="shared" si="229"/>
        <v>454</v>
      </c>
      <c r="C448" s="13">
        <f t="shared" si="230"/>
        <v>2682</v>
      </c>
      <c r="D448" s="13">
        <f t="shared" si="231"/>
        <v>48</v>
      </c>
      <c r="E448" s="13">
        <f t="shared" si="232"/>
        <v>22.3</v>
      </c>
      <c r="F448" s="13">
        <f t="shared" si="233"/>
        <v>3.428905841737872E+16</v>
      </c>
      <c r="G448" s="35">
        <f t="shared" si="234"/>
        <v>95.764066666666665</v>
      </c>
      <c r="H448" s="23">
        <f t="shared" si="235"/>
        <v>3209.3824000000009</v>
      </c>
      <c r="I448" s="23">
        <f t="shared" si="236"/>
        <v>12166</v>
      </c>
      <c r="J448" s="23">
        <f t="shared" si="237"/>
        <v>624</v>
      </c>
      <c r="K448" s="23">
        <f t="shared" si="238"/>
        <v>9.6665819025314135E+76</v>
      </c>
      <c r="L448" s="23">
        <f t="shared" si="239"/>
        <v>9.6665819025314126E+78</v>
      </c>
      <c r="M448" s="23">
        <f t="shared" si="240"/>
        <v>1.6747667864869509E+24</v>
      </c>
      <c r="N448" s="20">
        <f t="shared" si="241"/>
        <v>50.6</v>
      </c>
      <c r="Q448" s="20">
        <f t="shared" si="242"/>
        <v>7.4483500812918278E+23</v>
      </c>
      <c r="S448" s="20">
        <f t="shared" si="243"/>
        <v>2303</v>
      </c>
      <c r="T448" s="20">
        <f t="shared" si="244"/>
        <v>624</v>
      </c>
      <c r="U448" s="20">
        <f t="shared" si="245"/>
        <v>1.4856533519717367E+75</v>
      </c>
      <c r="V448" s="20">
        <f t="shared" si="246"/>
        <v>1.6747667864869509E+24</v>
      </c>
      <c r="W448" s="20">
        <f t="shared" si="247"/>
        <v>1.1857707509881423</v>
      </c>
      <c r="X448" s="16">
        <f t="shared" si="248"/>
        <v>11906416481400.736</v>
      </c>
      <c r="AA448" s="16">
        <f t="shared" si="249"/>
        <v>490544359034179.94</v>
      </c>
      <c r="AB448" s="16">
        <f t="shared" si="250"/>
        <v>446</v>
      </c>
      <c r="AC448" s="16">
        <f t="shared" si="251"/>
        <v>93</v>
      </c>
      <c r="AD448" s="16">
        <f t="shared" si="252"/>
        <v>2822144725710184</v>
      </c>
      <c r="AE448" s="16">
        <f t="shared" si="253"/>
        <v>11100</v>
      </c>
      <c r="AF448" s="16">
        <f t="shared" si="254"/>
        <v>5340</v>
      </c>
      <c r="AG448" s="16">
        <f t="shared" si="255"/>
        <v>486</v>
      </c>
      <c r="AH448" s="16">
        <f t="shared" si="256"/>
        <v>4.9357289150036132E+18</v>
      </c>
      <c r="AI448" s="16">
        <f t="shared" si="257"/>
        <v>1.6084162899386711E+75</v>
      </c>
      <c r="AJ448" s="16">
        <f t="shared" si="258"/>
        <v>1.6084162899386711E+75</v>
      </c>
      <c r="AK448" s="27">
        <f t="shared" si="259"/>
        <v>0.64516129032258063</v>
      </c>
      <c r="AN448">
        <f t="shared" si="264"/>
        <v>10061.738197787947</v>
      </c>
      <c r="AO448">
        <f t="shared" si="265"/>
        <v>3.2788396407318598E+60</v>
      </c>
      <c r="AP448">
        <f t="shared" si="266"/>
        <v>3.2788396407318598E+60</v>
      </c>
      <c r="AR448" s="1">
        <f t="shared" si="260"/>
        <v>5910</v>
      </c>
      <c r="AU448">
        <f t="shared" si="261"/>
        <v>39.527326440177255</v>
      </c>
      <c r="AV448" s="29">
        <f t="shared" si="262"/>
        <v>109.70156666666666</v>
      </c>
      <c r="AW448">
        <f t="shared" si="263"/>
        <v>8901</v>
      </c>
    </row>
    <row r="449" spans="1:49" x14ac:dyDescent="0.2">
      <c r="A449">
        <v>447</v>
      </c>
      <c r="B449" s="13">
        <f t="shared" si="229"/>
        <v>455</v>
      </c>
      <c r="C449" s="13">
        <f t="shared" si="230"/>
        <v>2688</v>
      </c>
      <c r="D449" s="13">
        <f t="shared" si="231"/>
        <v>48</v>
      </c>
      <c r="E449" s="13">
        <f t="shared" si="232"/>
        <v>22.35</v>
      </c>
      <c r="F449" s="13">
        <f t="shared" si="233"/>
        <v>3.684804238630844E+16</v>
      </c>
      <c r="G449" s="35">
        <f t="shared" si="234"/>
        <v>96.041350000000008</v>
      </c>
      <c r="H449" s="23">
        <f t="shared" si="235"/>
        <v>3216.8864000000003</v>
      </c>
      <c r="I449" s="23">
        <f t="shared" si="236"/>
        <v>12194</v>
      </c>
      <c r="J449" s="23">
        <f t="shared" si="237"/>
        <v>625</v>
      </c>
      <c r="K449" s="23">
        <f t="shared" si="238"/>
        <v>9.6665819025314135E+76</v>
      </c>
      <c r="L449" s="23">
        <f t="shared" si="239"/>
        <v>9.6665819025314126E+78</v>
      </c>
      <c r="M449" s="23">
        <f t="shared" si="240"/>
        <v>1.8015711429228029E+24</v>
      </c>
      <c r="N449" s="20">
        <f t="shared" si="241"/>
        <v>50.7</v>
      </c>
      <c r="Q449" s="20">
        <f t="shared" si="242"/>
        <v>8.299924180024584E+23</v>
      </c>
      <c r="S449" s="20">
        <f t="shared" si="243"/>
        <v>2307</v>
      </c>
      <c r="T449" s="20">
        <f t="shared" si="244"/>
        <v>625</v>
      </c>
      <c r="U449" s="20">
        <f t="shared" si="245"/>
        <v>1.953750862069723E+75</v>
      </c>
      <c r="V449" s="20">
        <f t="shared" si="246"/>
        <v>1.8015711429228029E+24</v>
      </c>
      <c r="W449" s="20">
        <f t="shared" si="247"/>
        <v>1.1834319526627217</v>
      </c>
      <c r="X449" s="16">
        <f t="shared" si="248"/>
        <v>12739865635098.787</v>
      </c>
      <c r="AA449" s="16">
        <f t="shared" si="249"/>
        <v>524882464166537.5</v>
      </c>
      <c r="AB449" s="16">
        <f t="shared" si="250"/>
        <v>447</v>
      </c>
      <c r="AC449" s="16">
        <f t="shared" si="251"/>
        <v>93.2</v>
      </c>
      <c r="AD449" s="16">
        <f t="shared" si="252"/>
        <v>3026533255548948</v>
      </c>
      <c r="AE449" s="16">
        <f t="shared" si="253"/>
        <v>11125</v>
      </c>
      <c r="AF449" s="16">
        <f t="shared" si="254"/>
        <v>5352</v>
      </c>
      <c r="AG449" s="16">
        <f t="shared" si="255"/>
        <v>487</v>
      </c>
      <c r="AH449" s="16">
        <f t="shared" si="256"/>
        <v>5.3065014172846397E+18</v>
      </c>
      <c r="AI449" s="16">
        <f t="shared" si="257"/>
        <v>1.6084162899386711E+75</v>
      </c>
      <c r="AJ449" s="16">
        <f t="shared" si="258"/>
        <v>1.6084162899386711E+75</v>
      </c>
      <c r="AK449" s="27">
        <f t="shared" si="259"/>
        <v>0.64377682403433478</v>
      </c>
      <c r="AN449">
        <f t="shared" si="264"/>
        <v>10109.885125826884</v>
      </c>
      <c r="AO449">
        <f t="shared" si="265"/>
        <v>3.0643361128337188E+60</v>
      </c>
      <c r="AP449">
        <f t="shared" si="266"/>
        <v>3.0643361128337188E+60</v>
      </c>
      <c r="AR449" s="1">
        <f t="shared" si="260"/>
        <v>5920</v>
      </c>
      <c r="AU449">
        <f t="shared" si="261"/>
        <v>39.645232815964519</v>
      </c>
      <c r="AV449" s="29">
        <f t="shared" si="262"/>
        <v>110.01010000000001</v>
      </c>
      <c r="AW449">
        <f t="shared" si="263"/>
        <v>8921</v>
      </c>
    </row>
    <row r="450" spans="1:49" x14ac:dyDescent="0.2">
      <c r="A450">
        <v>448</v>
      </c>
      <c r="B450" s="13">
        <f t="shared" si="229"/>
        <v>456</v>
      </c>
      <c r="C450" s="13">
        <f t="shared" si="230"/>
        <v>2694</v>
      </c>
      <c r="D450" s="13">
        <f t="shared" si="231"/>
        <v>48</v>
      </c>
      <c r="E450" s="13">
        <f t="shared" si="232"/>
        <v>22.400000000000002</v>
      </c>
      <c r="F450" s="13">
        <f t="shared" si="233"/>
        <v>3.9597635576072984E+16</v>
      </c>
      <c r="G450" s="35">
        <f t="shared" si="234"/>
        <v>96.318933333333334</v>
      </c>
      <c r="H450" s="23">
        <f t="shared" si="235"/>
        <v>3224.3904000000002</v>
      </c>
      <c r="I450" s="23">
        <f t="shared" si="236"/>
        <v>12222</v>
      </c>
      <c r="J450" s="23">
        <f t="shared" si="237"/>
        <v>627</v>
      </c>
      <c r="K450" s="23">
        <f t="shared" si="238"/>
        <v>9.6665819025314135E+76</v>
      </c>
      <c r="L450" s="23">
        <f t="shared" si="239"/>
        <v>9.6665819025314126E+78</v>
      </c>
      <c r="M450" s="23">
        <f t="shared" si="240"/>
        <v>2.0846615026274719E+24</v>
      </c>
      <c r="N450" s="20">
        <f t="shared" si="241"/>
        <v>50.800000000000004</v>
      </c>
      <c r="Q450" s="20">
        <f t="shared" si="242"/>
        <v>9.2488592295340662E+23</v>
      </c>
      <c r="S450" s="20">
        <f t="shared" si="243"/>
        <v>2311</v>
      </c>
      <c r="T450" s="20">
        <f t="shared" si="244"/>
        <v>627</v>
      </c>
      <c r="U450" s="20">
        <f t="shared" si="245"/>
        <v>2.5692993964050888E+75</v>
      </c>
      <c r="V450" s="20">
        <f t="shared" si="246"/>
        <v>2.0846615026274719E+24</v>
      </c>
      <c r="W450" s="20">
        <f t="shared" si="247"/>
        <v>1.1811023622047243</v>
      </c>
      <c r="X450" s="16">
        <f t="shared" si="248"/>
        <v>13631656229555.705</v>
      </c>
      <c r="AA450" s="16">
        <f t="shared" si="249"/>
        <v>561624236658165.88</v>
      </c>
      <c r="AB450" s="16">
        <f t="shared" si="250"/>
        <v>448</v>
      </c>
      <c r="AC450" s="16">
        <f t="shared" si="251"/>
        <v>93.4</v>
      </c>
      <c r="AD450" s="16">
        <f t="shared" si="252"/>
        <v>3245707834104344</v>
      </c>
      <c r="AE450" s="16">
        <f t="shared" si="253"/>
        <v>11150</v>
      </c>
      <c r="AF450" s="16">
        <f t="shared" si="254"/>
        <v>5364</v>
      </c>
      <c r="AG450" s="16">
        <f t="shared" si="255"/>
        <v>488</v>
      </c>
      <c r="AH450" s="16">
        <f t="shared" si="256"/>
        <v>5.7050765845363159E+18</v>
      </c>
      <c r="AI450" s="16">
        <f t="shared" si="257"/>
        <v>1.6084162899386711E+75</v>
      </c>
      <c r="AJ450" s="16">
        <f t="shared" si="258"/>
        <v>1.6084162899386711E+75</v>
      </c>
      <c r="AK450" s="27">
        <f t="shared" si="259"/>
        <v>0.64239828693790146</v>
      </c>
      <c r="AN450">
        <f t="shared" si="264"/>
        <v>10158.173761309248</v>
      </c>
      <c r="AO450">
        <f t="shared" si="265"/>
        <v>2.8638655260129705E+60</v>
      </c>
      <c r="AP450">
        <f t="shared" si="266"/>
        <v>2.8638655260129705E+60</v>
      </c>
      <c r="AR450" s="1">
        <f t="shared" si="260"/>
        <v>5930</v>
      </c>
      <c r="AU450">
        <f t="shared" si="261"/>
        <v>39.76331360946746</v>
      </c>
      <c r="AV450" s="29">
        <f t="shared" si="262"/>
        <v>110.31893333333333</v>
      </c>
      <c r="AW450">
        <f t="shared" si="263"/>
        <v>8941</v>
      </c>
    </row>
    <row r="451" spans="1:49" x14ac:dyDescent="0.2">
      <c r="A451">
        <v>449</v>
      </c>
      <c r="B451" s="13">
        <f t="shared" si="229"/>
        <v>457</v>
      </c>
      <c r="C451" s="13">
        <f t="shared" si="230"/>
        <v>2700</v>
      </c>
      <c r="D451" s="13">
        <f t="shared" si="231"/>
        <v>48</v>
      </c>
      <c r="E451" s="13">
        <f t="shared" si="232"/>
        <v>22.450000000000003</v>
      </c>
      <c r="F451" s="13">
        <f t="shared" si="233"/>
        <v>4.2552010014146384E+16</v>
      </c>
      <c r="G451" s="35">
        <f t="shared" si="234"/>
        <v>96.596816666666655</v>
      </c>
      <c r="H451" s="23">
        <f t="shared" si="235"/>
        <v>3231.8944000000006</v>
      </c>
      <c r="I451" s="23">
        <f t="shared" si="236"/>
        <v>12250</v>
      </c>
      <c r="J451" s="23">
        <f t="shared" si="237"/>
        <v>628</v>
      </c>
      <c r="K451" s="23">
        <f t="shared" si="238"/>
        <v>9.6665819025314135E+76</v>
      </c>
      <c r="L451" s="23">
        <f t="shared" si="239"/>
        <v>9.6665819025314126E+78</v>
      </c>
      <c r="M451" s="23">
        <f t="shared" si="240"/>
        <v>2.2424492274050319E+24</v>
      </c>
      <c r="N451" s="20">
        <f t="shared" si="241"/>
        <v>50.900000000000006</v>
      </c>
      <c r="Q451" s="20">
        <f t="shared" si="242"/>
        <v>1.0306286562666497E+24</v>
      </c>
      <c r="S451" s="20">
        <f t="shared" si="243"/>
        <v>2315</v>
      </c>
      <c r="T451" s="20">
        <f t="shared" si="244"/>
        <v>628</v>
      </c>
      <c r="U451" s="20">
        <f t="shared" si="245"/>
        <v>3.3787348320691332E+75</v>
      </c>
      <c r="V451" s="20">
        <f t="shared" si="246"/>
        <v>2.2424492274050319E+24</v>
      </c>
      <c r="W451" s="20">
        <f t="shared" si="247"/>
        <v>1.1787819253438112</v>
      </c>
      <c r="X451" s="16">
        <f t="shared" si="248"/>
        <v>14585872165624.604</v>
      </c>
      <c r="AA451" s="16">
        <f t="shared" si="249"/>
        <v>600937933224208.63</v>
      </c>
      <c r="AB451" s="16">
        <f t="shared" si="250"/>
        <v>449</v>
      </c>
      <c r="AC451" s="16">
        <f t="shared" si="251"/>
        <v>93.6</v>
      </c>
      <c r="AD451" s="16">
        <f t="shared" si="252"/>
        <v>3480737015472098</v>
      </c>
      <c r="AE451" s="16">
        <f t="shared" si="253"/>
        <v>11175</v>
      </c>
      <c r="AF451" s="16">
        <f t="shared" si="254"/>
        <v>5376</v>
      </c>
      <c r="AG451" s="16">
        <f t="shared" si="255"/>
        <v>489</v>
      </c>
      <c r="AH451" s="16">
        <f t="shared" si="256"/>
        <v>6.1335356828103782E+18</v>
      </c>
      <c r="AI451" s="16">
        <f t="shared" si="257"/>
        <v>1.6084162899386711E+75</v>
      </c>
      <c r="AJ451" s="16">
        <f t="shared" si="258"/>
        <v>1.6084162899386711E+75</v>
      </c>
      <c r="AK451" s="27">
        <f t="shared" si="259"/>
        <v>0.64102564102564108</v>
      </c>
      <c r="AN451">
        <f t="shared" si="264"/>
        <v>10206.604282578995</v>
      </c>
      <c r="AO451">
        <f t="shared" si="265"/>
        <v>2.6765098373954279E+60</v>
      </c>
      <c r="AP451">
        <f t="shared" si="266"/>
        <v>2.6765098373954279E+60</v>
      </c>
      <c r="AR451" s="1">
        <f t="shared" si="260"/>
        <v>5940</v>
      </c>
      <c r="AU451">
        <f t="shared" si="261"/>
        <v>39.881569207994083</v>
      </c>
      <c r="AV451" s="29">
        <f t="shared" si="262"/>
        <v>110.62806666666665</v>
      </c>
      <c r="AW451">
        <f t="shared" si="263"/>
        <v>8961</v>
      </c>
    </row>
    <row r="452" spans="1:49" x14ac:dyDescent="0.2">
      <c r="A452">
        <v>450</v>
      </c>
      <c r="B452" s="13">
        <f t="shared" ref="B452:B515" si="267">8+A452*1</f>
        <v>458</v>
      </c>
      <c r="C452" s="13">
        <f t="shared" ref="C452:C515" si="268">6+A452*6</f>
        <v>2706</v>
      </c>
      <c r="D452" s="13">
        <f t="shared" ref="D452:D515" si="269">MIN(6+A452*6,48)</f>
        <v>48</v>
      </c>
      <c r="E452" s="13">
        <f t="shared" ref="E452:E515" si="270">0.05*A452</f>
        <v>22.5</v>
      </c>
      <c r="F452" s="13">
        <f t="shared" ref="F452:F515" si="271">(1+A452/40)*1.07^(A452-1)*IF(A452&lt;=1000,0.5*A452^1.01,0.5*1000^1.01+A452/1000)</f>
        <v>4.5726389630296408E+16</v>
      </c>
      <c r="G452" s="35">
        <f t="shared" ref="G452:G515" si="272">2+MIN(A452/15*2,200)
+(IF(A452&lt;=2000,A452/(10/(1+0.015*A452)))+IF(AND(A452&gt;1000,A452&lt;=2000),(A452-1000)/(20/(10+0.01*(A452-1000))),0)+IF(A452&gt;2000,7200+(A452-2000)*(6-0.003*(A452-2000))))/10</f>
        <v>96.875</v>
      </c>
      <c r="H452" s="23">
        <f t="shared" ref="H452:H515" si="273">(MIN(1+A452*0.4,10)+MIN(MAX((A452-8)*0.64,0),10)+MIN(MAX((A452-18)*1.6,0),16)+MIN(MAX((A452-28)*2.56,0),28.8)+MAX((A452-30.4)*5.36,0))*1.4</f>
        <v>3239.3984</v>
      </c>
      <c r="I452" s="23">
        <f t="shared" ref="I452:I515" si="274">(MIN(A452^1.6,70)+MAX((A452-15)*20,0))*1.4</f>
        <v>12278</v>
      </c>
      <c r="J452" s="23">
        <f t="shared" ref="J452:J515" si="275">INT(A452*1.4)</f>
        <v>630</v>
      </c>
      <c r="K452" s="23">
        <f t="shared" ref="K452:K515" si="276">1*LOOKUP(H452,$A:$A,$F:$F)*LOOKUP(H452,$A:$A,$G:$G)</f>
        <v>9.6665819025314135E+76</v>
      </c>
      <c r="L452" s="23">
        <f t="shared" ref="L452:L515" si="277">100*LOOKUP(I452,$A:$A,$F:$F)*LOOKUP(I452,$A:$A,$G:$G)</f>
        <v>9.6665819025314126E+78</v>
      </c>
      <c r="M452" s="23">
        <f t="shared" ref="M452:M515" si="278">1*LOOKUP(J452,$A:$A,$F:$F)*LOOKUP(J452,$A:$A,$G:$G)</f>
        <v>2.5946980679471709E+24</v>
      </c>
      <c r="N452" s="20">
        <f t="shared" ref="N452:N515" si="279">6+A452*0.1</f>
        <v>51</v>
      </c>
      <c r="Q452" s="20">
        <f t="shared" ref="Q452:Q515" si="280">400*1.07^((A452*1.6)-1)*$G$3*MIN(0.03*A452,1)</f>
        <v>1.1484610163879182E+24</v>
      </c>
      <c r="S452" s="20">
        <f t="shared" ref="S452:S515" si="281">ROUNDUP(MAX((A452-5),0)*(1+3.2)+MIN(0.5+A452*0.1,1)*450,0)</f>
        <v>2319</v>
      </c>
      <c r="T452" s="20">
        <f t="shared" ref="T452:T515" si="282">INT(A452*1.4)</f>
        <v>630</v>
      </c>
      <c r="U452" s="20">
        <f t="shared" ref="U452:U515" si="283">1*LOOKUP(S452,A:A,F:F)*LOOKUP(S452,A:A,G:G)</f>
        <v>4.4431133236565932E+75</v>
      </c>
      <c r="V452" s="20">
        <f t="shared" ref="V452:V515" si="284">1*LOOKUP(T452,A:A,F:F)*LOOKUP(T452,A:A,G:G)</f>
        <v>2.5946980679471709E+24</v>
      </c>
      <c r="W452" s="20">
        <f t="shared" ref="W452:W515" si="285">60/N452</f>
        <v>1.1764705882352942</v>
      </c>
      <c r="X452" s="16">
        <f t="shared" ref="X452:X515" si="286">1.07^(A452+0-1)</f>
        <v>15606883217218.326</v>
      </c>
      <c r="AA452" s="16">
        <f t="shared" ref="AA452:AA515" si="287">20*INT(X452)*$Z$3+MIN(5*A452,500)</f>
        <v>643003588549881.5</v>
      </c>
      <c r="AB452" s="16">
        <f t="shared" ref="AB452:AB515" si="288">1+A452-1</f>
        <v>450</v>
      </c>
      <c r="AC452" s="16">
        <f t="shared" ref="AC452:AC515" si="289">4+(A452-1)*4/20</f>
        <v>93.8</v>
      </c>
      <c r="AD452" s="16">
        <f t="shared" ref="AD452:AD515" si="290">1.07^(A452-1)*IF(A452&lt;=1000,0.5*A452^1.01,0.5*1000^1.01+A452/1000)+1</f>
        <v>3732766500432361</v>
      </c>
      <c r="AE452" s="16">
        <f t="shared" ref="AE452:AE515" si="291">MAX((A452-2)*25,10)+0</f>
        <v>11200</v>
      </c>
      <c r="AF452" s="16">
        <f t="shared" ref="AF452:AF515" si="292">MAX((A452-1)*12,5)+0</f>
        <v>5388</v>
      </c>
      <c r="AG452" s="16">
        <f t="shared" ref="AG452:AG515" si="293">A452+40</f>
        <v>490</v>
      </c>
      <c r="AH452" s="16">
        <f t="shared" ref="AH452:AH515" si="294">1*INT(LOOKUP(AG452,A:A,AD:AD))*LOOKUP(AG452,A:A,G:G)*MIN(0.2*A452,1)</f>
        <v>6.5941155273256724E+18</v>
      </c>
      <c r="AI452" s="16">
        <f t="shared" ref="AI452:AI515" si="295">1*INT(LOOKUP(AE452,A:A,AD:AD))*LOOKUP(AE452,A:A,G:G)</f>
        <v>1.6084162899386711E+75</v>
      </c>
      <c r="AJ452" s="16">
        <f t="shared" ref="AJ452:AJ515" si="296">1*INT(LOOKUP(AF452,A:A,AD:AD))*LOOKUP(AF452,A:A,G:G)</f>
        <v>1.6084162899386711E+75</v>
      </c>
      <c r="AK452" s="27">
        <f t="shared" ref="AK452:AK515" si="297">60/AC452</f>
        <v>0.63965884861407252</v>
      </c>
      <c r="AN452">
        <f t="shared" si="264"/>
        <v>10255.176867981241</v>
      </c>
      <c r="AO452">
        <f t="shared" si="265"/>
        <v>2.5014110629864656E+60</v>
      </c>
      <c r="AP452">
        <f t="shared" si="266"/>
        <v>2.5014110629864656E+60</v>
      </c>
      <c r="AR452" s="1">
        <f t="shared" ref="AR452:AR515" si="298">1450+A452*10</f>
        <v>5950</v>
      </c>
      <c r="AU452">
        <f t="shared" ref="AU452:AU515" si="299">IF(A452&lt;=1000,A452/MAX(15-A452/120,3),A452/MIN(A452/100-5,15))</f>
        <v>40</v>
      </c>
      <c r="AV452" s="29">
        <f t="shared" ref="AV452:AV515" si="300">(2+MIN(A452/15*2,200)+(IF(A452&lt;=2000,A452/(10/(1+0.015*A452)))+IF(AND(A452&gt;1000,A452&lt;=2000),(A452-1000)/(20/(10+0.01*(A452-1000))),0)+IF(A452&gt;2000,7200+(A452-2000)*(6-0.003*(A452-2000))))/10+0.05*A452/1.6)</f>
        <v>110.9375</v>
      </c>
      <c r="AW452">
        <f t="shared" ref="AW452:AW515" si="301">1+20*(A452-1)</f>
        <v>8981</v>
      </c>
    </row>
    <row r="453" spans="1:49" x14ac:dyDescent="0.2">
      <c r="A453">
        <v>451</v>
      </c>
      <c r="B453" s="13">
        <f t="shared" si="267"/>
        <v>459</v>
      </c>
      <c r="C453" s="13">
        <f t="shared" si="268"/>
        <v>2712</v>
      </c>
      <c r="D453" s="13">
        <f t="shared" si="269"/>
        <v>48</v>
      </c>
      <c r="E453" s="13">
        <f t="shared" si="270"/>
        <v>22.55</v>
      </c>
      <c r="F453" s="13">
        <f t="shared" si="271"/>
        <v>4.9137128206264272E+16</v>
      </c>
      <c r="G453" s="35">
        <f t="shared" si="272"/>
        <v>97.153483333333327</v>
      </c>
      <c r="H453" s="23">
        <f t="shared" si="273"/>
        <v>3246.9024000000004</v>
      </c>
      <c r="I453" s="23">
        <f t="shared" si="274"/>
        <v>12306</v>
      </c>
      <c r="J453" s="23">
        <f t="shared" si="275"/>
        <v>631</v>
      </c>
      <c r="K453" s="23">
        <f t="shared" si="276"/>
        <v>9.6665819025314135E+76</v>
      </c>
      <c r="L453" s="23">
        <f t="shared" si="277"/>
        <v>9.6665819025314126E+78</v>
      </c>
      <c r="M453" s="23">
        <f t="shared" si="278"/>
        <v>2.7910266648703149E+24</v>
      </c>
      <c r="N453" s="20">
        <f t="shared" si="279"/>
        <v>51.1</v>
      </c>
      <c r="Q453" s="20">
        <f t="shared" si="280"/>
        <v>1.2797652172225584E+24</v>
      </c>
      <c r="S453" s="20">
        <f t="shared" si="281"/>
        <v>2324</v>
      </c>
      <c r="T453" s="20">
        <f t="shared" si="282"/>
        <v>631</v>
      </c>
      <c r="U453" s="20">
        <f t="shared" si="283"/>
        <v>6.2567014611921165E+75</v>
      </c>
      <c r="V453" s="20">
        <f t="shared" si="284"/>
        <v>2.7910266648703149E+24</v>
      </c>
      <c r="W453" s="20">
        <f t="shared" si="285"/>
        <v>1.1741682974559686</v>
      </c>
      <c r="X453" s="16">
        <f t="shared" si="286"/>
        <v>16699365042423.609</v>
      </c>
      <c r="AA453" s="16">
        <f t="shared" si="287"/>
        <v>688013839748327.5</v>
      </c>
      <c r="AB453" s="16">
        <f t="shared" si="288"/>
        <v>451</v>
      </c>
      <c r="AC453" s="16">
        <f t="shared" si="289"/>
        <v>94</v>
      </c>
      <c r="AD453" s="16">
        <f t="shared" si="290"/>
        <v>4003024701121326.5</v>
      </c>
      <c r="AE453" s="16">
        <f t="shared" si="291"/>
        <v>11225</v>
      </c>
      <c r="AF453" s="16">
        <f t="shared" si="292"/>
        <v>5400</v>
      </c>
      <c r="AG453" s="16">
        <f t="shared" si="293"/>
        <v>491</v>
      </c>
      <c r="AH453" s="16">
        <f t="shared" si="294"/>
        <v>7.0892200900216566E+18</v>
      </c>
      <c r="AI453" s="16">
        <f t="shared" si="295"/>
        <v>1.6084162899386711E+75</v>
      </c>
      <c r="AJ453" s="16">
        <f t="shared" si="296"/>
        <v>1.6084162899386711E+75</v>
      </c>
      <c r="AK453" s="27">
        <f t="shared" si="297"/>
        <v>0.63829787234042556</v>
      </c>
      <c r="AN453">
        <f t="shared" ref="AN453:AN516" si="302">AH453/$AA453</f>
        <v>10303.891695863069</v>
      </c>
      <c r="AO453">
        <f t="shared" ref="AO453:AO516" si="303">AI453/$AA453</f>
        <v>2.3377673485856374E+60</v>
      </c>
      <c r="AP453">
        <f t="shared" ref="AP453:AP516" si="304">AJ453/$AA453</f>
        <v>2.3377673485856374E+60</v>
      </c>
      <c r="AR453" s="1">
        <f t="shared" si="298"/>
        <v>5960</v>
      </c>
      <c r="AU453">
        <f t="shared" si="299"/>
        <v>40.118606375092661</v>
      </c>
      <c r="AV453" s="29">
        <f t="shared" si="300"/>
        <v>111.24723333333333</v>
      </c>
      <c r="AW453">
        <f t="shared" si="301"/>
        <v>9001</v>
      </c>
    </row>
    <row r="454" spans="1:49" x14ac:dyDescent="0.2">
      <c r="A454">
        <v>452</v>
      </c>
      <c r="B454" s="13">
        <f t="shared" si="267"/>
        <v>460</v>
      </c>
      <c r="C454" s="13">
        <f t="shared" si="268"/>
        <v>2718</v>
      </c>
      <c r="D454" s="13">
        <f t="shared" si="269"/>
        <v>48</v>
      </c>
      <c r="E454" s="13">
        <f t="shared" si="270"/>
        <v>22.6</v>
      </c>
      <c r="F454" s="13">
        <f t="shared" si="271"/>
        <v>5.2801793092920456E+16</v>
      </c>
      <c r="G454" s="35">
        <f t="shared" si="272"/>
        <v>97.432266666666663</v>
      </c>
      <c r="H454" s="23">
        <f t="shared" si="273"/>
        <v>3254.4064000000003</v>
      </c>
      <c r="I454" s="23">
        <f t="shared" si="274"/>
        <v>12334</v>
      </c>
      <c r="J454" s="23">
        <f t="shared" si="275"/>
        <v>632</v>
      </c>
      <c r="K454" s="23">
        <f t="shared" si="276"/>
        <v>9.6665819025314135E+76</v>
      </c>
      <c r="L454" s="23">
        <f t="shared" si="277"/>
        <v>9.6665819025314126E+78</v>
      </c>
      <c r="M454" s="23">
        <f t="shared" si="278"/>
        <v>3.0021878125743905E+24</v>
      </c>
      <c r="N454" s="20">
        <f t="shared" si="279"/>
        <v>51.2</v>
      </c>
      <c r="Q454" s="20">
        <f t="shared" si="280"/>
        <v>1.4260815019771025E+24</v>
      </c>
      <c r="S454" s="20">
        <f t="shared" si="281"/>
        <v>2328</v>
      </c>
      <c r="T454" s="20">
        <f t="shared" si="282"/>
        <v>632</v>
      </c>
      <c r="U454" s="20">
        <f t="shared" si="283"/>
        <v>8.2274461846374964E+75</v>
      </c>
      <c r="V454" s="20">
        <f t="shared" si="284"/>
        <v>3.0021878125743905E+24</v>
      </c>
      <c r="W454" s="20">
        <f t="shared" si="285"/>
        <v>1.171875</v>
      </c>
      <c r="X454" s="16">
        <f t="shared" si="286"/>
        <v>17868320595393.262</v>
      </c>
      <c r="AA454" s="16">
        <f t="shared" si="287"/>
        <v>736174808530691.5</v>
      </c>
      <c r="AB454" s="16">
        <f t="shared" si="288"/>
        <v>452</v>
      </c>
      <c r="AC454" s="16">
        <f t="shared" si="289"/>
        <v>94.2</v>
      </c>
      <c r="AD454" s="16">
        <f t="shared" si="290"/>
        <v>4292828706741501.5</v>
      </c>
      <c r="AE454" s="16">
        <f t="shared" si="291"/>
        <v>11250</v>
      </c>
      <c r="AF454" s="16">
        <f t="shared" si="292"/>
        <v>5412</v>
      </c>
      <c r="AG454" s="16">
        <f t="shared" si="293"/>
        <v>492</v>
      </c>
      <c r="AH454" s="16">
        <f t="shared" si="294"/>
        <v>7.6214329720363581E+18</v>
      </c>
      <c r="AI454" s="16">
        <f t="shared" si="295"/>
        <v>1.6084162899386711E+75</v>
      </c>
      <c r="AJ454" s="16">
        <f t="shared" si="296"/>
        <v>1.6084162899386711E+75</v>
      </c>
      <c r="AK454" s="27">
        <f t="shared" si="297"/>
        <v>0.63694267515923564</v>
      </c>
      <c r="AN454">
        <f t="shared" si="302"/>
        <v>10352.748944571656</v>
      </c>
      <c r="AO454">
        <f t="shared" si="303"/>
        <v>2.1848292977436423E+60</v>
      </c>
      <c r="AP454">
        <f t="shared" si="304"/>
        <v>2.1848292977436423E+60</v>
      </c>
      <c r="AR454" s="1">
        <f t="shared" si="298"/>
        <v>5970</v>
      </c>
      <c r="AU454">
        <f t="shared" si="299"/>
        <v>40.237388724035604</v>
      </c>
      <c r="AV454" s="29">
        <f t="shared" si="300"/>
        <v>111.55726666666666</v>
      </c>
      <c r="AW454">
        <f t="shared" si="301"/>
        <v>9021</v>
      </c>
    </row>
    <row r="455" spans="1:49" x14ac:dyDescent="0.2">
      <c r="A455">
        <v>453</v>
      </c>
      <c r="B455" s="13">
        <f t="shared" si="267"/>
        <v>461</v>
      </c>
      <c r="C455" s="13">
        <f t="shared" si="268"/>
        <v>2724</v>
      </c>
      <c r="D455" s="13">
        <f t="shared" si="269"/>
        <v>48</v>
      </c>
      <c r="E455" s="13">
        <f t="shared" si="270"/>
        <v>22.650000000000002</v>
      </c>
      <c r="F455" s="13">
        <f t="shared" si="271"/>
        <v>5.673925512101064E+16</v>
      </c>
      <c r="G455" s="35">
        <f t="shared" si="272"/>
        <v>97.711349999999996</v>
      </c>
      <c r="H455" s="23">
        <f t="shared" si="273"/>
        <v>3261.9104000000007</v>
      </c>
      <c r="I455" s="23">
        <f t="shared" si="274"/>
        <v>12362</v>
      </c>
      <c r="J455" s="23">
        <f t="shared" si="275"/>
        <v>634</v>
      </c>
      <c r="K455" s="23">
        <f t="shared" si="276"/>
        <v>9.6665819025314135E+76</v>
      </c>
      <c r="L455" s="23">
        <f t="shared" si="277"/>
        <v>9.6665819025314126E+78</v>
      </c>
      <c r="M455" s="23">
        <f t="shared" si="278"/>
        <v>3.4735678364506621E+24</v>
      </c>
      <c r="N455" s="20">
        <f t="shared" si="279"/>
        <v>51.300000000000004</v>
      </c>
      <c r="Q455" s="20">
        <f t="shared" si="280"/>
        <v>1.5891262107396341E+24</v>
      </c>
      <c r="S455" s="20">
        <f t="shared" si="281"/>
        <v>2332</v>
      </c>
      <c r="T455" s="20">
        <f t="shared" si="282"/>
        <v>634</v>
      </c>
      <c r="U455" s="20">
        <f t="shared" si="283"/>
        <v>1.0818788584503039E+76</v>
      </c>
      <c r="V455" s="20">
        <f t="shared" si="284"/>
        <v>3.4735678364506621E+24</v>
      </c>
      <c r="W455" s="20">
        <f t="shared" si="285"/>
        <v>1.1695906432748537</v>
      </c>
      <c r="X455" s="16">
        <f t="shared" si="286"/>
        <v>19119103037070.789</v>
      </c>
      <c r="AA455" s="16">
        <f t="shared" si="287"/>
        <v>787707045127783.88</v>
      </c>
      <c r="AB455" s="16">
        <f t="shared" si="288"/>
        <v>453</v>
      </c>
      <c r="AC455" s="16">
        <f t="shared" si="289"/>
        <v>94.4</v>
      </c>
      <c r="AD455" s="16">
        <f t="shared" si="290"/>
        <v>4603590679189506</v>
      </c>
      <c r="AE455" s="16">
        <f t="shared" si="291"/>
        <v>11275</v>
      </c>
      <c r="AF455" s="16">
        <f t="shared" si="292"/>
        <v>5424</v>
      </c>
      <c r="AG455" s="16">
        <f t="shared" si="293"/>
        <v>493</v>
      </c>
      <c r="AH455" s="16">
        <f t="shared" si="294"/>
        <v>8.1935308054679603E+18</v>
      </c>
      <c r="AI455" s="16">
        <f t="shared" si="295"/>
        <v>1.6084162899386711E+75</v>
      </c>
      <c r="AJ455" s="16">
        <f t="shared" si="296"/>
        <v>1.6084162899386711E+75</v>
      </c>
      <c r="AK455" s="27">
        <f t="shared" si="297"/>
        <v>0.63559322033898302</v>
      </c>
      <c r="AN455">
        <f t="shared" si="302"/>
        <v>10401.748792457207</v>
      </c>
      <c r="AO455">
        <f t="shared" si="303"/>
        <v>2.0418965399474745E+60</v>
      </c>
      <c r="AP455">
        <f t="shared" si="304"/>
        <v>2.0418965399474745E+60</v>
      </c>
      <c r="AR455" s="1">
        <f t="shared" si="298"/>
        <v>5980</v>
      </c>
      <c r="AU455">
        <f t="shared" si="299"/>
        <v>40.356347438752785</v>
      </c>
      <c r="AV455" s="29">
        <f t="shared" si="300"/>
        <v>111.8676</v>
      </c>
      <c r="AW455">
        <f t="shared" si="301"/>
        <v>9041</v>
      </c>
    </row>
    <row r="456" spans="1:49" x14ac:dyDescent="0.2">
      <c r="A456">
        <v>454</v>
      </c>
      <c r="B456" s="13">
        <f t="shared" si="267"/>
        <v>462</v>
      </c>
      <c r="C456" s="13">
        <f t="shared" si="268"/>
        <v>2730</v>
      </c>
      <c r="D456" s="13">
        <f t="shared" si="269"/>
        <v>48</v>
      </c>
      <c r="E456" s="13">
        <f t="shared" si="270"/>
        <v>22.700000000000003</v>
      </c>
      <c r="F456" s="13">
        <f t="shared" si="271"/>
        <v>6.0969785163041888E+16</v>
      </c>
      <c r="G456" s="35">
        <f t="shared" si="272"/>
        <v>97.990733333333324</v>
      </c>
      <c r="H456" s="23">
        <f t="shared" si="273"/>
        <v>3269.4144000000001</v>
      </c>
      <c r="I456" s="23">
        <f t="shared" si="274"/>
        <v>12390</v>
      </c>
      <c r="J456" s="23">
        <f t="shared" si="275"/>
        <v>635</v>
      </c>
      <c r="K456" s="23">
        <f t="shared" si="276"/>
        <v>9.6665819025314135E+76</v>
      </c>
      <c r="L456" s="23">
        <f t="shared" si="277"/>
        <v>9.6665819025314126E+78</v>
      </c>
      <c r="M456" s="23">
        <f t="shared" si="278"/>
        <v>3.736283822444662E+24</v>
      </c>
      <c r="N456" s="20">
        <f t="shared" si="279"/>
        <v>51.400000000000006</v>
      </c>
      <c r="Q456" s="20">
        <f t="shared" si="280"/>
        <v>1.7708119137361008E+24</v>
      </c>
      <c r="S456" s="20">
        <f t="shared" si="281"/>
        <v>2336</v>
      </c>
      <c r="T456" s="20">
        <f t="shared" si="282"/>
        <v>635</v>
      </c>
      <c r="U456" s="20">
        <f t="shared" si="283"/>
        <v>1.4226111510911581E+76</v>
      </c>
      <c r="V456" s="20">
        <f t="shared" si="284"/>
        <v>3.736283822444662E+24</v>
      </c>
      <c r="W456" s="20">
        <f t="shared" si="285"/>
        <v>1.1673151750972761</v>
      </c>
      <c r="X456" s="16">
        <f t="shared" si="286"/>
        <v>20457440249665.75</v>
      </c>
      <c r="AA456" s="16">
        <f t="shared" si="287"/>
        <v>842846538286697.88</v>
      </c>
      <c r="AB456" s="16">
        <f t="shared" si="288"/>
        <v>454</v>
      </c>
      <c r="AC456" s="16">
        <f t="shared" si="289"/>
        <v>94.6</v>
      </c>
      <c r="AD456" s="16">
        <f t="shared" si="290"/>
        <v>4936824709558049</v>
      </c>
      <c r="AE456" s="16">
        <f t="shared" si="291"/>
        <v>11300</v>
      </c>
      <c r="AF456" s="16">
        <f t="shared" si="292"/>
        <v>5436</v>
      </c>
      <c r="AG456" s="16">
        <f t="shared" si="293"/>
        <v>494</v>
      </c>
      <c r="AH456" s="16">
        <f t="shared" si="294"/>
        <v>8.8084976535615406E+18</v>
      </c>
      <c r="AI456" s="16">
        <f t="shared" si="295"/>
        <v>1.6084162899386711E+75</v>
      </c>
      <c r="AJ456" s="16">
        <f t="shared" si="296"/>
        <v>1.6084162899386711E+75</v>
      </c>
      <c r="AK456" s="27">
        <f t="shared" si="297"/>
        <v>0.63424947145877386</v>
      </c>
      <c r="AN456">
        <f t="shared" si="302"/>
        <v>10450.891417869587</v>
      </c>
      <c r="AO456">
        <f t="shared" si="303"/>
        <v>1.9083145233154668E+60</v>
      </c>
      <c r="AP456">
        <f t="shared" si="304"/>
        <v>1.9083145233154668E+60</v>
      </c>
      <c r="AR456" s="1">
        <f t="shared" si="298"/>
        <v>5990</v>
      </c>
      <c r="AU456">
        <f t="shared" si="299"/>
        <v>40.475482912332836</v>
      </c>
      <c r="AV456" s="29">
        <f t="shared" si="300"/>
        <v>112.17823333333332</v>
      </c>
      <c r="AW456">
        <f t="shared" si="301"/>
        <v>9061</v>
      </c>
    </row>
    <row r="457" spans="1:49" x14ac:dyDescent="0.2">
      <c r="A457">
        <v>455</v>
      </c>
      <c r="B457" s="13">
        <f t="shared" si="267"/>
        <v>463</v>
      </c>
      <c r="C457" s="13">
        <f t="shared" si="268"/>
        <v>2736</v>
      </c>
      <c r="D457" s="13">
        <f t="shared" si="269"/>
        <v>48</v>
      </c>
      <c r="E457" s="13">
        <f t="shared" si="270"/>
        <v>22.75</v>
      </c>
      <c r="F457" s="13">
        <f t="shared" si="271"/>
        <v>6.5515157837615144E+16</v>
      </c>
      <c r="G457" s="35">
        <f t="shared" si="272"/>
        <v>98.270416666666677</v>
      </c>
      <c r="H457" s="23">
        <f t="shared" si="273"/>
        <v>3276.9184000000005</v>
      </c>
      <c r="I457" s="23">
        <f t="shared" si="274"/>
        <v>12418</v>
      </c>
      <c r="J457" s="23">
        <f t="shared" si="275"/>
        <v>637</v>
      </c>
      <c r="K457" s="23">
        <f t="shared" si="276"/>
        <v>9.6665819025314135E+76</v>
      </c>
      <c r="L457" s="23">
        <f t="shared" si="277"/>
        <v>9.6665819025314126E+78</v>
      </c>
      <c r="M457" s="23">
        <f t="shared" si="278"/>
        <v>4.3227316859845148E+24</v>
      </c>
      <c r="N457" s="20">
        <f t="shared" si="279"/>
        <v>51.5</v>
      </c>
      <c r="Q457" s="20">
        <f t="shared" si="280"/>
        <v>1.9732698464334411E+24</v>
      </c>
      <c r="S457" s="20">
        <f t="shared" si="281"/>
        <v>2340</v>
      </c>
      <c r="T457" s="20">
        <f t="shared" si="282"/>
        <v>637</v>
      </c>
      <c r="U457" s="20">
        <f t="shared" si="283"/>
        <v>1.8706295798094431E+76</v>
      </c>
      <c r="V457" s="20">
        <f t="shared" si="284"/>
        <v>4.3227316859845148E+24</v>
      </c>
      <c r="W457" s="20">
        <f t="shared" si="285"/>
        <v>1.1650485436893203</v>
      </c>
      <c r="X457" s="16">
        <f t="shared" si="286"/>
        <v>21889461067142.348</v>
      </c>
      <c r="AA457" s="16">
        <f t="shared" si="287"/>
        <v>901845795966750.25</v>
      </c>
      <c r="AB457" s="16">
        <f t="shared" si="288"/>
        <v>455</v>
      </c>
      <c r="AC457" s="16">
        <f t="shared" si="289"/>
        <v>94.8</v>
      </c>
      <c r="AD457" s="16">
        <f t="shared" si="290"/>
        <v>5294154168696174</v>
      </c>
      <c r="AE457" s="16">
        <f t="shared" si="291"/>
        <v>11325</v>
      </c>
      <c r="AF457" s="16">
        <f t="shared" si="292"/>
        <v>5448</v>
      </c>
      <c r="AG457" s="16">
        <f t="shared" si="293"/>
        <v>495</v>
      </c>
      <c r="AH457" s="16">
        <f t="shared" si="294"/>
        <v>9.469540483600087E+18</v>
      </c>
      <c r="AI457" s="16">
        <f t="shared" si="295"/>
        <v>1.6084162899386711E+75</v>
      </c>
      <c r="AJ457" s="16">
        <f t="shared" si="296"/>
        <v>1.6084162899386711E+75</v>
      </c>
      <c r="AK457" s="27">
        <f t="shared" si="297"/>
        <v>0.63291139240506333</v>
      </c>
      <c r="AN457">
        <f t="shared" si="302"/>
        <v>10500.176999160969</v>
      </c>
      <c r="AO457">
        <f t="shared" si="303"/>
        <v>1.7834715171172913E+60</v>
      </c>
      <c r="AP457">
        <f t="shared" si="304"/>
        <v>1.7834715171172913E+60</v>
      </c>
      <c r="AR457" s="1">
        <f t="shared" si="298"/>
        <v>6000</v>
      </c>
      <c r="AU457">
        <f t="shared" si="299"/>
        <v>40.594795539033456</v>
      </c>
      <c r="AV457" s="29">
        <f t="shared" si="300"/>
        <v>112.48916666666668</v>
      </c>
      <c r="AW457">
        <f t="shared" si="301"/>
        <v>9081</v>
      </c>
    </row>
    <row r="458" spans="1:49" x14ac:dyDescent="0.2">
      <c r="A458">
        <v>456</v>
      </c>
      <c r="B458" s="13">
        <f t="shared" si="267"/>
        <v>464</v>
      </c>
      <c r="C458" s="13">
        <f t="shared" si="268"/>
        <v>2742</v>
      </c>
      <c r="D458" s="13">
        <f t="shared" si="269"/>
        <v>48</v>
      </c>
      <c r="E458" s="13">
        <f t="shared" si="270"/>
        <v>22.8</v>
      </c>
      <c r="F458" s="13">
        <f t="shared" si="271"/>
        <v>7.039876288375288E+16</v>
      </c>
      <c r="G458" s="35">
        <f t="shared" si="272"/>
        <v>98.550399999999996</v>
      </c>
      <c r="H458" s="23">
        <f t="shared" si="273"/>
        <v>3284.4224000000004</v>
      </c>
      <c r="I458" s="23">
        <f t="shared" si="274"/>
        <v>12446</v>
      </c>
      <c r="J458" s="23">
        <f t="shared" si="275"/>
        <v>638</v>
      </c>
      <c r="K458" s="23">
        <f t="shared" si="276"/>
        <v>9.6665819025314135E+76</v>
      </c>
      <c r="L458" s="23">
        <f t="shared" si="277"/>
        <v>9.6665819025314126E+78</v>
      </c>
      <c r="M458" s="23">
        <f t="shared" si="278"/>
        <v>4.6495684321208964E+24</v>
      </c>
      <c r="N458" s="20">
        <f t="shared" si="279"/>
        <v>51.6</v>
      </c>
      <c r="Q458" s="20">
        <f t="shared" si="280"/>
        <v>2.1988749096613962E+24</v>
      </c>
      <c r="S458" s="20">
        <f t="shared" si="281"/>
        <v>2345</v>
      </c>
      <c r="T458" s="20">
        <f t="shared" si="282"/>
        <v>638</v>
      </c>
      <c r="U458" s="20">
        <f t="shared" si="283"/>
        <v>2.6339431806358073E+76</v>
      </c>
      <c r="V458" s="20">
        <f t="shared" si="284"/>
        <v>4.6495684321208964E+24</v>
      </c>
      <c r="W458" s="20">
        <f t="shared" si="285"/>
        <v>1.1627906976744187</v>
      </c>
      <c r="X458" s="16">
        <f t="shared" si="286"/>
        <v>23421723341842.313</v>
      </c>
      <c r="AA458" s="16">
        <f t="shared" si="287"/>
        <v>964975001684390.25</v>
      </c>
      <c r="AB458" s="16">
        <f t="shared" si="288"/>
        <v>456</v>
      </c>
      <c r="AC458" s="16">
        <f t="shared" si="289"/>
        <v>95</v>
      </c>
      <c r="AD458" s="16">
        <f t="shared" si="290"/>
        <v>5677319587399426</v>
      </c>
      <c r="AE458" s="16">
        <f t="shared" si="291"/>
        <v>11350</v>
      </c>
      <c r="AF458" s="16">
        <f t="shared" si="292"/>
        <v>5460</v>
      </c>
      <c r="AG458" s="16">
        <f t="shared" si="293"/>
        <v>496</v>
      </c>
      <c r="AH458" s="16">
        <f t="shared" si="294"/>
        <v>1.0180105792297955E+19</v>
      </c>
      <c r="AI458" s="16">
        <f t="shared" si="295"/>
        <v>1.6084162899386711E+75</v>
      </c>
      <c r="AJ458" s="16">
        <f t="shared" si="296"/>
        <v>1.6084162899386711E+75</v>
      </c>
      <c r="AK458" s="27">
        <f t="shared" si="297"/>
        <v>0.63157894736842102</v>
      </c>
      <c r="AN458">
        <f t="shared" si="302"/>
        <v>10549.605714685149</v>
      </c>
      <c r="AO458">
        <f t="shared" si="303"/>
        <v>1.6667958103900478E+60</v>
      </c>
      <c r="AP458">
        <f t="shared" si="304"/>
        <v>1.6667958103900478E+60</v>
      </c>
      <c r="AR458" s="1">
        <f t="shared" si="298"/>
        <v>6010</v>
      </c>
      <c r="AU458">
        <f t="shared" si="299"/>
        <v>40.714285714285715</v>
      </c>
      <c r="AV458" s="29">
        <f t="shared" si="300"/>
        <v>112.8004</v>
      </c>
      <c r="AW458">
        <f t="shared" si="301"/>
        <v>9101</v>
      </c>
    </row>
    <row r="459" spans="1:49" x14ac:dyDescent="0.2">
      <c r="A459">
        <v>457</v>
      </c>
      <c r="B459" s="13">
        <f t="shared" si="267"/>
        <v>465</v>
      </c>
      <c r="C459" s="13">
        <f t="shared" si="268"/>
        <v>2748</v>
      </c>
      <c r="D459" s="13">
        <f t="shared" si="269"/>
        <v>48</v>
      </c>
      <c r="E459" s="13">
        <f t="shared" si="270"/>
        <v>22.85</v>
      </c>
      <c r="F459" s="13">
        <f t="shared" si="271"/>
        <v>7.564572477167928E+16</v>
      </c>
      <c r="G459" s="35">
        <f t="shared" si="272"/>
        <v>98.830683333333326</v>
      </c>
      <c r="H459" s="23">
        <f t="shared" si="273"/>
        <v>3291.9264000000007</v>
      </c>
      <c r="I459" s="23">
        <f t="shared" si="274"/>
        <v>12474</v>
      </c>
      <c r="J459" s="23">
        <f t="shared" si="275"/>
        <v>639</v>
      </c>
      <c r="K459" s="23">
        <f t="shared" si="276"/>
        <v>9.6665819025314135E+76</v>
      </c>
      <c r="L459" s="23">
        <f t="shared" si="277"/>
        <v>9.6665819025314126E+78</v>
      </c>
      <c r="M459" s="23">
        <f t="shared" si="278"/>
        <v>5.0010798747448967E+24</v>
      </c>
      <c r="N459" s="20">
        <f t="shared" si="279"/>
        <v>51.7</v>
      </c>
      <c r="Q459" s="20">
        <f t="shared" si="280"/>
        <v>2.4502735280110061E+24</v>
      </c>
      <c r="S459" s="20">
        <f t="shared" si="281"/>
        <v>2349</v>
      </c>
      <c r="T459" s="20">
        <f t="shared" si="282"/>
        <v>639</v>
      </c>
      <c r="U459" s="20">
        <f t="shared" si="283"/>
        <v>3.4633358554653031E+76</v>
      </c>
      <c r="V459" s="20">
        <f t="shared" si="284"/>
        <v>5.0010798747448967E+24</v>
      </c>
      <c r="W459" s="20">
        <f t="shared" si="285"/>
        <v>1.1605415860735009</v>
      </c>
      <c r="X459" s="16">
        <f t="shared" si="286"/>
        <v>25061243975771.277</v>
      </c>
      <c r="AA459" s="16">
        <f t="shared" si="287"/>
        <v>1032523251802265</v>
      </c>
      <c r="AB459" s="16">
        <f t="shared" si="288"/>
        <v>457</v>
      </c>
      <c r="AC459" s="16">
        <f t="shared" si="289"/>
        <v>95.2</v>
      </c>
      <c r="AD459" s="16">
        <f t="shared" si="290"/>
        <v>6088187104360507</v>
      </c>
      <c r="AE459" s="16">
        <f t="shared" si="291"/>
        <v>11375</v>
      </c>
      <c r="AF459" s="16">
        <f t="shared" si="292"/>
        <v>5472</v>
      </c>
      <c r="AG459" s="16">
        <f t="shared" si="293"/>
        <v>497</v>
      </c>
      <c r="AH459" s="16">
        <f t="shared" si="294"/>
        <v>1.0943897469422643E+19</v>
      </c>
      <c r="AI459" s="16">
        <f t="shared" si="295"/>
        <v>1.6084162899386711E+75</v>
      </c>
      <c r="AJ459" s="16">
        <f t="shared" si="296"/>
        <v>1.6084162899386711E+75</v>
      </c>
      <c r="AK459" s="27">
        <f t="shared" si="297"/>
        <v>0.63025210084033612</v>
      </c>
      <c r="AN459">
        <f t="shared" si="302"/>
        <v>10599.177742796703</v>
      </c>
      <c r="AO459">
        <f t="shared" si="303"/>
        <v>1.5577530938225238E+60</v>
      </c>
      <c r="AP459">
        <f t="shared" si="304"/>
        <v>1.5577530938225238E+60</v>
      </c>
      <c r="AR459" s="1">
        <f t="shared" si="298"/>
        <v>6020</v>
      </c>
      <c r="AU459">
        <f t="shared" si="299"/>
        <v>40.833953834698434</v>
      </c>
      <c r="AV459" s="29">
        <f t="shared" si="300"/>
        <v>113.11193333333333</v>
      </c>
      <c r="AW459">
        <f t="shared" si="301"/>
        <v>9121</v>
      </c>
    </row>
    <row r="460" spans="1:49" x14ac:dyDescent="0.2">
      <c r="A460">
        <v>458</v>
      </c>
      <c r="B460" s="13">
        <f t="shared" si="267"/>
        <v>466</v>
      </c>
      <c r="C460" s="13">
        <f t="shared" si="268"/>
        <v>2754</v>
      </c>
      <c r="D460" s="13">
        <f t="shared" si="269"/>
        <v>48</v>
      </c>
      <c r="E460" s="13">
        <f t="shared" si="270"/>
        <v>22.900000000000002</v>
      </c>
      <c r="F460" s="13">
        <f t="shared" si="271"/>
        <v>8.1283031158293856E+16</v>
      </c>
      <c r="G460" s="35">
        <f t="shared" si="272"/>
        <v>99.111266666666666</v>
      </c>
      <c r="H460" s="23">
        <f t="shared" si="273"/>
        <v>3299.4304000000002</v>
      </c>
      <c r="I460" s="23">
        <f t="shared" si="274"/>
        <v>12502</v>
      </c>
      <c r="J460" s="23">
        <f t="shared" si="275"/>
        <v>641</v>
      </c>
      <c r="K460" s="23">
        <f t="shared" si="276"/>
        <v>9.6665819025314135E+76</v>
      </c>
      <c r="L460" s="23">
        <f t="shared" si="277"/>
        <v>9.6665819025314126E+78</v>
      </c>
      <c r="M460" s="23">
        <f t="shared" si="278"/>
        <v>5.7857074477312427E+24</v>
      </c>
      <c r="N460" s="20">
        <f t="shared" si="279"/>
        <v>51.800000000000004</v>
      </c>
      <c r="Q460" s="20">
        <f t="shared" si="280"/>
        <v>2.7304146933015085E+24</v>
      </c>
      <c r="S460" s="20">
        <f t="shared" si="281"/>
        <v>2353</v>
      </c>
      <c r="T460" s="20">
        <f t="shared" si="282"/>
        <v>641</v>
      </c>
      <c r="U460" s="20">
        <f t="shared" si="283"/>
        <v>4.553830967592118E+76</v>
      </c>
      <c r="V460" s="20">
        <f t="shared" si="284"/>
        <v>5.7857074477312427E+24</v>
      </c>
      <c r="W460" s="20">
        <f t="shared" si="285"/>
        <v>1.1583011583011582</v>
      </c>
      <c r="X460" s="16">
        <f t="shared" si="286"/>
        <v>26815531054075.27</v>
      </c>
      <c r="AA460" s="16">
        <f t="shared" si="287"/>
        <v>1104799879428389.8</v>
      </c>
      <c r="AB460" s="16">
        <f t="shared" si="288"/>
        <v>458</v>
      </c>
      <c r="AC460" s="16">
        <f t="shared" si="289"/>
        <v>95.4</v>
      </c>
      <c r="AD460" s="16">
        <f t="shared" si="290"/>
        <v>6528757522754528</v>
      </c>
      <c r="AE460" s="16">
        <f t="shared" si="291"/>
        <v>11400</v>
      </c>
      <c r="AF460" s="16">
        <f t="shared" si="292"/>
        <v>5484</v>
      </c>
      <c r="AG460" s="16">
        <f t="shared" si="293"/>
        <v>498</v>
      </c>
      <c r="AH460" s="16">
        <f t="shared" si="294"/>
        <v>1.1764895991739689E+19</v>
      </c>
      <c r="AI460" s="16">
        <f t="shared" si="295"/>
        <v>1.6084162899386711E+75</v>
      </c>
      <c r="AJ460" s="16">
        <f t="shared" si="296"/>
        <v>1.6084162899386711E+75</v>
      </c>
      <c r="AK460" s="27">
        <f t="shared" si="297"/>
        <v>0.62893081761006286</v>
      </c>
      <c r="AN460">
        <f t="shared" si="302"/>
        <v>10648.893261851825</v>
      </c>
      <c r="AO460">
        <f t="shared" si="303"/>
        <v>1.4558440129182911E+60</v>
      </c>
      <c r="AP460">
        <f t="shared" si="304"/>
        <v>1.4558440129182911E+60</v>
      </c>
      <c r="AR460" s="1">
        <f t="shared" si="298"/>
        <v>6030</v>
      </c>
      <c r="AU460">
        <f t="shared" si="299"/>
        <v>40.953800298062589</v>
      </c>
      <c r="AV460" s="29">
        <f t="shared" si="300"/>
        <v>113.42376666666667</v>
      </c>
      <c r="AW460">
        <f t="shared" si="301"/>
        <v>9141</v>
      </c>
    </row>
    <row r="461" spans="1:49" x14ac:dyDescent="0.2">
      <c r="A461">
        <v>459</v>
      </c>
      <c r="B461" s="13">
        <f t="shared" si="267"/>
        <v>467</v>
      </c>
      <c r="C461" s="13">
        <f t="shared" si="268"/>
        <v>2760</v>
      </c>
      <c r="D461" s="13">
        <f t="shared" si="269"/>
        <v>48</v>
      </c>
      <c r="E461" s="13">
        <f t="shared" si="270"/>
        <v>22.950000000000003</v>
      </c>
      <c r="F461" s="13">
        <f t="shared" si="271"/>
        <v>8.7339670840429552E+16</v>
      </c>
      <c r="G461" s="35">
        <f t="shared" si="272"/>
        <v>99.392150000000001</v>
      </c>
      <c r="H461" s="23">
        <f t="shared" si="273"/>
        <v>3306.9344000000006</v>
      </c>
      <c r="I461" s="23">
        <f t="shared" si="274"/>
        <v>12530</v>
      </c>
      <c r="J461" s="23">
        <f t="shared" si="275"/>
        <v>642</v>
      </c>
      <c r="K461" s="23">
        <f t="shared" si="276"/>
        <v>9.6665819025314135E+76</v>
      </c>
      <c r="L461" s="23">
        <f t="shared" si="277"/>
        <v>9.6665819025314126E+78</v>
      </c>
      <c r="M461" s="23">
        <f t="shared" si="278"/>
        <v>6.2229744924728131E+24</v>
      </c>
      <c r="N461" s="20">
        <f t="shared" si="279"/>
        <v>51.900000000000006</v>
      </c>
      <c r="Q461" s="20">
        <f t="shared" si="280"/>
        <v>3.0425845572630843E+24</v>
      </c>
      <c r="S461" s="20">
        <f t="shared" si="281"/>
        <v>2357</v>
      </c>
      <c r="T461" s="20">
        <f t="shared" si="282"/>
        <v>642</v>
      </c>
      <c r="U461" s="20">
        <f t="shared" si="283"/>
        <v>5.9876073932820791E+76</v>
      </c>
      <c r="V461" s="20">
        <f t="shared" si="284"/>
        <v>6.2229744924728131E+24</v>
      </c>
      <c r="W461" s="20">
        <f t="shared" si="285"/>
        <v>1.1560693641618496</v>
      </c>
      <c r="X461" s="16">
        <f t="shared" si="286"/>
        <v>28692618227860.535</v>
      </c>
      <c r="AA461" s="16">
        <f t="shared" si="287"/>
        <v>1182135870988331.8</v>
      </c>
      <c r="AB461" s="16">
        <f t="shared" si="288"/>
        <v>459</v>
      </c>
      <c r="AC461" s="16">
        <f t="shared" si="289"/>
        <v>95.6</v>
      </c>
      <c r="AD461" s="16">
        <f t="shared" si="290"/>
        <v>7001176019272910</v>
      </c>
      <c r="AE461" s="16">
        <f t="shared" si="291"/>
        <v>11425</v>
      </c>
      <c r="AF461" s="16">
        <f t="shared" si="292"/>
        <v>5496</v>
      </c>
      <c r="AG461" s="16">
        <f t="shared" si="293"/>
        <v>499</v>
      </c>
      <c r="AH461" s="16">
        <f t="shared" si="294"/>
        <v>1.2647379046215332E+19</v>
      </c>
      <c r="AI461" s="16">
        <f t="shared" si="295"/>
        <v>1.6084162899386711E+75</v>
      </c>
      <c r="AJ461" s="16">
        <f t="shared" si="296"/>
        <v>1.6084162899386711E+75</v>
      </c>
      <c r="AK461" s="27">
        <f t="shared" si="297"/>
        <v>0.62761506276150636</v>
      </c>
      <c r="AN461">
        <f t="shared" si="302"/>
        <v>10698.752450208127</v>
      </c>
      <c r="AO461">
        <f t="shared" si="303"/>
        <v>1.3606018812320999E+60</v>
      </c>
      <c r="AP461">
        <f t="shared" si="304"/>
        <v>1.3606018812320999E+60</v>
      </c>
      <c r="AR461" s="1">
        <f t="shared" si="298"/>
        <v>6040</v>
      </c>
      <c r="AU461">
        <f t="shared" si="299"/>
        <v>41.0738255033557</v>
      </c>
      <c r="AV461" s="29">
        <f t="shared" si="300"/>
        <v>113.7359</v>
      </c>
      <c r="AW461">
        <f t="shared" si="301"/>
        <v>9161</v>
      </c>
    </row>
    <row r="462" spans="1:49" x14ac:dyDescent="0.2">
      <c r="A462">
        <v>460</v>
      </c>
      <c r="B462" s="13">
        <f t="shared" si="267"/>
        <v>468</v>
      </c>
      <c r="C462" s="13">
        <f t="shared" si="268"/>
        <v>2766</v>
      </c>
      <c r="D462" s="13">
        <f t="shared" si="269"/>
        <v>48</v>
      </c>
      <c r="E462" s="13">
        <f t="shared" si="270"/>
        <v>23</v>
      </c>
      <c r="F462" s="13">
        <f t="shared" si="271"/>
        <v>9.3846781907148816E+16</v>
      </c>
      <c r="G462" s="35">
        <f t="shared" si="272"/>
        <v>99.673333333333332</v>
      </c>
      <c r="H462" s="23">
        <f t="shared" si="273"/>
        <v>3314.4384000000005</v>
      </c>
      <c r="I462" s="23">
        <f t="shared" si="274"/>
        <v>12558</v>
      </c>
      <c r="J462" s="23">
        <f t="shared" si="275"/>
        <v>644</v>
      </c>
      <c r="K462" s="23">
        <f t="shared" si="276"/>
        <v>9.6665819025314135E+76</v>
      </c>
      <c r="L462" s="23">
        <f t="shared" si="277"/>
        <v>9.6665819025314126E+78</v>
      </c>
      <c r="M462" s="23">
        <f t="shared" si="278"/>
        <v>7.1989903666671384E+24</v>
      </c>
      <c r="N462" s="20">
        <f t="shared" si="279"/>
        <v>52</v>
      </c>
      <c r="Q462" s="20">
        <f t="shared" si="280"/>
        <v>3.3904449792209954E+24</v>
      </c>
      <c r="S462" s="20">
        <f t="shared" si="281"/>
        <v>2361</v>
      </c>
      <c r="T462" s="20">
        <f t="shared" si="282"/>
        <v>644</v>
      </c>
      <c r="U462" s="20">
        <f t="shared" si="283"/>
        <v>7.8727028794354771E+76</v>
      </c>
      <c r="V462" s="20">
        <f t="shared" si="284"/>
        <v>7.1989903666671384E+24</v>
      </c>
      <c r="W462" s="20">
        <f t="shared" si="285"/>
        <v>1.1538461538461537</v>
      </c>
      <c r="X462" s="16">
        <f t="shared" si="286"/>
        <v>30701101503810.777</v>
      </c>
      <c r="AA462" s="16">
        <f t="shared" si="287"/>
        <v>1264885381957471.8</v>
      </c>
      <c r="AB462" s="16">
        <f t="shared" si="288"/>
        <v>460</v>
      </c>
      <c r="AC462" s="16">
        <f t="shared" si="289"/>
        <v>95.8</v>
      </c>
      <c r="AD462" s="16">
        <f t="shared" si="290"/>
        <v>7507742552571907</v>
      </c>
      <c r="AE462" s="16">
        <f t="shared" si="291"/>
        <v>11450</v>
      </c>
      <c r="AF462" s="16">
        <f t="shared" si="292"/>
        <v>5508</v>
      </c>
      <c r="AG462" s="16">
        <f t="shared" si="293"/>
        <v>500</v>
      </c>
      <c r="AH462" s="16">
        <f t="shared" si="294"/>
        <v>1.3595943688760386E+19</v>
      </c>
      <c r="AI462" s="16">
        <f t="shared" si="295"/>
        <v>1.6084162899386711E+75</v>
      </c>
      <c r="AJ462" s="16">
        <f t="shared" si="296"/>
        <v>1.6084162899386711E+75</v>
      </c>
      <c r="AK462" s="27">
        <f t="shared" si="297"/>
        <v>0.62630480167014613</v>
      </c>
      <c r="AN462">
        <f t="shared" si="302"/>
        <v>10748.755486224372</v>
      </c>
      <c r="AO462">
        <f t="shared" si="303"/>
        <v>1.2715905432076135E+60</v>
      </c>
      <c r="AP462">
        <f t="shared" si="304"/>
        <v>1.2715905432076135E+60</v>
      </c>
      <c r="AR462" s="1">
        <f t="shared" si="298"/>
        <v>6050</v>
      </c>
      <c r="AU462">
        <f t="shared" si="299"/>
        <v>41.194029850746269</v>
      </c>
      <c r="AV462" s="29">
        <f t="shared" si="300"/>
        <v>114.04833333333333</v>
      </c>
      <c r="AW462">
        <f t="shared" si="301"/>
        <v>9181</v>
      </c>
    </row>
    <row r="463" spans="1:49" x14ac:dyDescent="0.2">
      <c r="A463">
        <v>461</v>
      </c>
      <c r="B463" s="13">
        <f t="shared" si="267"/>
        <v>469</v>
      </c>
      <c r="C463" s="13">
        <f t="shared" si="268"/>
        <v>2772</v>
      </c>
      <c r="D463" s="13">
        <f t="shared" si="269"/>
        <v>48</v>
      </c>
      <c r="E463" s="13">
        <f t="shared" si="270"/>
        <v>23.05</v>
      </c>
      <c r="F463" s="13">
        <f t="shared" si="271"/>
        <v>1.0083781084403566E+17</v>
      </c>
      <c r="G463" s="35">
        <f t="shared" si="272"/>
        <v>99.954816666666673</v>
      </c>
      <c r="H463" s="23">
        <f t="shared" si="273"/>
        <v>3321.9424000000004</v>
      </c>
      <c r="I463" s="23">
        <f t="shared" si="274"/>
        <v>12586</v>
      </c>
      <c r="J463" s="23">
        <f t="shared" si="275"/>
        <v>645</v>
      </c>
      <c r="K463" s="23">
        <f t="shared" si="276"/>
        <v>9.6665819025314135E+76</v>
      </c>
      <c r="L463" s="23">
        <f t="shared" si="277"/>
        <v>9.6665819025314126E+78</v>
      </c>
      <c r="M463" s="23">
        <f t="shared" si="278"/>
        <v>7.7428996666281211E+24</v>
      </c>
      <c r="N463" s="20">
        <f t="shared" si="279"/>
        <v>52.1</v>
      </c>
      <c r="Q463" s="20">
        <f t="shared" si="280"/>
        <v>3.7780764809593739E+24</v>
      </c>
      <c r="S463" s="20">
        <f t="shared" si="281"/>
        <v>2366</v>
      </c>
      <c r="T463" s="20">
        <f t="shared" si="282"/>
        <v>645</v>
      </c>
      <c r="U463" s="20">
        <f t="shared" si="283"/>
        <v>9.6665819025314135E+76</v>
      </c>
      <c r="V463" s="20">
        <f t="shared" si="284"/>
        <v>7.7428996666281211E+24</v>
      </c>
      <c r="W463" s="20">
        <f t="shared" si="285"/>
        <v>1.1516314779270633</v>
      </c>
      <c r="X463" s="16">
        <f t="shared" si="286"/>
        <v>32850178609077.527</v>
      </c>
      <c r="AA463" s="16">
        <f t="shared" si="287"/>
        <v>1353427358694472.3</v>
      </c>
      <c r="AB463" s="16">
        <f t="shared" si="288"/>
        <v>461</v>
      </c>
      <c r="AC463" s="16">
        <f t="shared" si="289"/>
        <v>96</v>
      </c>
      <c r="AD463" s="16">
        <f t="shared" si="290"/>
        <v>8050923021479893</v>
      </c>
      <c r="AE463" s="16">
        <f t="shared" si="291"/>
        <v>11475</v>
      </c>
      <c r="AF463" s="16">
        <f t="shared" si="292"/>
        <v>5520</v>
      </c>
      <c r="AG463" s="16">
        <f t="shared" si="293"/>
        <v>501</v>
      </c>
      <c r="AH463" s="16">
        <f t="shared" si="294"/>
        <v>1.4615530152691499E+19</v>
      </c>
      <c r="AI463" s="16">
        <f t="shared" si="295"/>
        <v>1.6084162899386711E+75</v>
      </c>
      <c r="AJ463" s="16">
        <f t="shared" si="296"/>
        <v>1.6084162899386711E+75</v>
      </c>
      <c r="AK463" s="27">
        <f t="shared" si="297"/>
        <v>0.625</v>
      </c>
      <c r="AN463">
        <f t="shared" si="302"/>
        <v>10798.90254826071</v>
      </c>
      <c r="AO463">
        <f t="shared" si="303"/>
        <v>1.188402376829565E+60</v>
      </c>
      <c r="AP463">
        <f t="shared" si="304"/>
        <v>1.188402376829565E+60</v>
      </c>
      <c r="AR463" s="1">
        <f t="shared" si="298"/>
        <v>6060</v>
      </c>
      <c r="AU463">
        <f t="shared" si="299"/>
        <v>41.314413741598209</v>
      </c>
      <c r="AV463" s="29">
        <f t="shared" si="300"/>
        <v>114.36106666666667</v>
      </c>
      <c r="AW463">
        <f t="shared" si="301"/>
        <v>9201</v>
      </c>
    </row>
    <row r="464" spans="1:49" x14ac:dyDescent="0.2">
      <c r="A464">
        <v>462</v>
      </c>
      <c r="B464" s="13">
        <f t="shared" si="267"/>
        <v>470</v>
      </c>
      <c r="C464" s="13">
        <f t="shared" si="268"/>
        <v>2778</v>
      </c>
      <c r="D464" s="13">
        <f t="shared" si="269"/>
        <v>48</v>
      </c>
      <c r="E464" s="13">
        <f t="shared" si="270"/>
        <v>23.1</v>
      </c>
      <c r="F464" s="13">
        <f t="shared" si="271"/>
        <v>1.0834868339795614E+17</v>
      </c>
      <c r="G464" s="35">
        <f t="shared" si="272"/>
        <v>100.23660000000001</v>
      </c>
      <c r="H464" s="23">
        <f t="shared" si="273"/>
        <v>3329.4464000000003</v>
      </c>
      <c r="I464" s="23">
        <f t="shared" si="274"/>
        <v>12614</v>
      </c>
      <c r="J464" s="23">
        <f t="shared" si="275"/>
        <v>646</v>
      </c>
      <c r="K464" s="23">
        <f t="shared" si="276"/>
        <v>9.6665819025314135E+76</v>
      </c>
      <c r="L464" s="23">
        <f t="shared" si="277"/>
        <v>9.6665819025314126E+78</v>
      </c>
      <c r="M464" s="23">
        <f t="shared" si="278"/>
        <v>8.3278428047337019E+24</v>
      </c>
      <c r="N464" s="20">
        <f t="shared" si="279"/>
        <v>52.2</v>
      </c>
      <c r="Q464" s="20">
        <f t="shared" si="280"/>
        <v>4.2100261126365142E+24</v>
      </c>
      <c r="S464" s="20">
        <f t="shared" si="281"/>
        <v>2370</v>
      </c>
      <c r="T464" s="20">
        <f t="shared" si="282"/>
        <v>646</v>
      </c>
      <c r="U464" s="20">
        <f t="shared" si="283"/>
        <v>9.6665819025314135E+76</v>
      </c>
      <c r="V464" s="20">
        <f t="shared" si="284"/>
        <v>8.3278428047337019E+24</v>
      </c>
      <c r="W464" s="20">
        <f t="shared" si="285"/>
        <v>1.1494252873563218</v>
      </c>
      <c r="X464" s="16">
        <f t="shared" si="286"/>
        <v>35149691111712.957</v>
      </c>
      <c r="AA464" s="16">
        <f t="shared" si="287"/>
        <v>1448167273803075.3</v>
      </c>
      <c r="AB464" s="16">
        <f t="shared" si="288"/>
        <v>462</v>
      </c>
      <c r="AC464" s="16">
        <f t="shared" si="289"/>
        <v>96.2</v>
      </c>
      <c r="AD464" s="16">
        <f t="shared" si="290"/>
        <v>8633361226928777</v>
      </c>
      <c r="AE464" s="16">
        <f t="shared" si="291"/>
        <v>11500</v>
      </c>
      <c r="AF464" s="16">
        <f t="shared" si="292"/>
        <v>5532</v>
      </c>
      <c r="AG464" s="16">
        <f t="shared" si="293"/>
        <v>502</v>
      </c>
      <c r="AH464" s="16">
        <f t="shared" si="294"/>
        <v>1.5711447429564725E+19</v>
      </c>
      <c r="AI464" s="16">
        <f t="shared" si="295"/>
        <v>1.6084162899386711E+75</v>
      </c>
      <c r="AJ464" s="16">
        <f t="shared" si="296"/>
        <v>1.6084162899386711E+75</v>
      </c>
      <c r="AK464" s="27">
        <f t="shared" si="297"/>
        <v>0.62370062370062374</v>
      </c>
      <c r="AN464">
        <f t="shared" si="302"/>
        <v>10849.193814678898</v>
      </c>
      <c r="AO464">
        <f t="shared" si="303"/>
        <v>1.1106564269435265E+60</v>
      </c>
      <c r="AP464">
        <f t="shared" si="304"/>
        <v>1.1106564269435265E+60</v>
      </c>
      <c r="AR464" s="1">
        <f t="shared" si="298"/>
        <v>6070</v>
      </c>
      <c r="AU464">
        <f t="shared" si="299"/>
        <v>41.434977578475333</v>
      </c>
      <c r="AV464" s="29">
        <f t="shared" si="300"/>
        <v>114.67410000000001</v>
      </c>
      <c r="AW464">
        <f t="shared" si="301"/>
        <v>9221</v>
      </c>
    </row>
    <row r="465" spans="1:49" x14ac:dyDescent="0.2">
      <c r="A465">
        <v>463</v>
      </c>
      <c r="B465" s="13">
        <f t="shared" si="267"/>
        <v>471</v>
      </c>
      <c r="C465" s="13">
        <f t="shared" si="268"/>
        <v>2784</v>
      </c>
      <c r="D465" s="13">
        <f t="shared" si="269"/>
        <v>48</v>
      </c>
      <c r="E465" s="13">
        <f t="shared" si="270"/>
        <v>23.150000000000002</v>
      </c>
      <c r="F465" s="13">
        <f t="shared" si="271"/>
        <v>1.1641798807035968E+17</v>
      </c>
      <c r="G465" s="35">
        <f t="shared" si="272"/>
        <v>100.51868333333333</v>
      </c>
      <c r="H465" s="23">
        <f t="shared" si="273"/>
        <v>3336.9504000000006</v>
      </c>
      <c r="I465" s="23">
        <f t="shared" si="274"/>
        <v>12642</v>
      </c>
      <c r="J465" s="23">
        <f t="shared" si="275"/>
        <v>648</v>
      </c>
      <c r="K465" s="23">
        <f t="shared" si="276"/>
        <v>9.6665819025314135E+76</v>
      </c>
      <c r="L465" s="23">
        <f t="shared" si="277"/>
        <v>9.6665819025314126E+78</v>
      </c>
      <c r="M465" s="23">
        <f t="shared" si="278"/>
        <v>9.6334284046698537E+24</v>
      </c>
      <c r="N465" s="20">
        <f t="shared" si="279"/>
        <v>52.300000000000004</v>
      </c>
      <c r="Q465" s="20">
        <f t="shared" si="280"/>
        <v>4.6913607912406644E+24</v>
      </c>
      <c r="S465" s="20">
        <f t="shared" si="281"/>
        <v>2374</v>
      </c>
      <c r="T465" s="20">
        <f t="shared" si="282"/>
        <v>648</v>
      </c>
      <c r="U465" s="20">
        <f t="shared" si="283"/>
        <v>9.6665819025314135E+76</v>
      </c>
      <c r="V465" s="20">
        <f t="shared" si="284"/>
        <v>9.6334284046698537E+24</v>
      </c>
      <c r="W465" s="20">
        <f t="shared" si="285"/>
        <v>1.1472275334608029</v>
      </c>
      <c r="X465" s="16">
        <f t="shared" si="286"/>
        <v>37610169489532.859</v>
      </c>
      <c r="AA465" s="16">
        <f t="shared" si="287"/>
        <v>1549538982969218</v>
      </c>
      <c r="AB465" s="16">
        <f t="shared" si="288"/>
        <v>463</v>
      </c>
      <c r="AC465" s="16">
        <f t="shared" si="289"/>
        <v>96.4</v>
      </c>
      <c r="AD465" s="16">
        <f t="shared" si="290"/>
        <v>9257891695456040</v>
      </c>
      <c r="AE465" s="16">
        <f t="shared" si="291"/>
        <v>11525</v>
      </c>
      <c r="AF465" s="16">
        <f t="shared" si="292"/>
        <v>5544</v>
      </c>
      <c r="AG465" s="16">
        <f t="shared" si="293"/>
        <v>503</v>
      </c>
      <c r="AH465" s="16">
        <f t="shared" si="294"/>
        <v>1.6889400754143801E+19</v>
      </c>
      <c r="AI465" s="16">
        <f t="shared" si="295"/>
        <v>1.6084162899386711E+75</v>
      </c>
      <c r="AJ465" s="16">
        <f t="shared" si="296"/>
        <v>1.6084162899386711E+75</v>
      </c>
      <c r="AK465" s="27">
        <f t="shared" si="297"/>
        <v>0.62240663900414939</v>
      </c>
      <c r="AN465">
        <f t="shared" si="302"/>
        <v>10899.629463842481</v>
      </c>
      <c r="AO465">
        <f t="shared" si="303"/>
        <v>1.0379966606949331E+60</v>
      </c>
      <c r="AP465">
        <f t="shared" si="304"/>
        <v>1.0379966606949331E+60</v>
      </c>
      <c r="AR465" s="1">
        <f t="shared" si="298"/>
        <v>6080</v>
      </c>
      <c r="AU465">
        <f t="shared" si="299"/>
        <v>41.555721765145854</v>
      </c>
      <c r="AV465" s="29">
        <f t="shared" si="300"/>
        <v>114.98743333333333</v>
      </c>
      <c r="AW465">
        <f t="shared" si="301"/>
        <v>9241</v>
      </c>
    </row>
    <row r="466" spans="1:49" x14ac:dyDescent="0.2">
      <c r="A466">
        <v>464</v>
      </c>
      <c r="B466" s="13">
        <f t="shared" si="267"/>
        <v>472</v>
      </c>
      <c r="C466" s="13">
        <f t="shared" si="268"/>
        <v>2790</v>
      </c>
      <c r="D466" s="13">
        <f t="shared" si="269"/>
        <v>48</v>
      </c>
      <c r="E466" s="13">
        <f t="shared" si="270"/>
        <v>23.200000000000003</v>
      </c>
      <c r="F466" s="13">
        <f t="shared" si="271"/>
        <v>1.2508717317118194E+17</v>
      </c>
      <c r="G466" s="35">
        <f t="shared" si="272"/>
        <v>100.80106666666666</v>
      </c>
      <c r="H466" s="23">
        <f t="shared" si="273"/>
        <v>3344.4544000000005</v>
      </c>
      <c r="I466" s="23">
        <f t="shared" si="274"/>
        <v>12670</v>
      </c>
      <c r="J466" s="23">
        <f t="shared" si="275"/>
        <v>649</v>
      </c>
      <c r="K466" s="23">
        <f t="shared" si="276"/>
        <v>9.6665819025314135E+76</v>
      </c>
      <c r="L466" s="23">
        <f t="shared" si="277"/>
        <v>9.6665819025314126E+78</v>
      </c>
      <c r="M466" s="23">
        <f t="shared" si="278"/>
        <v>1.0360968665785613E+25</v>
      </c>
      <c r="N466" s="20">
        <f t="shared" si="279"/>
        <v>52.400000000000006</v>
      </c>
      <c r="Q466" s="20">
        <f t="shared" si="280"/>
        <v>5.2277267372594552E+24</v>
      </c>
      <c r="S466" s="20">
        <f t="shared" si="281"/>
        <v>2378</v>
      </c>
      <c r="T466" s="20">
        <f t="shared" si="282"/>
        <v>649</v>
      </c>
      <c r="U466" s="20">
        <f t="shared" si="283"/>
        <v>9.6665819025314135E+76</v>
      </c>
      <c r="V466" s="20">
        <f t="shared" si="284"/>
        <v>1.0360968665785613E+25</v>
      </c>
      <c r="W466" s="20">
        <f t="shared" si="285"/>
        <v>1.1450381679389312</v>
      </c>
      <c r="X466" s="16">
        <f t="shared" si="286"/>
        <v>40242881353800.164</v>
      </c>
      <c r="AA466" s="16">
        <f t="shared" si="287"/>
        <v>1658006711777059.8</v>
      </c>
      <c r="AB466" s="16">
        <f t="shared" si="288"/>
        <v>464</v>
      </c>
      <c r="AC466" s="16">
        <f t="shared" si="289"/>
        <v>96.6</v>
      </c>
      <c r="AD466" s="16">
        <f t="shared" si="290"/>
        <v>9927553426284280</v>
      </c>
      <c r="AE466" s="16">
        <f t="shared" si="291"/>
        <v>11550</v>
      </c>
      <c r="AF466" s="16">
        <f t="shared" si="292"/>
        <v>5556</v>
      </c>
      <c r="AG466" s="16">
        <f t="shared" si="293"/>
        <v>504</v>
      </c>
      <c r="AH466" s="16">
        <f t="shared" si="294"/>
        <v>1.8155521135048753E+19</v>
      </c>
      <c r="AI466" s="16">
        <f t="shared" si="295"/>
        <v>1.6084162899386711E+75</v>
      </c>
      <c r="AJ466" s="16">
        <f t="shared" si="296"/>
        <v>1.6084162899386711E+75</v>
      </c>
      <c r="AK466" s="27">
        <f t="shared" si="297"/>
        <v>0.62111801242236031</v>
      </c>
      <c r="AN466">
        <f t="shared" si="302"/>
        <v>10950.209674114996</v>
      </c>
      <c r="AO466">
        <f t="shared" si="303"/>
        <v>9.7009033709807046E+59</v>
      </c>
      <c r="AP466">
        <f t="shared" si="304"/>
        <v>9.7009033709807046E+59</v>
      </c>
      <c r="AR466" s="1">
        <f t="shared" si="298"/>
        <v>6090</v>
      </c>
      <c r="AU466">
        <f t="shared" si="299"/>
        <v>41.67664670658683</v>
      </c>
      <c r="AV466" s="29">
        <f t="shared" si="300"/>
        <v>115.30106666666666</v>
      </c>
      <c r="AW466">
        <f t="shared" si="301"/>
        <v>9261</v>
      </c>
    </row>
    <row r="467" spans="1:49" x14ac:dyDescent="0.2">
      <c r="A467">
        <v>465</v>
      </c>
      <c r="B467" s="13">
        <f t="shared" si="267"/>
        <v>473</v>
      </c>
      <c r="C467" s="13">
        <f t="shared" si="268"/>
        <v>2796</v>
      </c>
      <c r="D467" s="13">
        <f t="shared" si="269"/>
        <v>48</v>
      </c>
      <c r="E467" s="13">
        <f t="shared" si="270"/>
        <v>23.25</v>
      </c>
      <c r="F467" s="13">
        <f t="shared" si="271"/>
        <v>1.3440075843411411E+17</v>
      </c>
      <c r="G467" s="35">
        <f t="shared" si="272"/>
        <v>101.08374999999999</v>
      </c>
      <c r="H467" s="23">
        <f t="shared" si="273"/>
        <v>3351.9584000000004</v>
      </c>
      <c r="I467" s="23">
        <f t="shared" si="274"/>
        <v>12698</v>
      </c>
      <c r="J467" s="23">
        <f t="shared" si="275"/>
        <v>651</v>
      </c>
      <c r="K467" s="23">
        <f t="shared" si="276"/>
        <v>9.6665819025314135E+76</v>
      </c>
      <c r="L467" s="23">
        <f t="shared" si="277"/>
        <v>9.6665819025314126E+78</v>
      </c>
      <c r="M467" s="23">
        <f t="shared" si="278"/>
        <v>1.1984778044239448E+25</v>
      </c>
      <c r="N467" s="20">
        <f t="shared" si="279"/>
        <v>52.5</v>
      </c>
      <c r="Q467" s="20">
        <f t="shared" si="280"/>
        <v>5.8254157067780339E+24</v>
      </c>
      <c r="S467" s="20">
        <f t="shared" si="281"/>
        <v>2382</v>
      </c>
      <c r="T467" s="20">
        <f t="shared" si="282"/>
        <v>651</v>
      </c>
      <c r="U467" s="20">
        <f t="shared" si="283"/>
        <v>9.6665819025314135E+76</v>
      </c>
      <c r="V467" s="20">
        <f t="shared" si="284"/>
        <v>1.1984778044239448E+25</v>
      </c>
      <c r="W467" s="20">
        <f t="shared" si="285"/>
        <v>1.1428571428571428</v>
      </c>
      <c r="X467" s="16">
        <f t="shared" si="286"/>
        <v>43059883048566.164</v>
      </c>
      <c r="AA467" s="16">
        <f t="shared" si="287"/>
        <v>1774067181601418.8</v>
      </c>
      <c r="AB467" s="16">
        <f t="shared" si="288"/>
        <v>465</v>
      </c>
      <c r="AC467" s="16">
        <f t="shared" si="289"/>
        <v>96.8</v>
      </c>
      <c r="AD467" s="16">
        <f t="shared" si="290"/>
        <v>1.0645604628444684E+16</v>
      </c>
      <c r="AE467" s="16">
        <f t="shared" si="291"/>
        <v>11575</v>
      </c>
      <c r="AF467" s="16">
        <f t="shared" si="292"/>
        <v>5568</v>
      </c>
      <c r="AG467" s="16">
        <f t="shared" si="293"/>
        <v>505</v>
      </c>
      <c r="AH467" s="16">
        <f t="shared" si="294"/>
        <v>1.9516397083137905E+19</v>
      </c>
      <c r="AI467" s="16">
        <f t="shared" si="295"/>
        <v>1.6084162899386711E+75</v>
      </c>
      <c r="AJ467" s="16">
        <f t="shared" si="296"/>
        <v>1.6084162899386711E+75</v>
      </c>
      <c r="AK467" s="27">
        <f t="shared" si="297"/>
        <v>0.6198347107438017</v>
      </c>
      <c r="AN467">
        <f t="shared" si="302"/>
        <v>11000.934623862891</v>
      </c>
      <c r="AO467">
        <f t="shared" si="303"/>
        <v>9.066264832692427E+59</v>
      </c>
      <c r="AP467">
        <f t="shared" si="304"/>
        <v>9.066264832692427E+59</v>
      </c>
      <c r="AR467" s="1">
        <f t="shared" si="298"/>
        <v>6100</v>
      </c>
      <c r="AU467">
        <f t="shared" si="299"/>
        <v>41.797752808988761</v>
      </c>
      <c r="AV467" s="29">
        <f t="shared" si="300"/>
        <v>115.61499999999999</v>
      </c>
      <c r="AW467">
        <f t="shared" si="301"/>
        <v>9281</v>
      </c>
    </row>
    <row r="468" spans="1:49" x14ac:dyDescent="0.2">
      <c r="A468">
        <v>466</v>
      </c>
      <c r="B468" s="13">
        <f t="shared" si="267"/>
        <v>474</v>
      </c>
      <c r="C468" s="13">
        <f t="shared" si="268"/>
        <v>2802</v>
      </c>
      <c r="D468" s="13">
        <f t="shared" si="269"/>
        <v>48</v>
      </c>
      <c r="E468" s="13">
        <f t="shared" si="270"/>
        <v>23.3</v>
      </c>
      <c r="F468" s="13">
        <f t="shared" si="271"/>
        <v>1.4440656226775552E+17</v>
      </c>
      <c r="G468" s="35">
        <f t="shared" si="272"/>
        <v>101.36673333333333</v>
      </c>
      <c r="H468" s="23">
        <f t="shared" si="273"/>
        <v>3359.4624000000003</v>
      </c>
      <c r="I468" s="23">
        <f t="shared" si="274"/>
        <v>12726</v>
      </c>
      <c r="J468" s="23">
        <f t="shared" si="275"/>
        <v>652</v>
      </c>
      <c r="K468" s="23">
        <f t="shared" si="276"/>
        <v>9.6665819025314135E+76</v>
      </c>
      <c r="L468" s="23">
        <f t="shared" si="277"/>
        <v>9.6665819025314126E+78</v>
      </c>
      <c r="M468" s="23">
        <f t="shared" si="278"/>
        <v>1.288962143202194E+25</v>
      </c>
      <c r="N468" s="20">
        <f t="shared" si="279"/>
        <v>52.6</v>
      </c>
      <c r="Q468" s="20">
        <f t="shared" si="280"/>
        <v>6.4914387959324144E+24</v>
      </c>
      <c r="S468" s="20">
        <f t="shared" si="281"/>
        <v>2387</v>
      </c>
      <c r="T468" s="20">
        <f t="shared" si="282"/>
        <v>652</v>
      </c>
      <c r="U468" s="20">
        <f t="shared" si="283"/>
        <v>9.6665819025314135E+76</v>
      </c>
      <c r="V468" s="20">
        <f t="shared" si="284"/>
        <v>1.288962143202194E+25</v>
      </c>
      <c r="W468" s="20">
        <f t="shared" si="285"/>
        <v>1.1406844106463878</v>
      </c>
      <c r="X468" s="16">
        <f t="shared" si="286"/>
        <v>46074074861965.805</v>
      </c>
      <c r="AA468" s="16">
        <f t="shared" si="287"/>
        <v>1898251884313457.8</v>
      </c>
      <c r="AB468" s="16">
        <f t="shared" si="288"/>
        <v>466</v>
      </c>
      <c r="AC468" s="16">
        <f t="shared" si="289"/>
        <v>97</v>
      </c>
      <c r="AD468" s="16">
        <f t="shared" si="290"/>
        <v>1.141553851919016E+16</v>
      </c>
      <c r="AE468" s="16">
        <f t="shared" si="291"/>
        <v>11600</v>
      </c>
      <c r="AF468" s="16">
        <f t="shared" si="292"/>
        <v>5580</v>
      </c>
      <c r="AG468" s="16">
        <f t="shared" si="293"/>
        <v>506</v>
      </c>
      <c r="AH468" s="16">
        <f t="shared" si="294"/>
        <v>2.0979108700965183E+19</v>
      </c>
      <c r="AI468" s="16">
        <f t="shared" si="295"/>
        <v>1.6084162899386711E+75</v>
      </c>
      <c r="AJ468" s="16">
        <f t="shared" si="296"/>
        <v>1.6084162899386711E+75</v>
      </c>
      <c r="AK468" s="27">
        <f t="shared" si="297"/>
        <v>0.61855670103092786</v>
      </c>
      <c r="AN468">
        <f t="shared" si="302"/>
        <v>11051.804491453311</v>
      </c>
      <c r="AO468">
        <f t="shared" si="303"/>
        <v>8.4731447034511346E+59</v>
      </c>
      <c r="AP468">
        <f t="shared" si="304"/>
        <v>8.4731447034511346E+59</v>
      </c>
      <c r="AR468" s="1">
        <f t="shared" si="298"/>
        <v>6110</v>
      </c>
      <c r="AU468">
        <f t="shared" si="299"/>
        <v>41.91904047976012</v>
      </c>
      <c r="AV468" s="29">
        <f t="shared" si="300"/>
        <v>115.92923333333333</v>
      </c>
      <c r="AW468">
        <f t="shared" si="301"/>
        <v>9301</v>
      </c>
    </row>
    <row r="469" spans="1:49" x14ac:dyDescent="0.2">
      <c r="A469">
        <v>467</v>
      </c>
      <c r="B469" s="13">
        <f t="shared" si="267"/>
        <v>475</v>
      </c>
      <c r="C469" s="13">
        <f t="shared" si="268"/>
        <v>2808</v>
      </c>
      <c r="D469" s="13">
        <f t="shared" si="269"/>
        <v>48</v>
      </c>
      <c r="E469" s="13">
        <f t="shared" si="270"/>
        <v>23.35</v>
      </c>
      <c r="F469" s="13">
        <f t="shared" si="271"/>
        <v>1.5515594579635546E+17</v>
      </c>
      <c r="G469" s="35">
        <f t="shared" si="272"/>
        <v>101.65001666666666</v>
      </c>
      <c r="H469" s="23">
        <f t="shared" si="273"/>
        <v>3366.9664000000007</v>
      </c>
      <c r="I469" s="23">
        <f t="shared" si="274"/>
        <v>12754</v>
      </c>
      <c r="J469" s="23">
        <f t="shared" si="275"/>
        <v>653</v>
      </c>
      <c r="K469" s="23">
        <f t="shared" si="276"/>
        <v>9.6665819025314135E+76</v>
      </c>
      <c r="L469" s="23">
        <f t="shared" si="277"/>
        <v>9.6665819025314126E+78</v>
      </c>
      <c r="M469" s="23">
        <f t="shared" si="278"/>
        <v>1.3862681356274679E+25</v>
      </c>
      <c r="N469" s="20">
        <f t="shared" si="279"/>
        <v>52.7</v>
      </c>
      <c r="Q469" s="20">
        <f t="shared" si="280"/>
        <v>7.2336086834635646E+24</v>
      </c>
      <c r="S469" s="20">
        <f t="shared" si="281"/>
        <v>2391</v>
      </c>
      <c r="T469" s="20">
        <f t="shared" si="282"/>
        <v>653</v>
      </c>
      <c r="U469" s="20">
        <f t="shared" si="283"/>
        <v>9.6665819025314135E+76</v>
      </c>
      <c r="V469" s="20">
        <f t="shared" si="284"/>
        <v>1.3862681356274679E+25</v>
      </c>
      <c r="W469" s="20">
        <f t="shared" si="285"/>
        <v>1.1385199240986716</v>
      </c>
      <c r="X469" s="16">
        <f t="shared" si="286"/>
        <v>49299260102303.414</v>
      </c>
      <c r="AA469" s="16">
        <f t="shared" si="287"/>
        <v>2031129516215383.3</v>
      </c>
      <c r="AB469" s="16">
        <f t="shared" si="288"/>
        <v>467</v>
      </c>
      <c r="AC469" s="16">
        <f t="shared" si="289"/>
        <v>97.2</v>
      </c>
      <c r="AD469" s="16">
        <f t="shared" si="290"/>
        <v>1.2241100260067492E+16</v>
      </c>
      <c r="AE469" s="16">
        <f t="shared" si="291"/>
        <v>11625</v>
      </c>
      <c r="AF469" s="16">
        <f t="shared" si="292"/>
        <v>5592</v>
      </c>
      <c r="AG469" s="16">
        <f t="shared" si="293"/>
        <v>507</v>
      </c>
      <c r="AH469" s="16">
        <f t="shared" si="294"/>
        <v>2.2551264308777705E+19</v>
      </c>
      <c r="AI469" s="16">
        <f t="shared" si="295"/>
        <v>1.6084162899386711E+75</v>
      </c>
      <c r="AJ469" s="16">
        <f t="shared" si="296"/>
        <v>1.6084162899386711E+75</v>
      </c>
      <c r="AK469" s="27">
        <f t="shared" si="297"/>
        <v>0.61728395061728392</v>
      </c>
      <c r="AN469">
        <f t="shared" si="302"/>
        <v>11102.819455254445</v>
      </c>
      <c r="AO469">
        <f t="shared" si="303"/>
        <v>7.918826825655331E+59</v>
      </c>
      <c r="AP469">
        <f t="shared" si="304"/>
        <v>7.918826825655331E+59</v>
      </c>
      <c r="AR469" s="1">
        <f t="shared" si="298"/>
        <v>6120</v>
      </c>
      <c r="AU469">
        <f t="shared" si="299"/>
        <v>42.040510127531881</v>
      </c>
      <c r="AV469" s="29">
        <f t="shared" si="300"/>
        <v>116.24376666666666</v>
      </c>
      <c r="AW469">
        <f t="shared" si="301"/>
        <v>9321</v>
      </c>
    </row>
    <row r="470" spans="1:49" x14ac:dyDescent="0.2">
      <c r="A470">
        <v>468</v>
      </c>
      <c r="B470" s="13">
        <f t="shared" si="267"/>
        <v>476</v>
      </c>
      <c r="C470" s="13">
        <f t="shared" si="268"/>
        <v>2814</v>
      </c>
      <c r="D470" s="13">
        <f t="shared" si="269"/>
        <v>48</v>
      </c>
      <c r="E470" s="13">
        <f t="shared" si="270"/>
        <v>23.400000000000002</v>
      </c>
      <c r="F470" s="13">
        <f t="shared" si="271"/>
        <v>1.6670407492886848E+17</v>
      </c>
      <c r="G470" s="35">
        <f t="shared" si="272"/>
        <v>101.9336</v>
      </c>
      <c r="H470" s="23">
        <f t="shared" si="273"/>
        <v>3374.4704000000002</v>
      </c>
      <c r="I470" s="23">
        <f t="shared" si="274"/>
        <v>12782</v>
      </c>
      <c r="J470" s="23">
        <f t="shared" si="275"/>
        <v>655</v>
      </c>
      <c r="K470" s="23">
        <f t="shared" si="276"/>
        <v>9.6665819025314135E+76</v>
      </c>
      <c r="L470" s="23">
        <f t="shared" si="277"/>
        <v>9.6665819025314126E+78</v>
      </c>
      <c r="M470" s="23">
        <f t="shared" si="278"/>
        <v>1.6034379859701493E+25</v>
      </c>
      <c r="N470" s="20">
        <f t="shared" si="279"/>
        <v>52.800000000000004</v>
      </c>
      <c r="Q470" s="20">
        <f t="shared" si="280"/>
        <v>8.0606312761150559E+24</v>
      </c>
      <c r="S470" s="20">
        <f t="shared" si="281"/>
        <v>2395</v>
      </c>
      <c r="T470" s="20">
        <f t="shared" si="282"/>
        <v>655</v>
      </c>
      <c r="U470" s="20">
        <f t="shared" si="283"/>
        <v>9.6665819025314135E+76</v>
      </c>
      <c r="V470" s="20">
        <f t="shared" si="284"/>
        <v>1.6034379859701493E+25</v>
      </c>
      <c r="W470" s="20">
        <f t="shared" si="285"/>
        <v>1.1363636363636362</v>
      </c>
      <c r="X470" s="16">
        <f t="shared" si="286"/>
        <v>52750208309464.648</v>
      </c>
      <c r="AA470" s="16">
        <f t="shared" si="287"/>
        <v>2173308582350416.5</v>
      </c>
      <c r="AB470" s="16">
        <f t="shared" si="288"/>
        <v>468</v>
      </c>
      <c r="AC470" s="16">
        <f t="shared" si="289"/>
        <v>97.4</v>
      </c>
      <c r="AD470" s="16">
        <f t="shared" si="290"/>
        <v>1.3126305112509328E+16</v>
      </c>
      <c r="AE470" s="16">
        <f t="shared" si="291"/>
        <v>11650</v>
      </c>
      <c r="AF470" s="16">
        <f t="shared" si="292"/>
        <v>5604</v>
      </c>
      <c r="AG470" s="16">
        <f t="shared" si="293"/>
        <v>508</v>
      </c>
      <c r="AH470" s="16">
        <f t="shared" si="294"/>
        <v>2.4241039795542737E+19</v>
      </c>
      <c r="AI470" s="16">
        <f t="shared" si="295"/>
        <v>1.6084162899386711E+75</v>
      </c>
      <c r="AJ470" s="16">
        <f t="shared" si="296"/>
        <v>1.6084162899386711E+75</v>
      </c>
      <c r="AK470" s="27">
        <f t="shared" si="297"/>
        <v>0.61601642710472271</v>
      </c>
      <c r="AN470">
        <f t="shared" si="302"/>
        <v>11153.97969363662</v>
      </c>
      <c r="AO470">
        <f t="shared" si="303"/>
        <v>7.4007727342574672E+59</v>
      </c>
      <c r="AP470">
        <f t="shared" si="304"/>
        <v>7.4007727342574672E+59</v>
      </c>
      <c r="AR470" s="1">
        <f t="shared" si="298"/>
        <v>6130</v>
      </c>
      <c r="AU470">
        <f t="shared" si="299"/>
        <v>42.162162162162161</v>
      </c>
      <c r="AV470" s="29">
        <f t="shared" si="300"/>
        <v>116.5586</v>
      </c>
      <c r="AW470">
        <f t="shared" si="301"/>
        <v>9341</v>
      </c>
    </row>
    <row r="471" spans="1:49" x14ac:dyDescent="0.2">
      <c r="A471">
        <v>469</v>
      </c>
      <c r="B471" s="13">
        <f t="shared" si="267"/>
        <v>477</v>
      </c>
      <c r="C471" s="13">
        <f t="shared" si="268"/>
        <v>2820</v>
      </c>
      <c r="D471" s="13">
        <f t="shared" si="269"/>
        <v>48</v>
      </c>
      <c r="E471" s="13">
        <f t="shared" si="270"/>
        <v>23.450000000000003</v>
      </c>
      <c r="F471" s="13">
        <f t="shared" si="271"/>
        <v>1.7911020178631066E+17</v>
      </c>
      <c r="G471" s="35">
        <f t="shared" si="272"/>
        <v>102.21748333333333</v>
      </c>
      <c r="H471" s="23">
        <f t="shared" si="273"/>
        <v>3381.9744000000005</v>
      </c>
      <c r="I471" s="23">
        <f t="shared" si="274"/>
        <v>12810</v>
      </c>
      <c r="J471" s="23">
        <f t="shared" si="275"/>
        <v>656</v>
      </c>
      <c r="K471" s="23">
        <f t="shared" si="276"/>
        <v>9.6665819025314135E+76</v>
      </c>
      <c r="L471" s="23">
        <f t="shared" si="277"/>
        <v>9.6665819025314126E+78</v>
      </c>
      <c r="M471" s="23">
        <f t="shared" si="278"/>
        <v>1.724447727871574E+25</v>
      </c>
      <c r="N471" s="20">
        <f t="shared" si="279"/>
        <v>52.900000000000006</v>
      </c>
      <c r="Q471" s="20">
        <f t="shared" si="280"/>
        <v>8.9822078318970158E+24</v>
      </c>
      <c r="S471" s="20">
        <f t="shared" si="281"/>
        <v>2399</v>
      </c>
      <c r="T471" s="20">
        <f t="shared" si="282"/>
        <v>656</v>
      </c>
      <c r="U471" s="20">
        <f t="shared" si="283"/>
        <v>9.6665819025314135E+76</v>
      </c>
      <c r="V471" s="20">
        <f t="shared" si="284"/>
        <v>1.724447727871574E+25</v>
      </c>
      <c r="W471" s="20">
        <f t="shared" si="285"/>
        <v>1.1342155009451795</v>
      </c>
      <c r="X471" s="16">
        <f t="shared" si="286"/>
        <v>56442722891127.164</v>
      </c>
      <c r="AA471" s="16">
        <f t="shared" si="287"/>
        <v>2325440183114932</v>
      </c>
      <c r="AB471" s="16">
        <f t="shared" si="288"/>
        <v>469</v>
      </c>
      <c r="AC471" s="16">
        <f t="shared" si="289"/>
        <v>97.6</v>
      </c>
      <c r="AD471" s="16">
        <f t="shared" si="290"/>
        <v>1.4075457900692392E+16</v>
      </c>
      <c r="AE471" s="16">
        <f t="shared" si="291"/>
        <v>11675</v>
      </c>
      <c r="AF471" s="16">
        <f t="shared" si="292"/>
        <v>5616</v>
      </c>
      <c r="AG471" s="16">
        <f t="shared" si="293"/>
        <v>509</v>
      </c>
      <c r="AH471" s="16">
        <f t="shared" si="294"/>
        <v>2.605722089748181E+19</v>
      </c>
      <c r="AI471" s="16">
        <f t="shared" si="295"/>
        <v>1.6084162899386711E+75</v>
      </c>
      <c r="AJ471" s="16">
        <f t="shared" si="296"/>
        <v>1.6084162899386711E+75</v>
      </c>
      <c r="AK471" s="27">
        <f t="shared" si="297"/>
        <v>0.61475409836065575</v>
      </c>
      <c r="AN471">
        <f t="shared" si="302"/>
        <v>11205.285384970904</v>
      </c>
      <c r="AO471">
        <f t="shared" si="303"/>
        <v>6.9166100320163651E+59</v>
      </c>
      <c r="AP471">
        <f t="shared" si="304"/>
        <v>6.9166100320163651E+59</v>
      </c>
      <c r="AR471" s="1">
        <f t="shared" si="298"/>
        <v>6140</v>
      </c>
      <c r="AU471">
        <f t="shared" si="299"/>
        <v>42.283996994740797</v>
      </c>
      <c r="AV471" s="29">
        <f t="shared" si="300"/>
        <v>116.87373333333333</v>
      </c>
      <c r="AW471">
        <f t="shared" si="301"/>
        <v>9361</v>
      </c>
    </row>
    <row r="472" spans="1:49" x14ac:dyDescent="0.2">
      <c r="A472">
        <v>470</v>
      </c>
      <c r="B472" s="13">
        <f t="shared" si="267"/>
        <v>478</v>
      </c>
      <c r="C472" s="13">
        <f t="shared" si="268"/>
        <v>2826</v>
      </c>
      <c r="D472" s="13">
        <f t="shared" si="269"/>
        <v>48</v>
      </c>
      <c r="E472" s="13">
        <f t="shared" si="270"/>
        <v>23.5</v>
      </c>
      <c r="F472" s="13">
        <f t="shared" si="271"/>
        <v>1.9243796691540163E+17</v>
      </c>
      <c r="G472" s="35">
        <f t="shared" si="272"/>
        <v>102.50166666666667</v>
      </c>
      <c r="H472" s="23">
        <f t="shared" si="273"/>
        <v>3389.4784000000004</v>
      </c>
      <c r="I472" s="23">
        <f t="shared" si="274"/>
        <v>12838</v>
      </c>
      <c r="J472" s="23">
        <f t="shared" si="275"/>
        <v>658</v>
      </c>
      <c r="K472" s="23">
        <f t="shared" si="276"/>
        <v>9.6665819025314135E+76</v>
      </c>
      <c r="L472" s="23">
        <f t="shared" si="277"/>
        <v>9.6665819025314126E+78</v>
      </c>
      <c r="M472" s="23">
        <f t="shared" si="278"/>
        <v>1.9945118318897439E+25</v>
      </c>
      <c r="N472" s="20">
        <f t="shared" si="279"/>
        <v>53</v>
      </c>
      <c r="Q472" s="20">
        <f t="shared" si="280"/>
        <v>1.0009148759161815E+25</v>
      </c>
      <c r="S472" s="20">
        <f t="shared" si="281"/>
        <v>2403</v>
      </c>
      <c r="T472" s="20">
        <f t="shared" si="282"/>
        <v>658</v>
      </c>
      <c r="U472" s="20">
        <f t="shared" si="283"/>
        <v>9.6665819025314135E+76</v>
      </c>
      <c r="V472" s="20">
        <f t="shared" si="284"/>
        <v>1.9945118318897439E+25</v>
      </c>
      <c r="W472" s="20">
        <f t="shared" si="285"/>
        <v>1.1320754716981132</v>
      </c>
      <c r="X472" s="16">
        <f t="shared" si="286"/>
        <v>60393713493506.07</v>
      </c>
      <c r="AA472" s="16">
        <f t="shared" si="287"/>
        <v>2488220995932946.5</v>
      </c>
      <c r="AB472" s="16">
        <f t="shared" si="288"/>
        <v>470</v>
      </c>
      <c r="AC472" s="16">
        <f t="shared" si="289"/>
        <v>97.8</v>
      </c>
      <c r="AD472" s="16">
        <f t="shared" si="290"/>
        <v>1.5093173875717776E+16</v>
      </c>
      <c r="AE472" s="16">
        <f t="shared" si="291"/>
        <v>11700</v>
      </c>
      <c r="AF472" s="16">
        <f t="shared" si="292"/>
        <v>5628</v>
      </c>
      <c r="AG472" s="16">
        <f t="shared" si="293"/>
        <v>510</v>
      </c>
      <c r="AH472" s="16">
        <f t="shared" si="294"/>
        <v>2.8009248621614768E+19</v>
      </c>
      <c r="AI472" s="16">
        <f t="shared" si="295"/>
        <v>1.6084162899386711E+75</v>
      </c>
      <c r="AJ472" s="16">
        <f t="shared" si="296"/>
        <v>1.6084162899386711E+75</v>
      </c>
      <c r="AK472" s="27">
        <f t="shared" si="297"/>
        <v>0.61349693251533743</v>
      </c>
      <c r="AN472">
        <f t="shared" si="302"/>
        <v>11256.736707630278</v>
      </c>
      <c r="AO472">
        <f t="shared" si="303"/>
        <v>6.4641215252490193E+59</v>
      </c>
      <c r="AP472">
        <f t="shared" si="304"/>
        <v>6.4641215252490193E+59</v>
      </c>
      <c r="AR472" s="1">
        <f t="shared" si="298"/>
        <v>6150</v>
      </c>
      <c r="AU472">
        <f t="shared" si="299"/>
        <v>42.406015037593981</v>
      </c>
      <c r="AV472" s="29">
        <f t="shared" si="300"/>
        <v>117.18916666666667</v>
      </c>
      <c r="AW472">
        <f t="shared" si="301"/>
        <v>9381</v>
      </c>
    </row>
    <row r="473" spans="1:49" x14ac:dyDescent="0.2">
      <c r="A473">
        <v>471</v>
      </c>
      <c r="B473" s="13">
        <f t="shared" si="267"/>
        <v>479</v>
      </c>
      <c r="C473" s="13">
        <f t="shared" si="268"/>
        <v>2832</v>
      </c>
      <c r="D473" s="13">
        <f t="shared" si="269"/>
        <v>48</v>
      </c>
      <c r="E473" s="13">
        <f t="shared" si="270"/>
        <v>23.55</v>
      </c>
      <c r="F473" s="13">
        <f t="shared" si="271"/>
        <v>2.0675572382166893E+17</v>
      </c>
      <c r="G473" s="35">
        <f t="shared" si="272"/>
        <v>102.78614999999999</v>
      </c>
      <c r="H473" s="23">
        <f t="shared" si="273"/>
        <v>3396.9824000000008</v>
      </c>
      <c r="I473" s="23">
        <f t="shared" si="274"/>
        <v>12866</v>
      </c>
      <c r="J473" s="23">
        <f t="shared" si="275"/>
        <v>659</v>
      </c>
      <c r="K473" s="23">
        <f t="shared" si="276"/>
        <v>9.6665819025314135E+76</v>
      </c>
      <c r="L473" s="23">
        <f t="shared" si="277"/>
        <v>9.6665819025314126E+78</v>
      </c>
      <c r="M473" s="23">
        <f t="shared" si="278"/>
        <v>2.144990389133263E+25</v>
      </c>
      <c r="N473" s="20">
        <f t="shared" si="279"/>
        <v>53.1</v>
      </c>
      <c r="Q473" s="20">
        <f t="shared" si="280"/>
        <v>1.1153500426395839E+25</v>
      </c>
      <c r="S473" s="20">
        <f t="shared" si="281"/>
        <v>2408</v>
      </c>
      <c r="T473" s="20">
        <f t="shared" si="282"/>
        <v>659</v>
      </c>
      <c r="U473" s="20">
        <f t="shared" si="283"/>
        <v>9.6665819025314135E+76</v>
      </c>
      <c r="V473" s="20">
        <f t="shared" si="284"/>
        <v>2.144990389133263E+25</v>
      </c>
      <c r="W473" s="20">
        <f t="shared" si="285"/>
        <v>1.1299435028248588</v>
      </c>
      <c r="X473" s="16">
        <f t="shared" si="286"/>
        <v>64621273438051.5</v>
      </c>
      <c r="AA473" s="16">
        <f t="shared" si="287"/>
        <v>2662396465648200.5</v>
      </c>
      <c r="AB473" s="16">
        <f t="shared" si="288"/>
        <v>471</v>
      </c>
      <c r="AC473" s="16">
        <f t="shared" si="289"/>
        <v>98</v>
      </c>
      <c r="AD473" s="16">
        <f t="shared" si="290"/>
        <v>1.6184401081931032E+16</v>
      </c>
      <c r="AE473" s="16">
        <f t="shared" si="291"/>
        <v>11725</v>
      </c>
      <c r="AF473" s="16">
        <f t="shared" si="292"/>
        <v>5640</v>
      </c>
      <c r="AG473" s="16">
        <f t="shared" si="293"/>
        <v>511</v>
      </c>
      <c r="AH473" s="16">
        <f t="shared" si="294"/>
        <v>3.0107268047956296E+19</v>
      </c>
      <c r="AI473" s="16">
        <f t="shared" si="295"/>
        <v>1.6084162899386711E+75</v>
      </c>
      <c r="AJ473" s="16">
        <f t="shared" si="296"/>
        <v>1.6084162899386711E+75</v>
      </c>
      <c r="AK473" s="27">
        <f t="shared" si="297"/>
        <v>0.61224489795918369</v>
      </c>
      <c r="AN473">
        <f t="shared" si="302"/>
        <v>11308.333839988863</v>
      </c>
      <c r="AO473">
        <f t="shared" si="303"/>
        <v>6.0412350703263045E+59</v>
      </c>
      <c r="AP473">
        <f t="shared" si="304"/>
        <v>6.0412350703263045E+59</v>
      </c>
      <c r="AR473" s="1">
        <f t="shared" si="298"/>
        <v>6160</v>
      </c>
      <c r="AU473">
        <f t="shared" si="299"/>
        <v>42.528216704288944</v>
      </c>
      <c r="AV473" s="29">
        <f t="shared" si="300"/>
        <v>117.50489999999999</v>
      </c>
      <c r="AW473">
        <f t="shared" si="301"/>
        <v>9401</v>
      </c>
    </row>
    <row r="474" spans="1:49" x14ac:dyDescent="0.2">
      <c r="A474">
        <v>472</v>
      </c>
      <c r="B474" s="13">
        <f t="shared" si="267"/>
        <v>480</v>
      </c>
      <c r="C474" s="13">
        <f t="shared" si="268"/>
        <v>2838</v>
      </c>
      <c r="D474" s="13">
        <f t="shared" si="269"/>
        <v>48</v>
      </c>
      <c r="E474" s="13">
        <f t="shared" si="270"/>
        <v>23.6</v>
      </c>
      <c r="F474" s="13">
        <f t="shared" si="271"/>
        <v>2.221368874681336E+17</v>
      </c>
      <c r="G474" s="35">
        <f t="shared" si="272"/>
        <v>103.07093333333333</v>
      </c>
      <c r="H474" s="23">
        <f t="shared" si="273"/>
        <v>3404.4864000000002</v>
      </c>
      <c r="I474" s="23">
        <f t="shared" si="274"/>
        <v>12894</v>
      </c>
      <c r="J474" s="23">
        <f t="shared" si="275"/>
        <v>660</v>
      </c>
      <c r="K474" s="23">
        <f t="shared" si="276"/>
        <v>9.6665819025314135E+76</v>
      </c>
      <c r="L474" s="23">
        <f t="shared" si="277"/>
        <v>9.6665819025314126E+78</v>
      </c>
      <c r="M474" s="23">
        <f t="shared" si="278"/>
        <v>2.3068059207139855E+25</v>
      </c>
      <c r="N474" s="20">
        <f t="shared" si="279"/>
        <v>53.2</v>
      </c>
      <c r="Q474" s="20">
        <f t="shared" si="280"/>
        <v>1.2428686470239271E+25</v>
      </c>
      <c r="S474" s="20">
        <f t="shared" si="281"/>
        <v>2412</v>
      </c>
      <c r="T474" s="20">
        <f t="shared" si="282"/>
        <v>660</v>
      </c>
      <c r="U474" s="20">
        <f t="shared" si="283"/>
        <v>9.6665819025314135E+76</v>
      </c>
      <c r="V474" s="20">
        <f t="shared" si="284"/>
        <v>2.3068059207139855E+25</v>
      </c>
      <c r="W474" s="20">
        <f t="shared" si="285"/>
        <v>1.1278195488721805</v>
      </c>
      <c r="X474" s="16">
        <f t="shared" si="286"/>
        <v>69144762578715.109</v>
      </c>
      <c r="AA474" s="16">
        <f t="shared" si="287"/>
        <v>2848764218243557.5</v>
      </c>
      <c r="AB474" s="16">
        <f t="shared" si="288"/>
        <v>472</v>
      </c>
      <c r="AC474" s="16">
        <f t="shared" si="289"/>
        <v>98.2</v>
      </c>
      <c r="AD474" s="16">
        <f t="shared" si="290"/>
        <v>1.7354444333447936E+16</v>
      </c>
      <c r="AE474" s="16">
        <f t="shared" si="291"/>
        <v>11750</v>
      </c>
      <c r="AF474" s="16">
        <f t="shared" si="292"/>
        <v>5652</v>
      </c>
      <c r="AG474" s="16">
        <f t="shared" si="293"/>
        <v>512</v>
      </c>
      <c r="AH474" s="16">
        <f t="shared" si="294"/>
        <v>3.2362180761343099E+19</v>
      </c>
      <c r="AI474" s="16">
        <f t="shared" si="295"/>
        <v>1.6084162899386711E+75</v>
      </c>
      <c r="AJ474" s="16">
        <f t="shared" si="296"/>
        <v>1.6084162899386711E+75</v>
      </c>
      <c r="AK474" s="27">
        <f t="shared" si="297"/>
        <v>0.61099796334012213</v>
      </c>
      <c r="AN474">
        <f t="shared" si="302"/>
        <v>11360.076960421955</v>
      </c>
      <c r="AO474">
        <f t="shared" si="303"/>
        <v>5.6460140844171408E+59</v>
      </c>
      <c r="AP474">
        <f t="shared" si="304"/>
        <v>5.6460140844171408E+59</v>
      </c>
      <c r="AR474" s="1">
        <f t="shared" si="298"/>
        <v>6170</v>
      </c>
      <c r="AU474">
        <f t="shared" si="299"/>
        <v>42.650602409638552</v>
      </c>
      <c r="AV474" s="29">
        <f t="shared" si="300"/>
        <v>117.82093333333333</v>
      </c>
      <c r="AW474">
        <f t="shared" si="301"/>
        <v>9421</v>
      </c>
    </row>
    <row r="475" spans="1:49" x14ac:dyDescent="0.2">
      <c r="A475">
        <v>473</v>
      </c>
      <c r="B475" s="13">
        <f t="shared" si="267"/>
        <v>481</v>
      </c>
      <c r="C475" s="13">
        <f t="shared" si="268"/>
        <v>2844</v>
      </c>
      <c r="D475" s="13">
        <f t="shared" si="269"/>
        <v>48</v>
      </c>
      <c r="E475" s="13">
        <f t="shared" si="270"/>
        <v>23.650000000000002</v>
      </c>
      <c r="F475" s="13">
        <f t="shared" si="271"/>
        <v>2.3866030850694483E+17</v>
      </c>
      <c r="G475" s="35">
        <f t="shared" si="272"/>
        <v>103.35601666666666</v>
      </c>
      <c r="H475" s="23">
        <f t="shared" si="273"/>
        <v>3411.9904000000006</v>
      </c>
      <c r="I475" s="23">
        <f t="shared" si="274"/>
        <v>12922</v>
      </c>
      <c r="J475" s="23">
        <f t="shared" si="275"/>
        <v>662</v>
      </c>
      <c r="K475" s="23">
        <f t="shared" si="276"/>
        <v>9.6665819025314135E+76</v>
      </c>
      <c r="L475" s="23">
        <f t="shared" si="277"/>
        <v>9.6665819025314126E+78</v>
      </c>
      <c r="M475" s="23">
        <f t="shared" si="278"/>
        <v>2.6679238228665268E+25</v>
      </c>
      <c r="N475" s="20">
        <f t="shared" si="279"/>
        <v>53.300000000000004</v>
      </c>
      <c r="Q475" s="20">
        <f t="shared" si="280"/>
        <v>1.3849665259341828E+25</v>
      </c>
      <c r="S475" s="20">
        <f t="shared" si="281"/>
        <v>2416</v>
      </c>
      <c r="T475" s="20">
        <f t="shared" si="282"/>
        <v>662</v>
      </c>
      <c r="U475" s="20">
        <f t="shared" si="283"/>
        <v>9.6665819025314135E+76</v>
      </c>
      <c r="V475" s="20">
        <f t="shared" si="284"/>
        <v>2.6679238228665268E+25</v>
      </c>
      <c r="W475" s="20">
        <f t="shared" si="285"/>
        <v>1.125703564727955</v>
      </c>
      <c r="X475" s="16">
        <f t="shared" si="286"/>
        <v>73984895959225.172</v>
      </c>
      <c r="AA475" s="16">
        <f t="shared" si="287"/>
        <v>3048177713520569.5</v>
      </c>
      <c r="AB475" s="16">
        <f t="shared" si="288"/>
        <v>473</v>
      </c>
      <c r="AC475" s="16">
        <f t="shared" si="289"/>
        <v>98.4</v>
      </c>
      <c r="AD475" s="16">
        <f t="shared" si="290"/>
        <v>1.8608990916720848E+16</v>
      </c>
      <c r="AE475" s="16">
        <f t="shared" si="291"/>
        <v>11775</v>
      </c>
      <c r="AF475" s="16">
        <f t="shared" si="292"/>
        <v>5664</v>
      </c>
      <c r="AG475" s="16">
        <f t="shared" si="293"/>
        <v>513</v>
      </c>
      <c r="AH475" s="16">
        <f t="shared" si="294"/>
        <v>3.4785701182489207E+19</v>
      </c>
      <c r="AI475" s="16">
        <f t="shared" si="295"/>
        <v>1.6084162899386711E+75</v>
      </c>
      <c r="AJ475" s="16">
        <f t="shared" si="296"/>
        <v>1.6084162899386711E+75</v>
      </c>
      <c r="AK475" s="27">
        <f t="shared" si="297"/>
        <v>0.6097560975609756</v>
      </c>
      <c r="AN475">
        <f t="shared" si="302"/>
        <v>11411.966247306686</v>
      </c>
      <c r="AO475">
        <f t="shared" si="303"/>
        <v>5.2766486770254298E+59</v>
      </c>
      <c r="AP475">
        <f t="shared" si="304"/>
        <v>5.2766486770254298E+59</v>
      </c>
      <c r="AR475" s="1">
        <f t="shared" si="298"/>
        <v>6180</v>
      </c>
      <c r="AU475">
        <f t="shared" si="299"/>
        <v>42.773172569706105</v>
      </c>
      <c r="AV475" s="29">
        <f t="shared" si="300"/>
        <v>118.13726666666666</v>
      </c>
      <c r="AW475">
        <f t="shared" si="301"/>
        <v>9441</v>
      </c>
    </row>
    <row r="476" spans="1:49" x14ac:dyDescent="0.2">
      <c r="A476">
        <v>474</v>
      </c>
      <c r="B476" s="13">
        <f t="shared" si="267"/>
        <v>482</v>
      </c>
      <c r="C476" s="13">
        <f t="shared" si="268"/>
        <v>2850</v>
      </c>
      <c r="D476" s="13">
        <f t="shared" si="269"/>
        <v>48</v>
      </c>
      <c r="E476" s="13">
        <f t="shared" si="270"/>
        <v>23.700000000000003</v>
      </c>
      <c r="F476" s="13">
        <f t="shared" si="271"/>
        <v>2.5641067514149472E+17</v>
      </c>
      <c r="G476" s="35">
        <f t="shared" si="272"/>
        <v>103.6414</v>
      </c>
      <c r="H476" s="23">
        <f t="shared" si="273"/>
        <v>3419.4944000000005</v>
      </c>
      <c r="I476" s="23">
        <f t="shared" si="274"/>
        <v>12950</v>
      </c>
      <c r="J476" s="23">
        <f t="shared" si="275"/>
        <v>663</v>
      </c>
      <c r="K476" s="23">
        <f t="shared" si="276"/>
        <v>9.6665819025314135E+76</v>
      </c>
      <c r="L476" s="23">
        <f t="shared" si="277"/>
        <v>9.6665819025314126E+78</v>
      </c>
      <c r="M476" s="23">
        <f t="shared" si="278"/>
        <v>2.8691291841134509E+25</v>
      </c>
      <c r="N476" s="20">
        <f t="shared" si="279"/>
        <v>53.400000000000006</v>
      </c>
      <c r="Q476" s="20">
        <f t="shared" si="280"/>
        <v>1.5433105361143493E+25</v>
      </c>
      <c r="S476" s="20">
        <f t="shared" si="281"/>
        <v>2420</v>
      </c>
      <c r="T476" s="20">
        <f t="shared" si="282"/>
        <v>663</v>
      </c>
      <c r="U476" s="20">
        <f t="shared" si="283"/>
        <v>9.6665819025314135E+76</v>
      </c>
      <c r="V476" s="20">
        <f t="shared" si="284"/>
        <v>2.8691291841134509E+25</v>
      </c>
      <c r="W476" s="20">
        <f t="shared" si="285"/>
        <v>1.1235955056179774</v>
      </c>
      <c r="X476" s="16">
        <f t="shared" si="286"/>
        <v>79163838676370.938</v>
      </c>
      <c r="AA476" s="16">
        <f t="shared" si="287"/>
        <v>3261550153466943.5</v>
      </c>
      <c r="AB476" s="16">
        <f t="shared" si="288"/>
        <v>474</v>
      </c>
      <c r="AC476" s="16">
        <f t="shared" si="289"/>
        <v>98.6</v>
      </c>
      <c r="AD476" s="16">
        <f t="shared" si="290"/>
        <v>1.9954138143306984E+16</v>
      </c>
      <c r="AE476" s="16">
        <f t="shared" si="291"/>
        <v>11800</v>
      </c>
      <c r="AF476" s="16">
        <f t="shared" si="292"/>
        <v>5676</v>
      </c>
      <c r="AG476" s="16">
        <f t="shared" si="293"/>
        <v>514</v>
      </c>
      <c r="AH476" s="16">
        <f t="shared" si="294"/>
        <v>3.7390417087867511E+19</v>
      </c>
      <c r="AI476" s="16">
        <f t="shared" si="295"/>
        <v>1.6084162899386711E+75</v>
      </c>
      <c r="AJ476" s="16">
        <f t="shared" si="296"/>
        <v>1.6084162899386711E+75</v>
      </c>
      <c r="AK476" s="27">
        <f t="shared" si="297"/>
        <v>0.60851926977687631</v>
      </c>
      <c r="AN476">
        <f t="shared" si="302"/>
        <v>11464.00187902138</v>
      </c>
      <c r="AO476">
        <f t="shared" si="303"/>
        <v>4.9314473617061081E+59</v>
      </c>
      <c r="AP476">
        <f t="shared" si="304"/>
        <v>4.9314473617061081E+59</v>
      </c>
      <c r="AR476" s="1">
        <f t="shared" si="298"/>
        <v>6190</v>
      </c>
      <c r="AU476">
        <f t="shared" si="299"/>
        <v>42.895927601809952</v>
      </c>
      <c r="AV476" s="29">
        <f t="shared" si="300"/>
        <v>118.4539</v>
      </c>
      <c r="AW476">
        <f t="shared" si="301"/>
        <v>9461</v>
      </c>
    </row>
    <row r="477" spans="1:49" x14ac:dyDescent="0.2">
      <c r="A477">
        <v>475</v>
      </c>
      <c r="B477" s="13">
        <f t="shared" si="267"/>
        <v>483</v>
      </c>
      <c r="C477" s="13">
        <f t="shared" si="268"/>
        <v>2856</v>
      </c>
      <c r="D477" s="13">
        <f t="shared" si="269"/>
        <v>48</v>
      </c>
      <c r="E477" s="13">
        <f t="shared" si="270"/>
        <v>23.75</v>
      </c>
      <c r="F477" s="13">
        <f t="shared" si="271"/>
        <v>2.754789446562903E+17</v>
      </c>
      <c r="G477" s="35">
        <f t="shared" si="272"/>
        <v>103.92708333333334</v>
      </c>
      <c r="H477" s="23">
        <f t="shared" si="273"/>
        <v>3426.9983999999999</v>
      </c>
      <c r="I477" s="23">
        <f t="shared" si="274"/>
        <v>12978</v>
      </c>
      <c r="J477" s="23">
        <f t="shared" si="275"/>
        <v>665</v>
      </c>
      <c r="K477" s="23">
        <f t="shared" si="276"/>
        <v>9.6665819025314135E+76</v>
      </c>
      <c r="L477" s="23">
        <f t="shared" si="277"/>
        <v>9.6665819025314126E+78</v>
      </c>
      <c r="M477" s="23">
        <f t="shared" si="278"/>
        <v>3.3181383509506273E+25</v>
      </c>
      <c r="N477" s="20">
        <f t="shared" si="279"/>
        <v>53.5</v>
      </c>
      <c r="Q477" s="20">
        <f t="shared" si="280"/>
        <v>1.7197581069873644E+25</v>
      </c>
      <c r="S477" s="20">
        <f t="shared" si="281"/>
        <v>2424</v>
      </c>
      <c r="T477" s="20">
        <f t="shared" si="282"/>
        <v>665</v>
      </c>
      <c r="U477" s="20">
        <f t="shared" si="283"/>
        <v>9.6665819025314135E+76</v>
      </c>
      <c r="V477" s="20">
        <f t="shared" si="284"/>
        <v>3.3181383509506273E+25</v>
      </c>
      <c r="W477" s="20">
        <f t="shared" si="285"/>
        <v>1.1214953271028036</v>
      </c>
      <c r="X477" s="16">
        <f t="shared" si="286"/>
        <v>84705307383716.891</v>
      </c>
      <c r="AA477" s="16">
        <f t="shared" si="287"/>
        <v>3489858664209598.5</v>
      </c>
      <c r="AB477" s="16">
        <f t="shared" si="288"/>
        <v>475</v>
      </c>
      <c r="AC477" s="16">
        <f t="shared" si="289"/>
        <v>98.8</v>
      </c>
      <c r="AD477" s="16">
        <f t="shared" si="290"/>
        <v>2.139642288592546E+16</v>
      </c>
      <c r="AE477" s="16">
        <f t="shared" si="291"/>
        <v>11825</v>
      </c>
      <c r="AF477" s="16">
        <f t="shared" si="292"/>
        <v>5688</v>
      </c>
      <c r="AG477" s="16">
        <f t="shared" si="293"/>
        <v>515</v>
      </c>
      <c r="AH477" s="16">
        <f t="shared" si="294"/>
        <v>4.018985462949702E+19</v>
      </c>
      <c r="AI477" s="16">
        <f t="shared" si="295"/>
        <v>1.6084162899386711E+75</v>
      </c>
      <c r="AJ477" s="16">
        <f t="shared" si="296"/>
        <v>1.6084162899386711E+75</v>
      </c>
      <c r="AK477" s="27">
        <f t="shared" si="297"/>
        <v>0.60728744939271262</v>
      </c>
      <c r="AN477">
        <f t="shared" si="302"/>
        <v>11516.184033945521</v>
      </c>
      <c r="AO477">
        <f t="shared" si="303"/>
        <v>4.60882931000575E+59</v>
      </c>
      <c r="AP477">
        <f t="shared" si="304"/>
        <v>4.60882931000575E+59</v>
      </c>
      <c r="AR477" s="1">
        <f t="shared" si="298"/>
        <v>6200</v>
      </c>
      <c r="AU477">
        <f t="shared" si="299"/>
        <v>43.018867924528301</v>
      </c>
      <c r="AV477" s="29">
        <f t="shared" si="300"/>
        <v>118.77083333333334</v>
      </c>
      <c r="AW477">
        <f t="shared" si="301"/>
        <v>9481</v>
      </c>
    </row>
    <row r="478" spans="1:49" x14ac:dyDescent="0.2">
      <c r="A478">
        <v>476</v>
      </c>
      <c r="B478" s="13">
        <f t="shared" si="267"/>
        <v>484</v>
      </c>
      <c r="C478" s="13">
        <f t="shared" si="268"/>
        <v>2862</v>
      </c>
      <c r="D478" s="13">
        <f t="shared" si="269"/>
        <v>48</v>
      </c>
      <c r="E478" s="13">
        <f t="shared" si="270"/>
        <v>23.8</v>
      </c>
      <c r="F478" s="13">
        <f t="shared" si="271"/>
        <v>2.9596280680188557E+17</v>
      </c>
      <c r="G478" s="35">
        <f t="shared" si="272"/>
        <v>104.21306666666666</v>
      </c>
      <c r="H478" s="23">
        <f t="shared" si="273"/>
        <v>3434.5024000000003</v>
      </c>
      <c r="I478" s="23">
        <f t="shared" si="274"/>
        <v>13006</v>
      </c>
      <c r="J478" s="23">
        <f t="shared" si="275"/>
        <v>666</v>
      </c>
      <c r="K478" s="23">
        <f t="shared" si="276"/>
        <v>9.6665819025314135E+76</v>
      </c>
      <c r="L478" s="23">
        <f t="shared" si="277"/>
        <v>9.6665819025314126E+78</v>
      </c>
      <c r="M478" s="23">
        <f t="shared" si="278"/>
        <v>3.568307034953729E+25</v>
      </c>
      <c r="N478" s="20">
        <f t="shared" si="279"/>
        <v>53.6</v>
      </c>
      <c r="Q478" s="20">
        <f t="shared" si="280"/>
        <v>1.9163790289382768E+25</v>
      </c>
      <c r="S478" s="20">
        <f t="shared" si="281"/>
        <v>2429</v>
      </c>
      <c r="T478" s="20">
        <f t="shared" si="282"/>
        <v>666</v>
      </c>
      <c r="U478" s="20">
        <f t="shared" si="283"/>
        <v>9.6665819025314135E+76</v>
      </c>
      <c r="V478" s="20">
        <f t="shared" si="284"/>
        <v>3.568307034953729E+25</v>
      </c>
      <c r="W478" s="20">
        <f t="shared" si="285"/>
        <v>1.1194029850746268</v>
      </c>
      <c r="X478" s="16">
        <f t="shared" si="286"/>
        <v>90634678900577.094</v>
      </c>
      <c r="AA478" s="16">
        <f t="shared" si="287"/>
        <v>3734148770704271.5</v>
      </c>
      <c r="AB478" s="16">
        <f t="shared" si="288"/>
        <v>476</v>
      </c>
      <c r="AC478" s="16">
        <f t="shared" si="289"/>
        <v>99</v>
      </c>
      <c r="AD478" s="16">
        <f t="shared" si="290"/>
        <v>2.2942853240456244E+16</v>
      </c>
      <c r="AE478" s="16">
        <f t="shared" si="291"/>
        <v>11850</v>
      </c>
      <c r="AF478" s="16">
        <f t="shared" si="292"/>
        <v>5700</v>
      </c>
      <c r="AG478" s="16">
        <f t="shared" si="293"/>
        <v>516</v>
      </c>
      <c r="AH478" s="16">
        <f t="shared" si="294"/>
        <v>4.3198548188788621E+19</v>
      </c>
      <c r="AI478" s="16">
        <f t="shared" si="295"/>
        <v>1.6084162899386711E+75</v>
      </c>
      <c r="AJ478" s="16">
        <f t="shared" si="296"/>
        <v>1.6084162899386711E+75</v>
      </c>
      <c r="AK478" s="27">
        <f t="shared" si="297"/>
        <v>0.60606060606060608</v>
      </c>
      <c r="AN478">
        <f t="shared" si="302"/>
        <v>11568.512890460239</v>
      </c>
      <c r="AO478">
        <f t="shared" si="303"/>
        <v>4.3073171121549047E+59</v>
      </c>
      <c r="AP478">
        <f t="shared" si="304"/>
        <v>4.3073171121549047E+59</v>
      </c>
      <c r="AR478" s="1">
        <f t="shared" si="298"/>
        <v>6210</v>
      </c>
      <c r="AU478">
        <f t="shared" si="299"/>
        <v>43.141993957703924</v>
      </c>
      <c r="AV478" s="29">
        <f t="shared" si="300"/>
        <v>119.08806666666666</v>
      </c>
      <c r="AW478">
        <f t="shared" si="301"/>
        <v>9501</v>
      </c>
    </row>
    <row r="479" spans="1:49" x14ac:dyDescent="0.2">
      <c r="A479">
        <v>477</v>
      </c>
      <c r="B479" s="13">
        <f t="shared" si="267"/>
        <v>485</v>
      </c>
      <c r="C479" s="13">
        <f t="shared" si="268"/>
        <v>2868</v>
      </c>
      <c r="D479" s="13">
        <f t="shared" si="269"/>
        <v>48</v>
      </c>
      <c r="E479" s="13">
        <f t="shared" si="270"/>
        <v>23.85</v>
      </c>
      <c r="F479" s="13">
        <f t="shared" si="271"/>
        <v>3.1796718138321952E+17</v>
      </c>
      <c r="G479" s="35">
        <f t="shared" si="272"/>
        <v>104.49934999999999</v>
      </c>
      <c r="H479" s="23">
        <f t="shared" si="273"/>
        <v>3442.0064000000007</v>
      </c>
      <c r="I479" s="23">
        <f t="shared" si="274"/>
        <v>13034</v>
      </c>
      <c r="J479" s="23">
        <f t="shared" si="275"/>
        <v>667</v>
      </c>
      <c r="K479" s="23">
        <f t="shared" si="276"/>
        <v>9.6665819025314135E+76</v>
      </c>
      <c r="L479" s="23">
        <f t="shared" si="277"/>
        <v>9.6665819025314126E+78</v>
      </c>
      <c r="M479" s="23">
        <f t="shared" si="278"/>
        <v>3.8373107927207817E+25</v>
      </c>
      <c r="N479" s="20">
        <f t="shared" si="279"/>
        <v>53.7</v>
      </c>
      <c r="Q479" s="20">
        <f t="shared" si="280"/>
        <v>2.1354797326629097E+25</v>
      </c>
      <c r="S479" s="20">
        <f t="shared" si="281"/>
        <v>2433</v>
      </c>
      <c r="T479" s="20">
        <f t="shared" si="282"/>
        <v>667</v>
      </c>
      <c r="U479" s="20">
        <f t="shared" si="283"/>
        <v>9.6665819025314135E+76</v>
      </c>
      <c r="V479" s="20">
        <f t="shared" si="284"/>
        <v>3.8373107927207817E+25</v>
      </c>
      <c r="W479" s="20">
        <f t="shared" si="285"/>
        <v>1.1173184357541899</v>
      </c>
      <c r="X479" s="16">
        <f t="shared" si="286"/>
        <v>96979106423617.469</v>
      </c>
      <c r="AA479" s="16">
        <f t="shared" si="287"/>
        <v>3995539184653519.5</v>
      </c>
      <c r="AB479" s="16">
        <f t="shared" si="288"/>
        <v>477</v>
      </c>
      <c r="AC479" s="16">
        <f t="shared" si="289"/>
        <v>99.2</v>
      </c>
      <c r="AD479" s="16">
        <f t="shared" si="290"/>
        <v>2.4600942466786808E+16</v>
      </c>
      <c r="AE479" s="16">
        <f t="shared" si="291"/>
        <v>11875</v>
      </c>
      <c r="AF479" s="16">
        <f t="shared" si="292"/>
        <v>5712</v>
      </c>
      <c r="AG479" s="16">
        <f t="shared" si="293"/>
        <v>517</v>
      </c>
      <c r="AH479" s="16">
        <f t="shared" si="294"/>
        <v>4.6432115423384764E+19</v>
      </c>
      <c r="AI479" s="16">
        <f t="shared" si="295"/>
        <v>1.6084162899386711E+75</v>
      </c>
      <c r="AJ479" s="16">
        <f t="shared" si="296"/>
        <v>1.6084162899386711E+75</v>
      </c>
      <c r="AK479" s="27">
        <f t="shared" si="297"/>
        <v>0.60483870967741937</v>
      </c>
      <c r="AN479">
        <f t="shared" si="302"/>
        <v>11620.988626948283</v>
      </c>
      <c r="AO479">
        <f t="shared" si="303"/>
        <v>4.025530011359776E+59</v>
      </c>
      <c r="AP479">
        <f t="shared" si="304"/>
        <v>4.025530011359776E+59</v>
      </c>
      <c r="AR479" s="1">
        <f t="shared" si="298"/>
        <v>6220</v>
      </c>
      <c r="AU479">
        <f t="shared" si="299"/>
        <v>43.265306122448976</v>
      </c>
      <c r="AV479" s="29">
        <f t="shared" si="300"/>
        <v>119.40559999999999</v>
      </c>
      <c r="AW479">
        <f t="shared" si="301"/>
        <v>9521</v>
      </c>
    </row>
    <row r="480" spans="1:49" x14ac:dyDescent="0.2">
      <c r="A480">
        <v>478</v>
      </c>
      <c r="B480" s="13">
        <f t="shared" si="267"/>
        <v>486</v>
      </c>
      <c r="C480" s="13">
        <f t="shared" si="268"/>
        <v>2874</v>
      </c>
      <c r="D480" s="13">
        <f t="shared" si="269"/>
        <v>48</v>
      </c>
      <c r="E480" s="13">
        <f t="shared" si="270"/>
        <v>23.900000000000002</v>
      </c>
      <c r="F480" s="13">
        <f t="shared" si="271"/>
        <v>3.416047525726215E+17</v>
      </c>
      <c r="G480" s="35">
        <f t="shared" si="272"/>
        <v>104.78593333333333</v>
      </c>
      <c r="H480" s="23">
        <f t="shared" si="273"/>
        <v>3449.5104000000006</v>
      </c>
      <c r="I480" s="23">
        <f t="shared" si="274"/>
        <v>13062</v>
      </c>
      <c r="J480" s="23">
        <f t="shared" si="275"/>
        <v>669</v>
      </c>
      <c r="K480" s="23">
        <f t="shared" si="276"/>
        <v>9.6665819025314135E+76</v>
      </c>
      <c r="L480" s="23">
        <f t="shared" si="277"/>
        <v>9.6665819025314126E+78</v>
      </c>
      <c r="M480" s="23">
        <f t="shared" si="278"/>
        <v>4.4375946097075962E+25</v>
      </c>
      <c r="N480" s="20">
        <f t="shared" si="279"/>
        <v>53.800000000000004</v>
      </c>
      <c r="Q480" s="20">
        <f t="shared" si="280"/>
        <v>2.3796303443899409E+25</v>
      </c>
      <c r="S480" s="20">
        <f t="shared" si="281"/>
        <v>2437</v>
      </c>
      <c r="T480" s="20">
        <f t="shared" si="282"/>
        <v>669</v>
      </c>
      <c r="U480" s="20">
        <f t="shared" si="283"/>
        <v>9.6665819025314135E+76</v>
      </c>
      <c r="V480" s="20">
        <f t="shared" si="284"/>
        <v>4.4375946097075962E+25</v>
      </c>
      <c r="W480" s="20">
        <f t="shared" si="285"/>
        <v>1.1152416356877322</v>
      </c>
      <c r="X480" s="16">
        <f t="shared" si="286"/>
        <v>103767643873270.69</v>
      </c>
      <c r="AA480" s="16">
        <f t="shared" si="287"/>
        <v>4275226927579264.5</v>
      </c>
      <c r="AB480" s="16">
        <f t="shared" si="288"/>
        <v>478</v>
      </c>
      <c r="AC480" s="16">
        <f t="shared" si="289"/>
        <v>99.4</v>
      </c>
      <c r="AD480" s="16">
        <f t="shared" si="290"/>
        <v>2.6378745372403208E+16</v>
      </c>
      <c r="AE480" s="16">
        <f t="shared" si="291"/>
        <v>11900</v>
      </c>
      <c r="AF480" s="16">
        <f t="shared" si="292"/>
        <v>5724</v>
      </c>
      <c r="AG480" s="16">
        <f t="shared" si="293"/>
        <v>518</v>
      </c>
      <c r="AH480" s="16">
        <f t="shared" si="294"/>
        <v>4.9907337892547396E+19</v>
      </c>
      <c r="AI480" s="16">
        <f t="shared" si="295"/>
        <v>1.6084162899386711E+75</v>
      </c>
      <c r="AJ480" s="16">
        <f t="shared" si="296"/>
        <v>1.6084162899386711E+75</v>
      </c>
      <c r="AK480" s="27">
        <f t="shared" si="297"/>
        <v>0.60362173038229372</v>
      </c>
      <c r="AN480">
        <f t="shared" si="302"/>
        <v>11673.611421793257</v>
      </c>
      <c r="AO480">
        <f t="shared" si="303"/>
        <v>3.762177580710072E+59</v>
      </c>
      <c r="AP480">
        <f t="shared" si="304"/>
        <v>3.762177580710072E+59</v>
      </c>
      <c r="AR480" s="1">
        <f t="shared" si="298"/>
        <v>6230</v>
      </c>
      <c r="AU480">
        <f t="shared" si="299"/>
        <v>43.388804841149778</v>
      </c>
      <c r="AV480" s="29">
        <f t="shared" si="300"/>
        <v>119.72343333333333</v>
      </c>
      <c r="AW480">
        <f t="shared" si="301"/>
        <v>9541</v>
      </c>
    </row>
    <row r="481" spans="1:49" x14ac:dyDescent="0.2">
      <c r="A481">
        <v>479</v>
      </c>
      <c r="B481" s="13">
        <f t="shared" si="267"/>
        <v>487</v>
      </c>
      <c r="C481" s="13">
        <f t="shared" si="268"/>
        <v>2880</v>
      </c>
      <c r="D481" s="13">
        <f t="shared" si="269"/>
        <v>48</v>
      </c>
      <c r="E481" s="13">
        <f t="shared" si="270"/>
        <v>23.950000000000003</v>
      </c>
      <c r="F481" s="13">
        <f t="shared" si="271"/>
        <v>3.6699654265434394E+17</v>
      </c>
      <c r="G481" s="35">
        <f t="shared" si="272"/>
        <v>105.07281666666667</v>
      </c>
      <c r="H481" s="23">
        <f t="shared" si="273"/>
        <v>3457.0144</v>
      </c>
      <c r="I481" s="23">
        <f t="shared" si="274"/>
        <v>13090</v>
      </c>
      <c r="J481" s="23">
        <f t="shared" si="275"/>
        <v>670</v>
      </c>
      <c r="K481" s="23">
        <f t="shared" si="276"/>
        <v>9.6665819025314135E+76</v>
      </c>
      <c r="L481" s="23">
        <f t="shared" si="277"/>
        <v>9.6665819025314126E+78</v>
      </c>
      <c r="M481" s="23">
        <f t="shared" si="278"/>
        <v>4.7720340434116049E+25</v>
      </c>
      <c r="N481" s="20">
        <f t="shared" si="279"/>
        <v>53.900000000000006</v>
      </c>
      <c r="Q481" s="20">
        <f t="shared" si="280"/>
        <v>2.6516948343406674E+25</v>
      </c>
      <c r="S481" s="20">
        <f t="shared" si="281"/>
        <v>2441</v>
      </c>
      <c r="T481" s="20">
        <f t="shared" si="282"/>
        <v>670</v>
      </c>
      <c r="U481" s="20">
        <f t="shared" si="283"/>
        <v>9.6665819025314135E+76</v>
      </c>
      <c r="V481" s="20">
        <f t="shared" si="284"/>
        <v>4.7720340434116049E+25</v>
      </c>
      <c r="W481" s="20">
        <f t="shared" si="285"/>
        <v>1.1131725417439702</v>
      </c>
      <c r="X481" s="16">
        <f t="shared" si="286"/>
        <v>111031378944399.64</v>
      </c>
      <c r="AA481" s="16">
        <f t="shared" si="287"/>
        <v>4574492812509779</v>
      </c>
      <c r="AB481" s="16">
        <f t="shared" si="288"/>
        <v>479</v>
      </c>
      <c r="AC481" s="16">
        <f t="shared" si="289"/>
        <v>99.6</v>
      </c>
      <c r="AD481" s="16">
        <f t="shared" si="290"/>
        <v>2.8284897314400304E+16</v>
      </c>
      <c r="AE481" s="16">
        <f t="shared" si="291"/>
        <v>11925</v>
      </c>
      <c r="AF481" s="16">
        <f t="shared" si="292"/>
        <v>5736</v>
      </c>
      <c r="AG481" s="16">
        <f t="shared" si="293"/>
        <v>519</v>
      </c>
      <c r="AH481" s="16">
        <f t="shared" si="294"/>
        <v>5.3642247675237925E+19</v>
      </c>
      <c r="AI481" s="16">
        <f t="shared" si="295"/>
        <v>1.6084162899386711E+75</v>
      </c>
      <c r="AJ481" s="16">
        <f t="shared" si="296"/>
        <v>1.6084162899386711E+75</v>
      </c>
      <c r="AK481" s="27">
        <f t="shared" si="297"/>
        <v>0.60240963855421692</v>
      </c>
      <c r="AN481">
        <f t="shared" si="302"/>
        <v>11726.381453380685</v>
      </c>
      <c r="AO481">
        <f t="shared" si="303"/>
        <v>3.5160538137477569E+59</v>
      </c>
      <c r="AP481">
        <f t="shared" si="304"/>
        <v>3.5160538137477569E+59</v>
      </c>
      <c r="AR481" s="1">
        <f t="shared" si="298"/>
        <v>6240</v>
      </c>
      <c r="AU481">
        <f t="shared" si="299"/>
        <v>43.512490537471614</v>
      </c>
      <c r="AV481" s="29">
        <f t="shared" si="300"/>
        <v>120.04156666666667</v>
      </c>
      <c r="AW481">
        <f t="shared" si="301"/>
        <v>9561</v>
      </c>
    </row>
    <row r="482" spans="1:49" x14ac:dyDescent="0.2">
      <c r="A482">
        <v>480</v>
      </c>
      <c r="B482" s="13">
        <f t="shared" si="267"/>
        <v>488</v>
      </c>
      <c r="C482" s="13">
        <f t="shared" si="268"/>
        <v>2886</v>
      </c>
      <c r="D482" s="13">
        <f t="shared" si="269"/>
        <v>48</v>
      </c>
      <c r="E482" s="13">
        <f t="shared" si="270"/>
        <v>24</v>
      </c>
      <c r="F482" s="13">
        <f t="shared" si="271"/>
        <v>3.9427252810676179E+17</v>
      </c>
      <c r="G482" s="35">
        <f t="shared" si="272"/>
        <v>105.35999999999999</v>
      </c>
      <c r="H482" s="23">
        <f t="shared" si="273"/>
        <v>3464.5184000000004</v>
      </c>
      <c r="I482" s="23">
        <f t="shared" si="274"/>
        <v>13118</v>
      </c>
      <c r="J482" s="23">
        <f t="shared" si="275"/>
        <v>672</v>
      </c>
      <c r="K482" s="23">
        <f t="shared" si="276"/>
        <v>9.6665819025314135E+76</v>
      </c>
      <c r="L482" s="23">
        <f t="shared" si="277"/>
        <v>9.6665819025314126E+78</v>
      </c>
      <c r="M482" s="23">
        <f t="shared" si="278"/>
        <v>5.5183158707933777E+25</v>
      </c>
      <c r="N482" s="20">
        <f t="shared" si="279"/>
        <v>54</v>
      </c>
      <c r="Q482" s="20">
        <f t="shared" si="280"/>
        <v>2.9548646120795946E+25</v>
      </c>
      <c r="S482" s="20">
        <f t="shared" si="281"/>
        <v>2445</v>
      </c>
      <c r="T482" s="20">
        <f t="shared" si="282"/>
        <v>672</v>
      </c>
      <c r="U482" s="20">
        <f t="shared" si="283"/>
        <v>9.6665819025314135E+76</v>
      </c>
      <c r="V482" s="20">
        <f t="shared" si="284"/>
        <v>5.5183158707933777E+25</v>
      </c>
      <c r="W482" s="20">
        <f t="shared" si="285"/>
        <v>1.1111111111111112</v>
      </c>
      <c r="X482" s="16">
        <f t="shared" si="286"/>
        <v>118803575470507.66</v>
      </c>
      <c r="AA482" s="16">
        <f t="shared" si="287"/>
        <v>4894707309385429</v>
      </c>
      <c r="AB482" s="16">
        <f t="shared" si="288"/>
        <v>480</v>
      </c>
      <c r="AC482" s="16">
        <f t="shared" si="289"/>
        <v>99.8</v>
      </c>
      <c r="AD482" s="16">
        <f t="shared" si="290"/>
        <v>3.0328656008212448E+16</v>
      </c>
      <c r="AE482" s="16">
        <f t="shared" si="291"/>
        <v>11950</v>
      </c>
      <c r="AF482" s="16">
        <f t="shared" si="292"/>
        <v>5748</v>
      </c>
      <c r="AG482" s="16">
        <f t="shared" si="293"/>
        <v>520</v>
      </c>
      <c r="AH482" s="16">
        <f t="shared" si="294"/>
        <v>5.7656220425741435E+19</v>
      </c>
      <c r="AI482" s="16">
        <f t="shared" si="295"/>
        <v>1.6084162899386711E+75</v>
      </c>
      <c r="AJ482" s="16">
        <f t="shared" si="296"/>
        <v>1.6084162899386711E+75</v>
      </c>
      <c r="AK482" s="27">
        <f t="shared" si="297"/>
        <v>0.60120240480961928</v>
      </c>
      <c r="AN482">
        <f t="shared" si="302"/>
        <v>11779.298900097185</v>
      </c>
      <c r="AO482">
        <f t="shared" si="303"/>
        <v>3.2860316016334411E+59</v>
      </c>
      <c r="AP482">
        <f t="shared" si="304"/>
        <v>3.2860316016334411E+59</v>
      </c>
      <c r="AR482" s="1">
        <f t="shared" si="298"/>
        <v>6250</v>
      </c>
      <c r="AU482">
        <f t="shared" si="299"/>
        <v>43.636363636363633</v>
      </c>
      <c r="AV482" s="29">
        <f t="shared" si="300"/>
        <v>120.35999999999999</v>
      </c>
      <c r="AW482">
        <f t="shared" si="301"/>
        <v>9581</v>
      </c>
    </row>
    <row r="483" spans="1:49" x14ac:dyDescent="0.2">
      <c r="A483">
        <v>481</v>
      </c>
      <c r="B483" s="13">
        <f t="shared" si="267"/>
        <v>489</v>
      </c>
      <c r="C483" s="13">
        <f t="shared" si="268"/>
        <v>2892</v>
      </c>
      <c r="D483" s="13">
        <f t="shared" si="269"/>
        <v>48</v>
      </c>
      <c r="E483" s="13">
        <f t="shared" si="270"/>
        <v>24.05</v>
      </c>
      <c r="F483" s="13">
        <f t="shared" si="271"/>
        <v>4.2357230114226893E+17</v>
      </c>
      <c r="G483" s="35">
        <f t="shared" si="272"/>
        <v>105.64748333333334</v>
      </c>
      <c r="H483" s="23">
        <f t="shared" si="273"/>
        <v>3472.0224000000007</v>
      </c>
      <c r="I483" s="23">
        <f t="shared" si="274"/>
        <v>13146</v>
      </c>
      <c r="J483" s="23">
        <f t="shared" si="275"/>
        <v>673</v>
      </c>
      <c r="K483" s="23">
        <f t="shared" si="276"/>
        <v>9.6665819025314135E+76</v>
      </c>
      <c r="L483" s="23">
        <f t="shared" si="277"/>
        <v>9.6665819025314126E+78</v>
      </c>
      <c r="M483" s="23">
        <f t="shared" si="278"/>
        <v>5.9340839692085827E+25</v>
      </c>
      <c r="N483" s="20">
        <f t="shared" si="279"/>
        <v>54.1</v>
      </c>
      <c r="Q483" s="20">
        <f t="shared" si="280"/>
        <v>3.2926959628414642E+25</v>
      </c>
      <c r="S483" s="20">
        <f t="shared" si="281"/>
        <v>2450</v>
      </c>
      <c r="T483" s="20">
        <f t="shared" si="282"/>
        <v>673</v>
      </c>
      <c r="U483" s="20">
        <f t="shared" si="283"/>
        <v>9.6665819025314135E+76</v>
      </c>
      <c r="V483" s="20">
        <f t="shared" si="284"/>
        <v>5.9340839692085827E+25</v>
      </c>
      <c r="W483" s="20">
        <f t="shared" si="285"/>
        <v>1.1090573012939002</v>
      </c>
      <c r="X483" s="16">
        <f t="shared" si="286"/>
        <v>127119825753443.14</v>
      </c>
      <c r="AA483" s="16">
        <f t="shared" si="287"/>
        <v>5237336821042351</v>
      </c>
      <c r="AB483" s="16">
        <f t="shared" si="288"/>
        <v>481</v>
      </c>
      <c r="AC483" s="16">
        <f t="shared" si="289"/>
        <v>100</v>
      </c>
      <c r="AD483" s="16">
        <f t="shared" si="290"/>
        <v>3.2519946344895884E+16</v>
      </c>
      <c r="AE483" s="16">
        <f t="shared" si="291"/>
        <v>11975</v>
      </c>
      <c r="AF483" s="16">
        <f t="shared" si="292"/>
        <v>5760</v>
      </c>
      <c r="AG483" s="16">
        <f t="shared" si="293"/>
        <v>521</v>
      </c>
      <c r="AH483" s="16">
        <f t="shared" si="294"/>
        <v>6.1970075344668885E+19</v>
      </c>
      <c r="AI483" s="16">
        <f t="shared" si="295"/>
        <v>1.6084162899386711E+75</v>
      </c>
      <c r="AJ483" s="16">
        <f t="shared" si="296"/>
        <v>1.6084162899386711E+75</v>
      </c>
      <c r="AK483" s="27">
        <f t="shared" si="297"/>
        <v>0.6</v>
      </c>
      <c r="AN483">
        <f t="shared" si="302"/>
        <v>11832.363940330919</v>
      </c>
      <c r="AO483">
        <f t="shared" si="303"/>
        <v>3.0710575716200724E+59</v>
      </c>
      <c r="AP483">
        <f t="shared" si="304"/>
        <v>3.0710575716200724E+59</v>
      </c>
      <c r="AR483" s="1">
        <f t="shared" si="298"/>
        <v>6260</v>
      </c>
      <c r="AU483">
        <f t="shared" si="299"/>
        <v>43.760424564063683</v>
      </c>
      <c r="AV483" s="29">
        <f t="shared" si="300"/>
        <v>120.67873333333334</v>
      </c>
      <c r="AW483">
        <f t="shared" si="301"/>
        <v>9601</v>
      </c>
    </row>
    <row r="484" spans="1:49" x14ac:dyDescent="0.2">
      <c r="A484">
        <v>482</v>
      </c>
      <c r="B484" s="13">
        <f t="shared" si="267"/>
        <v>490</v>
      </c>
      <c r="C484" s="13">
        <f t="shared" si="268"/>
        <v>2898</v>
      </c>
      <c r="D484" s="13">
        <f t="shared" si="269"/>
        <v>48</v>
      </c>
      <c r="E484" s="13">
        <f t="shared" si="270"/>
        <v>24.1</v>
      </c>
      <c r="F484" s="13">
        <f t="shared" si="271"/>
        <v>4.5504578005457139E+17</v>
      </c>
      <c r="G484" s="35">
        <f t="shared" si="272"/>
        <v>105.93526666666668</v>
      </c>
      <c r="H484" s="23">
        <f t="shared" si="273"/>
        <v>3479.5264000000006</v>
      </c>
      <c r="I484" s="23">
        <f t="shared" si="274"/>
        <v>13174</v>
      </c>
      <c r="J484" s="23">
        <f t="shared" si="275"/>
        <v>674</v>
      </c>
      <c r="K484" s="23">
        <f t="shared" si="276"/>
        <v>9.6665819025314135E+76</v>
      </c>
      <c r="L484" s="23">
        <f t="shared" si="277"/>
        <v>9.6665819025314126E+78</v>
      </c>
      <c r="M484" s="23">
        <f t="shared" si="278"/>
        <v>6.3811346619149329E+25</v>
      </c>
      <c r="N484" s="20">
        <f t="shared" si="279"/>
        <v>54.2</v>
      </c>
      <c r="Q484" s="20">
        <f t="shared" si="280"/>
        <v>3.6691517639725764E+25</v>
      </c>
      <c r="S484" s="20">
        <f t="shared" si="281"/>
        <v>2454</v>
      </c>
      <c r="T484" s="20">
        <f t="shared" si="282"/>
        <v>674</v>
      </c>
      <c r="U484" s="20">
        <f t="shared" si="283"/>
        <v>9.6665819025314135E+76</v>
      </c>
      <c r="V484" s="20">
        <f t="shared" si="284"/>
        <v>6.3811346619149329E+25</v>
      </c>
      <c r="W484" s="20">
        <f t="shared" si="285"/>
        <v>1.107011070110701</v>
      </c>
      <c r="X484" s="16">
        <f t="shared" si="286"/>
        <v>136018213556184.17</v>
      </c>
      <c r="AA484" s="16">
        <f t="shared" si="287"/>
        <v>5603950398515280</v>
      </c>
      <c r="AB484" s="16">
        <f t="shared" si="288"/>
        <v>482</v>
      </c>
      <c r="AC484" s="16">
        <f t="shared" si="289"/>
        <v>100.2</v>
      </c>
      <c r="AD484" s="16">
        <f t="shared" si="290"/>
        <v>3.4869408433300488E+16</v>
      </c>
      <c r="AE484" s="16">
        <f t="shared" si="291"/>
        <v>12000</v>
      </c>
      <c r="AF484" s="16">
        <f t="shared" si="292"/>
        <v>5772</v>
      </c>
      <c r="AG484" s="16">
        <f t="shared" si="293"/>
        <v>522</v>
      </c>
      <c r="AH484" s="16">
        <f t="shared" si="294"/>
        <v>6.6606182578595348E+19</v>
      </c>
      <c r="AI484" s="16">
        <f t="shared" si="295"/>
        <v>1.6084162899386711E+75</v>
      </c>
      <c r="AJ484" s="16">
        <f t="shared" si="296"/>
        <v>1.6084162899386711E+75</v>
      </c>
      <c r="AK484" s="27">
        <f t="shared" si="297"/>
        <v>0.59880239520958078</v>
      </c>
      <c r="AN484">
        <f t="shared" si="302"/>
        <v>11885.576752471276</v>
      </c>
      <c r="AO484">
        <f t="shared" si="303"/>
        <v>2.8701472631963474E+59</v>
      </c>
      <c r="AP484">
        <f t="shared" si="304"/>
        <v>2.8701472631963474E+59</v>
      </c>
      <c r="AR484" s="1">
        <f t="shared" si="298"/>
        <v>6270</v>
      </c>
      <c r="AU484">
        <f t="shared" si="299"/>
        <v>43.884673748103182</v>
      </c>
      <c r="AV484" s="29">
        <f t="shared" si="300"/>
        <v>120.99776666666668</v>
      </c>
      <c r="AW484">
        <f t="shared" si="301"/>
        <v>9621</v>
      </c>
    </row>
    <row r="485" spans="1:49" x14ac:dyDescent="0.2">
      <c r="A485">
        <v>483</v>
      </c>
      <c r="B485" s="13">
        <f t="shared" si="267"/>
        <v>491</v>
      </c>
      <c r="C485" s="13">
        <f t="shared" si="268"/>
        <v>2904</v>
      </c>
      <c r="D485" s="13">
        <f t="shared" si="269"/>
        <v>48</v>
      </c>
      <c r="E485" s="13">
        <f t="shared" si="270"/>
        <v>24.150000000000002</v>
      </c>
      <c r="F485" s="13">
        <f t="shared" si="271"/>
        <v>4.8885397196956672E+17</v>
      </c>
      <c r="G485" s="35">
        <f t="shared" si="272"/>
        <v>106.22335000000001</v>
      </c>
      <c r="H485" s="23">
        <f t="shared" si="273"/>
        <v>3487.0304000000001</v>
      </c>
      <c r="I485" s="23">
        <f t="shared" si="274"/>
        <v>13202</v>
      </c>
      <c r="J485" s="23">
        <f t="shared" si="275"/>
        <v>676</v>
      </c>
      <c r="K485" s="23">
        <f t="shared" si="276"/>
        <v>9.6665819025314135E+76</v>
      </c>
      <c r="L485" s="23">
        <f t="shared" si="277"/>
        <v>9.6665819025314126E+78</v>
      </c>
      <c r="M485" s="23">
        <f t="shared" si="278"/>
        <v>7.3786627247898282E+25</v>
      </c>
      <c r="N485" s="20">
        <f t="shared" si="279"/>
        <v>54.300000000000004</v>
      </c>
      <c r="Q485" s="20">
        <f t="shared" si="280"/>
        <v>4.0886479708394701E+25</v>
      </c>
      <c r="S485" s="20">
        <f t="shared" si="281"/>
        <v>2458</v>
      </c>
      <c r="T485" s="20">
        <f t="shared" si="282"/>
        <v>676</v>
      </c>
      <c r="U485" s="20">
        <f t="shared" si="283"/>
        <v>9.6665819025314135E+76</v>
      </c>
      <c r="V485" s="20">
        <f t="shared" si="284"/>
        <v>7.3786627247898282E+25</v>
      </c>
      <c r="W485" s="20">
        <f t="shared" si="285"/>
        <v>1.1049723756906076</v>
      </c>
      <c r="X485" s="16">
        <f t="shared" si="286"/>
        <v>145539488505117.06</v>
      </c>
      <c r="AA485" s="16">
        <f t="shared" si="287"/>
        <v>5996226926411319</v>
      </c>
      <c r="AB485" s="16">
        <f t="shared" si="288"/>
        <v>483</v>
      </c>
      <c r="AC485" s="16">
        <f t="shared" si="289"/>
        <v>100.4</v>
      </c>
      <c r="AD485" s="16">
        <f t="shared" si="290"/>
        <v>3.738844909901084E+16</v>
      </c>
      <c r="AE485" s="16">
        <f t="shared" si="291"/>
        <v>12025</v>
      </c>
      <c r="AF485" s="16">
        <f t="shared" si="292"/>
        <v>5784</v>
      </c>
      <c r="AG485" s="16">
        <f t="shared" si="293"/>
        <v>523</v>
      </c>
      <c r="AH485" s="16">
        <f t="shared" si="294"/>
        <v>7.1588578599640785E+19</v>
      </c>
      <c r="AI485" s="16">
        <f t="shared" si="295"/>
        <v>1.6084162899386711E+75</v>
      </c>
      <c r="AJ485" s="16">
        <f t="shared" si="296"/>
        <v>1.6084162899386711E+75</v>
      </c>
      <c r="AK485" s="27">
        <f t="shared" si="297"/>
        <v>0.59760956175298796</v>
      </c>
      <c r="AN485">
        <f t="shared" si="302"/>
        <v>11938.937514909201</v>
      </c>
      <c r="AO485">
        <f t="shared" si="303"/>
        <v>2.6823806198096841E+59</v>
      </c>
      <c r="AP485">
        <f t="shared" si="304"/>
        <v>2.6823806198096841E+59</v>
      </c>
      <c r="AR485" s="1">
        <f t="shared" si="298"/>
        <v>6280</v>
      </c>
      <c r="AU485">
        <f t="shared" si="299"/>
        <v>44.009111617312072</v>
      </c>
      <c r="AV485" s="29">
        <f t="shared" si="300"/>
        <v>121.31710000000001</v>
      </c>
      <c r="AW485">
        <f t="shared" si="301"/>
        <v>9641</v>
      </c>
    </row>
    <row r="486" spans="1:49" x14ac:dyDescent="0.2">
      <c r="A486">
        <v>484</v>
      </c>
      <c r="B486" s="13">
        <f t="shared" si="267"/>
        <v>492</v>
      </c>
      <c r="C486" s="13">
        <f t="shared" si="268"/>
        <v>2910</v>
      </c>
      <c r="D486" s="13">
        <f t="shared" si="269"/>
        <v>48</v>
      </c>
      <c r="E486" s="13">
        <f t="shared" si="270"/>
        <v>24.200000000000003</v>
      </c>
      <c r="F486" s="13">
        <f t="shared" si="271"/>
        <v>5.2516979186066726E+17</v>
      </c>
      <c r="G486" s="35">
        <f t="shared" si="272"/>
        <v>106.51173333333332</v>
      </c>
      <c r="H486" s="23">
        <f t="shared" si="273"/>
        <v>3494.5344000000005</v>
      </c>
      <c r="I486" s="23">
        <f t="shared" si="274"/>
        <v>13230</v>
      </c>
      <c r="J486" s="23">
        <f t="shared" si="275"/>
        <v>677</v>
      </c>
      <c r="K486" s="23">
        <f t="shared" si="276"/>
        <v>9.6665819025314135E+76</v>
      </c>
      <c r="L486" s="23">
        <f t="shared" si="277"/>
        <v>9.6665819025314126E+78</v>
      </c>
      <c r="M486" s="23">
        <f t="shared" si="278"/>
        <v>7.9343837780519389E+25</v>
      </c>
      <c r="N486" s="20">
        <f t="shared" si="279"/>
        <v>54.400000000000006</v>
      </c>
      <c r="Q486" s="20">
        <f t="shared" si="280"/>
        <v>4.5561054174958304E+25</v>
      </c>
      <c r="S486" s="20">
        <f t="shared" si="281"/>
        <v>2462</v>
      </c>
      <c r="T486" s="20">
        <f t="shared" si="282"/>
        <v>677</v>
      </c>
      <c r="U486" s="20">
        <f t="shared" si="283"/>
        <v>9.6665819025314135E+76</v>
      </c>
      <c r="V486" s="20">
        <f t="shared" si="284"/>
        <v>7.9343837780519389E+25</v>
      </c>
      <c r="W486" s="20">
        <f t="shared" si="285"/>
        <v>1.1029411764705881</v>
      </c>
      <c r="X486" s="16">
        <f t="shared" si="286"/>
        <v>155727252700475.25</v>
      </c>
      <c r="AA486" s="16">
        <f t="shared" si="287"/>
        <v>6415962811260069</v>
      </c>
      <c r="AB486" s="16">
        <f t="shared" si="288"/>
        <v>484</v>
      </c>
      <c r="AC486" s="16">
        <f t="shared" si="289"/>
        <v>100.6</v>
      </c>
      <c r="AD486" s="16">
        <f t="shared" si="290"/>
        <v>4.0089297088600552E+16</v>
      </c>
      <c r="AE486" s="16">
        <f t="shared" si="291"/>
        <v>12050</v>
      </c>
      <c r="AF486" s="16">
        <f t="shared" si="292"/>
        <v>5796</v>
      </c>
      <c r="AG486" s="16">
        <f t="shared" si="293"/>
        <v>524</v>
      </c>
      <c r="AH486" s="16">
        <f t="shared" si="294"/>
        <v>7.6943090157163184E+19</v>
      </c>
      <c r="AI486" s="16">
        <f t="shared" si="295"/>
        <v>1.6084162899386711E+75</v>
      </c>
      <c r="AJ486" s="16">
        <f t="shared" si="296"/>
        <v>1.6084162899386711E+75</v>
      </c>
      <c r="AK486" s="27">
        <f t="shared" si="297"/>
        <v>0.59642147117296229</v>
      </c>
      <c r="AN486">
        <f t="shared" si="302"/>
        <v>11992.44640603705</v>
      </c>
      <c r="AO486">
        <f t="shared" si="303"/>
        <v>2.5068977755230857E+59</v>
      </c>
      <c r="AP486">
        <f t="shared" si="304"/>
        <v>2.5068977755230857E+59</v>
      </c>
      <c r="AR486" s="1">
        <f t="shared" si="298"/>
        <v>6290</v>
      </c>
      <c r="AU486">
        <f t="shared" si="299"/>
        <v>44.133738601823708</v>
      </c>
      <c r="AV486" s="29">
        <f t="shared" si="300"/>
        <v>121.63673333333332</v>
      </c>
      <c r="AW486">
        <f t="shared" si="301"/>
        <v>9661</v>
      </c>
    </row>
    <row r="487" spans="1:49" x14ac:dyDescent="0.2">
      <c r="A487">
        <v>485</v>
      </c>
      <c r="B487" s="13">
        <f t="shared" si="267"/>
        <v>493</v>
      </c>
      <c r="C487" s="13">
        <f t="shared" si="268"/>
        <v>2916</v>
      </c>
      <c r="D487" s="13">
        <f t="shared" si="269"/>
        <v>48</v>
      </c>
      <c r="E487" s="13">
        <f t="shared" si="270"/>
        <v>24.25</v>
      </c>
      <c r="F487" s="13">
        <f t="shared" si="271"/>
        <v>5.6417894197350086E+17</v>
      </c>
      <c r="G487" s="35">
        <f t="shared" si="272"/>
        <v>106.80041666666668</v>
      </c>
      <c r="H487" s="23">
        <f t="shared" si="273"/>
        <v>3502.0384000000008</v>
      </c>
      <c r="I487" s="23">
        <f t="shared" si="274"/>
        <v>13258</v>
      </c>
      <c r="J487" s="23">
        <f t="shared" si="275"/>
        <v>679</v>
      </c>
      <c r="K487" s="23">
        <f t="shared" si="276"/>
        <v>9.6665819025314135E+76</v>
      </c>
      <c r="L487" s="23">
        <f t="shared" si="277"/>
        <v>9.6665819025314126E+78</v>
      </c>
      <c r="M487" s="23">
        <f t="shared" si="278"/>
        <v>9.174357681487565E+25</v>
      </c>
      <c r="N487" s="20">
        <f t="shared" si="279"/>
        <v>54.5</v>
      </c>
      <c r="Q487" s="20">
        <f t="shared" si="280"/>
        <v>5.0770075397495671E+25</v>
      </c>
      <c r="S487" s="20">
        <f t="shared" si="281"/>
        <v>2466</v>
      </c>
      <c r="T487" s="20">
        <f t="shared" si="282"/>
        <v>679</v>
      </c>
      <c r="U487" s="20">
        <f t="shared" si="283"/>
        <v>9.6665819025314135E+76</v>
      </c>
      <c r="V487" s="20">
        <f t="shared" si="284"/>
        <v>9.174357681487565E+25</v>
      </c>
      <c r="W487" s="20">
        <f t="shared" si="285"/>
        <v>1.1009174311926606</v>
      </c>
      <c r="X487" s="16">
        <f t="shared" si="286"/>
        <v>166628160389508.56</v>
      </c>
      <c r="AA487" s="16">
        <f t="shared" si="287"/>
        <v>6865080208048269</v>
      </c>
      <c r="AB487" s="16">
        <f t="shared" si="288"/>
        <v>485</v>
      </c>
      <c r="AC487" s="16">
        <f t="shared" si="289"/>
        <v>100.8</v>
      </c>
      <c r="AD487" s="16">
        <f t="shared" si="290"/>
        <v>4.2985062245600064E+16</v>
      </c>
      <c r="AE487" s="16">
        <f t="shared" si="291"/>
        <v>12075</v>
      </c>
      <c r="AF487" s="16">
        <f t="shared" si="292"/>
        <v>5808</v>
      </c>
      <c r="AG487" s="16">
        <f t="shared" si="293"/>
        <v>525</v>
      </c>
      <c r="AH487" s="16">
        <f t="shared" si="294"/>
        <v>8.2697467437625164E+19</v>
      </c>
      <c r="AI487" s="16">
        <f t="shared" si="295"/>
        <v>1.6084162899386711E+75</v>
      </c>
      <c r="AJ487" s="16">
        <f t="shared" si="296"/>
        <v>1.6084162899386711E+75</v>
      </c>
      <c r="AK487" s="27">
        <f t="shared" si="297"/>
        <v>0.59523809523809523</v>
      </c>
      <c r="AN487">
        <f t="shared" si="302"/>
        <v>12046.103604248481</v>
      </c>
      <c r="AO487">
        <f t="shared" si="303"/>
        <v>2.3428951173112969E+59</v>
      </c>
      <c r="AP487">
        <f t="shared" si="304"/>
        <v>2.3428951173112969E+59</v>
      </c>
      <c r="AR487" s="1">
        <f t="shared" si="298"/>
        <v>6300</v>
      </c>
      <c r="AU487">
        <f t="shared" si="299"/>
        <v>44.258555133079852</v>
      </c>
      <c r="AV487" s="29">
        <f t="shared" si="300"/>
        <v>121.95666666666668</v>
      </c>
      <c r="AW487">
        <f t="shared" si="301"/>
        <v>9681</v>
      </c>
    </row>
    <row r="488" spans="1:49" x14ac:dyDescent="0.2">
      <c r="A488">
        <v>486</v>
      </c>
      <c r="B488" s="13">
        <f t="shared" si="267"/>
        <v>494</v>
      </c>
      <c r="C488" s="13">
        <f t="shared" si="268"/>
        <v>2922</v>
      </c>
      <c r="D488" s="13">
        <f t="shared" si="269"/>
        <v>48</v>
      </c>
      <c r="E488" s="13">
        <f t="shared" si="270"/>
        <v>24.3</v>
      </c>
      <c r="F488" s="13">
        <f t="shared" si="271"/>
        <v>6.0608085610991859E+17</v>
      </c>
      <c r="G488" s="35">
        <f t="shared" si="272"/>
        <v>107.08939999999998</v>
      </c>
      <c r="H488" s="23">
        <f t="shared" si="273"/>
        <v>3509.5424000000003</v>
      </c>
      <c r="I488" s="23">
        <f t="shared" si="274"/>
        <v>13286</v>
      </c>
      <c r="J488" s="23">
        <f t="shared" si="275"/>
        <v>680</v>
      </c>
      <c r="K488" s="23">
        <f t="shared" si="276"/>
        <v>9.6665819025314135E+76</v>
      </c>
      <c r="L488" s="23">
        <f t="shared" si="277"/>
        <v>9.6665819025314126E+78</v>
      </c>
      <c r="M488" s="23">
        <f t="shared" si="278"/>
        <v>9.865125290738533E+25</v>
      </c>
      <c r="N488" s="20">
        <f t="shared" si="279"/>
        <v>54.6</v>
      </c>
      <c r="Q488" s="20">
        <f t="shared" si="280"/>
        <v>5.6574646977425641E+25</v>
      </c>
      <c r="S488" s="20">
        <f t="shared" si="281"/>
        <v>2471</v>
      </c>
      <c r="T488" s="20">
        <f t="shared" si="282"/>
        <v>680</v>
      </c>
      <c r="U488" s="20">
        <f t="shared" si="283"/>
        <v>9.6665819025314135E+76</v>
      </c>
      <c r="V488" s="20">
        <f t="shared" si="284"/>
        <v>9.865125290738533E+25</v>
      </c>
      <c r="W488" s="20">
        <f t="shared" si="285"/>
        <v>1.0989010989010988</v>
      </c>
      <c r="X488" s="16">
        <f t="shared" si="286"/>
        <v>178292131616774.16</v>
      </c>
      <c r="AA488" s="16">
        <f t="shared" si="287"/>
        <v>7345635822611587</v>
      </c>
      <c r="AB488" s="16">
        <f t="shared" si="288"/>
        <v>486</v>
      </c>
      <c r="AC488" s="16">
        <f t="shared" si="289"/>
        <v>101</v>
      </c>
      <c r="AD488" s="16">
        <f t="shared" si="290"/>
        <v>4.6089798943720048E+16</v>
      </c>
      <c r="AE488" s="16">
        <f t="shared" si="291"/>
        <v>12100</v>
      </c>
      <c r="AF488" s="16">
        <f t="shared" si="292"/>
        <v>5820</v>
      </c>
      <c r="AG488" s="16">
        <f t="shared" si="293"/>
        <v>526</v>
      </c>
      <c r="AH488" s="16">
        <f t="shared" si="294"/>
        <v>8.8881527115833655E+19</v>
      </c>
      <c r="AI488" s="16">
        <f t="shared" si="295"/>
        <v>1.6084162899386711E+75</v>
      </c>
      <c r="AJ488" s="16">
        <f t="shared" si="296"/>
        <v>1.6084162899386711E+75</v>
      </c>
      <c r="AK488" s="27">
        <f t="shared" si="297"/>
        <v>0.59405940594059403</v>
      </c>
      <c r="AN488">
        <f t="shared" si="302"/>
        <v>12099.909287938766</v>
      </c>
      <c r="AO488">
        <f t="shared" si="303"/>
        <v>2.189621604963847E+59</v>
      </c>
      <c r="AP488">
        <f t="shared" si="304"/>
        <v>2.189621604963847E+59</v>
      </c>
      <c r="AR488" s="1">
        <f t="shared" si="298"/>
        <v>6310</v>
      </c>
      <c r="AU488">
        <f t="shared" si="299"/>
        <v>44.38356164383562</v>
      </c>
      <c r="AV488" s="29">
        <f t="shared" si="300"/>
        <v>122.27689999999998</v>
      </c>
      <c r="AW488">
        <f t="shared" si="301"/>
        <v>9701</v>
      </c>
    </row>
    <row r="489" spans="1:49" x14ac:dyDescent="0.2">
      <c r="A489">
        <v>487</v>
      </c>
      <c r="B489" s="13">
        <f t="shared" si="267"/>
        <v>495</v>
      </c>
      <c r="C489" s="13">
        <f t="shared" si="268"/>
        <v>2928</v>
      </c>
      <c r="D489" s="13">
        <f t="shared" si="269"/>
        <v>48</v>
      </c>
      <c r="E489" s="13">
        <f t="shared" si="270"/>
        <v>24.35</v>
      </c>
      <c r="F489" s="13">
        <f t="shared" si="271"/>
        <v>6.5108971354859354E+17</v>
      </c>
      <c r="G489" s="35">
        <f t="shared" si="272"/>
        <v>107.37868333333334</v>
      </c>
      <c r="H489" s="23">
        <f t="shared" si="273"/>
        <v>3517.0464000000002</v>
      </c>
      <c r="I489" s="23">
        <f t="shared" si="274"/>
        <v>13314</v>
      </c>
      <c r="J489" s="23">
        <f t="shared" si="275"/>
        <v>681</v>
      </c>
      <c r="K489" s="23">
        <f t="shared" si="276"/>
        <v>9.6665819025314135E+76</v>
      </c>
      <c r="L489" s="23">
        <f t="shared" si="277"/>
        <v>9.6665819025314126E+78</v>
      </c>
      <c r="M489" s="23">
        <f t="shared" si="278"/>
        <v>1.0607833386163796E+26</v>
      </c>
      <c r="N489" s="20">
        <f t="shared" si="279"/>
        <v>54.7</v>
      </c>
      <c r="Q489" s="20">
        <f t="shared" si="280"/>
        <v>6.3042858525635947E+25</v>
      </c>
      <c r="S489" s="20">
        <f t="shared" si="281"/>
        <v>2475</v>
      </c>
      <c r="T489" s="20">
        <f t="shared" si="282"/>
        <v>681</v>
      </c>
      <c r="U489" s="20">
        <f t="shared" si="283"/>
        <v>9.6665819025314135E+76</v>
      </c>
      <c r="V489" s="20">
        <f t="shared" si="284"/>
        <v>1.0607833386163796E+26</v>
      </c>
      <c r="W489" s="20">
        <f t="shared" si="285"/>
        <v>1.0968921389396709</v>
      </c>
      <c r="X489" s="16">
        <f t="shared" si="286"/>
        <v>190772580829948.34</v>
      </c>
      <c r="AA489" s="16">
        <f t="shared" si="287"/>
        <v>7859830330194356</v>
      </c>
      <c r="AB489" s="16">
        <f t="shared" si="288"/>
        <v>487</v>
      </c>
      <c r="AC489" s="16">
        <f t="shared" si="289"/>
        <v>101.2</v>
      </c>
      <c r="AD489" s="16">
        <f t="shared" si="290"/>
        <v>4.9418574083384704E+16</v>
      </c>
      <c r="AE489" s="16">
        <f t="shared" si="291"/>
        <v>12125</v>
      </c>
      <c r="AF489" s="16">
        <f t="shared" si="292"/>
        <v>5832</v>
      </c>
      <c r="AG489" s="16">
        <f t="shared" si="293"/>
        <v>527</v>
      </c>
      <c r="AH489" s="16">
        <f t="shared" si="294"/>
        <v>9.5527306031383052E+19</v>
      </c>
      <c r="AI489" s="16">
        <f t="shared" si="295"/>
        <v>1.6084162899386711E+75</v>
      </c>
      <c r="AJ489" s="16">
        <f t="shared" si="296"/>
        <v>1.6084162899386711E+75</v>
      </c>
      <c r="AK489" s="27">
        <f t="shared" si="297"/>
        <v>0.59288537549407117</v>
      </c>
      <c r="AN489">
        <f t="shared" si="302"/>
        <v>12153.863635504315</v>
      </c>
      <c r="AO489">
        <f t="shared" si="303"/>
        <v>2.046375331741924E+59</v>
      </c>
      <c r="AP489">
        <f t="shared" si="304"/>
        <v>2.046375331741924E+59</v>
      </c>
      <c r="AR489" s="1">
        <f t="shared" si="298"/>
        <v>6320</v>
      </c>
      <c r="AU489">
        <f t="shared" si="299"/>
        <v>44.508758568164509</v>
      </c>
      <c r="AV489" s="29">
        <f t="shared" si="300"/>
        <v>122.59743333333334</v>
      </c>
      <c r="AW489">
        <f t="shared" si="301"/>
        <v>9721</v>
      </c>
    </row>
    <row r="490" spans="1:49" x14ac:dyDescent="0.2">
      <c r="A490">
        <v>488</v>
      </c>
      <c r="B490" s="13">
        <f t="shared" si="267"/>
        <v>496</v>
      </c>
      <c r="C490" s="13">
        <f t="shared" si="268"/>
        <v>2934</v>
      </c>
      <c r="D490" s="13">
        <f t="shared" si="269"/>
        <v>48</v>
      </c>
      <c r="E490" s="13">
        <f t="shared" si="270"/>
        <v>24.400000000000002</v>
      </c>
      <c r="F490" s="13">
        <f t="shared" si="271"/>
        <v>6.9943552773097523E+17</v>
      </c>
      <c r="G490" s="35">
        <f t="shared" si="272"/>
        <v>107.66826666666667</v>
      </c>
      <c r="H490" s="23">
        <f t="shared" si="273"/>
        <v>3524.5504000000005</v>
      </c>
      <c r="I490" s="23">
        <f t="shared" si="274"/>
        <v>13342</v>
      </c>
      <c r="J490" s="23">
        <f t="shared" si="275"/>
        <v>683</v>
      </c>
      <c r="K490" s="23">
        <f t="shared" si="276"/>
        <v>9.6665819025314135E+76</v>
      </c>
      <c r="L490" s="23">
        <f t="shared" si="277"/>
        <v>9.6665819025314126E+78</v>
      </c>
      <c r="M490" s="23">
        <f t="shared" si="278"/>
        <v>1.2264965522850713E+26</v>
      </c>
      <c r="N490" s="20">
        <f t="shared" si="279"/>
        <v>54.800000000000004</v>
      </c>
      <c r="Q490" s="20">
        <f t="shared" si="280"/>
        <v>7.0250584376942044E+25</v>
      </c>
      <c r="S490" s="20">
        <f t="shared" si="281"/>
        <v>2479</v>
      </c>
      <c r="T490" s="20">
        <f t="shared" si="282"/>
        <v>683</v>
      </c>
      <c r="U490" s="20">
        <f t="shared" si="283"/>
        <v>9.6665819025314135E+76</v>
      </c>
      <c r="V490" s="20">
        <f t="shared" si="284"/>
        <v>1.2264965522850713E+26</v>
      </c>
      <c r="W490" s="20">
        <f t="shared" si="285"/>
        <v>1.0948905109489051</v>
      </c>
      <c r="X490" s="16">
        <f t="shared" si="286"/>
        <v>204126661488044.69</v>
      </c>
      <c r="AA490" s="16">
        <f t="shared" si="287"/>
        <v>8410018453307952</v>
      </c>
      <c r="AB490" s="16">
        <f t="shared" si="288"/>
        <v>488</v>
      </c>
      <c r="AC490" s="16">
        <f t="shared" si="289"/>
        <v>101.4</v>
      </c>
      <c r="AD490" s="16">
        <f t="shared" si="290"/>
        <v>5.2987539979619336E+16</v>
      </c>
      <c r="AE490" s="16">
        <f t="shared" si="291"/>
        <v>12150</v>
      </c>
      <c r="AF490" s="16">
        <f t="shared" si="292"/>
        <v>5844</v>
      </c>
      <c r="AG490" s="16">
        <f t="shared" si="293"/>
        <v>528</v>
      </c>
      <c r="AH490" s="16">
        <f t="shared" si="294"/>
        <v>1.0266922627850646E+20</v>
      </c>
      <c r="AI490" s="16">
        <f t="shared" si="295"/>
        <v>1.6084162899386711E+75</v>
      </c>
      <c r="AJ490" s="16">
        <f t="shared" si="296"/>
        <v>1.6084162899386711E+75</v>
      </c>
      <c r="AK490" s="27">
        <f t="shared" si="297"/>
        <v>0.59171597633136086</v>
      </c>
      <c r="AN490">
        <f t="shared" si="302"/>
        <v>12207.966825343065</v>
      </c>
      <c r="AO490">
        <f t="shared" si="303"/>
        <v>1.9125003100391833E+59</v>
      </c>
      <c r="AP490">
        <f t="shared" si="304"/>
        <v>1.9125003100391833E+59</v>
      </c>
      <c r="AR490" s="1">
        <f t="shared" si="298"/>
        <v>6330</v>
      </c>
      <c r="AU490">
        <f t="shared" si="299"/>
        <v>44.634146341463413</v>
      </c>
      <c r="AV490" s="29">
        <f t="shared" si="300"/>
        <v>122.91826666666667</v>
      </c>
      <c r="AW490">
        <f t="shared" si="301"/>
        <v>9741</v>
      </c>
    </row>
    <row r="491" spans="1:49" x14ac:dyDescent="0.2">
      <c r="A491">
        <v>489</v>
      </c>
      <c r="B491" s="13">
        <f t="shared" si="267"/>
        <v>497</v>
      </c>
      <c r="C491" s="13">
        <f t="shared" si="268"/>
        <v>2940</v>
      </c>
      <c r="D491" s="13">
        <f t="shared" si="269"/>
        <v>48</v>
      </c>
      <c r="E491" s="13">
        <f t="shared" si="270"/>
        <v>24.450000000000003</v>
      </c>
      <c r="F491" s="13">
        <f t="shared" si="271"/>
        <v>7.5136531521860301E+17</v>
      </c>
      <c r="G491" s="35">
        <f t="shared" si="272"/>
        <v>107.95815000000002</v>
      </c>
      <c r="H491" s="23">
        <f t="shared" si="273"/>
        <v>3532.0544000000009</v>
      </c>
      <c r="I491" s="23">
        <f t="shared" si="274"/>
        <v>13370</v>
      </c>
      <c r="J491" s="23">
        <f t="shared" si="275"/>
        <v>684</v>
      </c>
      <c r="K491" s="23">
        <f t="shared" si="276"/>
        <v>9.6665819025314135E+76</v>
      </c>
      <c r="L491" s="23">
        <f t="shared" si="277"/>
        <v>9.6665819025314126E+78</v>
      </c>
      <c r="M491" s="23">
        <f t="shared" si="278"/>
        <v>1.3188090080541021E+26</v>
      </c>
      <c r="N491" s="20">
        <f t="shared" si="279"/>
        <v>54.900000000000006</v>
      </c>
      <c r="Q491" s="20">
        <f t="shared" si="280"/>
        <v>7.8282373621986799E+25</v>
      </c>
      <c r="S491" s="20">
        <f t="shared" si="281"/>
        <v>2483</v>
      </c>
      <c r="T491" s="20">
        <f t="shared" si="282"/>
        <v>684</v>
      </c>
      <c r="U491" s="20">
        <f t="shared" si="283"/>
        <v>9.6665819025314135E+76</v>
      </c>
      <c r="V491" s="20">
        <f t="shared" si="284"/>
        <v>1.3188090080541021E+26</v>
      </c>
      <c r="W491" s="20">
        <f t="shared" si="285"/>
        <v>1.0928961748633879</v>
      </c>
      <c r="X491" s="16">
        <f t="shared" si="286"/>
        <v>218415527792207.84</v>
      </c>
      <c r="AA491" s="16">
        <f t="shared" si="287"/>
        <v>8998719745039468</v>
      </c>
      <c r="AB491" s="16">
        <f t="shared" si="288"/>
        <v>489</v>
      </c>
      <c r="AC491" s="16">
        <f t="shared" si="289"/>
        <v>101.6</v>
      </c>
      <c r="AD491" s="16">
        <f t="shared" si="290"/>
        <v>5.6814012492900048E+16</v>
      </c>
      <c r="AE491" s="16">
        <f t="shared" si="291"/>
        <v>12175</v>
      </c>
      <c r="AF491" s="16">
        <f t="shared" si="292"/>
        <v>5856</v>
      </c>
      <c r="AG491" s="16">
        <f t="shared" si="293"/>
        <v>529</v>
      </c>
      <c r="AH491" s="16">
        <f t="shared" si="294"/>
        <v>1.1034427255594254E+20</v>
      </c>
      <c r="AI491" s="16">
        <f t="shared" si="295"/>
        <v>1.6084162899386711E+75</v>
      </c>
      <c r="AJ491" s="16">
        <f t="shared" si="296"/>
        <v>1.6084162899386711E+75</v>
      </c>
      <c r="AK491" s="27">
        <f t="shared" si="297"/>
        <v>0.59055118110236227</v>
      </c>
      <c r="AN491">
        <f t="shared" si="302"/>
        <v>12262.219035854481</v>
      </c>
      <c r="AO491">
        <f t="shared" si="303"/>
        <v>1.7873834673263477E+59</v>
      </c>
      <c r="AP491">
        <f t="shared" si="304"/>
        <v>1.7873834673263477E+59</v>
      </c>
      <c r="AR491" s="1">
        <f t="shared" si="298"/>
        <v>6340</v>
      </c>
      <c r="AU491">
        <f t="shared" si="299"/>
        <v>44.759725400457661</v>
      </c>
      <c r="AV491" s="29">
        <f t="shared" si="300"/>
        <v>123.23940000000002</v>
      </c>
      <c r="AW491">
        <f t="shared" si="301"/>
        <v>9761</v>
      </c>
    </row>
    <row r="492" spans="1:49" x14ac:dyDescent="0.2">
      <c r="A492">
        <v>490</v>
      </c>
      <c r="B492" s="13">
        <f t="shared" si="267"/>
        <v>498</v>
      </c>
      <c r="C492" s="13">
        <f t="shared" si="268"/>
        <v>2946</v>
      </c>
      <c r="D492" s="13">
        <f t="shared" si="269"/>
        <v>48</v>
      </c>
      <c r="E492" s="13">
        <f t="shared" si="270"/>
        <v>24.5</v>
      </c>
      <c r="F492" s="13">
        <f t="shared" si="271"/>
        <v>8.0714435083279322E+17</v>
      </c>
      <c r="G492" s="35">
        <f t="shared" si="272"/>
        <v>108.24833333333333</v>
      </c>
      <c r="H492" s="23">
        <f t="shared" si="273"/>
        <v>3539.5584000000003</v>
      </c>
      <c r="I492" s="23">
        <f t="shared" si="274"/>
        <v>13398</v>
      </c>
      <c r="J492" s="23">
        <f t="shared" si="275"/>
        <v>686</v>
      </c>
      <c r="K492" s="23">
        <f t="shared" si="276"/>
        <v>9.6665819025314135E+76</v>
      </c>
      <c r="L492" s="23">
        <f t="shared" si="277"/>
        <v>9.6665819025314126E+78</v>
      </c>
      <c r="M492" s="23">
        <f t="shared" si="278"/>
        <v>1.524770899088109E+26</v>
      </c>
      <c r="N492" s="20">
        <f t="shared" si="279"/>
        <v>55</v>
      </c>
      <c r="Q492" s="20">
        <f t="shared" si="280"/>
        <v>8.723244189700164E+25</v>
      </c>
      <c r="S492" s="20">
        <f t="shared" si="281"/>
        <v>2487</v>
      </c>
      <c r="T492" s="20">
        <f t="shared" si="282"/>
        <v>686</v>
      </c>
      <c r="U492" s="20">
        <f t="shared" si="283"/>
        <v>9.6665819025314135E+76</v>
      </c>
      <c r="V492" s="20">
        <f t="shared" si="284"/>
        <v>1.524770899088109E+26</v>
      </c>
      <c r="W492" s="20">
        <f t="shared" si="285"/>
        <v>1.0909090909090908</v>
      </c>
      <c r="X492" s="16">
        <f t="shared" si="286"/>
        <v>233704614737662.38</v>
      </c>
      <c r="AA492" s="16">
        <f t="shared" si="287"/>
        <v>9628630127192172</v>
      </c>
      <c r="AB492" s="16">
        <f t="shared" si="288"/>
        <v>490</v>
      </c>
      <c r="AC492" s="16">
        <f t="shared" si="289"/>
        <v>101.8</v>
      </c>
      <c r="AD492" s="16">
        <f t="shared" si="290"/>
        <v>6.0916554779833456E+16</v>
      </c>
      <c r="AE492" s="16">
        <f t="shared" si="291"/>
        <v>12200</v>
      </c>
      <c r="AF492" s="16">
        <f t="shared" si="292"/>
        <v>5868</v>
      </c>
      <c r="AG492" s="16">
        <f t="shared" si="293"/>
        <v>530</v>
      </c>
      <c r="AH492" s="16">
        <f t="shared" si="294"/>
        <v>1.1859218268614808E+20</v>
      </c>
      <c r="AI492" s="16">
        <f t="shared" si="295"/>
        <v>1.6084162899386711E+75</v>
      </c>
      <c r="AJ492" s="16">
        <f t="shared" si="296"/>
        <v>1.6084162899386711E+75</v>
      </c>
      <c r="AK492" s="27">
        <f t="shared" si="297"/>
        <v>0.58939096267190572</v>
      </c>
      <c r="AN492">
        <f t="shared" si="302"/>
        <v>12316.620445439317</v>
      </c>
      <c r="AO492">
        <f t="shared" si="303"/>
        <v>1.670451838622765E+59</v>
      </c>
      <c r="AP492">
        <f t="shared" si="304"/>
        <v>1.670451838622765E+59</v>
      </c>
      <c r="AR492" s="1">
        <f t="shared" si="298"/>
        <v>6350</v>
      </c>
      <c r="AU492">
        <f t="shared" si="299"/>
        <v>44.885496183206101</v>
      </c>
      <c r="AV492" s="29">
        <f t="shared" si="300"/>
        <v>123.56083333333333</v>
      </c>
      <c r="AW492">
        <f t="shared" si="301"/>
        <v>9781</v>
      </c>
    </row>
    <row r="493" spans="1:49" x14ac:dyDescent="0.2">
      <c r="A493">
        <v>491</v>
      </c>
      <c r="B493" s="13">
        <f t="shared" si="267"/>
        <v>499</v>
      </c>
      <c r="C493" s="13">
        <f t="shared" si="268"/>
        <v>2952</v>
      </c>
      <c r="D493" s="13">
        <f t="shared" si="269"/>
        <v>48</v>
      </c>
      <c r="E493" s="13">
        <f t="shared" si="270"/>
        <v>24.55</v>
      </c>
      <c r="F493" s="13">
        <f t="shared" si="271"/>
        <v>8.6705751532243686E+17</v>
      </c>
      <c r="G493" s="35">
        <f t="shared" si="272"/>
        <v>108.53881666666666</v>
      </c>
      <c r="H493" s="23">
        <f t="shared" si="273"/>
        <v>3547.0624000000003</v>
      </c>
      <c r="I493" s="23">
        <f t="shared" si="274"/>
        <v>13426</v>
      </c>
      <c r="J493" s="23">
        <f t="shared" si="275"/>
        <v>687</v>
      </c>
      <c r="K493" s="23">
        <f t="shared" si="276"/>
        <v>9.6665819025314135E+76</v>
      </c>
      <c r="L493" s="23">
        <f t="shared" si="277"/>
        <v>9.6665819025314126E+78</v>
      </c>
      <c r="M493" s="23">
        <f t="shared" si="278"/>
        <v>1.6395011542990196E+26</v>
      </c>
      <c r="N493" s="20">
        <f t="shared" si="279"/>
        <v>55.1</v>
      </c>
      <c r="Q493" s="20">
        <f t="shared" si="280"/>
        <v>9.7205776565482487E+25</v>
      </c>
      <c r="S493" s="20">
        <f t="shared" si="281"/>
        <v>2492</v>
      </c>
      <c r="T493" s="20">
        <f t="shared" si="282"/>
        <v>687</v>
      </c>
      <c r="U493" s="20">
        <f t="shared" si="283"/>
        <v>9.6665819025314135E+76</v>
      </c>
      <c r="V493" s="20">
        <f t="shared" si="284"/>
        <v>1.6395011542990196E+26</v>
      </c>
      <c r="W493" s="20">
        <f t="shared" si="285"/>
        <v>1.0889292196007259</v>
      </c>
      <c r="X493" s="16">
        <f t="shared" si="286"/>
        <v>250063937769298.78</v>
      </c>
      <c r="AA493" s="16">
        <f t="shared" si="287"/>
        <v>1.0302634236095616E+16</v>
      </c>
      <c r="AB493" s="16">
        <f t="shared" si="288"/>
        <v>491</v>
      </c>
      <c r="AC493" s="16">
        <f t="shared" si="289"/>
        <v>102</v>
      </c>
      <c r="AD493" s="16">
        <f t="shared" si="290"/>
        <v>6.5315067067603528E+16</v>
      </c>
      <c r="AE493" s="16">
        <f t="shared" si="291"/>
        <v>12225</v>
      </c>
      <c r="AF493" s="16">
        <f t="shared" si="292"/>
        <v>5880</v>
      </c>
      <c r="AG493" s="16">
        <f t="shared" si="293"/>
        <v>531</v>
      </c>
      <c r="AH493" s="16">
        <f t="shared" si="294"/>
        <v>1.2745565228055214E+20</v>
      </c>
      <c r="AI493" s="16">
        <f t="shared" si="295"/>
        <v>1.6084162899386711E+75</v>
      </c>
      <c r="AJ493" s="16">
        <f t="shared" si="296"/>
        <v>1.6084162899386711E+75</v>
      </c>
      <c r="AK493" s="27">
        <f t="shared" si="297"/>
        <v>0.58823529411764708</v>
      </c>
      <c r="AN493">
        <f t="shared" si="302"/>
        <v>12371.171232499655</v>
      </c>
      <c r="AO493">
        <f t="shared" si="303"/>
        <v>1.5611699426380993E+59</v>
      </c>
      <c r="AP493">
        <f t="shared" si="304"/>
        <v>1.5611699426380993E+59</v>
      </c>
      <c r="AR493" s="1">
        <f t="shared" si="298"/>
        <v>6360</v>
      </c>
      <c r="AU493">
        <f t="shared" si="299"/>
        <v>45.011459129106186</v>
      </c>
      <c r="AV493" s="29">
        <f t="shared" si="300"/>
        <v>123.88256666666666</v>
      </c>
      <c r="AW493">
        <f t="shared" si="301"/>
        <v>9801</v>
      </c>
    </row>
    <row r="494" spans="1:49" x14ac:dyDescent="0.2">
      <c r="A494">
        <v>492</v>
      </c>
      <c r="B494" s="13">
        <f t="shared" si="267"/>
        <v>500</v>
      </c>
      <c r="C494" s="13">
        <f t="shared" si="268"/>
        <v>2958</v>
      </c>
      <c r="D494" s="13">
        <f t="shared" si="269"/>
        <v>48</v>
      </c>
      <c r="E494" s="13">
        <f t="shared" si="270"/>
        <v>24.6</v>
      </c>
      <c r="F494" s="13">
        <f t="shared" si="271"/>
        <v>9.314107423723287E+17</v>
      </c>
      <c r="G494" s="35">
        <f t="shared" si="272"/>
        <v>108.82959999999999</v>
      </c>
      <c r="H494" s="23">
        <f t="shared" si="273"/>
        <v>3554.5664000000006</v>
      </c>
      <c r="I494" s="23">
        <f t="shared" si="274"/>
        <v>13454</v>
      </c>
      <c r="J494" s="23">
        <f t="shared" si="275"/>
        <v>688</v>
      </c>
      <c r="K494" s="23">
        <f t="shared" si="276"/>
        <v>9.6665819025314135E+76</v>
      </c>
      <c r="L494" s="23">
        <f t="shared" si="277"/>
        <v>9.6665819025314126E+78</v>
      </c>
      <c r="M494" s="23">
        <f t="shared" si="278"/>
        <v>1.7628528440182774E+26</v>
      </c>
      <c r="N494" s="20">
        <f t="shared" si="279"/>
        <v>55.2</v>
      </c>
      <c r="Q494" s="20">
        <f t="shared" si="280"/>
        <v>1.0831936825584668E+26</v>
      </c>
      <c r="S494" s="20">
        <f t="shared" si="281"/>
        <v>2496</v>
      </c>
      <c r="T494" s="20">
        <f t="shared" si="282"/>
        <v>688</v>
      </c>
      <c r="U494" s="20">
        <f t="shared" si="283"/>
        <v>9.6665819025314135E+76</v>
      </c>
      <c r="V494" s="20">
        <f t="shared" si="284"/>
        <v>1.7628528440182774E+26</v>
      </c>
      <c r="W494" s="20">
        <f t="shared" si="285"/>
        <v>1.0869565217391304</v>
      </c>
      <c r="X494" s="16">
        <f t="shared" si="286"/>
        <v>267568413413149.72</v>
      </c>
      <c r="AA494" s="16">
        <f t="shared" si="287"/>
        <v>1.1023818632622278E+16</v>
      </c>
      <c r="AB494" s="16">
        <f t="shared" si="288"/>
        <v>492</v>
      </c>
      <c r="AC494" s="16">
        <f t="shared" si="289"/>
        <v>102.2</v>
      </c>
      <c r="AD494" s="16">
        <f t="shared" si="290"/>
        <v>7.0030882885137496E+16</v>
      </c>
      <c r="AE494" s="16">
        <f t="shared" si="291"/>
        <v>12250</v>
      </c>
      <c r="AF494" s="16">
        <f t="shared" si="292"/>
        <v>5892</v>
      </c>
      <c r="AG494" s="16">
        <f t="shared" si="293"/>
        <v>532</v>
      </c>
      <c r="AH494" s="16">
        <f t="shared" si="294"/>
        <v>1.3698055459989833E+20</v>
      </c>
      <c r="AI494" s="16">
        <f t="shared" si="295"/>
        <v>1.6084162899386711E+75</v>
      </c>
      <c r="AJ494" s="16">
        <f t="shared" si="296"/>
        <v>1.6084162899386711E+75</v>
      </c>
      <c r="AK494" s="27">
        <f t="shared" si="297"/>
        <v>0.58708414872798431</v>
      </c>
      <c r="AN494">
        <f t="shared" si="302"/>
        <v>12425.871575439212</v>
      </c>
      <c r="AO494">
        <f t="shared" si="303"/>
        <v>1.4590373295683213E+59</v>
      </c>
      <c r="AP494">
        <f t="shared" si="304"/>
        <v>1.4590373295683213E+59</v>
      </c>
      <c r="AR494" s="1">
        <f t="shared" si="298"/>
        <v>6370</v>
      </c>
      <c r="AU494">
        <f t="shared" si="299"/>
        <v>45.137614678899084</v>
      </c>
      <c r="AV494" s="29">
        <f t="shared" si="300"/>
        <v>124.20459999999999</v>
      </c>
      <c r="AW494">
        <f t="shared" si="301"/>
        <v>9821</v>
      </c>
    </row>
    <row r="495" spans="1:49" x14ac:dyDescent="0.2">
      <c r="A495">
        <v>493</v>
      </c>
      <c r="B495" s="13">
        <f t="shared" si="267"/>
        <v>501</v>
      </c>
      <c r="C495" s="13">
        <f t="shared" si="268"/>
        <v>2964</v>
      </c>
      <c r="D495" s="13">
        <f t="shared" si="269"/>
        <v>48</v>
      </c>
      <c r="E495" s="13">
        <f t="shared" si="270"/>
        <v>24.650000000000002</v>
      </c>
      <c r="F495" s="13">
        <f t="shared" si="271"/>
        <v>1.0005325722654221E+18</v>
      </c>
      <c r="G495" s="35">
        <f t="shared" si="272"/>
        <v>109.12068333333333</v>
      </c>
      <c r="H495" s="23">
        <f t="shared" si="273"/>
        <v>3562.0704000000001</v>
      </c>
      <c r="I495" s="23">
        <f t="shared" si="274"/>
        <v>13482</v>
      </c>
      <c r="J495" s="23">
        <f t="shared" si="275"/>
        <v>690</v>
      </c>
      <c r="K495" s="23">
        <f t="shared" si="276"/>
        <v>9.6665819025314135E+76</v>
      </c>
      <c r="L495" s="23">
        <f t="shared" si="277"/>
        <v>9.6665819025314126E+78</v>
      </c>
      <c r="M495" s="23">
        <f t="shared" si="278"/>
        <v>2.0380571790340088E+26</v>
      </c>
      <c r="N495" s="20">
        <f t="shared" si="279"/>
        <v>55.300000000000004</v>
      </c>
      <c r="Q495" s="20">
        <f t="shared" si="280"/>
        <v>1.2070358320157809E+26</v>
      </c>
      <c r="S495" s="20">
        <f t="shared" si="281"/>
        <v>2500</v>
      </c>
      <c r="T495" s="20">
        <f t="shared" si="282"/>
        <v>690</v>
      </c>
      <c r="U495" s="20">
        <f t="shared" si="283"/>
        <v>9.6665819025314135E+76</v>
      </c>
      <c r="V495" s="20">
        <f t="shared" si="284"/>
        <v>2.0380571790340088E+26</v>
      </c>
      <c r="W495" s="20">
        <f t="shared" si="285"/>
        <v>1.0849909584086799</v>
      </c>
      <c r="X495" s="16">
        <f t="shared" si="286"/>
        <v>286298202352070.13</v>
      </c>
      <c r="AA495" s="16">
        <f t="shared" si="287"/>
        <v>1.1795485936905782E+16</v>
      </c>
      <c r="AB495" s="16">
        <f t="shared" si="288"/>
        <v>493</v>
      </c>
      <c r="AC495" s="16">
        <f t="shared" si="289"/>
        <v>102.4</v>
      </c>
      <c r="AD495" s="16">
        <f t="shared" si="290"/>
        <v>7.5086872215041056E+16</v>
      </c>
      <c r="AE495" s="16">
        <f t="shared" si="291"/>
        <v>12275</v>
      </c>
      <c r="AF495" s="16">
        <f t="shared" si="292"/>
        <v>5904</v>
      </c>
      <c r="AG495" s="16">
        <f t="shared" si="293"/>
        <v>533</v>
      </c>
      <c r="AH495" s="16">
        <f t="shared" si="294"/>
        <v>1.4721617673642154E+20</v>
      </c>
      <c r="AI495" s="16">
        <f t="shared" si="295"/>
        <v>1.6084162899386711E+75</v>
      </c>
      <c r="AJ495" s="16">
        <f t="shared" si="296"/>
        <v>1.6084162899386711E+75</v>
      </c>
      <c r="AK495" s="27">
        <f t="shared" si="297"/>
        <v>0.5859375</v>
      </c>
      <c r="AN495">
        <f t="shared" si="302"/>
        <v>12480.721652662969</v>
      </c>
      <c r="AO495">
        <f t="shared" si="303"/>
        <v>1.3635862893161945E+59</v>
      </c>
      <c r="AP495">
        <f t="shared" si="304"/>
        <v>1.3635862893161945E+59</v>
      </c>
      <c r="AR495" s="1">
        <f t="shared" si="298"/>
        <v>6380</v>
      </c>
      <c r="AU495">
        <f t="shared" si="299"/>
        <v>45.263963274674829</v>
      </c>
      <c r="AV495" s="29">
        <f t="shared" si="300"/>
        <v>124.52693333333333</v>
      </c>
      <c r="AW495">
        <f t="shared" si="301"/>
        <v>9841</v>
      </c>
    </row>
    <row r="496" spans="1:49" x14ac:dyDescent="0.2">
      <c r="A496">
        <v>494</v>
      </c>
      <c r="B496" s="13">
        <f t="shared" si="267"/>
        <v>502</v>
      </c>
      <c r="C496" s="13">
        <f t="shared" si="268"/>
        <v>2970</v>
      </c>
      <c r="D496" s="13">
        <f t="shared" si="269"/>
        <v>48</v>
      </c>
      <c r="E496" s="13">
        <f t="shared" si="270"/>
        <v>24.700000000000003</v>
      </c>
      <c r="F496" s="13">
        <f t="shared" si="271"/>
        <v>1.0747758200501338E+18</v>
      </c>
      <c r="G496" s="35">
        <f t="shared" si="272"/>
        <v>109.41206666666666</v>
      </c>
      <c r="H496" s="23">
        <f t="shared" si="273"/>
        <v>3569.5744000000004</v>
      </c>
      <c r="I496" s="23">
        <f t="shared" si="274"/>
        <v>13510</v>
      </c>
      <c r="J496" s="23">
        <f t="shared" si="275"/>
        <v>691</v>
      </c>
      <c r="K496" s="23">
        <f t="shared" si="276"/>
        <v>9.6665819025314135E+76</v>
      </c>
      <c r="L496" s="23">
        <f t="shared" si="277"/>
        <v>9.6665819025314126E+78</v>
      </c>
      <c r="M496" s="23">
        <f t="shared" si="278"/>
        <v>2.191353033246455E+26</v>
      </c>
      <c r="N496" s="20">
        <f t="shared" si="279"/>
        <v>55.400000000000006</v>
      </c>
      <c r="Q496" s="20">
        <f t="shared" si="280"/>
        <v>1.3450369248173664E+26</v>
      </c>
      <c r="S496" s="20">
        <f t="shared" si="281"/>
        <v>2504</v>
      </c>
      <c r="T496" s="20">
        <f t="shared" si="282"/>
        <v>691</v>
      </c>
      <c r="U496" s="20">
        <f t="shared" si="283"/>
        <v>9.6665819025314135E+76</v>
      </c>
      <c r="V496" s="20">
        <f t="shared" si="284"/>
        <v>2.191353033246455E+26</v>
      </c>
      <c r="W496" s="20">
        <f t="shared" si="285"/>
        <v>1.0830324909747291</v>
      </c>
      <c r="X496" s="16">
        <f t="shared" si="286"/>
        <v>306339076516715.06</v>
      </c>
      <c r="AA496" s="16">
        <f t="shared" si="287"/>
        <v>1.2621169952489156E+16</v>
      </c>
      <c r="AB496" s="16">
        <f t="shared" si="288"/>
        <v>494</v>
      </c>
      <c r="AC496" s="16">
        <f t="shared" si="289"/>
        <v>102.6</v>
      </c>
      <c r="AD496" s="16">
        <f t="shared" si="290"/>
        <v>8.0507552063680432E+16</v>
      </c>
      <c r="AE496" s="16">
        <f t="shared" si="291"/>
        <v>12300</v>
      </c>
      <c r="AF496" s="16">
        <f t="shared" si="292"/>
        <v>5916</v>
      </c>
      <c r="AG496" s="16">
        <f t="shared" si="293"/>
        <v>534</v>
      </c>
      <c r="AH496" s="16">
        <f t="shared" si="294"/>
        <v>1.5821547332806515E+20</v>
      </c>
      <c r="AI496" s="16">
        <f t="shared" si="295"/>
        <v>1.6084162899386711E+75</v>
      </c>
      <c r="AJ496" s="16">
        <f t="shared" si="296"/>
        <v>1.6084162899386711E+75</v>
      </c>
      <c r="AK496" s="27">
        <f t="shared" si="297"/>
        <v>0.58479532163742698</v>
      </c>
      <c r="AN496">
        <f t="shared" si="302"/>
        <v>12535.721642577342</v>
      </c>
      <c r="AO496">
        <f t="shared" si="303"/>
        <v>1.2743797096413065E+59</v>
      </c>
      <c r="AP496">
        <f t="shared" si="304"/>
        <v>1.2743797096413065E+59</v>
      </c>
      <c r="AR496" s="1">
        <f t="shared" si="298"/>
        <v>6390</v>
      </c>
      <c r="AU496">
        <f t="shared" si="299"/>
        <v>45.390505359877487</v>
      </c>
      <c r="AV496" s="29">
        <f t="shared" si="300"/>
        <v>124.84956666666666</v>
      </c>
      <c r="AW496">
        <f t="shared" si="301"/>
        <v>9861</v>
      </c>
    </row>
    <row r="497" spans="1:49" x14ac:dyDescent="0.2">
      <c r="A497">
        <v>495</v>
      </c>
      <c r="B497" s="13">
        <f t="shared" si="267"/>
        <v>503</v>
      </c>
      <c r="C497" s="13">
        <f t="shared" si="268"/>
        <v>2976</v>
      </c>
      <c r="D497" s="13">
        <f t="shared" si="269"/>
        <v>48</v>
      </c>
      <c r="E497" s="13">
        <f t="shared" si="270"/>
        <v>24.75</v>
      </c>
      <c r="F497" s="13">
        <f t="shared" si="271"/>
        <v>1.154519366641078E+18</v>
      </c>
      <c r="G497" s="35">
        <f t="shared" si="272"/>
        <v>109.70375</v>
      </c>
      <c r="H497" s="23">
        <f t="shared" si="273"/>
        <v>3577.0784000000003</v>
      </c>
      <c r="I497" s="23">
        <f t="shared" si="274"/>
        <v>13538</v>
      </c>
      <c r="J497" s="23">
        <f t="shared" si="275"/>
        <v>693</v>
      </c>
      <c r="K497" s="23">
        <f t="shared" si="276"/>
        <v>9.6665819025314135E+76</v>
      </c>
      <c r="L497" s="23">
        <f t="shared" si="277"/>
        <v>9.6665819025314126E+78</v>
      </c>
      <c r="M497" s="23">
        <f t="shared" si="278"/>
        <v>2.533354834984618E+26</v>
      </c>
      <c r="N497" s="20">
        <f t="shared" si="279"/>
        <v>55.5</v>
      </c>
      <c r="Q497" s="20">
        <f t="shared" si="280"/>
        <v>1.4988157610041921E+26</v>
      </c>
      <c r="S497" s="20">
        <f t="shared" si="281"/>
        <v>2508</v>
      </c>
      <c r="T497" s="20">
        <f t="shared" si="282"/>
        <v>693</v>
      </c>
      <c r="U497" s="20">
        <f t="shared" si="283"/>
        <v>9.6665819025314135E+76</v>
      </c>
      <c r="V497" s="20">
        <f t="shared" si="284"/>
        <v>2.533354834984618E+26</v>
      </c>
      <c r="W497" s="20">
        <f t="shared" si="285"/>
        <v>1.0810810810810811</v>
      </c>
      <c r="X497" s="16">
        <f t="shared" si="286"/>
        <v>327782811872885.13</v>
      </c>
      <c r="AA497" s="16">
        <f t="shared" si="287"/>
        <v>1.350465184916336E+16</v>
      </c>
      <c r="AB497" s="16">
        <f t="shared" si="288"/>
        <v>495</v>
      </c>
      <c r="AC497" s="16">
        <f t="shared" si="289"/>
        <v>102.8</v>
      </c>
      <c r="AD497" s="16">
        <f t="shared" si="290"/>
        <v>8.6319204982510512E+16</v>
      </c>
      <c r="AE497" s="16">
        <f t="shared" si="291"/>
        <v>12325</v>
      </c>
      <c r="AF497" s="16">
        <f t="shared" si="292"/>
        <v>5928</v>
      </c>
      <c r="AG497" s="16">
        <f t="shared" si="293"/>
        <v>535</v>
      </c>
      <c r="AH497" s="16">
        <f t="shared" si="294"/>
        <v>1.7003533910456061E+20</v>
      </c>
      <c r="AI497" s="16">
        <f t="shared" si="295"/>
        <v>1.6084162899386711E+75</v>
      </c>
      <c r="AJ497" s="16">
        <f t="shared" si="296"/>
        <v>1.6084162899386711E+75</v>
      </c>
      <c r="AK497" s="27">
        <f t="shared" si="297"/>
        <v>0.58365758754863817</v>
      </c>
      <c r="AN497">
        <f t="shared" si="302"/>
        <v>12590.871723590168</v>
      </c>
      <c r="AO497">
        <f t="shared" si="303"/>
        <v>1.1910090744311308E+59</v>
      </c>
      <c r="AP497">
        <f t="shared" si="304"/>
        <v>1.1910090744311308E+59</v>
      </c>
      <c r="AR497" s="1">
        <f t="shared" si="298"/>
        <v>6400</v>
      </c>
      <c r="AU497">
        <f t="shared" si="299"/>
        <v>45.517241379310342</v>
      </c>
      <c r="AV497" s="29">
        <f t="shared" si="300"/>
        <v>125.1725</v>
      </c>
      <c r="AW497">
        <f t="shared" si="301"/>
        <v>9881</v>
      </c>
    </row>
    <row r="498" spans="1:49" x14ac:dyDescent="0.2">
      <c r="A498">
        <v>496</v>
      </c>
      <c r="B498" s="13">
        <f t="shared" si="267"/>
        <v>504</v>
      </c>
      <c r="C498" s="13">
        <f t="shared" si="268"/>
        <v>2982</v>
      </c>
      <c r="D498" s="13">
        <f t="shared" si="269"/>
        <v>48</v>
      </c>
      <c r="E498" s="13">
        <f t="shared" si="270"/>
        <v>24.8</v>
      </c>
      <c r="F498" s="13">
        <f t="shared" si="271"/>
        <v>1.2401700819012915E+18</v>
      </c>
      <c r="G498" s="35">
        <f t="shared" si="272"/>
        <v>109.99573333333333</v>
      </c>
      <c r="H498" s="23">
        <f t="shared" si="273"/>
        <v>3584.5824000000007</v>
      </c>
      <c r="I498" s="23">
        <f t="shared" si="274"/>
        <v>13566</v>
      </c>
      <c r="J498" s="23">
        <f t="shared" si="275"/>
        <v>694</v>
      </c>
      <c r="K498" s="23">
        <f t="shared" si="276"/>
        <v>9.6665819025314135E+76</v>
      </c>
      <c r="L498" s="23">
        <f t="shared" si="277"/>
        <v>9.6665819025314126E+78</v>
      </c>
      <c r="M498" s="23">
        <f t="shared" si="278"/>
        <v>2.723853388696026E+26</v>
      </c>
      <c r="N498" s="20">
        <f t="shared" si="279"/>
        <v>55.6</v>
      </c>
      <c r="Q498" s="20">
        <f t="shared" si="280"/>
        <v>1.6701762189464163E+26</v>
      </c>
      <c r="S498" s="20">
        <f t="shared" si="281"/>
        <v>2513</v>
      </c>
      <c r="T498" s="20">
        <f t="shared" si="282"/>
        <v>694</v>
      </c>
      <c r="U498" s="20">
        <f t="shared" si="283"/>
        <v>9.6665819025314135E+76</v>
      </c>
      <c r="V498" s="20">
        <f t="shared" si="284"/>
        <v>2.723853388696026E+26</v>
      </c>
      <c r="W498" s="20">
        <f t="shared" si="285"/>
        <v>1.079136690647482</v>
      </c>
      <c r="X498" s="16">
        <f t="shared" si="286"/>
        <v>350727608703987.13</v>
      </c>
      <c r="AA498" s="16">
        <f t="shared" si="287"/>
        <v>1.4449977478604762E+16</v>
      </c>
      <c r="AB498" s="16">
        <f t="shared" si="288"/>
        <v>496</v>
      </c>
      <c r="AC498" s="16">
        <f t="shared" si="289"/>
        <v>103</v>
      </c>
      <c r="AD498" s="16">
        <f t="shared" si="290"/>
        <v>9.2550006112036672E+16</v>
      </c>
      <c r="AE498" s="16">
        <f t="shared" si="291"/>
        <v>12350</v>
      </c>
      <c r="AF498" s="16">
        <f t="shared" si="292"/>
        <v>5940</v>
      </c>
      <c r="AG498" s="16">
        <f t="shared" si="293"/>
        <v>536</v>
      </c>
      <c r="AH498" s="16">
        <f t="shared" si="294"/>
        <v>1.8273690166146066E+20</v>
      </c>
      <c r="AI498" s="16">
        <f t="shared" si="295"/>
        <v>1.6084162899386711E+75</v>
      </c>
      <c r="AJ498" s="16">
        <f t="shared" si="296"/>
        <v>1.6084162899386711E+75</v>
      </c>
      <c r="AK498" s="27">
        <f t="shared" si="297"/>
        <v>0.58252427184466016</v>
      </c>
      <c r="AN498">
        <f t="shared" si="302"/>
        <v>12646.17207411074</v>
      </c>
      <c r="AO498">
        <f t="shared" si="303"/>
        <v>1.113092592926293E+59</v>
      </c>
      <c r="AP498">
        <f t="shared" si="304"/>
        <v>1.113092592926293E+59</v>
      </c>
      <c r="AR498" s="1">
        <f t="shared" si="298"/>
        <v>6410</v>
      </c>
      <c r="AU498">
        <f t="shared" si="299"/>
        <v>45.644171779141104</v>
      </c>
      <c r="AV498" s="29">
        <f t="shared" si="300"/>
        <v>125.49573333333333</v>
      </c>
      <c r="AW498">
        <f t="shared" si="301"/>
        <v>9901</v>
      </c>
    </row>
    <row r="499" spans="1:49" x14ac:dyDescent="0.2">
      <c r="A499">
        <v>497</v>
      </c>
      <c r="B499" s="13">
        <f t="shared" si="267"/>
        <v>505</v>
      </c>
      <c r="C499" s="13">
        <f t="shared" si="268"/>
        <v>2988</v>
      </c>
      <c r="D499" s="13">
        <f t="shared" si="269"/>
        <v>48</v>
      </c>
      <c r="E499" s="13">
        <f t="shared" si="270"/>
        <v>24.85</v>
      </c>
      <c r="F499" s="13">
        <f t="shared" si="271"/>
        <v>1.332164889419074E+18</v>
      </c>
      <c r="G499" s="35">
        <f t="shared" si="272"/>
        <v>110.28801666666666</v>
      </c>
      <c r="H499" s="23">
        <f t="shared" si="273"/>
        <v>3592.0864000000001</v>
      </c>
      <c r="I499" s="23">
        <f t="shared" si="274"/>
        <v>13594</v>
      </c>
      <c r="J499" s="23">
        <f t="shared" si="275"/>
        <v>695</v>
      </c>
      <c r="K499" s="23">
        <f t="shared" si="276"/>
        <v>9.6665819025314135E+76</v>
      </c>
      <c r="L499" s="23">
        <f t="shared" si="277"/>
        <v>9.6665819025314126E+78</v>
      </c>
      <c r="M499" s="23">
        <f t="shared" si="278"/>
        <v>2.928658189626924E+26</v>
      </c>
      <c r="N499" s="20">
        <f t="shared" si="279"/>
        <v>55.7</v>
      </c>
      <c r="Q499" s="20">
        <f t="shared" si="280"/>
        <v>1.8611284154532021E+26</v>
      </c>
      <c r="S499" s="20">
        <f t="shared" si="281"/>
        <v>2517</v>
      </c>
      <c r="T499" s="20">
        <f t="shared" si="282"/>
        <v>695</v>
      </c>
      <c r="U499" s="20">
        <f t="shared" si="283"/>
        <v>9.6665819025314135E+76</v>
      </c>
      <c r="V499" s="20">
        <f t="shared" si="284"/>
        <v>2.928658189626924E+26</v>
      </c>
      <c r="W499" s="20">
        <f t="shared" si="285"/>
        <v>1.0771992818671454</v>
      </c>
      <c r="X499" s="16">
        <f t="shared" si="286"/>
        <v>375278541313266.19</v>
      </c>
      <c r="AA499" s="16">
        <f t="shared" si="287"/>
        <v>1.5461475902107056E+16</v>
      </c>
      <c r="AB499" s="16">
        <f t="shared" si="288"/>
        <v>497</v>
      </c>
      <c r="AC499" s="16">
        <f t="shared" si="289"/>
        <v>103.2</v>
      </c>
      <c r="AD499" s="16">
        <f t="shared" si="290"/>
        <v>9.923015936082488E+16</v>
      </c>
      <c r="AE499" s="16">
        <f t="shared" si="291"/>
        <v>12375</v>
      </c>
      <c r="AF499" s="16">
        <f t="shared" si="292"/>
        <v>5952</v>
      </c>
      <c r="AG499" s="16">
        <f t="shared" si="293"/>
        <v>537</v>
      </c>
      <c r="AH499" s="16">
        <f t="shared" si="294"/>
        <v>1.9638583596157927E+20</v>
      </c>
      <c r="AI499" s="16">
        <f t="shared" si="295"/>
        <v>1.6084162899386711E+75</v>
      </c>
      <c r="AJ499" s="16">
        <f t="shared" si="296"/>
        <v>1.6084162899386711E+75</v>
      </c>
      <c r="AK499" s="27">
        <f t="shared" si="297"/>
        <v>0.58139534883720934</v>
      </c>
      <c r="AN499">
        <f t="shared" si="302"/>
        <v>12701.622872549719</v>
      </c>
      <c r="AO499">
        <f t="shared" si="303"/>
        <v>1.0402734513329867E+59</v>
      </c>
      <c r="AP499">
        <f t="shared" si="304"/>
        <v>1.0402734513329867E+59</v>
      </c>
      <c r="AR499" s="1">
        <f t="shared" si="298"/>
        <v>6420</v>
      </c>
      <c r="AU499">
        <f t="shared" si="299"/>
        <v>45.771297006907133</v>
      </c>
      <c r="AV499" s="29">
        <f t="shared" si="300"/>
        <v>125.81926666666666</v>
      </c>
      <c r="AW499">
        <f t="shared" si="301"/>
        <v>9921</v>
      </c>
    </row>
    <row r="500" spans="1:49" x14ac:dyDescent="0.2">
      <c r="A500">
        <v>498</v>
      </c>
      <c r="B500" s="13">
        <f t="shared" si="267"/>
        <v>506</v>
      </c>
      <c r="C500" s="13">
        <f t="shared" si="268"/>
        <v>2994</v>
      </c>
      <c r="D500" s="13">
        <f t="shared" si="269"/>
        <v>48</v>
      </c>
      <c r="E500" s="13">
        <f t="shared" si="270"/>
        <v>24.900000000000002</v>
      </c>
      <c r="F500" s="13">
        <f t="shared" si="271"/>
        <v>1.4309729834066627E+18</v>
      </c>
      <c r="G500" s="35">
        <f t="shared" si="272"/>
        <v>110.5806</v>
      </c>
      <c r="H500" s="23">
        <f t="shared" si="273"/>
        <v>3599.5904000000005</v>
      </c>
      <c r="I500" s="23">
        <f t="shared" si="274"/>
        <v>13622</v>
      </c>
      <c r="J500" s="23">
        <f t="shared" si="275"/>
        <v>697</v>
      </c>
      <c r="K500" s="23">
        <f t="shared" si="276"/>
        <v>9.6665819025314135E+76</v>
      </c>
      <c r="L500" s="23">
        <f t="shared" si="277"/>
        <v>9.6665819025314126E+78</v>
      </c>
      <c r="M500" s="23">
        <f t="shared" si="278"/>
        <v>3.3855591008948696E+26</v>
      </c>
      <c r="N500" s="20">
        <f t="shared" si="279"/>
        <v>55.800000000000004</v>
      </c>
      <c r="Q500" s="20">
        <f t="shared" si="280"/>
        <v>2.0739122851314384E+26</v>
      </c>
      <c r="S500" s="20">
        <f t="shared" si="281"/>
        <v>2521</v>
      </c>
      <c r="T500" s="20">
        <f t="shared" si="282"/>
        <v>697</v>
      </c>
      <c r="U500" s="20">
        <f t="shared" si="283"/>
        <v>9.6665819025314135E+76</v>
      </c>
      <c r="V500" s="20">
        <f t="shared" si="284"/>
        <v>3.3855591008948696E+26</v>
      </c>
      <c r="W500" s="20">
        <f t="shared" si="285"/>
        <v>1.075268817204301</v>
      </c>
      <c r="X500" s="16">
        <f t="shared" si="286"/>
        <v>401548039205194.75</v>
      </c>
      <c r="AA500" s="16">
        <f t="shared" si="287"/>
        <v>1.654377921525453E+16</v>
      </c>
      <c r="AB500" s="16">
        <f t="shared" si="288"/>
        <v>498</v>
      </c>
      <c r="AC500" s="16">
        <f t="shared" si="289"/>
        <v>103.4</v>
      </c>
      <c r="AD500" s="16">
        <f t="shared" si="290"/>
        <v>1.0639204337596006E+17</v>
      </c>
      <c r="AE500" s="16">
        <f t="shared" si="291"/>
        <v>12400</v>
      </c>
      <c r="AF500" s="16">
        <f t="shared" si="292"/>
        <v>5964</v>
      </c>
      <c r="AG500" s="16">
        <f t="shared" si="293"/>
        <v>538</v>
      </c>
      <c r="AH500" s="16">
        <f t="shared" si="294"/>
        <v>2.1105270217432963E+20</v>
      </c>
      <c r="AI500" s="16">
        <f t="shared" si="295"/>
        <v>1.6084162899386711E+75</v>
      </c>
      <c r="AJ500" s="16">
        <f t="shared" si="296"/>
        <v>1.6084162899386711E+75</v>
      </c>
      <c r="AK500" s="27">
        <f t="shared" si="297"/>
        <v>0.58027079303675044</v>
      </c>
      <c r="AN500">
        <f t="shared" si="302"/>
        <v>12757.224297319211</v>
      </c>
      <c r="AO500">
        <f t="shared" si="303"/>
        <v>9.722181788158766E+58</v>
      </c>
      <c r="AP500">
        <f t="shared" si="304"/>
        <v>9.722181788158766E+58</v>
      </c>
      <c r="AR500" s="1">
        <f t="shared" si="298"/>
        <v>6430</v>
      </c>
      <c r="AU500">
        <f t="shared" si="299"/>
        <v>45.89861751152074</v>
      </c>
      <c r="AV500" s="29">
        <f t="shared" si="300"/>
        <v>126.1431</v>
      </c>
      <c r="AW500">
        <f t="shared" si="301"/>
        <v>9941</v>
      </c>
    </row>
    <row r="501" spans="1:49" x14ac:dyDescent="0.2">
      <c r="A501">
        <v>499</v>
      </c>
      <c r="B501" s="13">
        <f t="shared" si="267"/>
        <v>507</v>
      </c>
      <c r="C501" s="13">
        <f t="shared" si="268"/>
        <v>3000</v>
      </c>
      <c r="D501" s="13">
        <f t="shared" si="269"/>
        <v>48</v>
      </c>
      <c r="E501" s="13">
        <f t="shared" si="270"/>
        <v>24.950000000000003</v>
      </c>
      <c r="F501" s="13">
        <f t="shared" si="271"/>
        <v>1.5370982089142589E+18</v>
      </c>
      <c r="G501" s="35">
        <f t="shared" si="272"/>
        <v>110.87348333333333</v>
      </c>
      <c r="H501" s="23">
        <f t="shared" si="273"/>
        <v>3607.0944000000004</v>
      </c>
      <c r="I501" s="23">
        <f t="shared" si="274"/>
        <v>13650</v>
      </c>
      <c r="J501" s="23">
        <f t="shared" si="275"/>
        <v>698</v>
      </c>
      <c r="K501" s="23">
        <f t="shared" si="276"/>
        <v>9.6665819025314135E+76</v>
      </c>
      <c r="L501" s="23">
        <f t="shared" si="277"/>
        <v>9.6665819025314126E+78</v>
      </c>
      <c r="M501" s="23">
        <f t="shared" si="278"/>
        <v>3.6400484785014418E+26</v>
      </c>
      <c r="N501" s="20">
        <f t="shared" si="279"/>
        <v>55.900000000000006</v>
      </c>
      <c r="Q501" s="20">
        <f t="shared" si="280"/>
        <v>2.3110238555848253E+26</v>
      </c>
      <c r="S501" s="20">
        <f t="shared" si="281"/>
        <v>2525</v>
      </c>
      <c r="T501" s="20">
        <f t="shared" si="282"/>
        <v>698</v>
      </c>
      <c r="U501" s="20">
        <f t="shared" si="283"/>
        <v>9.6665819025314135E+76</v>
      </c>
      <c r="V501" s="20">
        <f t="shared" si="284"/>
        <v>3.6400484785014418E+26</v>
      </c>
      <c r="W501" s="20">
        <f t="shared" si="285"/>
        <v>1.0733452593917709</v>
      </c>
      <c r="X501" s="16">
        <f t="shared" si="286"/>
        <v>429656401949558.5</v>
      </c>
      <c r="AA501" s="16">
        <f t="shared" si="287"/>
        <v>1.7701843760322328E+16</v>
      </c>
      <c r="AB501" s="16">
        <f t="shared" si="288"/>
        <v>499</v>
      </c>
      <c r="AC501" s="16">
        <f t="shared" si="289"/>
        <v>103.6</v>
      </c>
      <c r="AD501" s="16">
        <f t="shared" si="290"/>
        <v>1.1407036800847933E+17</v>
      </c>
      <c r="AE501" s="16">
        <f t="shared" si="291"/>
        <v>12425</v>
      </c>
      <c r="AF501" s="16">
        <f t="shared" si="292"/>
        <v>5976</v>
      </c>
      <c r="AG501" s="16">
        <f t="shared" si="293"/>
        <v>539</v>
      </c>
      <c r="AH501" s="16">
        <f t="shared" si="294"/>
        <v>2.268133085826702E+20</v>
      </c>
      <c r="AI501" s="16">
        <f t="shared" si="295"/>
        <v>1.6084162899386711E+75</v>
      </c>
      <c r="AJ501" s="16">
        <f t="shared" si="296"/>
        <v>1.6084162899386711E+75</v>
      </c>
      <c r="AK501" s="27">
        <f t="shared" si="297"/>
        <v>0.57915057915057921</v>
      </c>
      <c r="AN501">
        <f t="shared" si="302"/>
        <v>12812.976526832717</v>
      </c>
      <c r="AO501">
        <f t="shared" si="303"/>
        <v>9.0861512038867065E+58</v>
      </c>
      <c r="AP501">
        <f t="shared" si="304"/>
        <v>9.0861512038867065E+58</v>
      </c>
      <c r="AR501" s="1">
        <f t="shared" si="298"/>
        <v>6440</v>
      </c>
      <c r="AU501">
        <f t="shared" si="299"/>
        <v>46.026133743274407</v>
      </c>
      <c r="AV501" s="29">
        <f t="shared" si="300"/>
        <v>126.46723333333333</v>
      </c>
      <c r="AW501">
        <f t="shared" si="301"/>
        <v>9961</v>
      </c>
    </row>
    <row r="502" spans="1:49" x14ac:dyDescent="0.2">
      <c r="A502">
        <v>500</v>
      </c>
      <c r="B502" s="13">
        <f t="shared" si="267"/>
        <v>508</v>
      </c>
      <c r="C502" s="13">
        <f t="shared" si="268"/>
        <v>3006</v>
      </c>
      <c r="D502" s="13">
        <f t="shared" si="269"/>
        <v>48</v>
      </c>
      <c r="E502" s="13">
        <f t="shared" si="270"/>
        <v>25</v>
      </c>
      <c r="F502" s="13">
        <f t="shared" si="271"/>
        <v>1.6510816173756989E+18</v>
      </c>
      <c r="G502" s="35">
        <f t="shared" si="272"/>
        <v>111.16666666666667</v>
      </c>
      <c r="H502" s="23">
        <f t="shared" si="273"/>
        <v>3614.5984000000008</v>
      </c>
      <c r="I502" s="23">
        <f t="shared" si="274"/>
        <v>13678</v>
      </c>
      <c r="J502" s="23">
        <f t="shared" si="275"/>
        <v>700</v>
      </c>
      <c r="K502" s="23">
        <f t="shared" si="276"/>
        <v>9.6665819025314135E+76</v>
      </c>
      <c r="L502" s="23">
        <f t="shared" si="277"/>
        <v>9.6665819025314126E+78</v>
      </c>
      <c r="M502" s="23">
        <f t="shared" si="278"/>
        <v>4.2077755366072258E+26</v>
      </c>
      <c r="N502" s="20">
        <f t="shared" si="279"/>
        <v>56</v>
      </c>
      <c r="Q502" s="20">
        <f t="shared" si="280"/>
        <v>2.5752445266716652E+26</v>
      </c>
      <c r="S502" s="20">
        <f t="shared" si="281"/>
        <v>2529</v>
      </c>
      <c r="T502" s="20">
        <f t="shared" si="282"/>
        <v>700</v>
      </c>
      <c r="U502" s="20">
        <f t="shared" si="283"/>
        <v>9.6665819025314135E+76</v>
      </c>
      <c r="V502" s="20">
        <f t="shared" si="284"/>
        <v>4.2077755366072258E+26</v>
      </c>
      <c r="W502" s="20">
        <f t="shared" si="285"/>
        <v>1.0714285714285714</v>
      </c>
      <c r="X502" s="16">
        <f t="shared" si="286"/>
        <v>459732350086027.56</v>
      </c>
      <c r="AA502" s="16">
        <f t="shared" si="287"/>
        <v>1.8940972823544852E+16</v>
      </c>
      <c r="AB502" s="16">
        <f t="shared" si="288"/>
        <v>500</v>
      </c>
      <c r="AC502" s="16">
        <f t="shared" si="289"/>
        <v>103.8</v>
      </c>
      <c r="AD502" s="16">
        <f t="shared" si="290"/>
        <v>1.2230234202782955E+17</v>
      </c>
      <c r="AE502" s="16">
        <f t="shared" si="291"/>
        <v>12450</v>
      </c>
      <c r="AF502" s="16">
        <f t="shared" si="292"/>
        <v>5988</v>
      </c>
      <c r="AG502" s="16">
        <f t="shared" si="293"/>
        <v>540</v>
      </c>
      <c r="AH502" s="16">
        <f t="shared" si="294"/>
        <v>2.437491014154354E+20</v>
      </c>
      <c r="AI502" s="16">
        <f t="shared" si="295"/>
        <v>1.6084162899386711E+75</v>
      </c>
      <c r="AJ502" s="16">
        <f t="shared" si="296"/>
        <v>1.6084162899386711E+75</v>
      </c>
      <c r="AK502" s="27">
        <f t="shared" si="297"/>
        <v>0.5780346820809249</v>
      </c>
      <c r="AN502">
        <f t="shared" si="302"/>
        <v>12868.879739505224</v>
      </c>
      <c r="AO502">
        <f t="shared" si="303"/>
        <v>8.4917300970903981E+58</v>
      </c>
      <c r="AP502">
        <f t="shared" si="304"/>
        <v>8.4917300970903981E+58</v>
      </c>
      <c r="AR502" s="1">
        <f t="shared" si="298"/>
        <v>6450</v>
      </c>
      <c r="AU502">
        <f t="shared" si="299"/>
        <v>46.15384615384616</v>
      </c>
      <c r="AV502" s="29">
        <f t="shared" si="300"/>
        <v>126.79166666666667</v>
      </c>
      <c r="AW502">
        <f t="shared" si="301"/>
        <v>9981</v>
      </c>
    </row>
    <row r="503" spans="1:49" x14ac:dyDescent="0.2">
      <c r="A503">
        <v>501</v>
      </c>
      <c r="B503" s="13">
        <f t="shared" si="267"/>
        <v>509</v>
      </c>
      <c r="C503" s="13">
        <f t="shared" si="268"/>
        <v>3012</v>
      </c>
      <c r="D503" s="13">
        <f t="shared" si="269"/>
        <v>48</v>
      </c>
      <c r="E503" s="13">
        <f t="shared" si="270"/>
        <v>25.05</v>
      </c>
      <c r="F503" s="13">
        <f t="shared" si="271"/>
        <v>1.7735042103850798E+18</v>
      </c>
      <c r="G503" s="35">
        <f t="shared" si="272"/>
        <v>111.46015</v>
      </c>
      <c r="H503" s="23">
        <f t="shared" si="273"/>
        <v>3622.1024000000002</v>
      </c>
      <c r="I503" s="23">
        <f t="shared" si="274"/>
        <v>13706</v>
      </c>
      <c r="J503" s="23">
        <f t="shared" si="275"/>
        <v>701</v>
      </c>
      <c r="K503" s="23">
        <f t="shared" si="276"/>
        <v>9.6665819025314135E+76</v>
      </c>
      <c r="L503" s="23">
        <f t="shared" si="277"/>
        <v>9.6665819025314126E+78</v>
      </c>
      <c r="M503" s="23">
        <f t="shared" si="278"/>
        <v>4.5239855346297835E+26</v>
      </c>
      <c r="N503" s="20">
        <f t="shared" si="279"/>
        <v>56.1</v>
      </c>
      <c r="Q503" s="20">
        <f t="shared" si="280"/>
        <v>2.869673697277665E+26</v>
      </c>
      <c r="S503" s="20">
        <f t="shared" si="281"/>
        <v>2534</v>
      </c>
      <c r="T503" s="20">
        <f t="shared" si="282"/>
        <v>701</v>
      </c>
      <c r="U503" s="20">
        <f t="shared" si="283"/>
        <v>9.6665819025314135E+76</v>
      </c>
      <c r="V503" s="20">
        <f t="shared" si="284"/>
        <v>4.5239855346297835E+26</v>
      </c>
      <c r="W503" s="20">
        <f t="shared" si="285"/>
        <v>1.0695187165775402</v>
      </c>
      <c r="X503" s="16">
        <f t="shared" si="286"/>
        <v>491913614592049.5</v>
      </c>
      <c r="AA503" s="16">
        <f t="shared" si="287"/>
        <v>2.0266840921192956E+16</v>
      </c>
      <c r="AB503" s="16">
        <f t="shared" si="288"/>
        <v>501</v>
      </c>
      <c r="AC503" s="16">
        <f t="shared" si="289"/>
        <v>104</v>
      </c>
      <c r="AD503" s="16">
        <f t="shared" si="290"/>
        <v>1.3112785289353638E+17</v>
      </c>
      <c r="AE503" s="16">
        <f t="shared" si="291"/>
        <v>12475</v>
      </c>
      <c r="AF503" s="16">
        <f t="shared" si="292"/>
        <v>6000</v>
      </c>
      <c r="AG503" s="16">
        <f t="shared" si="293"/>
        <v>541</v>
      </c>
      <c r="AH503" s="16">
        <f t="shared" si="294"/>
        <v>2.6194758360033323E+20</v>
      </c>
      <c r="AI503" s="16">
        <f t="shared" si="295"/>
        <v>1.6084162899386711E+75</v>
      </c>
      <c r="AJ503" s="16">
        <f t="shared" si="296"/>
        <v>1.6084162899386711E+75</v>
      </c>
      <c r="AK503" s="27">
        <f t="shared" si="297"/>
        <v>0.57692307692307687</v>
      </c>
      <c r="AN503">
        <f t="shared" si="302"/>
        <v>12924.934113753055</v>
      </c>
      <c r="AO503">
        <f t="shared" si="303"/>
        <v>7.9361963524209468E+58</v>
      </c>
      <c r="AP503">
        <f t="shared" si="304"/>
        <v>7.9361963524209468E+58</v>
      </c>
      <c r="AR503" s="1">
        <f t="shared" si="298"/>
        <v>6460</v>
      </c>
      <c r="AU503">
        <f t="shared" si="299"/>
        <v>46.28175519630485</v>
      </c>
      <c r="AV503" s="29">
        <f t="shared" si="300"/>
        <v>127.1164</v>
      </c>
      <c r="AW503">
        <f t="shared" si="301"/>
        <v>10001</v>
      </c>
    </row>
    <row r="504" spans="1:49" x14ac:dyDescent="0.2">
      <c r="A504">
        <v>502</v>
      </c>
      <c r="B504" s="13">
        <f t="shared" si="267"/>
        <v>510</v>
      </c>
      <c r="C504" s="13">
        <f t="shared" si="268"/>
        <v>3018</v>
      </c>
      <c r="D504" s="13">
        <f t="shared" si="269"/>
        <v>48</v>
      </c>
      <c r="E504" s="13">
        <f t="shared" si="270"/>
        <v>25.1</v>
      </c>
      <c r="F504" s="13">
        <f t="shared" si="271"/>
        <v>1.9049898855515484E+18</v>
      </c>
      <c r="G504" s="35">
        <f t="shared" si="272"/>
        <v>111.75393333333334</v>
      </c>
      <c r="H504" s="23">
        <f t="shared" si="273"/>
        <v>3629.6064000000006</v>
      </c>
      <c r="I504" s="23">
        <f t="shared" si="274"/>
        <v>13734</v>
      </c>
      <c r="J504" s="23">
        <f t="shared" si="275"/>
        <v>702</v>
      </c>
      <c r="K504" s="23">
        <f t="shared" si="276"/>
        <v>9.6665819025314135E+76</v>
      </c>
      <c r="L504" s="23">
        <f t="shared" si="277"/>
        <v>9.6665819025314126E+78</v>
      </c>
      <c r="M504" s="23">
        <f t="shared" si="278"/>
        <v>4.8639282197782453E+26</v>
      </c>
      <c r="N504" s="20">
        <f t="shared" si="279"/>
        <v>56.2</v>
      </c>
      <c r="Q504" s="20">
        <f t="shared" si="280"/>
        <v>3.1977651223241743E+26</v>
      </c>
      <c r="S504" s="20">
        <f t="shared" si="281"/>
        <v>2538</v>
      </c>
      <c r="T504" s="20">
        <f t="shared" si="282"/>
        <v>702</v>
      </c>
      <c r="U504" s="20">
        <f t="shared" si="283"/>
        <v>9.6665819025314135E+76</v>
      </c>
      <c r="V504" s="20">
        <f t="shared" si="284"/>
        <v>4.8639282197782453E+26</v>
      </c>
      <c r="W504" s="20">
        <f t="shared" si="285"/>
        <v>1.0676156583629892</v>
      </c>
      <c r="X504" s="16">
        <f t="shared" si="286"/>
        <v>526347567613493</v>
      </c>
      <c r="AA504" s="16">
        <f t="shared" si="287"/>
        <v>2.1685519785676408E+16</v>
      </c>
      <c r="AB504" s="16">
        <f t="shared" si="288"/>
        <v>502</v>
      </c>
      <c r="AC504" s="16">
        <f t="shared" si="289"/>
        <v>104.2</v>
      </c>
      <c r="AD504" s="16">
        <f t="shared" si="290"/>
        <v>1.4058965945029877E+17</v>
      </c>
      <c r="AE504" s="16">
        <f t="shared" si="291"/>
        <v>12500</v>
      </c>
      <c r="AF504" s="16">
        <f t="shared" si="292"/>
        <v>6012</v>
      </c>
      <c r="AG504" s="16">
        <f t="shared" si="293"/>
        <v>542</v>
      </c>
      <c r="AH504" s="16">
        <f t="shared" si="294"/>
        <v>2.8150276458059661E+20</v>
      </c>
      <c r="AI504" s="16">
        <f t="shared" si="295"/>
        <v>1.6084162899386711E+75</v>
      </c>
      <c r="AJ504" s="16">
        <f t="shared" si="296"/>
        <v>1.6084162899386711E+75</v>
      </c>
      <c r="AK504" s="27">
        <f t="shared" si="297"/>
        <v>0.57581573896353166</v>
      </c>
      <c r="AN504">
        <f t="shared" si="302"/>
        <v>12981.139827994031</v>
      </c>
      <c r="AO504">
        <f t="shared" si="303"/>
        <v>7.4170059368420253E+58</v>
      </c>
      <c r="AP504">
        <f t="shared" si="304"/>
        <v>7.4170059368420253E+58</v>
      </c>
      <c r="AR504" s="1">
        <f t="shared" si="298"/>
        <v>6470</v>
      </c>
      <c r="AU504">
        <f t="shared" si="299"/>
        <v>46.409861325115564</v>
      </c>
      <c r="AV504" s="29">
        <f t="shared" si="300"/>
        <v>127.44143333333334</v>
      </c>
      <c r="AW504">
        <f t="shared" si="301"/>
        <v>10021</v>
      </c>
    </row>
    <row r="505" spans="1:49" x14ac:dyDescent="0.2">
      <c r="A505">
        <v>503</v>
      </c>
      <c r="B505" s="13">
        <f t="shared" si="267"/>
        <v>511</v>
      </c>
      <c r="C505" s="13">
        <f t="shared" si="268"/>
        <v>3024</v>
      </c>
      <c r="D505" s="13">
        <f t="shared" si="269"/>
        <v>48</v>
      </c>
      <c r="E505" s="13">
        <f t="shared" si="270"/>
        <v>25.150000000000002</v>
      </c>
      <c r="F505" s="13">
        <f t="shared" si="271"/>
        <v>2.0462085992969574E+18</v>
      </c>
      <c r="G505" s="35">
        <f t="shared" si="272"/>
        <v>112.04801666666665</v>
      </c>
      <c r="H505" s="23">
        <f t="shared" si="273"/>
        <v>3637.1104000000005</v>
      </c>
      <c r="I505" s="23">
        <f t="shared" si="274"/>
        <v>13762</v>
      </c>
      <c r="J505" s="23">
        <f t="shared" si="275"/>
        <v>704</v>
      </c>
      <c r="K505" s="23">
        <f t="shared" si="276"/>
        <v>9.6665819025314135E+76</v>
      </c>
      <c r="L505" s="23">
        <f t="shared" si="277"/>
        <v>9.6665819025314126E+78</v>
      </c>
      <c r="M505" s="23">
        <f t="shared" si="278"/>
        <v>5.6222610153199268E+26</v>
      </c>
      <c r="N505" s="20">
        <f t="shared" si="279"/>
        <v>56.300000000000004</v>
      </c>
      <c r="Q505" s="20">
        <f t="shared" si="280"/>
        <v>3.5633674264964755E+26</v>
      </c>
      <c r="S505" s="20">
        <f t="shared" si="281"/>
        <v>2542</v>
      </c>
      <c r="T505" s="20">
        <f t="shared" si="282"/>
        <v>704</v>
      </c>
      <c r="U505" s="20">
        <f t="shared" si="283"/>
        <v>9.6665819025314135E+76</v>
      </c>
      <c r="V505" s="20">
        <f t="shared" si="284"/>
        <v>5.6222610153199268E+26</v>
      </c>
      <c r="W505" s="20">
        <f t="shared" si="285"/>
        <v>1.0657193605683837</v>
      </c>
      <c r="X505" s="16">
        <f t="shared" si="286"/>
        <v>563191897346437.5</v>
      </c>
      <c r="AA505" s="16">
        <f t="shared" si="287"/>
        <v>2.320350617067374E+16</v>
      </c>
      <c r="AB505" s="16">
        <f t="shared" si="288"/>
        <v>503</v>
      </c>
      <c r="AC505" s="16">
        <f t="shared" si="289"/>
        <v>104.4</v>
      </c>
      <c r="AD505" s="16">
        <f t="shared" si="290"/>
        <v>1.5073359847491398E+17</v>
      </c>
      <c r="AE505" s="16">
        <f t="shared" si="291"/>
        <v>12525</v>
      </c>
      <c r="AF505" s="16">
        <f t="shared" si="292"/>
        <v>6024</v>
      </c>
      <c r="AG505" s="16">
        <f t="shared" si="293"/>
        <v>543</v>
      </c>
      <c r="AH505" s="16">
        <f t="shared" si="294"/>
        <v>3.0251564349687045E+20</v>
      </c>
      <c r="AI505" s="16">
        <f t="shared" si="295"/>
        <v>1.6084162899386711E+75</v>
      </c>
      <c r="AJ505" s="16">
        <f t="shared" si="296"/>
        <v>1.6084162899386711E+75</v>
      </c>
      <c r="AK505" s="27">
        <f t="shared" si="297"/>
        <v>0.57471264367816088</v>
      </c>
      <c r="AN505">
        <f t="shared" si="302"/>
        <v>13037.497060647303</v>
      </c>
      <c r="AO505">
        <f t="shared" si="303"/>
        <v>6.9317812493850748E+58</v>
      </c>
      <c r="AP505">
        <f t="shared" si="304"/>
        <v>6.9317812493850748E+58</v>
      </c>
      <c r="AR505" s="1">
        <f t="shared" si="298"/>
        <v>6480</v>
      </c>
      <c r="AU505">
        <f t="shared" si="299"/>
        <v>46.53816499614495</v>
      </c>
      <c r="AV505" s="29">
        <f t="shared" si="300"/>
        <v>127.76676666666665</v>
      </c>
      <c r="AW505">
        <f t="shared" si="301"/>
        <v>10041</v>
      </c>
    </row>
    <row r="506" spans="1:49" x14ac:dyDescent="0.2">
      <c r="A506">
        <v>504</v>
      </c>
      <c r="B506" s="13">
        <f t="shared" si="267"/>
        <v>512</v>
      </c>
      <c r="C506" s="13">
        <f t="shared" si="268"/>
        <v>3030</v>
      </c>
      <c r="D506" s="13">
        <f t="shared" si="269"/>
        <v>48</v>
      </c>
      <c r="E506" s="13">
        <f t="shared" si="270"/>
        <v>25.200000000000003</v>
      </c>
      <c r="F506" s="13">
        <f t="shared" si="271"/>
        <v>2.197879762553257E+18</v>
      </c>
      <c r="G506" s="35">
        <f t="shared" si="272"/>
        <v>112.3424</v>
      </c>
      <c r="H506" s="23">
        <f t="shared" si="273"/>
        <v>3644.6143999999999</v>
      </c>
      <c r="I506" s="23">
        <f t="shared" si="274"/>
        <v>13790</v>
      </c>
      <c r="J506" s="23">
        <f t="shared" si="275"/>
        <v>705</v>
      </c>
      <c r="K506" s="23">
        <f t="shared" si="276"/>
        <v>9.6665819025314135E+76</v>
      </c>
      <c r="L506" s="23">
        <f t="shared" si="277"/>
        <v>9.6665819025314126E+78</v>
      </c>
      <c r="M506" s="23">
        <f t="shared" si="278"/>
        <v>6.0446187744230495E+26</v>
      </c>
      <c r="N506" s="20">
        <f t="shared" si="279"/>
        <v>56.400000000000006</v>
      </c>
      <c r="Q506" s="20">
        <f t="shared" si="280"/>
        <v>3.9707692499277275E+26</v>
      </c>
      <c r="S506" s="20">
        <f t="shared" si="281"/>
        <v>2546</v>
      </c>
      <c r="T506" s="20">
        <f t="shared" si="282"/>
        <v>705</v>
      </c>
      <c r="U506" s="20">
        <f t="shared" si="283"/>
        <v>9.6665819025314135E+76</v>
      </c>
      <c r="V506" s="20">
        <f t="shared" si="284"/>
        <v>6.0446187744230495E+26</v>
      </c>
      <c r="W506" s="20">
        <f t="shared" si="285"/>
        <v>1.0638297872340425</v>
      </c>
      <c r="X506" s="16">
        <f t="shared" si="286"/>
        <v>602615330160688.13</v>
      </c>
      <c r="AA506" s="16">
        <f t="shared" si="287"/>
        <v>2.482775160262084E+16</v>
      </c>
      <c r="AB506" s="16">
        <f t="shared" si="288"/>
        <v>504</v>
      </c>
      <c r="AC506" s="16">
        <f t="shared" si="289"/>
        <v>104.6</v>
      </c>
      <c r="AD506" s="16">
        <f t="shared" si="290"/>
        <v>1.6160880607009245E+17</v>
      </c>
      <c r="AE506" s="16">
        <f t="shared" si="291"/>
        <v>12550</v>
      </c>
      <c r="AF506" s="16">
        <f t="shared" si="292"/>
        <v>6036</v>
      </c>
      <c r="AG506" s="16">
        <f t="shared" si="293"/>
        <v>544</v>
      </c>
      <c r="AH506" s="16">
        <f t="shared" si="294"/>
        <v>3.2509472820626542E+20</v>
      </c>
      <c r="AI506" s="16">
        <f t="shared" si="295"/>
        <v>1.6084162899386711E+75</v>
      </c>
      <c r="AJ506" s="16">
        <f t="shared" si="296"/>
        <v>1.6084162899386711E+75</v>
      </c>
      <c r="AK506" s="27">
        <f t="shared" si="297"/>
        <v>0.57361376673040154</v>
      </c>
      <c r="AN506">
        <f t="shared" si="302"/>
        <v>13094.005990133563</v>
      </c>
      <c r="AO506">
        <f t="shared" si="303"/>
        <v>6.4783002330701794E+58</v>
      </c>
      <c r="AP506">
        <f t="shared" si="304"/>
        <v>6.4783002330701794E+58</v>
      </c>
      <c r="AR506" s="1">
        <f t="shared" si="298"/>
        <v>6490</v>
      </c>
      <c r="AU506">
        <f t="shared" si="299"/>
        <v>46.666666666666664</v>
      </c>
      <c r="AV506" s="29">
        <f t="shared" si="300"/>
        <v>128.0924</v>
      </c>
      <c r="AW506">
        <f t="shared" si="301"/>
        <v>10061</v>
      </c>
    </row>
    <row r="507" spans="1:49" x14ac:dyDescent="0.2">
      <c r="A507">
        <v>505</v>
      </c>
      <c r="B507" s="13">
        <f t="shared" si="267"/>
        <v>513</v>
      </c>
      <c r="C507" s="13">
        <f t="shared" si="268"/>
        <v>3036</v>
      </c>
      <c r="D507" s="13">
        <f t="shared" si="269"/>
        <v>48</v>
      </c>
      <c r="E507" s="13">
        <f t="shared" si="270"/>
        <v>25.25</v>
      </c>
      <c r="F507" s="13">
        <f t="shared" si="271"/>
        <v>2.3607758864887214E+18</v>
      </c>
      <c r="G507" s="35">
        <f t="shared" si="272"/>
        <v>112.63708333333332</v>
      </c>
      <c r="H507" s="23">
        <f t="shared" si="273"/>
        <v>3652.1184000000003</v>
      </c>
      <c r="I507" s="23">
        <f t="shared" si="274"/>
        <v>13818</v>
      </c>
      <c r="J507" s="23">
        <f t="shared" si="275"/>
        <v>707</v>
      </c>
      <c r="K507" s="23">
        <f t="shared" si="276"/>
        <v>9.6665819025314135E+76</v>
      </c>
      <c r="L507" s="23">
        <f t="shared" si="277"/>
        <v>9.6665819025314126E+78</v>
      </c>
      <c r="M507" s="23">
        <f t="shared" si="278"/>
        <v>6.9867749014650258E+26</v>
      </c>
      <c r="N507" s="20">
        <f t="shared" si="279"/>
        <v>56.5</v>
      </c>
      <c r="Q507" s="20">
        <f t="shared" si="280"/>
        <v>4.4247495554150498E+26</v>
      </c>
      <c r="S507" s="20">
        <f t="shared" si="281"/>
        <v>2550</v>
      </c>
      <c r="T507" s="20">
        <f t="shared" si="282"/>
        <v>707</v>
      </c>
      <c r="U507" s="20">
        <f t="shared" si="283"/>
        <v>9.6665819025314135E+76</v>
      </c>
      <c r="V507" s="20">
        <f t="shared" si="284"/>
        <v>6.9867749014650258E+26</v>
      </c>
      <c r="W507" s="20">
        <f t="shared" si="285"/>
        <v>1.0619469026548674</v>
      </c>
      <c r="X507" s="16">
        <f t="shared" si="286"/>
        <v>644798403271936.25</v>
      </c>
      <c r="AA507" s="16">
        <f t="shared" si="287"/>
        <v>2.656569421480426E+16</v>
      </c>
      <c r="AB507" s="16">
        <f t="shared" si="288"/>
        <v>505</v>
      </c>
      <c r="AC507" s="16">
        <f t="shared" si="289"/>
        <v>104.8</v>
      </c>
      <c r="AD507" s="16">
        <f t="shared" si="290"/>
        <v>1.7326795497164928E+17</v>
      </c>
      <c r="AE507" s="16">
        <f t="shared" si="291"/>
        <v>12575</v>
      </c>
      <c r="AF507" s="16">
        <f t="shared" si="292"/>
        <v>6048</v>
      </c>
      <c r="AG507" s="16">
        <f t="shared" si="293"/>
        <v>545</v>
      </c>
      <c r="AH507" s="16">
        <f t="shared" si="294"/>
        <v>3.4935659279342463E+20</v>
      </c>
      <c r="AI507" s="16">
        <f t="shared" si="295"/>
        <v>1.6084162899386711E+75</v>
      </c>
      <c r="AJ507" s="16">
        <f t="shared" si="296"/>
        <v>1.6084162899386711E+75</v>
      </c>
      <c r="AK507" s="27">
        <f t="shared" si="297"/>
        <v>0.57251908396946571</v>
      </c>
      <c r="AN507">
        <f t="shared" si="302"/>
        <v>13150.666794874825</v>
      </c>
      <c r="AO507">
        <f t="shared" si="303"/>
        <v>6.0544861991310177E+58</v>
      </c>
      <c r="AP507">
        <f t="shared" si="304"/>
        <v>6.0544861991310177E+58</v>
      </c>
      <c r="AR507" s="1">
        <f t="shared" si="298"/>
        <v>6500</v>
      </c>
      <c r="AU507">
        <f t="shared" si="299"/>
        <v>46.795366795366789</v>
      </c>
      <c r="AV507" s="29">
        <f t="shared" si="300"/>
        <v>128.41833333333332</v>
      </c>
      <c r="AW507">
        <f t="shared" si="301"/>
        <v>10081</v>
      </c>
    </row>
    <row r="508" spans="1:49" x14ac:dyDescent="0.2">
      <c r="A508">
        <v>506</v>
      </c>
      <c r="B508" s="13">
        <f t="shared" si="267"/>
        <v>514</v>
      </c>
      <c r="C508" s="13">
        <f t="shared" si="268"/>
        <v>3042</v>
      </c>
      <c r="D508" s="13">
        <f t="shared" si="269"/>
        <v>48</v>
      </c>
      <c r="E508" s="13">
        <f t="shared" si="270"/>
        <v>25.3</v>
      </c>
      <c r="F508" s="13">
        <f t="shared" si="271"/>
        <v>2.5357264966505656E+18</v>
      </c>
      <c r="G508" s="35">
        <f t="shared" si="272"/>
        <v>112.93206666666666</v>
      </c>
      <c r="H508" s="23">
        <f t="shared" si="273"/>
        <v>3659.6224000000007</v>
      </c>
      <c r="I508" s="23">
        <f t="shared" si="274"/>
        <v>13846</v>
      </c>
      <c r="J508" s="23">
        <f t="shared" si="275"/>
        <v>708</v>
      </c>
      <c r="K508" s="23">
        <f t="shared" si="276"/>
        <v>9.6665819025314135E+76</v>
      </c>
      <c r="L508" s="23">
        <f t="shared" si="277"/>
        <v>9.6665819025314126E+78</v>
      </c>
      <c r="M508" s="23">
        <f t="shared" si="278"/>
        <v>7.5115003134636384E+26</v>
      </c>
      <c r="N508" s="20">
        <f t="shared" si="279"/>
        <v>56.6</v>
      </c>
      <c r="Q508" s="20">
        <f t="shared" si="280"/>
        <v>4.9306336872896548E+26</v>
      </c>
      <c r="S508" s="20">
        <f t="shared" si="281"/>
        <v>2555</v>
      </c>
      <c r="T508" s="20">
        <f t="shared" si="282"/>
        <v>708</v>
      </c>
      <c r="U508" s="20">
        <f t="shared" si="283"/>
        <v>9.6665819025314135E+76</v>
      </c>
      <c r="V508" s="20">
        <f t="shared" si="284"/>
        <v>7.5115003134636384E+26</v>
      </c>
      <c r="W508" s="20">
        <f t="shared" si="285"/>
        <v>1.0600706713780919</v>
      </c>
      <c r="X508" s="16">
        <f t="shared" si="286"/>
        <v>689934291500971.88</v>
      </c>
      <c r="AA508" s="16">
        <f t="shared" si="287"/>
        <v>2.842529280984054E+16</v>
      </c>
      <c r="AB508" s="16">
        <f t="shared" si="288"/>
        <v>506</v>
      </c>
      <c r="AC508" s="16">
        <f t="shared" si="289"/>
        <v>105</v>
      </c>
      <c r="AD508" s="16">
        <f t="shared" si="290"/>
        <v>1.8576750891212934E+17</v>
      </c>
      <c r="AE508" s="16">
        <f t="shared" si="291"/>
        <v>12600</v>
      </c>
      <c r="AF508" s="16">
        <f t="shared" si="292"/>
        <v>6060</v>
      </c>
      <c r="AG508" s="16">
        <f t="shared" si="293"/>
        <v>546</v>
      </c>
      <c r="AH508" s="16">
        <f t="shared" si="294"/>
        <v>3.7542647642490909E+20</v>
      </c>
      <c r="AI508" s="16">
        <f t="shared" si="295"/>
        <v>1.6084162899386711E+75</v>
      </c>
      <c r="AJ508" s="16">
        <f t="shared" si="296"/>
        <v>1.6084162899386711E+75</v>
      </c>
      <c r="AK508" s="27">
        <f t="shared" si="297"/>
        <v>0.5714285714285714</v>
      </c>
      <c r="AN508">
        <f t="shared" si="302"/>
        <v>13207.47965329456</v>
      </c>
      <c r="AO508">
        <f t="shared" si="303"/>
        <v>5.6583983169448805E+58</v>
      </c>
      <c r="AP508">
        <f t="shared" si="304"/>
        <v>5.6583983169448805E+58</v>
      </c>
      <c r="AR508" s="1">
        <f t="shared" si="298"/>
        <v>6510</v>
      </c>
      <c r="AU508">
        <f t="shared" si="299"/>
        <v>46.924265842349307</v>
      </c>
      <c r="AV508" s="29">
        <f t="shared" si="300"/>
        <v>128.74456666666666</v>
      </c>
      <c r="AW508">
        <f t="shared" si="301"/>
        <v>10101</v>
      </c>
    </row>
    <row r="509" spans="1:49" x14ac:dyDescent="0.2">
      <c r="A509">
        <v>507</v>
      </c>
      <c r="B509" s="13">
        <f t="shared" si="267"/>
        <v>515</v>
      </c>
      <c r="C509" s="13">
        <f t="shared" si="268"/>
        <v>3048</v>
      </c>
      <c r="D509" s="13">
        <f t="shared" si="269"/>
        <v>48</v>
      </c>
      <c r="E509" s="13">
        <f t="shared" si="270"/>
        <v>25.35</v>
      </c>
      <c r="F509" s="13">
        <f t="shared" si="271"/>
        <v>2.7236223352620646E+18</v>
      </c>
      <c r="G509" s="35">
        <f t="shared" si="272"/>
        <v>113.22735</v>
      </c>
      <c r="H509" s="23">
        <f t="shared" si="273"/>
        <v>3667.1264000000006</v>
      </c>
      <c r="I509" s="23">
        <f t="shared" si="274"/>
        <v>13874</v>
      </c>
      <c r="J509" s="23">
        <f t="shared" si="275"/>
        <v>709</v>
      </c>
      <c r="K509" s="23">
        <f t="shared" si="276"/>
        <v>9.6665819025314135E+76</v>
      </c>
      <c r="L509" s="23">
        <f t="shared" si="277"/>
        <v>9.6665819025314126E+78</v>
      </c>
      <c r="M509" s="23">
        <f t="shared" si="278"/>
        <v>8.0755848437367421E+26</v>
      </c>
      <c r="N509" s="20">
        <f t="shared" si="279"/>
        <v>56.7</v>
      </c>
      <c r="Q509" s="20">
        <f t="shared" si="280"/>
        <v>5.4943558395259273E+26</v>
      </c>
      <c r="S509" s="20">
        <f t="shared" si="281"/>
        <v>2559</v>
      </c>
      <c r="T509" s="20">
        <f t="shared" si="282"/>
        <v>709</v>
      </c>
      <c r="U509" s="20">
        <f t="shared" si="283"/>
        <v>9.6665819025314135E+76</v>
      </c>
      <c r="V509" s="20">
        <f t="shared" si="284"/>
        <v>8.0755848437367421E+26</v>
      </c>
      <c r="W509" s="20">
        <f t="shared" si="285"/>
        <v>1.0582010582010581</v>
      </c>
      <c r="X509" s="16">
        <f t="shared" si="286"/>
        <v>738229691906039.88</v>
      </c>
      <c r="AA509" s="16">
        <f t="shared" si="287"/>
        <v>3.0415063306529344E+16</v>
      </c>
      <c r="AB509" s="16">
        <f t="shared" si="288"/>
        <v>507</v>
      </c>
      <c r="AC509" s="16">
        <f t="shared" si="289"/>
        <v>105.2</v>
      </c>
      <c r="AD509" s="16">
        <f t="shared" si="290"/>
        <v>1.9916799526596451E+17</v>
      </c>
      <c r="AE509" s="16">
        <f t="shared" si="291"/>
        <v>12625</v>
      </c>
      <c r="AF509" s="16">
        <f t="shared" si="292"/>
        <v>6072</v>
      </c>
      <c r="AG509" s="16">
        <f t="shared" si="293"/>
        <v>547</v>
      </c>
      <c r="AH509" s="16">
        <f t="shared" si="294"/>
        <v>4.0343892660917594E+20</v>
      </c>
      <c r="AI509" s="16">
        <f t="shared" si="295"/>
        <v>1.6084162899386711E+75</v>
      </c>
      <c r="AJ509" s="16">
        <f t="shared" si="296"/>
        <v>1.6084162899386711E+75</v>
      </c>
      <c r="AK509" s="27">
        <f t="shared" si="297"/>
        <v>0.57034220532319391</v>
      </c>
      <c r="AN509">
        <f t="shared" si="302"/>
        <v>13264.444743817707</v>
      </c>
      <c r="AO509">
        <f t="shared" si="303"/>
        <v>5.2882227261167158E+58</v>
      </c>
      <c r="AP509">
        <f t="shared" si="304"/>
        <v>5.2882227261167158E+58</v>
      </c>
      <c r="AR509" s="1">
        <f t="shared" si="298"/>
        <v>6520</v>
      </c>
      <c r="AU509">
        <f t="shared" si="299"/>
        <v>47.053364269141532</v>
      </c>
      <c r="AV509" s="29">
        <f t="shared" si="300"/>
        <v>129.0711</v>
      </c>
      <c r="AW509">
        <f t="shared" si="301"/>
        <v>10121</v>
      </c>
    </row>
    <row r="510" spans="1:49" x14ac:dyDescent="0.2">
      <c r="A510">
        <v>508</v>
      </c>
      <c r="B510" s="13">
        <f t="shared" si="267"/>
        <v>516</v>
      </c>
      <c r="C510" s="13">
        <f t="shared" si="268"/>
        <v>3054</v>
      </c>
      <c r="D510" s="13">
        <f t="shared" si="269"/>
        <v>48</v>
      </c>
      <c r="E510" s="13">
        <f t="shared" si="270"/>
        <v>25.400000000000002</v>
      </c>
      <c r="F510" s="13">
        <f t="shared" si="271"/>
        <v>2.9254198728621251E+18</v>
      </c>
      <c r="G510" s="35">
        <f t="shared" si="272"/>
        <v>113.52293333333334</v>
      </c>
      <c r="H510" s="23">
        <f t="shared" si="273"/>
        <v>3674.6304</v>
      </c>
      <c r="I510" s="23">
        <f t="shared" si="274"/>
        <v>13902</v>
      </c>
      <c r="J510" s="23">
        <f t="shared" si="275"/>
        <v>711</v>
      </c>
      <c r="K510" s="23">
        <f t="shared" si="276"/>
        <v>9.6665819025314135E+76</v>
      </c>
      <c r="L510" s="23">
        <f t="shared" si="277"/>
        <v>9.6665819025314126E+78</v>
      </c>
      <c r="M510" s="23">
        <f t="shared" si="278"/>
        <v>9.3338468467402002E+26</v>
      </c>
      <c r="N510" s="20">
        <f t="shared" si="279"/>
        <v>56.800000000000004</v>
      </c>
      <c r="Q510" s="20">
        <f t="shared" si="280"/>
        <v>6.1225286658694834E+26</v>
      </c>
      <c r="S510" s="20">
        <f t="shared" si="281"/>
        <v>2563</v>
      </c>
      <c r="T510" s="20">
        <f t="shared" si="282"/>
        <v>711</v>
      </c>
      <c r="U510" s="20">
        <f t="shared" si="283"/>
        <v>9.6665819025314135E+76</v>
      </c>
      <c r="V510" s="20">
        <f t="shared" si="284"/>
        <v>9.3338468467402002E+26</v>
      </c>
      <c r="W510" s="20">
        <f t="shared" si="285"/>
        <v>1.056338028169014</v>
      </c>
      <c r="X510" s="16">
        <f t="shared" si="286"/>
        <v>789905770339462.75</v>
      </c>
      <c r="AA510" s="16">
        <f t="shared" si="287"/>
        <v>3.2544117737986368E+16</v>
      </c>
      <c r="AB510" s="16">
        <f t="shared" si="288"/>
        <v>508</v>
      </c>
      <c r="AC510" s="16">
        <f t="shared" si="289"/>
        <v>105.4</v>
      </c>
      <c r="AD510" s="16">
        <f t="shared" si="290"/>
        <v>2.1353429728920621E+17</v>
      </c>
      <c r="AE510" s="16">
        <f t="shared" si="291"/>
        <v>12650</v>
      </c>
      <c r="AF510" s="16">
        <f t="shared" si="292"/>
        <v>6084</v>
      </c>
      <c r="AG510" s="16">
        <f t="shared" si="293"/>
        <v>548</v>
      </c>
      <c r="AH510" s="16">
        <f t="shared" si="294"/>
        <v>4.3353849015098199E+20</v>
      </c>
      <c r="AI510" s="16">
        <f t="shared" si="295"/>
        <v>1.6084162899386711E+75</v>
      </c>
      <c r="AJ510" s="16">
        <f t="shared" si="296"/>
        <v>1.6084162899386711E+75</v>
      </c>
      <c r="AK510" s="27">
        <f t="shared" si="297"/>
        <v>0.56925996204933582</v>
      </c>
      <c r="AN510">
        <f t="shared" si="302"/>
        <v>13321.562244870576</v>
      </c>
      <c r="AO510">
        <f t="shared" si="303"/>
        <v>4.942264230015627E+58</v>
      </c>
      <c r="AP510">
        <f t="shared" si="304"/>
        <v>4.942264230015627E+58</v>
      </c>
      <c r="AR510" s="1">
        <f t="shared" si="298"/>
        <v>6530</v>
      </c>
      <c r="AU510">
        <f t="shared" si="299"/>
        <v>47.182662538699695</v>
      </c>
      <c r="AV510" s="29">
        <f t="shared" si="300"/>
        <v>129.39793333333336</v>
      </c>
      <c r="AW510">
        <f t="shared" si="301"/>
        <v>10141</v>
      </c>
    </row>
    <row r="511" spans="1:49" x14ac:dyDescent="0.2">
      <c r="A511">
        <v>509</v>
      </c>
      <c r="B511" s="13">
        <f t="shared" si="267"/>
        <v>517</v>
      </c>
      <c r="C511" s="13">
        <f t="shared" si="268"/>
        <v>3060</v>
      </c>
      <c r="D511" s="13">
        <f t="shared" si="269"/>
        <v>48</v>
      </c>
      <c r="E511" s="13">
        <f t="shared" si="270"/>
        <v>25.450000000000003</v>
      </c>
      <c r="F511" s="13">
        <f t="shared" si="271"/>
        <v>3.1421461520314332E+18</v>
      </c>
      <c r="G511" s="35">
        <f t="shared" si="272"/>
        <v>113.81881666666666</v>
      </c>
      <c r="H511" s="23">
        <f t="shared" si="273"/>
        <v>3682.1344000000004</v>
      </c>
      <c r="I511" s="23">
        <f t="shared" si="274"/>
        <v>13930</v>
      </c>
      <c r="J511" s="23">
        <f t="shared" si="275"/>
        <v>712</v>
      </c>
      <c r="K511" s="23">
        <f t="shared" si="276"/>
        <v>9.6665819025314135E+76</v>
      </c>
      <c r="L511" s="23">
        <f t="shared" si="277"/>
        <v>9.6665819025314126E+78</v>
      </c>
      <c r="M511" s="23">
        <f t="shared" si="278"/>
        <v>1.0034600252278374E+27</v>
      </c>
      <c r="N511" s="20">
        <f t="shared" si="279"/>
        <v>56.900000000000006</v>
      </c>
      <c r="Q511" s="20">
        <f t="shared" si="280"/>
        <v>6.8225208485273844E+26</v>
      </c>
      <c r="S511" s="20">
        <f t="shared" si="281"/>
        <v>2567</v>
      </c>
      <c r="T511" s="20">
        <f t="shared" si="282"/>
        <v>712</v>
      </c>
      <c r="U511" s="20">
        <f t="shared" si="283"/>
        <v>9.6665819025314135E+76</v>
      </c>
      <c r="V511" s="20">
        <f t="shared" si="284"/>
        <v>1.0034600252278374E+27</v>
      </c>
      <c r="W511" s="20">
        <f t="shared" si="285"/>
        <v>1.0544815465729349</v>
      </c>
      <c r="X511" s="16">
        <f t="shared" si="286"/>
        <v>845199174263225.13</v>
      </c>
      <c r="AA511" s="16">
        <f t="shared" si="287"/>
        <v>3.4822205979645364E+16</v>
      </c>
      <c r="AB511" s="16">
        <f t="shared" si="288"/>
        <v>509</v>
      </c>
      <c r="AC511" s="16">
        <f t="shared" si="289"/>
        <v>105.6</v>
      </c>
      <c r="AD511" s="16">
        <f t="shared" si="290"/>
        <v>2.2893596736112448E+17</v>
      </c>
      <c r="AE511" s="16">
        <f t="shared" si="291"/>
        <v>12675</v>
      </c>
      <c r="AF511" s="16">
        <f t="shared" si="292"/>
        <v>6096</v>
      </c>
      <c r="AG511" s="16">
        <f t="shared" si="293"/>
        <v>549</v>
      </c>
      <c r="AH511" s="16">
        <f t="shared" si="294"/>
        <v>4.658804553323635E+20</v>
      </c>
      <c r="AI511" s="16">
        <f t="shared" si="295"/>
        <v>1.6084162899386711E+75</v>
      </c>
      <c r="AJ511" s="16">
        <f t="shared" si="296"/>
        <v>1.6084162899386711E+75</v>
      </c>
      <c r="AK511" s="27">
        <f t="shared" si="297"/>
        <v>0.56818181818181823</v>
      </c>
      <c r="AN511">
        <f t="shared" si="302"/>
        <v>13378.832334880932</v>
      </c>
      <c r="AO511">
        <f t="shared" si="303"/>
        <v>4.6189385327248919E+58</v>
      </c>
      <c r="AP511">
        <f t="shared" si="304"/>
        <v>4.6189385327248919E+58</v>
      </c>
      <c r="AR511" s="1">
        <f t="shared" si="298"/>
        <v>6540</v>
      </c>
      <c r="AU511">
        <f t="shared" si="299"/>
        <v>47.312161115414412</v>
      </c>
      <c r="AV511" s="29">
        <f t="shared" si="300"/>
        <v>129.72506666666666</v>
      </c>
      <c r="AW511">
        <f t="shared" si="301"/>
        <v>10161</v>
      </c>
    </row>
    <row r="512" spans="1:49" x14ac:dyDescent="0.2">
      <c r="A512">
        <v>510</v>
      </c>
      <c r="B512" s="13">
        <f t="shared" si="267"/>
        <v>518</v>
      </c>
      <c r="C512" s="13">
        <f t="shared" si="268"/>
        <v>3066</v>
      </c>
      <c r="D512" s="13">
        <f t="shared" si="269"/>
        <v>48</v>
      </c>
      <c r="E512" s="13">
        <f t="shared" si="270"/>
        <v>25.5</v>
      </c>
      <c r="F512" s="13">
        <f t="shared" si="271"/>
        <v>3.3749039876195338E+18</v>
      </c>
      <c r="G512" s="35">
        <f t="shared" si="272"/>
        <v>114.11499999999999</v>
      </c>
      <c r="H512" s="23">
        <f t="shared" si="273"/>
        <v>3689.6384000000007</v>
      </c>
      <c r="I512" s="23">
        <f t="shared" si="274"/>
        <v>13958</v>
      </c>
      <c r="J512" s="23">
        <f t="shared" si="275"/>
        <v>714</v>
      </c>
      <c r="K512" s="23">
        <f t="shared" si="276"/>
        <v>9.6665819025314135E+76</v>
      </c>
      <c r="L512" s="23">
        <f t="shared" si="277"/>
        <v>9.6665819025314126E+78</v>
      </c>
      <c r="M512" s="23">
        <f t="shared" si="278"/>
        <v>1.1597678015975789E+27</v>
      </c>
      <c r="N512" s="20">
        <f t="shared" si="279"/>
        <v>57</v>
      </c>
      <c r="Q512" s="20">
        <f t="shared" si="280"/>
        <v>7.6025435353315703E+26</v>
      </c>
      <c r="S512" s="20">
        <f t="shared" si="281"/>
        <v>2571</v>
      </c>
      <c r="T512" s="20">
        <f t="shared" si="282"/>
        <v>714</v>
      </c>
      <c r="U512" s="20">
        <f t="shared" si="283"/>
        <v>9.6665819025314135E+76</v>
      </c>
      <c r="V512" s="20">
        <f t="shared" si="284"/>
        <v>1.1597678015975789E+27</v>
      </c>
      <c r="W512" s="20">
        <f t="shared" si="285"/>
        <v>1.0526315789473684</v>
      </c>
      <c r="X512" s="16">
        <f t="shared" si="286"/>
        <v>904363116461650.75</v>
      </c>
      <c r="AA512" s="16">
        <f t="shared" si="287"/>
        <v>3.7259760398220512E+16</v>
      </c>
      <c r="AB512" s="16">
        <f t="shared" si="288"/>
        <v>510</v>
      </c>
      <c r="AC512" s="16">
        <f t="shared" si="289"/>
        <v>105.8</v>
      </c>
      <c r="AD512" s="16">
        <f t="shared" si="290"/>
        <v>2.4544756273596608E+17</v>
      </c>
      <c r="AE512" s="16">
        <f t="shared" si="291"/>
        <v>12700</v>
      </c>
      <c r="AF512" s="16">
        <f t="shared" si="292"/>
        <v>6108</v>
      </c>
      <c r="AG512" s="16">
        <f t="shared" si="293"/>
        <v>550</v>
      </c>
      <c r="AH512" s="16">
        <f t="shared" si="294"/>
        <v>5.0063164911362251E+20</v>
      </c>
      <c r="AI512" s="16">
        <f t="shared" si="295"/>
        <v>1.6084162899386711E+75</v>
      </c>
      <c r="AJ512" s="16">
        <f t="shared" si="296"/>
        <v>1.6084162899386711E+75</v>
      </c>
      <c r="AK512" s="27">
        <f t="shared" si="297"/>
        <v>0.56710775047258977</v>
      </c>
      <c r="AN512">
        <f t="shared" si="302"/>
        <v>13436.255192277946</v>
      </c>
      <c r="AO512">
        <f t="shared" si="303"/>
        <v>4.3167649838550425E+58</v>
      </c>
      <c r="AP512">
        <f t="shared" si="304"/>
        <v>4.3167649838550425E+58</v>
      </c>
      <c r="AR512" s="1">
        <f t="shared" si="298"/>
        <v>6550</v>
      </c>
      <c r="AU512">
        <f t="shared" si="299"/>
        <v>47.441860465116278</v>
      </c>
      <c r="AV512" s="29">
        <f t="shared" si="300"/>
        <v>130.05250000000001</v>
      </c>
      <c r="AW512">
        <f t="shared" si="301"/>
        <v>10181</v>
      </c>
    </row>
    <row r="513" spans="1:49" x14ac:dyDescent="0.2">
      <c r="A513">
        <v>511</v>
      </c>
      <c r="B513" s="13">
        <f t="shared" si="267"/>
        <v>519</v>
      </c>
      <c r="C513" s="13">
        <f t="shared" si="268"/>
        <v>3072</v>
      </c>
      <c r="D513" s="13">
        <f t="shared" si="269"/>
        <v>48</v>
      </c>
      <c r="E513" s="13">
        <f t="shared" si="270"/>
        <v>25.55</v>
      </c>
      <c r="F513" s="13">
        <f t="shared" si="271"/>
        <v>3.6248775496800916E+18</v>
      </c>
      <c r="G513" s="35">
        <f t="shared" si="272"/>
        <v>114.41148333333334</v>
      </c>
      <c r="H513" s="23">
        <f t="shared" si="273"/>
        <v>3697.1424000000002</v>
      </c>
      <c r="I513" s="23">
        <f t="shared" si="274"/>
        <v>13986</v>
      </c>
      <c r="J513" s="23">
        <f t="shared" si="275"/>
        <v>715</v>
      </c>
      <c r="K513" s="23">
        <f t="shared" si="276"/>
        <v>9.6665819025314135E+76</v>
      </c>
      <c r="L513" s="23">
        <f t="shared" si="277"/>
        <v>9.6665819025314126E+78</v>
      </c>
      <c r="M513" s="23">
        <f t="shared" si="278"/>
        <v>1.2468167459432305E+27</v>
      </c>
      <c r="N513" s="20">
        <f t="shared" si="279"/>
        <v>57.1</v>
      </c>
      <c r="Q513" s="20">
        <f t="shared" si="280"/>
        <v>8.4717466593147903E+26</v>
      </c>
      <c r="S513" s="20">
        <f t="shared" si="281"/>
        <v>2576</v>
      </c>
      <c r="T513" s="20">
        <f t="shared" si="282"/>
        <v>715</v>
      </c>
      <c r="U513" s="20">
        <f t="shared" si="283"/>
        <v>9.6665819025314135E+76</v>
      </c>
      <c r="V513" s="20">
        <f t="shared" si="284"/>
        <v>1.2468167459432305E+27</v>
      </c>
      <c r="W513" s="20">
        <f t="shared" si="285"/>
        <v>1.0507880910683012</v>
      </c>
      <c r="X513" s="16">
        <f t="shared" si="286"/>
        <v>967668534613966.25</v>
      </c>
      <c r="AA513" s="16">
        <f t="shared" si="287"/>
        <v>3.9867943626095888E+16</v>
      </c>
      <c r="AB513" s="16">
        <f t="shared" si="288"/>
        <v>511</v>
      </c>
      <c r="AC513" s="16">
        <f t="shared" si="289"/>
        <v>106</v>
      </c>
      <c r="AD513" s="16">
        <f t="shared" si="290"/>
        <v>2.6314900542142224E+17</v>
      </c>
      <c r="AE513" s="16">
        <f t="shared" si="291"/>
        <v>12725</v>
      </c>
      <c r="AF513" s="16">
        <f t="shared" si="292"/>
        <v>6120</v>
      </c>
      <c r="AG513" s="16">
        <f t="shared" si="293"/>
        <v>551</v>
      </c>
      <c r="AH513" s="16">
        <f t="shared" si="294"/>
        <v>5.3797129342835124E+20</v>
      </c>
      <c r="AI513" s="16">
        <f t="shared" si="295"/>
        <v>1.6084162899386711E+75</v>
      </c>
      <c r="AJ513" s="16">
        <f t="shared" si="296"/>
        <v>1.6084162899386711E+75</v>
      </c>
      <c r="AK513" s="27">
        <f t="shared" si="297"/>
        <v>0.56603773584905659</v>
      </c>
      <c r="AN513">
        <f t="shared" si="302"/>
        <v>13493.830995492272</v>
      </c>
      <c r="AO513">
        <f t="shared" si="303"/>
        <v>4.0343597979953729E+58</v>
      </c>
      <c r="AP513">
        <f t="shared" si="304"/>
        <v>4.0343597979953729E+58</v>
      </c>
      <c r="AR513" s="1">
        <f t="shared" si="298"/>
        <v>6560</v>
      </c>
      <c r="AU513">
        <f t="shared" si="299"/>
        <v>47.57176105508146</v>
      </c>
      <c r="AV513" s="29">
        <f t="shared" si="300"/>
        <v>130.38023333333334</v>
      </c>
      <c r="AW513">
        <f t="shared" si="301"/>
        <v>10201</v>
      </c>
    </row>
    <row r="514" spans="1:49" x14ac:dyDescent="0.2">
      <c r="A514">
        <v>512</v>
      </c>
      <c r="B514" s="13">
        <f t="shared" si="267"/>
        <v>520</v>
      </c>
      <c r="C514" s="13">
        <f t="shared" si="268"/>
        <v>3078</v>
      </c>
      <c r="D514" s="13">
        <f t="shared" si="269"/>
        <v>48</v>
      </c>
      <c r="E514" s="13">
        <f t="shared" si="270"/>
        <v>25.6</v>
      </c>
      <c r="F514" s="13">
        <f t="shared" si="271"/>
        <v>3.8933383572459884E+18</v>
      </c>
      <c r="G514" s="35">
        <f t="shared" si="272"/>
        <v>114.70826666666666</v>
      </c>
      <c r="H514" s="23">
        <f t="shared" si="273"/>
        <v>3704.6464000000001</v>
      </c>
      <c r="I514" s="23">
        <f t="shared" si="274"/>
        <v>14014</v>
      </c>
      <c r="J514" s="23">
        <f t="shared" si="275"/>
        <v>716</v>
      </c>
      <c r="K514" s="23">
        <f t="shared" si="276"/>
        <v>9.6665819025314135E+76</v>
      </c>
      <c r="L514" s="23">
        <f t="shared" si="277"/>
        <v>9.6665819025314126E+78</v>
      </c>
      <c r="M514" s="23">
        <f t="shared" si="278"/>
        <v>1.3403913326241091E+27</v>
      </c>
      <c r="N514" s="20">
        <f t="shared" si="279"/>
        <v>57.2</v>
      </c>
      <c r="Q514" s="20">
        <f t="shared" si="280"/>
        <v>9.4403262705522599E+26</v>
      </c>
      <c r="S514" s="20">
        <f t="shared" si="281"/>
        <v>2580</v>
      </c>
      <c r="T514" s="20">
        <f t="shared" si="282"/>
        <v>716</v>
      </c>
      <c r="U514" s="20">
        <f t="shared" si="283"/>
        <v>9.6665819025314135E+76</v>
      </c>
      <c r="V514" s="20">
        <f t="shared" si="284"/>
        <v>1.3403913326241091E+27</v>
      </c>
      <c r="W514" s="20">
        <f t="shared" si="285"/>
        <v>1.048951048951049</v>
      </c>
      <c r="X514" s="16">
        <f t="shared" si="286"/>
        <v>1035405332036944.1</v>
      </c>
      <c r="AA514" s="16">
        <f t="shared" si="287"/>
        <v>4.2658699679922592E+16</v>
      </c>
      <c r="AB514" s="16">
        <f t="shared" si="288"/>
        <v>512</v>
      </c>
      <c r="AC514" s="16">
        <f t="shared" si="289"/>
        <v>106.2</v>
      </c>
      <c r="AD514" s="16">
        <f t="shared" si="290"/>
        <v>2.8212596791637597E+17</v>
      </c>
      <c r="AE514" s="16">
        <f t="shared" si="291"/>
        <v>12750</v>
      </c>
      <c r="AF514" s="16">
        <f t="shared" si="292"/>
        <v>6132</v>
      </c>
      <c r="AG514" s="16">
        <f t="shared" si="293"/>
        <v>552</v>
      </c>
      <c r="AH514" s="16">
        <f t="shared" si="294"/>
        <v>5.780919249478499E+20</v>
      </c>
      <c r="AI514" s="16">
        <f t="shared" si="295"/>
        <v>1.6084162899386711E+75</v>
      </c>
      <c r="AJ514" s="16">
        <f t="shared" si="296"/>
        <v>1.6084162899386711E+75</v>
      </c>
      <c r="AK514" s="27">
        <f t="shared" si="297"/>
        <v>0.56497175141242939</v>
      </c>
      <c r="AN514">
        <f t="shared" si="302"/>
        <v>13551.559922955881</v>
      </c>
      <c r="AO514">
        <f t="shared" si="303"/>
        <v>3.7704297177526853E+58</v>
      </c>
      <c r="AP514">
        <f t="shared" si="304"/>
        <v>3.7704297177526853E+58</v>
      </c>
      <c r="AR514" s="1">
        <f t="shared" si="298"/>
        <v>6570</v>
      </c>
      <c r="AU514">
        <f t="shared" si="299"/>
        <v>47.701863354037265</v>
      </c>
      <c r="AV514" s="29">
        <f t="shared" si="300"/>
        <v>130.70826666666665</v>
      </c>
      <c r="AW514">
        <f t="shared" si="301"/>
        <v>10221</v>
      </c>
    </row>
    <row r="515" spans="1:49" x14ac:dyDescent="0.2">
      <c r="A515">
        <v>513</v>
      </c>
      <c r="B515" s="13">
        <f t="shared" si="267"/>
        <v>521</v>
      </c>
      <c r="C515" s="13">
        <f t="shared" si="268"/>
        <v>3084</v>
      </c>
      <c r="D515" s="13">
        <f t="shared" si="269"/>
        <v>48</v>
      </c>
      <c r="E515" s="13">
        <f t="shared" si="270"/>
        <v>25.650000000000002</v>
      </c>
      <c r="F515" s="13">
        <f t="shared" si="271"/>
        <v>4.1816517131412864E+18</v>
      </c>
      <c r="G515" s="35">
        <f t="shared" si="272"/>
        <v>115.00535000000001</v>
      </c>
      <c r="H515" s="23">
        <f t="shared" si="273"/>
        <v>3712.1504000000004</v>
      </c>
      <c r="I515" s="23">
        <f t="shared" si="274"/>
        <v>14042</v>
      </c>
      <c r="J515" s="23">
        <f t="shared" si="275"/>
        <v>718</v>
      </c>
      <c r="K515" s="23">
        <f t="shared" si="276"/>
        <v>9.6665819025314135E+76</v>
      </c>
      <c r="L515" s="23">
        <f t="shared" si="277"/>
        <v>9.6665819025314126E+78</v>
      </c>
      <c r="M515" s="23">
        <f t="shared" si="278"/>
        <v>1.5491084454477683E+27</v>
      </c>
      <c r="N515" s="20">
        <f t="shared" si="279"/>
        <v>57.300000000000004</v>
      </c>
      <c r="Q515" s="20">
        <f t="shared" si="280"/>
        <v>1.0519644139321714E+27</v>
      </c>
      <c r="S515" s="20">
        <f t="shared" si="281"/>
        <v>2584</v>
      </c>
      <c r="T515" s="20">
        <f t="shared" si="282"/>
        <v>718</v>
      </c>
      <c r="U515" s="20">
        <f t="shared" si="283"/>
        <v>9.6665819025314135E+76</v>
      </c>
      <c r="V515" s="20">
        <f t="shared" si="284"/>
        <v>1.5491084454477683E+27</v>
      </c>
      <c r="W515" s="20">
        <f t="shared" si="285"/>
        <v>1.0471204188481675</v>
      </c>
      <c r="X515" s="16">
        <f t="shared" si="286"/>
        <v>1107883705279530</v>
      </c>
      <c r="AA515" s="16">
        <f t="shared" si="287"/>
        <v>4.564480865751712E+16</v>
      </c>
      <c r="AB515" s="16">
        <f t="shared" si="288"/>
        <v>513</v>
      </c>
      <c r="AC515" s="16">
        <f t="shared" si="289"/>
        <v>106.4</v>
      </c>
      <c r="AD515" s="16">
        <f t="shared" si="290"/>
        <v>3.0247028666483085E+17</v>
      </c>
      <c r="AE515" s="16">
        <f t="shared" si="291"/>
        <v>12775</v>
      </c>
      <c r="AF515" s="16">
        <f t="shared" si="292"/>
        <v>6144</v>
      </c>
      <c r="AG515" s="16">
        <f t="shared" si="293"/>
        <v>553</v>
      </c>
      <c r="AH515" s="16">
        <f t="shared" si="294"/>
        <v>6.2120038301390327E+20</v>
      </c>
      <c r="AI515" s="16">
        <f t="shared" si="295"/>
        <v>1.6084162899386711E+75</v>
      </c>
      <c r="AJ515" s="16">
        <f t="shared" si="296"/>
        <v>1.6084162899386711E+75</v>
      </c>
      <c r="AK515" s="27">
        <f t="shared" si="297"/>
        <v>0.56390977443609025</v>
      </c>
      <c r="AN515">
        <f t="shared" si="302"/>
        <v>13609.442153102322</v>
      </c>
      <c r="AO515">
        <f t="shared" si="303"/>
        <v>3.5237660913576541E+58</v>
      </c>
      <c r="AP515">
        <f t="shared" si="304"/>
        <v>3.5237660913576541E+58</v>
      </c>
      <c r="AR515" s="1">
        <f t="shared" si="298"/>
        <v>6580</v>
      </c>
      <c r="AU515">
        <f t="shared" si="299"/>
        <v>47.832167832167833</v>
      </c>
      <c r="AV515" s="29">
        <f t="shared" si="300"/>
        <v>131.03660000000002</v>
      </c>
      <c r="AW515">
        <f t="shared" si="301"/>
        <v>10241</v>
      </c>
    </row>
    <row r="516" spans="1:49" x14ac:dyDescent="0.2">
      <c r="A516">
        <v>514</v>
      </c>
      <c r="B516" s="13">
        <f t="shared" ref="B516:B579" si="305">8+A516*1</f>
        <v>522</v>
      </c>
      <c r="C516" s="13">
        <f t="shared" ref="C516:C579" si="306">6+A516*6</f>
        <v>3090</v>
      </c>
      <c r="D516" s="13">
        <f t="shared" ref="D516:D579" si="307">MIN(6+A516*6,48)</f>
        <v>48</v>
      </c>
      <c r="E516" s="13">
        <f t="shared" ref="E516:E579" si="308">0.05*A516</f>
        <v>25.700000000000003</v>
      </c>
      <c r="F516" s="13">
        <f t="shared" ref="F516:F579" si="309">(1+A516/40)*1.07^(A516-1)*IF(A516&lt;=1000,0.5*A516^1.01,0.5*1000^1.01+A516/1000)</f>
        <v>4.4912836122442163E+18</v>
      </c>
      <c r="G516" s="35">
        <f t="shared" ref="G516:G579" si="310">2+MIN(A516/15*2,200)
+(IF(A516&lt;=2000,A516/(10/(1+0.015*A516)))+IF(AND(A516&gt;1000,A516&lt;=2000),(A516-1000)/(20/(10+0.01*(A516-1000))),0)+IF(A516&gt;2000,7200+(A516-2000)*(6-0.003*(A516-2000))))/10</f>
        <v>115.30273333333334</v>
      </c>
      <c r="H516" s="23">
        <f t="shared" ref="H516:H579" si="311">(MIN(1+A516*0.4,10)+MIN(MAX((A516-8)*0.64,0),10)+MIN(MAX((A516-18)*1.6,0),16)+MIN(MAX((A516-28)*2.56,0),28.8)+MAX((A516-30.4)*5.36,0))*1.4</f>
        <v>3719.6544000000008</v>
      </c>
      <c r="I516" s="23">
        <f t="shared" ref="I516:I579" si="312">(MIN(A516^1.6,70)+MAX((A516-15)*20,0))*1.4</f>
        <v>14070</v>
      </c>
      <c r="J516" s="23">
        <f t="shared" ref="J516:J579" si="313">INT(A516*1.4)</f>
        <v>719</v>
      </c>
      <c r="K516" s="23">
        <f t="shared" ref="K516:K579" si="314">1*LOOKUP(H516,$A:$A,$F:$F)*LOOKUP(H516,$A:$A,$G:$G)</f>
        <v>9.6665819025314135E+76</v>
      </c>
      <c r="L516" s="23">
        <f t="shared" ref="L516:L579" si="315">100*LOOKUP(I516,$A:$A,$F:$F)*LOOKUP(I516,$A:$A,$G:$G)</f>
        <v>9.6665819025314126E+78</v>
      </c>
      <c r="M516" s="23">
        <f t="shared" ref="M516:M579" si="316">1*LOOKUP(J516,$A:$A,$F:$F)*LOOKUP(J516,$A:$A,$G:$G)</f>
        <v>1.6653405681743007E+27</v>
      </c>
      <c r="N516" s="20">
        <f t="shared" ref="N516:N579" si="317">6+A516*0.1</f>
        <v>57.400000000000006</v>
      </c>
      <c r="Q516" s="20">
        <f t="shared" ref="Q516:Q579" si="318">400*1.07^((A516*1.6)-1)*$G$3*MIN(0.03*A516,1)</f>
        <v>1.1722361033554903E+27</v>
      </c>
      <c r="S516" s="20">
        <f t="shared" ref="S516:S579" si="319">ROUNDUP(MAX((A516-5),0)*(1+3.2)+MIN(0.5+A516*0.1,1)*450,0)</f>
        <v>2588</v>
      </c>
      <c r="T516" s="20">
        <f t="shared" ref="T516:T579" si="320">INT(A516*1.4)</f>
        <v>719</v>
      </c>
      <c r="U516" s="20">
        <f t="shared" ref="U516:U579" si="321">1*LOOKUP(S516,A:A,F:F)*LOOKUP(S516,A:A,G:G)</f>
        <v>9.6665819025314135E+76</v>
      </c>
      <c r="V516" s="20">
        <f t="shared" ref="V516:V579" si="322">1*LOOKUP(T516,A:A,F:F)*LOOKUP(T516,A:A,G:G)</f>
        <v>1.6653405681743007E+27</v>
      </c>
      <c r="W516" s="20">
        <f t="shared" ref="W516:W579" si="323">60/N516</f>
        <v>1.0452961672473866</v>
      </c>
      <c r="X516" s="16">
        <f t="shared" ref="X516:X579" si="324">1.07^(A516+0-1)</f>
        <v>1185435564649097.3</v>
      </c>
      <c r="AA516" s="16">
        <f t="shared" ref="AA516:AA579" si="325">20*INT(X516)*$Z$3+MIN(5*A516,500)</f>
        <v>4.883994526354328E+16</v>
      </c>
      <c r="AB516" s="16">
        <f t="shared" ref="AB516:AB579" si="326">1+A516-1</f>
        <v>514</v>
      </c>
      <c r="AC516" s="16">
        <f t="shared" ref="AC516:AC579" si="327">4+(A516-1)*4/20</f>
        <v>106.6</v>
      </c>
      <c r="AD516" s="16">
        <f t="shared" ref="AD516:AD579" si="328">1.07^(A516-1)*IF(A516&lt;=1000,0.5*A516^1.01,0.5*1000^1.01+A516/1000)+1</f>
        <v>3.2428040521618893E+17</v>
      </c>
      <c r="AE516" s="16">
        <f t="shared" ref="AE516:AE579" si="329">MAX((A516-2)*25,10)+0</f>
        <v>12800</v>
      </c>
      <c r="AF516" s="16">
        <f t="shared" ref="AF516:AF579" si="330">MAX((A516-1)*12,5)+0</f>
        <v>6156</v>
      </c>
      <c r="AG516" s="16">
        <f t="shared" ref="AG516:AG579" si="331">A516+40</f>
        <v>554</v>
      </c>
      <c r="AH516" s="16">
        <f t="shared" ref="AH516:AH579" si="332">1*INT(LOOKUP(AG516,A:A,AD:AD))*LOOKUP(AG516,A:A,G:G)*MIN(0.2*A516,1)</f>
        <v>6.6751887078634698E+20</v>
      </c>
      <c r="AI516" s="16">
        <f t="shared" ref="AI516:AI579" si="333">1*INT(LOOKUP(AE516,A:A,AD:AD))*LOOKUP(AE516,A:A,G:G)</f>
        <v>1.6084162899386711E+75</v>
      </c>
      <c r="AJ516" s="16">
        <f t="shared" ref="AJ516:AJ579" si="334">1*INT(LOOKUP(AF516,A:A,AD:AD))*LOOKUP(AF516,A:A,G:G)</f>
        <v>1.6084162899386711E+75</v>
      </c>
      <c r="AK516" s="27">
        <f t="shared" ref="AK516:AK579" si="335">60/AC516</f>
        <v>0.56285178236397748</v>
      </c>
      <c r="AN516">
        <f t="shared" si="302"/>
        <v>13667.477864366454</v>
      </c>
      <c r="AO516">
        <f t="shared" si="303"/>
        <v>3.2932393377174363E+58</v>
      </c>
      <c r="AP516">
        <f t="shared" si="304"/>
        <v>3.2932393377174363E+58</v>
      </c>
      <c r="AR516" s="1">
        <f t="shared" ref="AR516:AR579" si="336">1450+A516*10</f>
        <v>6590</v>
      </c>
      <c r="AU516">
        <f t="shared" ref="AU516:AU579" si="337">IF(A516&lt;=1000,A516/MAX(15-A516/120,3),A516/MIN(A516/100-5,15))</f>
        <v>47.962674961119752</v>
      </c>
      <c r="AV516" s="29">
        <f t="shared" ref="AV516:AV579" si="338">(2+MIN(A516/15*2,200)+(IF(A516&lt;=2000,A516/(10/(1+0.015*A516)))+IF(AND(A516&gt;1000,A516&lt;=2000),(A516-1000)/(20/(10+0.01*(A516-1000))),0)+IF(A516&gt;2000,7200+(A516-2000)*(6-0.003*(A516-2000))))/10+0.05*A516/1.6)</f>
        <v>131.36523333333332</v>
      </c>
      <c r="AW516">
        <f t="shared" ref="AW516:AW579" si="339">1+20*(A516-1)</f>
        <v>10261</v>
      </c>
    </row>
    <row r="517" spans="1:49" x14ac:dyDescent="0.2">
      <c r="A517">
        <v>515</v>
      </c>
      <c r="B517" s="13">
        <f t="shared" si="305"/>
        <v>523</v>
      </c>
      <c r="C517" s="13">
        <f t="shared" si="306"/>
        <v>3096</v>
      </c>
      <c r="D517" s="13">
        <f t="shared" si="307"/>
        <v>48</v>
      </c>
      <c r="E517" s="13">
        <f t="shared" si="308"/>
        <v>25.75</v>
      </c>
      <c r="F517" s="13">
        <f t="shared" si="309"/>
        <v>4.8238081579948564E+18</v>
      </c>
      <c r="G517" s="35">
        <f t="shared" si="310"/>
        <v>115.60041666666666</v>
      </c>
      <c r="H517" s="23">
        <f t="shared" si="311"/>
        <v>3727.1584000000003</v>
      </c>
      <c r="I517" s="23">
        <f t="shared" si="312"/>
        <v>14098</v>
      </c>
      <c r="J517" s="23">
        <f t="shared" si="313"/>
        <v>721</v>
      </c>
      <c r="K517" s="23">
        <f t="shared" si="314"/>
        <v>9.6665819025314135E+76</v>
      </c>
      <c r="L517" s="23">
        <f t="shared" si="315"/>
        <v>9.6665819025314126E+78</v>
      </c>
      <c r="M517" s="23">
        <f t="shared" si="316"/>
        <v>1.9245883166800117E+27</v>
      </c>
      <c r="N517" s="20">
        <f t="shared" si="317"/>
        <v>57.5</v>
      </c>
      <c r="Q517" s="20">
        <f t="shared" si="318"/>
        <v>1.3062585233977214E+27</v>
      </c>
      <c r="S517" s="20">
        <f t="shared" si="319"/>
        <v>2592</v>
      </c>
      <c r="T517" s="20">
        <f t="shared" si="320"/>
        <v>721</v>
      </c>
      <c r="U517" s="20">
        <f t="shared" si="321"/>
        <v>9.6665819025314135E+76</v>
      </c>
      <c r="V517" s="20">
        <f t="shared" si="322"/>
        <v>1.9245883166800117E+27</v>
      </c>
      <c r="W517" s="20">
        <f t="shared" si="323"/>
        <v>1.0434782608695652</v>
      </c>
      <c r="X517" s="16">
        <f t="shared" si="324"/>
        <v>1268416054174534</v>
      </c>
      <c r="AA517" s="16">
        <f t="shared" si="325"/>
        <v>5.2258741431991296E+16</v>
      </c>
      <c r="AB517" s="16">
        <f t="shared" si="326"/>
        <v>515</v>
      </c>
      <c r="AC517" s="16">
        <f t="shared" si="327"/>
        <v>106.8</v>
      </c>
      <c r="AD517" s="16">
        <f t="shared" si="328"/>
        <v>3.4766184922485446E+17</v>
      </c>
      <c r="AE517" s="16">
        <f t="shared" si="329"/>
        <v>12825</v>
      </c>
      <c r="AF517" s="16">
        <f t="shared" si="330"/>
        <v>6168</v>
      </c>
      <c r="AG517" s="16">
        <f t="shared" si="331"/>
        <v>555</v>
      </c>
      <c r="AH517" s="16">
        <f t="shared" si="332"/>
        <v>7.1728609502506661E+20</v>
      </c>
      <c r="AI517" s="16">
        <f t="shared" si="333"/>
        <v>1.6084162899386711E+75</v>
      </c>
      <c r="AJ517" s="16">
        <f t="shared" si="334"/>
        <v>1.6084162899386711E+75</v>
      </c>
      <c r="AK517" s="27">
        <f t="shared" si="335"/>
        <v>0.5617977528089888</v>
      </c>
      <c r="AN517">
        <f t="shared" ref="AN517:AN580" si="340">AH517/$AA517</f>
        <v>13725.667235184595</v>
      </c>
      <c r="AO517">
        <f t="shared" ref="AO517:AO580" si="341">AI517/$AA517</f>
        <v>3.0777937735676982E+58</v>
      </c>
      <c r="AP517">
        <f t="shared" ref="AP517:AP580" si="342">AJ517/$AA517</f>
        <v>3.0777937735676982E+58</v>
      </c>
      <c r="AR517" s="1">
        <f t="shared" si="336"/>
        <v>6600</v>
      </c>
      <c r="AU517">
        <f t="shared" si="337"/>
        <v>48.093385214007789</v>
      </c>
      <c r="AV517" s="29">
        <f t="shared" si="338"/>
        <v>131.69416666666666</v>
      </c>
      <c r="AW517">
        <f t="shared" si="339"/>
        <v>10281</v>
      </c>
    </row>
    <row r="518" spans="1:49" x14ac:dyDescent="0.2">
      <c r="A518">
        <v>516</v>
      </c>
      <c r="B518" s="13">
        <f t="shared" si="305"/>
        <v>524</v>
      </c>
      <c r="C518" s="13">
        <f t="shared" si="306"/>
        <v>3102</v>
      </c>
      <c r="D518" s="13">
        <f t="shared" si="307"/>
        <v>48</v>
      </c>
      <c r="E518" s="13">
        <f t="shared" si="308"/>
        <v>25.8</v>
      </c>
      <c r="F518" s="13">
        <f t="shared" si="309"/>
        <v>5.1809155244952648E+18</v>
      </c>
      <c r="G518" s="35">
        <f t="shared" si="310"/>
        <v>115.89839999999998</v>
      </c>
      <c r="H518" s="23">
        <f t="shared" si="311"/>
        <v>3734.6624000000002</v>
      </c>
      <c r="I518" s="23">
        <f t="shared" si="312"/>
        <v>14126</v>
      </c>
      <c r="J518" s="23">
        <f t="shared" si="313"/>
        <v>722</v>
      </c>
      <c r="K518" s="23">
        <f t="shared" si="314"/>
        <v>9.6665819025314135E+76</v>
      </c>
      <c r="L518" s="23">
        <f t="shared" si="315"/>
        <v>9.6665819025314126E+78</v>
      </c>
      <c r="M518" s="23">
        <f t="shared" si="316"/>
        <v>2.0689567003899536E+27</v>
      </c>
      <c r="N518" s="20">
        <f t="shared" si="317"/>
        <v>57.6</v>
      </c>
      <c r="Q518" s="20">
        <f t="shared" si="318"/>
        <v>1.4556038029071917E+27</v>
      </c>
      <c r="S518" s="20">
        <f t="shared" si="319"/>
        <v>2597</v>
      </c>
      <c r="T518" s="20">
        <f t="shared" si="320"/>
        <v>722</v>
      </c>
      <c r="U518" s="20">
        <f t="shared" si="321"/>
        <v>9.6665819025314135E+76</v>
      </c>
      <c r="V518" s="20">
        <f t="shared" si="322"/>
        <v>2.0689567003899536E+27</v>
      </c>
      <c r="W518" s="20">
        <f t="shared" si="323"/>
        <v>1.0416666666666667</v>
      </c>
      <c r="X518" s="16">
        <f t="shared" si="324"/>
        <v>1357205177966751.5</v>
      </c>
      <c r="AA518" s="16">
        <f t="shared" si="325"/>
        <v>5.5916853332230624E+16</v>
      </c>
      <c r="AB518" s="16">
        <f t="shared" si="326"/>
        <v>516</v>
      </c>
      <c r="AC518" s="16">
        <f t="shared" si="327"/>
        <v>107</v>
      </c>
      <c r="AD518" s="16">
        <f t="shared" si="328"/>
        <v>3.7272773557519885E+17</v>
      </c>
      <c r="AE518" s="16">
        <f t="shared" si="329"/>
        <v>12850</v>
      </c>
      <c r="AF518" s="16">
        <f t="shared" si="330"/>
        <v>6180</v>
      </c>
      <c r="AG518" s="16">
        <f t="shared" si="331"/>
        <v>556</v>
      </c>
      <c r="AH518" s="16">
        <f t="shared" si="332"/>
        <v>7.7075849032677864E+20</v>
      </c>
      <c r="AI518" s="16">
        <f t="shared" si="333"/>
        <v>1.6084162899386711E+75</v>
      </c>
      <c r="AJ518" s="16">
        <f t="shared" si="334"/>
        <v>1.6084162899386711E+75</v>
      </c>
      <c r="AK518" s="27">
        <f t="shared" si="335"/>
        <v>0.56074766355140182</v>
      </c>
      <c r="AN518">
        <f t="shared" si="340"/>
        <v>13784.010443994555</v>
      </c>
      <c r="AO518">
        <f t="shared" si="341"/>
        <v>2.8764427790352353E+58</v>
      </c>
      <c r="AP518">
        <f t="shared" si="342"/>
        <v>2.8764427790352353E+58</v>
      </c>
      <c r="AR518" s="1">
        <f t="shared" si="336"/>
        <v>6610</v>
      </c>
      <c r="AU518">
        <f t="shared" si="337"/>
        <v>48.224299065420567</v>
      </c>
      <c r="AV518" s="29">
        <f t="shared" si="338"/>
        <v>132.02339999999998</v>
      </c>
      <c r="AW518">
        <f t="shared" si="339"/>
        <v>10301</v>
      </c>
    </row>
    <row r="519" spans="1:49" x14ac:dyDescent="0.2">
      <c r="A519">
        <v>517</v>
      </c>
      <c r="B519" s="13">
        <f t="shared" si="305"/>
        <v>525</v>
      </c>
      <c r="C519" s="13">
        <f t="shared" si="306"/>
        <v>3108</v>
      </c>
      <c r="D519" s="13">
        <f t="shared" si="307"/>
        <v>48</v>
      </c>
      <c r="E519" s="13">
        <f t="shared" si="308"/>
        <v>25.85</v>
      </c>
      <c r="F519" s="13">
        <f t="shared" si="309"/>
        <v>5.5644205042912113E+18</v>
      </c>
      <c r="G519" s="35">
        <f t="shared" si="310"/>
        <v>116.19668333333334</v>
      </c>
      <c r="H519" s="23">
        <f t="shared" si="311"/>
        <v>3742.1664000000005</v>
      </c>
      <c r="I519" s="23">
        <f t="shared" si="312"/>
        <v>14154</v>
      </c>
      <c r="J519" s="23">
        <f t="shared" si="313"/>
        <v>723</v>
      </c>
      <c r="K519" s="23">
        <f t="shared" si="314"/>
        <v>9.6665819025314135E+76</v>
      </c>
      <c r="L519" s="23">
        <f t="shared" si="315"/>
        <v>9.6665819025314126E+78</v>
      </c>
      <c r="M519" s="23">
        <f t="shared" si="316"/>
        <v>2.2241414849225163E+27</v>
      </c>
      <c r="N519" s="20">
        <f t="shared" si="317"/>
        <v>57.7</v>
      </c>
      <c r="Q519" s="20">
        <f t="shared" si="318"/>
        <v>1.6220238131167113E+27</v>
      </c>
      <c r="S519" s="20">
        <f t="shared" si="319"/>
        <v>2601</v>
      </c>
      <c r="T519" s="20">
        <f t="shared" si="320"/>
        <v>723</v>
      </c>
      <c r="U519" s="20">
        <f t="shared" si="321"/>
        <v>9.6665819025314135E+76</v>
      </c>
      <c r="V519" s="20">
        <f t="shared" si="322"/>
        <v>2.2241414849225163E+27</v>
      </c>
      <c r="W519" s="20">
        <f t="shared" si="323"/>
        <v>1.0398613518197573</v>
      </c>
      <c r="X519" s="16">
        <f t="shared" si="324"/>
        <v>1452209540424423.8</v>
      </c>
      <c r="AA519" s="16">
        <f t="shared" si="325"/>
        <v>5.983103306548672E+16</v>
      </c>
      <c r="AB519" s="16">
        <f t="shared" si="326"/>
        <v>517</v>
      </c>
      <c r="AC519" s="16">
        <f t="shared" si="327"/>
        <v>107.2</v>
      </c>
      <c r="AD519" s="16">
        <f t="shared" si="328"/>
        <v>3.9959931808195411E+17</v>
      </c>
      <c r="AE519" s="16">
        <f t="shared" si="329"/>
        <v>12875</v>
      </c>
      <c r="AF519" s="16">
        <f t="shared" si="330"/>
        <v>6192</v>
      </c>
      <c r="AG519" s="16">
        <f t="shared" si="331"/>
        <v>557</v>
      </c>
      <c r="AH519" s="16">
        <f t="shared" si="332"/>
        <v>8.2821153406728287E+20</v>
      </c>
      <c r="AI519" s="16">
        <f t="shared" si="333"/>
        <v>1.6084162899386711E+75</v>
      </c>
      <c r="AJ519" s="16">
        <f t="shared" si="334"/>
        <v>1.6084162899386711E+75</v>
      </c>
      <c r="AK519" s="27">
        <f t="shared" si="335"/>
        <v>0.55970149253731338</v>
      </c>
      <c r="AN519">
        <f t="shared" si="340"/>
        <v>13842.507669235503</v>
      </c>
      <c r="AO519">
        <f t="shared" si="341"/>
        <v>2.6882642794721849E+58</v>
      </c>
      <c r="AP519">
        <f t="shared" si="342"/>
        <v>2.6882642794721849E+58</v>
      </c>
      <c r="AR519" s="1">
        <f t="shared" si="336"/>
        <v>6620</v>
      </c>
      <c r="AU519">
        <f t="shared" si="337"/>
        <v>48.355416991426345</v>
      </c>
      <c r="AV519" s="29">
        <f t="shared" si="338"/>
        <v>132.35293333333334</v>
      </c>
      <c r="AW519">
        <f t="shared" si="339"/>
        <v>10321</v>
      </c>
    </row>
    <row r="520" spans="1:49" x14ac:dyDescent="0.2">
      <c r="A520">
        <v>518</v>
      </c>
      <c r="B520" s="13">
        <f t="shared" si="305"/>
        <v>526</v>
      </c>
      <c r="C520" s="13">
        <f t="shared" si="306"/>
        <v>3114</v>
      </c>
      <c r="D520" s="13">
        <f t="shared" si="307"/>
        <v>48</v>
      </c>
      <c r="E520" s="13">
        <f t="shared" si="308"/>
        <v>25.900000000000002</v>
      </c>
      <c r="F520" s="13">
        <f t="shared" si="309"/>
        <v>5.9762716848670484E+18</v>
      </c>
      <c r="G520" s="35">
        <f t="shared" si="310"/>
        <v>116.49526666666667</v>
      </c>
      <c r="H520" s="23">
        <f t="shared" si="311"/>
        <v>3749.6704</v>
      </c>
      <c r="I520" s="23">
        <f t="shared" si="312"/>
        <v>14182</v>
      </c>
      <c r="J520" s="23">
        <f t="shared" si="313"/>
        <v>725</v>
      </c>
      <c r="K520" s="23">
        <f t="shared" si="314"/>
        <v>9.6665819025314135E+76</v>
      </c>
      <c r="L520" s="23">
        <f t="shared" si="315"/>
        <v>9.6665819025314126E+78</v>
      </c>
      <c r="M520" s="23">
        <f t="shared" si="316"/>
        <v>2.5702585462384295E+27</v>
      </c>
      <c r="N520" s="20">
        <f t="shared" si="317"/>
        <v>57.800000000000004</v>
      </c>
      <c r="Q520" s="20">
        <f t="shared" si="318"/>
        <v>1.8074707176932434E+27</v>
      </c>
      <c r="S520" s="20">
        <f t="shared" si="319"/>
        <v>2605</v>
      </c>
      <c r="T520" s="20">
        <f t="shared" si="320"/>
        <v>725</v>
      </c>
      <c r="U520" s="20">
        <f t="shared" si="321"/>
        <v>9.6665819025314135E+76</v>
      </c>
      <c r="V520" s="20">
        <f t="shared" si="322"/>
        <v>2.5702585462384295E+27</v>
      </c>
      <c r="W520" s="20">
        <f t="shared" si="323"/>
        <v>1.0380622837370241</v>
      </c>
      <c r="X520" s="16">
        <f t="shared" si="324"/>
        <v>1553864208254133.8</v>
      </c>
      <c r="AA520" s="16">
        <f t="shared" si="325"/>
        <v>6.4019205380070768E+16</v>
      </c>
      <c r="AB520" s="16">
        <f t="shared" si="326"/>
        <v>518</v>
      </c>
      <c r="AC520" s="16">
        <f t="shared" si="327"/>
        <v>107.4</v>
      </c>
      <c r="AD520" s="16">
        <f t="shared" si="328"/>
        <v>4.2840657239190317E+17</v>
      </c>
      <c r="AE520" s="16">
        <f t="shared" si="329"/>
        <v>12900</v>
      </c>
      <c r="AF520" s="16">
        <f t="shared" si="330"/>
        <v>6204</v>
      </c>
      <c r="AG520" s="16">
        <f t="shared" si="331"/>
        <v>558</v>
      </c>
      <c r="AH520" s="16">
        <f t="shared" si="332"/>
        <v>8.8994115876201051E+20</v>
      </c>
      <c r="AI520" s="16">
        <f t="shared" si="333"/>
        <v>1.6084162899386711E+75</v>
      </c>
      <c r="AJ520" s="16">
        <f t="shared" si="334"/>
        <v>1.6084162899386711E+75</v>
      </c>
      <c r="AK520" s="27">
        <f t="shared" si="335"/>
        <v>0.55865921787709494</v>
      </c>
      <c r="AN520">
        <f t="shared" si="340"/>
        <v>13901.159089348053</v>
      </c>
      <c r="AO520">
        <f t="shared" si="341"/>
        <v>2.5123965228712016E+58</v>
      </c>
      <c r="AP520">
        <f t="shared" si="342"/>
        <v>2.5123965228712016E+58</v>
      </c>
      <c r="AR520" s="1">
        <f t="shared" si="336"/>
        <v>6630</v>
      </c>
      <c r="AU520">
        <f t="shared" si="337"/>
        <v>48.486739469578779</v>
      </c>
      <c r="AV520" s="29">
        <f t="shared" si="338"/>
        <v>132.68276666666668</v>
      </c>
      <c r="AW520">
        <f t="shared" si="339"/>
        <v>10341</v>
      </c>
    </row>
    <row r="521" spans="1:49" x14ac:dyDescent="0.2">
      <c r="A521">
        <v>519</v>
      </c>
      <c r="B521" s="13">
        <f t="shared" si="305"/>
        <v>527</v>
      </c>
      <c r="C521" s="13">
        <f t="shared" si="306"/>
        <v>3120</v>
      </c>
      <c r="D521" s="13">
        <f t="shared" si="307"/>
        <v>48</v>
      </c>
      <c r="E521" s="13">
        <f t="shared" si="308"/>
        <v>25.950000000000003</v>
      </c>
      <c r="F521" s="13">
        <f t="shared" si="309"/>
        <v>6.4185613000432814E+18</v>
      </c>
      <c r="G521" s="35">
        <f t="shared" si="310"/>
        <v>116.79415</v>
      </c>
      <c r="H521" s="23">
        <f t="shared" si="311"/>
        <v>3757.1744000000003</v>
      </c>
      <c r="I521" s="23">
        <f t="shared" si="312"/>
        <v>14210</v>
      </c>
      <c r="J521" s="23">
        <f t="shared" si="313"/>
        <v>726</v>
      </c>
      <c r="K521" s="23">
        <f t="shared" si="314"/>
        <v>9.6665819025314135E+76</v>
      </c>
      <c r="L521" s="23">
        <f t="shared" si="315"/>
        <v>9.6665819025314126E+78</v>
      </c>
      <c r="M521" s="23">
        <f t="shared" si="316"/>
        <v>2.7629957528683304E+27</v>
      </c>
      <c r="N521" s="20">
        <f t="shared" si="317"/>
        <v>57.900000000000006</v>
      </c>
      <c r="Q521" s="20">
        <f t="shared" si="318"/>
        <v>2.0141198722854265E+27</v>
      </c>
      <c r="S521" s="20">
        <f t="shared" si="319"/>
        <v>2609</v>
      </c>
      <c r="T521" s="20">
        <f t="shared" si="320"/>
        <v>726</v>
      </c>
      <c r="U521" s="20">
        <f t="shared" si="321"/>
        <v>9.6665819025314135E+76</v>
      </c>
      <c r="V521" s="20">
        <f t="shared" si="322"/>
        <v>2.7629957528683304E+27</v>
      </c>
      <c r="W521" s="20">
        <f t="shared" si="323"/>
        <v>1.0362694300518134</v>
      </c>
      <c r="X521" s="16">
        <f t="shared" si="324"/>
        <v>1662634702831923</v>
      </c>
      <c r="AA521" s="16">
        <f t="shared" si="325"/>
        <v>6.8500549756675712E+16</v>
      </c>
      <c r="AB521" s="16">
        <f t="shared" si="326"/>
        <v>519</v>
      </c>
      <c r="AC521" s="16">
        <f t="shared" si="327"/>
        <v>107.6</v>
      </c>
      <c r="AD521" s="16">
        <f t="shared" si="328"/>
        <v>4.5928882290112922E+17</v>
      </c>
      <c r="AE521" s="16">
        <f t="shared" si="329"/>
        <v>12925</v>
      </c>
      <c r="AF521" s="16">
        <f t="shared" si="330"/>
        <v>6216</v>
      </c>
      <c r="AG521" s="16">
        <f t="shared" si="331"/>
        <v>559</v>
      </c>
      <c r="AH521" s="16">
        <f t="shared" si="332"/>
        <v>9.5626526905392523E+20</v>
      </c>
      <c r="AI521" s="16">
        <f t="shared" si="333"/>
        <v>1.6084162899386711E+75</v>
      </c>
      <c r="AJ521" s="16">
        <f t="shared" si="334"/>
        <v>1.6084162899386711E+75</v>
      </c>
      <c r="AK521" s="27">
        <f t="shared" si="335"/>
        <v>0.55762081784386619</v>
      </c>
      <c r="AN521">
        <f t="shared" si="340"/>
        <v>13959.96488277428</v>
      </c>
      <c r="AO521">
        <f t="shared" si="341"/>
        <v>2.3480341335244878E+58</v>
      </c>
      <c r="AP521">
        <f t="shared" si="342"/>
        <v>2.3480341335244878E+58</v>
      </c>
      <c r="AR521" s="1">
        <f t="shared" si="336"/>
        <v>6640</v>
      </c>
      <c r="AU521">
        <f t="shared" si="337"/>
        <v>48.618266978922712</v>
      </c>
      <c r="AV521" s="29">
        <f t="shared" si="338"/>
        <v>133.0129</v>
      </c>
      <c r="AW521">
        <f t="shared" si="339"/>
        <v>10361</v>
      </c>
    </row>
    <row r="522" spans="1:49" x14ac:dyDescent="0.2">
      <c r="A522">
        <v>520</v>
      </c>
      <c r="B522" s="13">
        <f t="shared" si="305"/>
        <v>528</v>
      </c>
      <c r="C522" s="13">
        <f t="shared" si="306"/>
        <v>3126</v>
      </c>
      <c r="D522" s="13">
        <f t="shared" si="307"/>
        <v>48</v>
      </c>
      <c r="E522" s="13">
        <f t="shared" si="308"/>
        <v>26</v>
      </c>
      <c r="F522" s="13">
        <f t="shared" si="309"/>
        <v>6.893535805856127E+18</v>
      </c>
      <c r="G522" s="35">
        <f t="shared" si="310"/>
        <v>117.09333333333333</v>
      </c>
      <c r="H522" s="23">
        <f t="shared" si="311"/>
        <v>3764.6784000000002</v>
      </c>
      <c r="I522" s="23">
        <f t="shared" si="312"/>
        <v>14238</v>
      </c>
      <c r="J522" s="23">
        <f t="shared" si="313"/>
        <v>728</v>
      </c>
      <c r="K522" s="23">
        <f t="shared" si="314"/>
        <v>9.6665819025314135E+76</v>
      </c>
      <c r="L522" s="23">
        <f t="shared" si="315"/>
        <v>9.6665819025314126E+78</v>
      </c>
      <c r="M522" s="23">
        <f t="shared" si="316"/>
        <v>3.1928570208534081E+27</v>
      </c>
      <c r="N522" s="20">
        <f t="shared" si="317"/>
        <v>58</v>
      </c>
      <c r="Q522" s="20">
        <f t="shared" si="318"/>
        <v>2.244395342189616E+27</v>
      </c>
      <c r="S522" s="20">
        <f t="shared" si="319"/>
        <v>2613</v>
      </c>
      <c r="T522" s="20">
        <f t="shared" si="320"/>
        <v>728</v>
      </c>
      <c r="U522" s="20">
        <f t="shared" si="321"/>
        <v>9.6665819025314135E+76</v>
      </c>
      <c r="V522" s="20">
        <f t="shared" si="322"/>
        <v>3.1928570208534081E+27</v>
      </c>
      <c r="W522" s="20">
        <f t="shared" si="323"/>
        <v>1.0344827586206897</v>
      </c>
      <c r="X522" s="16">
        <f t="shared" si="324"/>
        <v>1779019132030157.8</v>
      </c>
      <c r="AA522" s="16">
        <f t="shared" si="325"/>
        <v>7.3295588239642944E+16</v>
      </c>
      <c r="AB522" s="16">
        <f t="shared" si="326"/>
        <v>520</v>
      </c>
      <c r="AC522" s="16">
        <f t="shared" si="327"/>
        <v>107.8</v>
      </c>
      <c r="AD522" s="16">
        <f t="shared" si="328"/>
        <v>4.9239541470400909E+17</v>
      </c>
      <c r="AE522" s="16">
        <f t="shared" si="329"/>
        <v>12950</v>
      </c>
      <c r="AF522" s="16">
        <f t="shared" si="330"/>
        <v>6228</v>
      </c>
      <c r="AG522" s="16">
        <f t="shared" si="331"/>
        <v>560</v>
      </c>
      <c r="AH522" s="16">
        <f t="shared" si="332"/>
        <v>1.0275253710707298E+21</v>
      </c>
      <c r="AI522" s="16">
        <f t="shared" si="333"/>
        <v>1.6084162899386711E+75</v>
      </c>
      <c r="AJ522" s="16">
        <f t="shared" si="334"/>
        <v>1.6084162899386711E+75</v>
      </c>
      <c r="AK522" s="27">
        <f t="shared" si="335"/>
        <v>0.5565862708719852</v>
      </c>
      <c r="AN522">
        <f t="shared" si="340"/>
        <v>14018.925227957696</v>
      </c>
      <c r="AO522">
        <f t="shared" si="341"/>
        <v>2.1944244238546634E+58</v>
      </c>
      <c r="AP522">
        <f t="shared" si="342"/>
        <v>2.1944244238546634E+58</v>
      </c>
      <c r="AR522" s="1">
        <f t="shared" si="336"/>
        <v>6650</v>
      </c>
      <c r="AU522">
        <f t="shared" si="337"/>
        <v>48.749999999999993</v>
      </c>
      <c r="AV522" s="29">
        <f t="shared" si="338"/>
        <v>133.34333333333333</v>
      </c>
      <c r="AW522">
        <f t="shared" si="339"/>
        <v>10381</v>
      </c>
    </row>
    <row r="523" spans="1:49" x14ac:dyDescent="0.2">
      <c r="A523">
        <v>521</v>
      </c>
      <c r="B523" s="13">
        <f t="shared" si="305"/>
        <v>529</v>
      </c>
      <c r="C523" s="13">
        <f t="shared" si="306"/>
        <v>3132</v>
      </c>
      <c r="D523" s="13">
        <f t="shared" si="307"/>
        <v>48</v>
      </c>
      <c r="E523" s="13">
        <f t="shared" si="308"/>
        <v>26.05</v>
      </c>
      <c r="F523" s="13">
        <f t="shared" si="309"/>
        <v>7.4036072341363968E+18</v>
      </c>
      <c r="G523" s="35">
        <f t="shared" si="310"/>
        <v>117.39281666666666</v>
      </c>
      <c r="H523" s="23">
        <f t="shared" si="311"/>
        <v>3772.1824000000006</v>
      </c>
      <c r="I523" s="23">
        <f t="shared" si="312"/>
        <v>14266</v>
      </c>
      <c r="J523" s="23">
        <f t="shared" si="313"/>
        <v>729</v>
      </c>
      <c r="K523" s="23">
        <f t="shared" si="314"/>
        <v>9.6665819025314135E+76</v>
      </c>
      <c r="L523" s="23">
        <f t="shared" si="315"/>
        <v>9.6665819025314126E+78</v>
      </c>
      <c r="M523" s="23">
        <f t="shared" si="316"/>
        <v>3.4322216935322974E+27</v>
      </c>
      <c r="N523" s="20">
        <f t="shared" si="317"/>
        <v>58.1</v>
      </c>
      <c r="Q523" s="20">
        <f t="shared" si="318"/>
        <v>2.5009983374659241E+27</v>
      </c>
      <c r="S523" s="20">
        <f t="shared" si="319"/>
        <v>2618</v>
      </c>
      <c r="T523" s="20">
        <f t="shared" si="320"/>
        <v>729</v>
      </c>
      <c r="U523" s="20">
        <f t="shared" si="321"/>
        <v>9.6665819025314135E+76</v>
      </c>
      <c r="V523" s="20">
        <f t="shared" si="322"/>
        <v>3.4322216935322974E+27</v>
      </c>
      <c r="W523" s="20">
        <f t="shared" si="323"/>
        <v>1.0327022375215147</v>
      </c>
      <c r="X523" s="16">
        <f t="shared" si="324"/>
        <v>1903550471272268.8</v>
      </c>
      <c r="AA523" s="16">
        <f t="shared" si="325"/>
        <v>7.842627941641792E+16</v>
      </c>
      <c r="AB523" s="16">
        <f t="shared" si="326"/>
        <v>521</v>
      </c>
      <c r="AC523" s="16">
        <f t="shared" si="327"/>
        <v>108</v>
      </c>
      <c r="AD523" s="16">
        <f t="shared" si="328"/>
        <v>5.2788643380651674E+17</v>
      </c>
      <c r="AE523" s="16">
        <f t="shared" si="329"/>
        <v>12975</v>
      </c>
      <c r="AF523" s="16">
        <f t="shared" si="330"/>
        <v>6240</v>
      </c>
      <c r="AG523" s="16">
        <f t="shared" si="331"/>
        <v>561</v>
      </c>
      <c r="AH523" s="16">
        <f t="shared" si="332"/>
        <v>1.1040883224655863E+21</v>
      </c>
      <c r="AI523" s="16">
        <f t="shared" si="333"/>
        <v>1.6084162899386711E+75</v>
      </c>
      <c r="AJ523" s="16">
        <f t="shared" si="334"/>
        <v>1.6084162899386711E+75</v>
      </c>
      <c r="AK523" s="27">
        <f t="shared" si="335"/>
        <v>0.55555555555555558</v>
      </c>
      <c r="AN523">
        <f t="shared" si="340"/>
        <v>14078.040303343196</v>
      </c>
      <c r="AO523">
        <f t="shared" si="341"/>
        <v>2.0508639475277236E+58</v>
      </c>
      <c r="AP523">
        <f t="shared" si="342"/>
        <v>2.0508639475277236E+58</v>
      </c>
      <c r="AR523" s="1">
        <f t="shared" si="336"/>
        <v>6660</v>
      </c>
      <c r="AU523">
        <f t="shared" si="337"/>
        <v>48.881939014855355</v>
      </c>
      <c r="AV523" s="29">
        <f t="shared" si="338"/>
        <v>133.67406666666665</v>
      </c>
      <c r="AW523">
        <f t="shared" si="339"/>
        <v>10401</v>
      </c>
    </row>
    <row r="524" spans="1:49" x14ac:dyDescent="0.2">
      <c r="A524">
        <v>522</v>
      </c>
      <c r="B524" s="13">
        <f t="shared" si="305"/>
        <v>530</v>
      </c>
      <c r="C524" s="13">
        <f t="shared" si="306"/>
        <v>3138</v>
      </c>
      <c r="D524" s="13">
        <f t="shared" si="307"/>
        <v>48</v>
      </c>
      <c r="E524" s="13">
        <f t="shared" si="308"/>
        <v>26.1</v>
      </c>
      <c r="F524" s="13">
        <f t="shared" si="309"/>
        <v>7.9513653809098004E+18</v>
      </c>
      <c r="G524" s="35">
        <f t="shared" si="310"/>
        <v>117.6926</v>
      </c>
      <c r="H524" s="23">
        <f t="shared" si="311"/>
        <v>3779.6864</v>
      </c>
      <c r="I524" s="23">
        <f t="shared" si="312"/>
        <v>14294</v>
      </c>
      <c r="J524" s="23">
        <f t="shared" si="313"/>
        <v>730</v>
      </c>
      <c r="K524" s="23">
        <f t="shared" si="314"/>
        <v>9.6665819025314135E+76</v>
      </c>
      <c r="L524" s="23">
        <f t="shared" si="315"/>
        <v>9.6665819025314126E+78</v>
      </c>
      <c r="M524" s="23">
        <f t="shared" si="316"/>
        <v>3.6895099958270071E+27</v>
      </c>
      <c r="N524" s="20">
        <f t="shared" si="317"/>
        <v>58.2</v>
      </c>
      <c r="Q524" s="20">
        <f t="shared" si="318"/>
        <v>2.7869388990554077E+27</v>
      </c>
      <c r="S524" s="20">
        <f t="shared" si="319"/>
        <v>2622</v>
      </c>
      <c r="T524" s="20">
        <f t="shared" si="320"/>
        <v>730</v>
      </c>
      <c r="U524" s="20">
        <f t="shared" si="321"/>
        <v>9.6665819025314135E+76</v>
      </c>
      <c r="V524" s="20">
        <f t="shared" si="322"/>
        <v>3.6895099958270071E+27</v>
      </c>
      <c r="W524" s="20">
        <f t="shared" si="323"/>
        <v>1.0309278350515463</v>
      </c>
      <c r="X524" s="16">
        <f t="shared" si="324"/>
        <v>2036799004261327.8</v>
      </c>
      <c r="AA524" s="16">
        <f t="shared" si="325"/>
        <v>8.3916118975567168E+16</v>
      </c>
      <c r="AB524" s="16">
        <f t="shared" si="326"/>
        <v>522</v>
      </c>
      <c r="AC524" s="16">
        <f t="shared" si="327"/>
        <v>108.2</v>
      </c>
      <c r="AD524" s="16">
        <f t="shared" si="328"/>
        <v>5.6593347906831315E+17</v>
      </c>
      <c r="AE524" s="16">
        <f t="shared" si="329"/>
        <v>13000</v>
      </c>
      <c r="AF524" s="16">
        <f t="shared" si="330"/>
        <v>6252</v>
      </c>
      <c r="AG524" s="16">
        <f t="shared" si="331"/>
        <v>562</v>
      </c>
      <c r="AH524" s="16">
        <f t="shared" si="332"/>
        <v>1.1863482120700507E+21</v>
      </c>
      <c r="AI524" s="16">
        <f t="shared" si="333"/>
        <v>1.6084162899386711E+75</v>
      </c>
      <c r="AJ524" s="16">
        <f t="shared" si="334"/>
        <v>1.6084162899386711E+75</v>
      </c>
      <c r="AK524" s="27">
        <f t="shared" si="335"/>
        <v>0.55452865064695012</v>
      </c>
      <c r="AN524">
        <f t="shared" si="340"/>
        <v>14137.310287377151</v>
      </c>
      <c r="AO524">
        <f t="shared" si="341"/>
        <v>1.9166952780632933E+58</v>
      </c>
      <c r="AP524">
        <f t="shared" si="342"/>
        <v>1.9166952780632933E+58</v>
      </c>
      <c r="AR524" s="1">
        <f t="shared" si="336"/>
        <v>6670</v>
      </c>
      <c r="AU524">
        <f t="shared" si="337"/>
        <v>49.014084507042249</v>
      </c>
      <c r="AV524" s="29">
        <f t="shared" si="338"/>
        <v>134.0051</v>
      </c>
      <c r="AW524">
        <f t="shared" si="339"/>
        <v>10421</v>
      </c>
    </row>
    <row r="525" spans="1:49" x14ac:dyDescent="0.2">
      <c r="A525">
        <v>523</v>
      </c>
      <c r="B525" s="13">
        <f t="shared" si="305"/>
        <v>531</v>
      </c>
      <c r="C525" s="13">
        <f t="shared" si="306"/>
        <v>3144</v>
      </c>
      <c r="D525" s="13">
        <f t="shared" si="307"/>
        <v>48</v>
      </c>
      <c r="E525" s="13">
        <f t="shared" si="308"/>
        <v>26.150000000000002</v>
      </c>
      <c r="F525" s="13">
        <f t="shared" si="309"/>
        <v>8.5395908909318861E+18</v>
      </c>
      <c r="G525" s="35">
        <f t="shared" si="310"/>
        <v>117.99268333333333</v>
      </c>
      <c r="H525" s="23">
        <f t="shared" si="311"/>
        <v>3787.1904000000004</v>
      </c>
      <c r="I525" s="23">
        <f t="shared" si="312"/>
        <v>14322</v>
      </c>
      <c r="J525" s="23">
        <f t="shared" si="313"/>
        <v>732</v>
      </c>
      <c r="K525" s="23">
        <f t="shared" si="314"/>
        <v>9.6665819025314135E+76</v>
      </c>
      <c r="L525" s="23">
        <f t="shared" si="315"/>
        <v>9.6665819025314126E+78</v>
      </c>
      <c r="M525" s="23">
        <f t="shared" si="316"/>
        <v>4.2633199896909494E+27</v>
      </c>
      <c r="N525" s="20">
        <f t="shared" si="317"/>
        <v>58.300000000000004</v>
      </c>
      <c r="Q525" s="20">
        <f t="shared" si="318"/>
        <v>3.1055712075914138E+27</v>
      </c>
      <c r="S525" s="20">
        <f t="shared" si="319"/>
        <v>2626</v>
      </c>
      <c r="T525" s="20">
        <f t="shared" si="320"/>
        <v>732</v>
      </c>
      <c r="U525" s="20">
        <f t="shared" si="321"/>
        <v>9.6665819025314135E+76</v>
      </c>
      <c r="V525" s="20">
        <f t="shared" si="322"/>
        <v>4.2633199896909494E+27</v>
      </c>
      <c r="W525" s="20">
        <f t="shared" si="323"/>
        <v>1.0291595197255574</v>
      </c>
      <c r="X525" s="16">
        <f t="shared" si="324"/>
        <v>2179374934559620.5</v>
      </c>
      <c r="AA525" s="16">
        <f t="shared" si="325"/>
        <v>8.9790247303856816E+16</v>
      </c>
      <c r="AB525" s="16">
        <f t="shared" si="326"/>
        <v>523</v>
      </c>
      <c r="AC525" s="16">
        <f t="shared" si="327"/>
        <v>108.4</v>
      </c>
      <c r="AD525" s="16">
        <f t="shared" si="328"/>
        <v>6.0672048958663501E+17</v>
      </c>
      <c r="AE525" s="16">
        <f t="shared" si="329"/>
        <v>13025</v>
      </c>
      <c r="AF525" s="16">
        <f t="shared" si="330"/>
        <v>6264</v>
      </c>
      <c r="AG525" s="16">
        <f t="shared" si="331"/>
        <v>563</v>
      </c>
      <c r="AH525" s="16">
        <f t="shared" si="332"/>
        <v>1.2747283787477864E+21</v>
      </c>
      <c r="AI525" s="16">
        <f t="shared" si="333"/>
        <v>1.6084162899386711E+75</v>
      </c>
      <c r="AJ525" s="16">
        <f t="shared" si="334"/>
        <v>1.6084162899386711E+75</v>
      </c>
      <c r="AK525" s="27">
        <f t="shared" si="335"/>
        <v>0.55350553505535049</v>
      </c>
      <c r="AN525">
        <f t="shared" si="340"/>
        <v>14196.735358507383</v>
      </c>
      <c r="AO525">
        <f t="shared" si="341"/>
        <v>1.7913039981899947E+58</v>
      </c>
      <c r="AP525">
        <f t="shared" si="342"/>
        <v>1.7913039981899947E+58</v>
      </c>
      <c r="AR525" s="1">
        <f t="shared" si="336"/>
        <v>6680</v>
      </c>
      <c r="AU525">
        <f t="shared" si="337"/>
        <v>49.146436961628822</v>
      </c>
      <c r="AV525" s="29">
        <f t="shared" si="338"/>
        <v>134.33643333333333</v>
      </c>
      <c r="AW525">
        <f t="shared" si="339"/>
        <v>10441</v>
      </c>
    </row>
    <row r="526" spans="1:49" x14ac:dyDescent="0.2">
      <c r="A526">
        <v>524</v>
      </c>
      <c r="B526" s="13">
        <f t="shared" si="305"/>
        <v>532</v>
      </c>
      <c r="C526" s="13">
        <f t="shared" si="306"/>
        <v>3150</v>
      </c>
      <c r="D526" s="13">
        <f t="shared" si="307"/>
        <v>48</v>
      </c>
      <c r="E526" s="13">
        <f t="shared" si="308"/>
        <v>26.200000000000003</v>
      </c>
      <c r="F526" s="13">
        <f t="shared" si="309"/>
        <v>9.1712693041688648E+18</v>
      </c>
      <c r="G526" s="35">
        <f t="shared" si="310"/>
        <v>118.29306666666665</v>
      </c>
      <c r="H526" s="23">
        <f t="shared" si="311"/>
        <v>3794.6944000000003</v>
      </c>
      <c r="I526" s="23">
        <f t="shared" si="312"/>
        <v>14349.999999999998</v>
      </c>
      <c r="J526" s="23">
        <f t="shared" si="313"/>
        <v>733</v>
      </c>
      <c r="K526" s="23">
        <f t="shared" si="314"/>
        <v>9.6665819025314135E+76</v>
      </c>
      <c r="L526" s="23">
        <f t="shared" si="315"/>
        <v>9.6665819025314126E+78</v>
      </c>
      <c r="M526" s="23">
        <f t="shared" si="316"/>
        <v>4.5828307996056155E+27</v>
      </c>
      <c r="N526" s="20">
        <f t="shared" si="317"/>
        <v>58.400000000000006</v>
      </c>
      <c r="Q526" s="20">
        <f t="shared" si="318"/>
        <v>3.4606329290856535E+27</v>
      </c>
      <c r="S526" s="20">
        <f t="shared" si="319"/>
        <v>2630</v>
      </c>
      <c r="T526" s="20">
        <f t="shared" si="320"/>
        <v>733</v>
      </c>
      <c r="U526" s="20">
        <f t="shared" si="321"/>
        <v>9.6665819025314135E+76</v>
      </c>
      <c r="V526" s="20">
        <f t="shared" si="322"/>
        <v>4.5828307996056155E+27</v>
      </c>
      <c r="W526" s="20">
        <f t="shared" si="323"/>
        <v>1.0273972602739725</v>
      </c>
      <c r="X526" s="16">
        <f t="shared" si="324"/>
        <v>2331931179978794</v>
      </c>
      <c r="AA526" s="16">
        <f t="shared" si="325"/>
        <v>9.6075564615126784E+16</v>
      </c>
      <c r="AB526" s="16">
        <f t="shared" si="326"/>
        <v>524</v>
      </c>
      <c r="AC526" s="16">
        <f t="shared" si="327"/>
        <v>108.6</v>
      </c>
      <c r="AD526" s="16">
        <f t="shared" si="328"/>
        <v>6.5044463150133786E+17</v>
      </c>
      <c r="AE526" s="16">
        <f t="shared" si="329"/>
        <v>13050</v>
      </c>
      <c r="AF526" s="16">
        <f t="shared" si="330"/>
        <v>6276</v>
      </c>
      <c r="AG526" s="16">
        <f t="shared" si="331"/>
        <v>564</v>
      </c>
      <c r="AH526" s="16">
        <f t="shared" si="332"/>
        <v>1.3696835797462074E+21</v>
      </c>
      <c r="AI526" s="16">
        <f t="shared" si="333"/>
        <v>1.6084162899386711E+75</v>
      </c>
      <c r="AJ526" s="16">
        <f t="shared" si="334"/>
        <v>1.6084162899386711E+75</v>
      </c>
      <c r="AK526" s="27">
        <f t="shared" si="335"/>
        <v>0.5524861878453039</v>
      </c>
      <c r="AN526">
        <f t="shared" si="340"/>
        <v>14256.315695183073</v>
      </c>
      <c r="AO526">
        <f t="shared" si="341"/>
        <v>1.6741158861588738E+58</v>
      </c>
      <c r="AP526">
        <f t="shared" si="342"/>
        <v>1.6741158861588738E+58</v>
      </c>
      <c r="AR526" s="1">
        <f t="shared" si="336"/>
        <v>6690</v>
      </c>
      <c r="AU526">
        <f t="shared" si="337"/>
        <v>49.278996865203766</v>
      </c>
      <c r="AV526" s="29">
        <f t="shared" si="338"/>
        <v>134.66806666666665</v>
      </c>
      <c r="AW526">
        <f t="shared" si="339"/>
        <v>10461</v>
      </c>
    </row>
    <row r="527" spans="1:49" x14ac:dyDescent="0.2">
      <c r="A527">
        <v>525</v>
      </c>
      <c r="B527" s="13">
        <f t="shared" si="305"/>
        <v>533</v>
      </c>
      <c r="C527" s="13">
        <f t="shared" si="306"/>
        <v>3156</v>
      </c>
      <c r="D527" s="13">
        <f t="shared" si="307"/>
        <v>48</v>
      </c>
      <c r="E527" s="13">
        <f t="shared" si="308"/>
        <v>26.25</v>
      </c>
      <c r="F527" s="13">
        <f t="shared" si="309"/>
        <v>9.8496061348633928E+18</v>
      </c>
      <c r="G527" s="35">
        <f t="shared" si="310"/>
        <v>118.59375</v>
      </c>
      <c r="H527" s="23">
        <f t="shared" si="311"/>
        <v>3802.1984000000007</v>
      </c>
      <c r="I527" s="23">
        <f t="shared" si="312"/>
        <v>14377.999999999998</v>
      </c>
      <c r="J527" s="23">
        <f t="shared" si="313"/>
        <v>735</v>
      </c>
      <c r="K527" s="23">
        <f t="shared" si="314"/>
        <v>9.6665819025314135E+76</v>
      </c>
      <c r="L527" s="23">
        <f t="shared" si="315"/>
        <v>9.6665819025314126E+78</v>
      </c>
      <c r="M527" s="23">
        <f t="shared" si="316"/>
        <v>5.2953928746650722E+27</v>
      </c>
      <c r="N527" s="20">
        <f t="shared" si="317"/>
        <v>58.5</v>
      </c>
      <c r="Q527" s="20">
        <f t="shared" si="318"/>
        <v>3.856289059029331E+27</v>
      </c>
      <c r="S527" s="20">
        <f t="shared" si="319"/>
        <v>2634</v>
      </c>
      <c r="T527" s="20">
        <f t="shared" si="320"/>
        <v>735</v>
      </c>
      <c r="U527" s="20">
        <f t="shared" si="321"/>
        <v>9.6665819025314135E+76</v>
      </c>
      <c r="V527" s="20">
        <f t="shared" si="322"/>
        <v>5.2953928746650722E+27</v>
      </c>
      <c r="W527" s="20">
        <f t="shared" si="323"/>
        <v>1.0256410256410255</v>
      </c>
      <c r="X527" s="16">
        <f t="shared" si="324"/>
        <v>2495166362577309.5</v>
      </c>
      <c r="AA527" s="16">
        <f t="shared" si="325"/>
        <v>1.028008541381856E+17</v>
      </c>
      <c r="AB527" s="16">
        <f t="shared" si="326"/>
        <v>525</v>
      </c>
      <c r="AC527" s="16">
        <f t="shared" si="327"/>
        <v>108.8</v>
      </c>
      <c r="AD527" s="16">
        <f t="shared" si="328"/>
        <v>6.9731724848590387E+17</v>
      </c>
      <c r="AE527" s="16">
        <f t="shared" si="329"/>
        <v>13075</v>
      </c>
      <c r="AF527" s="16">
        <f t="shared" si="330"/>
        <v>6288</v>
      </c>
      <c r="AG527" s="16">
        <f t="shared" si="331"/>
        <v>565</v>
      </c>
      <c r="AH527" s="16">
        <f t="shared" si="332"/>
        <v>1.4717023196041191E+21</v>
      </c>
      <c r="AI527" s="16">
        <f t="shared" si="333"/>
        <v>1.6084162899386711E+75</v>
      </c>
      <c r="AJ527" s="16">
        <f t="shared" si="334"/>
        <v>1.6084162899386711E+75</v>
      </c>
      <c r="AK527" s="27">
        <f t="shared" si="335"/>
        <v>0.55147058823529416</v>
      </c>
      <c r="AN527">
        <f t="shared" si="340"/>
        <v>14316.051475854927</v>
      </c>
      <c r="AO527">
        <f t="shared" si="341"/>
        <v>1.5645942861297895E+58</v>
      </c>
      <c r="AP527">
        <f t="shared" si="342"/>
        <v>1.5645942861297895E+58</v>
      </c>
      <c r="AR527" s="1">
        <f t="shared" si="336"/>
        <v>6700</v>
      </c>
      <c r="AU527">
        <f t="shared" si="337"/>
        <v>49.411764705882355</v>
      </c>
      <c r="AV527" s="29">
        <f t="shared" si="338"/>
        <v>135</v>
      </c>
      <c r="AW527">
        <f t="shared" si="339"/>
        <v>10481</v>
      </c>
    </row>
    <row r="528" spans="1:49" x14ac:dyDescent="0.2">
      <c r="A528">
        <v>526</v>
      </c>
      <c r="B528" s="13">
        <f t="shared" si="305"/>
        <v>534</v>
      </c>
      <c r="C528" s="13">
        <f t="shared" si="306"/>
        <v>3162</v>
      </c>
      <c r="D528" s="13">
        <f t="shared" si="307"/>
        <v>48</v>
      </c>
      <c r="E528" s="13">
        <f t="shared" si="308"/>
        <v>26.3</v>
      </c>
      <c r="F528" s="13">
        <f t="shared" si="309"/>
        <v>1.0578043059006085E+19</v>
      </c>
      <c r="G528" s="35">
        <f t="shared" si="310"/>
        <v>118.89473333333333</v>
      </c>
      <c r="H528" s="23">
        <f t="shared" si="311"/>
        <v>3809.7024000000001</v>
      </c>
      <c r="I528" s="23">
        <f t="shared" si="312"/>
        <v>14405.999999999998</v>
      </c>
      <c r="J528" s="23">
        <f t="shared" si="313"/>
        <v>736</v>
      </c>
      <c r="K528" s="23">
        <f t="shared" si="314"/>
        <v>9.6665819025314135E+76</v>
      </c>
      <c r="L528" s="23">
        <f t="shared" si="315"/>
        <v>9.6665819025314126E+78</v>
      </c>
      <c r="M528" s="23">
        <f t="shared" si="316"/>
        <v>5.6921543796042723E+27</v>
      </c>
      <c r="N528" s="20">
        <f t="shared" si="317"/>
        <v>58.6</v>
      </c>
      <c r="Q528" s="20">
        <f t="shared" si="318"/>
        <v>4.2971807792165621E+27</v>
      </c>
      <c r="S528" s="20">
        <f t="shared" si="319"/>
        <v>2639</v>
      </c>
      <c r="T528" s="20">
        <f t="shared" si="320"/>
        <v>736</v>
      </c>
      <c r="U528" s="20">
        <f t="shared" si="321"/>
        <v>9.6665819025314135E+76</v>
      </c>
      <c r="V528" s="20">
        <f t="shared" si="322"/>
        <v>5.6921543796042723E+27</v>
      </c>
      <c r="W528" s="20">
        <f t="shared" si="323"/>
        <v>1.0238907849829351</v>
      </c>
      <c r="X528" s="16">
        <f t="shared" si="324"/>
        <v>2669828007957721</v>
      </c>
      <c r="AA528" s="16">
        <f t="shared" si="325"/>
        <v>1.0999691392785858E+17</v>
      </c>
      <c r="AB528" s="16">
        <f t="shared" si="326"/>
        <v>526</v>
      </c>
      <c r="AC528" s="16">
        <f t="shared" si="327"/>
        <v>109</v>
      </c>
      <c r="AD528" s="16">
        <f t="shared" si="328"/>
        <v>7.4756488049512973E+17</v>
      </c>
      <c r="AE528" s="16">
        <f t="shared" si="329"/>
        <v>13100</v>
      </c>
      <c r="AF528" s="16">
        <f t="shared" si="330"/>
        <v>6300</v>
      </c>
      <c r="AG528" s="16">
        <f t="shared" si="331"/>
        <v>566</v>
      </c>
      <c r="AH528" s="16">
        <f t="shared" si="332"/>
        <v>1.5813093514904286E+21</v>
      </c>
      <c r="AI528" s="16">
        <f t="shared" si="333"/>
        <v>1.6084162899386711E+75</v>
      </c>
      <c r="AJ528" s="16">
        <f t="shared" si="334"/>
        <v>1.6084162899386711E+75</v>
      </c>
      <c r="AK528" s="27">
        <f t="shared" si="335"/>
        <v>0.55045871559633031</v>
      </c>
      <c r="AN528">
        <f t="shared" si="340"/>
        <v>14375.942878975038</v>
      </c>
      <c r="AO528">
        <f t="shared" si="341"/>
        <v>1.4622376505885885E+58</v>
      </c>
      <c r="AP528">
        <f t="shared" si="342"/>
        <v>1.4622376505885885E+58</v>
      </c>
      <c r="AR528" s="1">
        <f t="shared" si="336"/>
        <v>6710</v>
      </c>
      <c r="AU528">
        <f t="shared" si="337"/>
        <v>49.5447409733124</v>
      </c>
      <c r="AV528" s="29">
        <f t="shared" si="338"/>
        <v>135.33223333333333</v>
      </c>
      <c r="AW528">
        <f t="shared" si="339"/>
        <v>10501</v>
      </c>
    </row>
    <row r="529" spans="1:49" x14ac:dyDescent="0.2">
      <c r="A529">
        <v>527</v>
      </c>
      <c r="B529" s="13">
        <f t="shared" si="305"/>
        <v>535</v>
      </c>
      <c r="C529" s="13">
        <f t="shared" si="306"/>
        <v>3168</v>
      </c>
      <c r="D529" s="13">
        <f t="shared" si="307"/>
        <v>48</v>
      </c>
      <c r="E529" s="13">
        <f t="shared" si="308"/>
        <v>26.35</v>
      </c>
      <c r="F529" s="13">
        <f t="shared" si="309"/>
        <v>1.1360275291594795E+19</v>
      </c>
      <c r="G529" s="35">
        <f t="shared" si="310"/>
        <v>119.19601666666667</v>
      </c>
      <c r="H529" s="23">
        <f t="shared" si="311"/>
        <v>3817.2064000000005</v>
      </c>
      <c r="I529" s="23">
        <f t="shared" si="312"/>
        <v>14433.999999999998</v>
      </c>
      <c r="J529" s="23">
        <f t="shared" si="313"/>
        <v>737</v>
      </c>
      <c r="K529" s="23">
        <f t="shared" si="314"/>
        <v>9.6665819025314135E+76</v>
      </c>
      <c r="L529" s="23">
        <f t="shared" si="315"/>
        <v>9.6665819025314126E+78</v>
      </c>
      <c r="M529" s="23">
        <f t="shared" si="316"/>
        <v>6.118608937923266E+27</v>
      </c>
      <c r="N529" s="20">
        <f t="shared" si="317"/>
        <v>58.7</v>
      </c>
      <c r="Q529" s="20">
        <f t="shared" si="318"/>
        <v>4.788479900392991E+27</v>
      </c>
      <c r="S529" s="20">
        <f t="shared" si="319"/>
        <v>2643</v>
      </c>
      <c r="T529" s="20">
        <f t="shared" si="320"/>
        <v>737</v>
      </c>
      <c r="U529" s="20">
        <f t="shared" si="321"/>
        <v>9.6665819025314135E+76</v>
      </c>
      <c r="V529" s="20">
        <f t="shared" si="322"/>
        <v>6.118608937923266E+27</v>
      </c>
      <c r="W529" s="20">
        <f t="shared" si="323"/>
        <v>1.0221465076660987</v>
      </c>
      <c r="X529" s="16">
        <f t="shared" si="324"/>
        <v>2856715968514761.5</v>
      </c>
      <c r="AA529" s="16">
        <f t="shared" si="325"/>
        <v>1.1769669790280862E+17</v>
      </c>
      <c r="AB529" s="16">
        <f t="shared" si="326"/>
        <v>527</v>
      </c>
      <c r="AC529" s="16">
        <f t="shared" si="327"/>
        <v>109.2</v>
      </c>
      <c r="AD529" s="16">
        <f t="shared" si="328"/>
        <v>8.0143035566806323E+17</v>
      </c>
      <c r="AE529" s="16">
        <f t="shared" si="329"/>
        <v>13125</v>
      </c>
      <c r="AF529" s="16">
        <f t="shared" si="330"/>
        <v>6312</v>
      </c>
      <c r="AG529" s="16">
        <f t="shared" si="331"/>
        <v>567</v>
      </c>
      <c r="AH529" s="16">
        <f t="shared" si="332"/>
        <v>1.6990683637264301E+21</v>
      </c>
      <c r="AI529" s="16">
        <f t="shared" si="333"/>
        <v>1.6084162899386711E+75</v>
      </c>
      <c r="AJ529" s="16">
        <f t="shared" si="334"/>
        <v>1.6084162899386711E+75</v>
      </c>
      <c r="AK529" s="27">
        <f t="shared" si="335"/>
        <v>0.54945054945054939</v>
      </c>
      <c r="AN529">
        <f t="shared" si="340"/>
        <v>14435.990082996925</v>
      </c>
      <c r="AO529">
        <f t="shared" si="341"/>
        <v>1.3665772435407375E+58</v>
      </c>
      <c r="AP529">
        <f t="shared" si="342"/>
        <v>1.3665772435407375E+58</v>
      </c>
      <c r="AR529" s="1">
        <f t="shared" si="336"/>
        <v>6720</v>
      </c>
      <c r="AU529">
        <f t="shared" si="337"/>
        <v>49.677926158680279</v>
      </c>
      <c r="AV529" s="29">
        <f t="shared" si="338"/>
        <v>135.66476666666665</v>
      </c>
      <c r="AW529">
        <f t="shared" si="339"/>
        <v>10521</v>
      </c>
    </row>
    <row r="530" spans="1:49" x14ac:dyDescent="0.2">
      <c r="A530">
        <v>528</v>
      </c>
      <c r="B530" s="13">
        <f t="shared" si="305"/>
        <v>536</v>
      </c>
      <c r="C530" s="13">
        <f t="shared" si="306"/>
        <v>3174</v>
      </c>
      <c r="D530" s="13">
        <f t="shared" si="307"/>
        <v>48</v>
      </c>
      <c r="E530" s="13">
        <f t="shared" si="308"/>
        <v>26.400000000000002</v>
      </c>
      <c r="F530" s="13">
        <f t="shared" si="309"/>
        <v>1.2200270241032387E+19</v>
      </c>
      <c r="G530" s="35">
        <f t="shared" si="310"/>
        <v>119.49760000000001</v>
      </c>
      <c r="H530" s="23">
        <f t="shared" si="311"/>
        <v>3824.7104000000004</v>
      </c>
      <c r="I530" s="23">
        <f t="shared" si="312"/>
        <v>14461.999999999998</v>
      </c>
      <c r="J530" s="23">
        <f t="shared" si="313"/>
        <v>739</v>
      </c>
      <c r="K530" s="23">
        <f t="shared" si="314"/>
        <v>9.6665819025314135E+76</v>
      </c>
      <c r="L530" s="23">
        <f t="shared" si="315"/>
        <v>9.6665819025314126E+78</v>
      </c>
      <c r="M530" s="23">
        <f t="shared" si="316"/>
        <v>7.0696417013136796E+27</v>
      </c>
      <c r="N530" s="20">
        <f t="shared" si="317"/>
        <v>58.800000000000004</v>
      </c>
      <c r="Q530" s="20">
        <f t="shared" si="318"/>
        <v>5.3359495293674976E+27</v>
      </c>
      <c r="S530" s="20">
        <f t="shared" si="319"/>
        <v>2647</v>
      </c>
      <c r="T530" s="20">
        <f t="shared" si="320"/>
        <v>739</v>
      </c>
      <c r="U530" s="20">
        <f t="shared" si="321"/>
        <v>9.6665819025314135E+76</v>
      </c>
      <c r="V530" s="20">
        <f t="shared" si="322"/>
        <v>7.0696417013136796E+27</v>
      </c>
      <c r="W530" s="20">
        <f t="shared" si="323"/>
        <v>1.0204081632653061</v>
      </c>
      <c r="X530" s="16">
        <f t="shared" si="324"/>
        <v>3056686086310795</v>
      </c>
      <c r="AA530" s="16">
        <f t="shared" si="325"/>
        <v>1.2593546675600523E+17</v>
      </c>
      <c r="AB530" s="16">
        <f t="shared" si="326"/>
        <v>528</v>
      </c>
      <c r="AC530" s="16">
        <f t="shared" si="327"/>
        <v>109.4</v>
      </c>
      <c r="AD530" s="16">
        <f t="shared" si="328"/>
        <v>8.5917396063608358E+17</v>
      </c>
      <c r="AE530" s="16">
        <f t="shared" si="329"/>
        <v>13150</v>
      </c>
      <c r="AF530" s="16">
        <f t="shared" si="330"/>
        <v>6324</v>
      </c>
      <c r="AG530" s="16">
        <f t="shared" si="331"/>
        <v>568</v>
      </c>
      <c r="AH530" s="16">
        <f t="shared" si="332"/>
        <v>1.8255848651862736E+21</v>
      </c>
      <c r="AI530" s="16">
        <f t="shared" si="333"/>
        <v>1.6084162899386711E+75</v>
      </c>
      <c r="AJ530" s="16">
        <f t="shared" si="334"/>
        <v>1.6084162899386711E+75</v>
      </c>
      <c r="AK530" s="27">
        <f t="shared" si="335"/>
        <v>0.54844606946983543</v>
      </c>
      <c r="AN530">
        <f t="shared" si="340"/>
        <v>14496.193266375618</v>
      </c>
      <c r="AO530">
        <f t="shared" si="341"/>
        <v>1.2771749939633061E+58</v>
      </c>
      <c r="AP530">
        <f t="shared" si="342"/>
        <v>1.2771749939633061E+58</v>
      </c>
      <c r="AR530" s="1">
        <f t="shared" si="336"/>
        <v>6730</v>
      </c>
      <c r="AU530">
        <f t="shared" si="337"/>
        <v>49.811320754716981</v>
      </c>
      <c r="AV530" s="29">
        <f t="shared" si="338"/>
        <v>135.99760000000001</v>
      </c>
      <c r="AW530">
        <f t="shared" si="339"/>
        <v>10541</v>
      </c>
    </row>
    <row r="531" spans="1:49" x14ac:dyDescent="0.2">
      <c r="A531">
        <v>529</v>
      </c>
      <c r="B531" s="13">
        <f t="shared" si="305"/>
        <v>537</v>
      </c>
      <c r="C531" s="13">
        <f t="shared" si="306"/>
        <v>3180</v>
      </c>
      <c r="D531" s="13">
        <f t="shared" si="307"/>
        <v>48</v>
      </c>
      <c r="E531" s="13">
        <f t="shared" si="308"/>
        <v>26.450000000000003</v>
      </c>
      <c r="F531" s="13">
        <f t="shared" si="309"/>
        <v>1.3102287534419941E+19</v>
      </c>
      <c r="G531" s="35">
        <f t="shared" si="310"/>
        <v>119.79948333333333</v>
      </c>
      <c r="H531" s="23">
        <f t="shared" si="311"/>
        <v>3832.2144000000003</v>
      </c>
      <c r="I531" s="23">
        <f t="shared" si="312"/>
        <v>14489.999999999998</v>
      </c>
      <c r="J531" s="23">
        <f t="shared" si="313"/>
        <v>740</v>
      </c>
      <c r="K531" s="23">
        <f t="shared" si="314"/>
        <v>9.6665819025314135E+76</v>
      </c>
      <c r="L531" s="23">
        <f t="shared" si="315"/>
        <v>9.6665819025314126E+78</v>
      </c>
      <c r="M531" s="23">
        <f t="shared" si="316"/>
        <v>7.5991688897500864E+27</v>
      </c>
      <c r="N531" s="20">
        <f t="shared" si="317"/>
        <v>58.900000000000006</v>
      </c>
      <c r="Q531" s="20">
        <f t="shared" si="318"/>
        <v>5.9460116722262307E+27</v>
      </c>
      <c r="S531" s="20">
        <f t="shared" si="319"/>
        <v>2651</v>
      </c>
      <c r="T531" s="20">
        <f t="shared" si="320"/>
        <v>740</v>
      </c>
      <c r="U531" s="20">
        <f t="shared" si="321"/>
        <v>9.6665819025314135E+76</v>
      </c>
      <c r="V531" s="20">
        <f t="shared" si="322"/>
        <v>7.5991688897500864E+27</v>
      </c>
      <c r="W531" s="20">
        <f t="shared" si="323"/>
        <v>1.0186757215619693</v>
      </c>
      <c r="X531" s="16">
        <f t="shared" si="324"/>
        <v>3270654112352550.5</v>
      </c>
      <c r="AA531" s="16">
        <f t="shared" si="325"/>
        <v>1.3475094942892554E+17</v>
      </c>
      <c r="AB531" s="16">
        <f t="shared" si="326"/>
        <v>529</v>
      </c>
      <c r="AC531" s="16">
        <f t="shared" si="327"/>
        <v>109.6</v>
      </c>
      <c r="AD531" s="16">
        <f t="shared" si="328"/>
        <v>9.2107469486256166E+17</v>
      </c>
      <c r="AE531" s="16">
        <f t="shared" si="329"/>
        <v>13175</v>
      </c>
      <c r="AF531" s="16">
        <f t="shared" si="330"/>
        <v>6336</v>
      </c>
      <c r="AG531" s="16">
        <f t="shared" si="331"/>
        <v>569</v>
      </c>
      <c r="AH531" s="16">
        <f t="shared" si="332"/>
        <v>1.9615092842818183E+21</v>
      </c>
      <c r="AI531" s="16">
        <f t="shared" si="333"/>
        <v>1.6084162899386711E+75</v>
      </c>
      <c r="AJ531" s="16">
        <f t="shared" si="334"/>
        <v>1.6084162899386711E+75</v>
      </c>
      <c r="AK531" s="27">
        <f t="shared" si="335"/>
        <v>0.54744525547445255</v>
      </c>
      <c r="AN531">
        <f t="shared" si="340"/>
        <v>14556.55260756747</v>
      </c>
      <c r="AO531">
        <f t="shared" si="341"/>
        <v>1.1936214896853333E+58</v>
      </c>
      <c r="AP531">
        <f t="shared" si="342"/>
        <v>1.1936214896853333E+58</v>
      </c>
      <c r="AR531" s="1">
        <f t="shared" si="336"/>
        <v>6740</v>
      </c>
      <c r="AU531">
        <f t="shared" si="337"/>
        <v>49.94492525570417</v>
      </c>
      <c r="AV531" s="29">
        <f t="shared" si="338"/>
        <v>136.33073333333334</v>
      </c>
      <c r="AW531">
        <f t="shared" si="339"/>
        <v>10561</v>
      </c>
    </row>
    <row r="532" spans="1:49" x14ac:dyDescent="0.2">
      <c r="A532">
        <v>530</v>
      </c>
      <c r="B532" s="13">
        <f t="shared" si="305"/>
        <v>538</v>
      </c>
      <c r="C532" s="13">
        <f t="shared" si="306"/>
        <v>3186</v>
      </c>
      <c r="D532" s="13">
        <f t="shared" si="307"/>
        <v>48</v>
      </c>
      <c r="E532" s="13">
        <f t="shared" si="308"/>
        <v>26.5</v>
      </c>
      <c r="F532" s="13">
        <f t="shared" si="309"/>
        <v>1.4070900514377628E+19</v>
      </c>
      <c r="G532" s="35">
        <f t="shared" si="310"/>
        <v>120.10166666666666</v>
      </c>
      <c r="H532" s="23">
        <f t="shared" si="311"/>
        <v>3839.7184000000002</v>
      </c>
      <c r="I532" s="23">
        <f t="shared" si="312"/>
        <v>14517.999999999998</v>
      </c>
      <c r="J532" s="23">
        <f t="shared" si="313"/>
        <v>742</v>
      </c>
      <c r="K532" s="23">
        <f t="shared" si="314"/>
        <v>9.6665819025314135E+76</v>
      </c>
      <c r="L532" s="23">
        <f t="shared" si="315"/>
        <v>9.6665819025314126E+78</v>
      </c>
      <c r="M532" s="23">
        <f t="shared" si="316"/>
        <v>8.7800338991878776E+27</v>
      </c>
      <c r="N532" s="20">
        <f t="shared" si="317"/>
        <v>59</v>
      </c>
      <c r="Q532" s="20">
        <f t="shared" si="318"/>
        <v>6.6258225666612374E+27</v>
      </c>
      <c r="S532" s="20">
        <f t="shared" si="319"/>
        <v>2655</v>
      </c>
      <c r="T532" s="20">
        <f t="shared" si="320"/>
        <v>742</v>
      </c>
      <c r="U532" s="20">
        <f t="shared" si="321"/>
        <v>9.6665819025314135E+76</v>
      </c>
      <c r="V532" s="20">
        <f t="shared" si="322"/>
        <v>8.7800338991878776E+27</v>
      </c>
      <c r="W532" s="20">
        <f t="shared" si="323"/>
        <v>1.0169491525423728</v>
      </c>
      <c r="X532" s="16">
        <f t="shared" si="324"/>
        <v>3499599900217229</v>
      </c>
      <c r="AA532" s="16">
        <f t="shared" si="325"/>
        <v>1.441835158889503E+17</v>
      </c>
      <c r="AB532" s="16">
        <f t="shared" si="326"/>
        <v>530</v>
      </c>
      <c r="AC532" s="16">
        <f t="shared" si="327"/>
        <v>109.8</v>
      </c>
      <c r="AD532" s="16">
        <f t="shared" si="328"/>
        <v>9.8743161504404403E+17</v>
      </c>
      <c r="AE532" s="16">
        <f t="shared" si="329"/>
        <v>13200</v>
      </c>
      <c r="AF532" s="16">
        <f t="shared" si="330"/>
        <v>6348</v>
      </c>
      <c r="AG532" s="16">
        <f t="shared" si="331"/>
        <v>570</v>
      </c>
      <c r="AH532" s="16">
        <f t="shared" si="332"/>
        <v>2.1075402973245481E+21</v>
      </c>
      <c r="AI532" s="16">
        <f t="shared" si="333"/>
        <v>1.6084162899386711E+75</v>
      </c>
      <c r="AJ532" s="16">
        <f t="shared" si="334"/>
        <v>1.6084162899386711E+75</v>
      </c>
      <c r="AK532" s="27">
        <f t="shared" si="335"/>
        <v>0.54644808743169404</v>
      </c>
      <c r="AN532">
        <f t="shared" si="340"/>
        <v>14617.068285030371</v>
      </c>
      <c r="AO532">
        <f t="shared" si="341"/>
        <v>1.1155341025096575E+58</v>
      </c>
      <c r="AP532">
        <f t="shared" si="342"/>
        <v>1.1155341025096575E+58</v>
      </c>
      <c r="AR532" s="1">
        <f t="shared" si="336"/>
        <v>6750</v>
      </c>
      <c r="AU532">
        <f t="shared" si="337"/>
        <v>50.078740157480318</v>
      </c>
      <c r="AV532" s="29">
        <f t="shared" si="338"/>
        <v>136.66416666666666</v>
      </c>
      <c r="AW532">
        <f t="shared" si="339"/>
        <v>10581</v>
      </c>
    </row>
    <row r="533" spans="1:49" x14ac:dyDescent="0.2">
      <c r="A533">
        <v>531</v>
      </c>
      <c r="B533" s="13">
        <f t="shared" si="305"/>
        <v>539</v>
      </c>
      <c r="C533" s="13">
        <f t="shared" si="306"/>
        <v>3192</v>
      </c>
      <c r="D533" s="13">
        <f t="shared" si="307"/>
        <v>48</v>
      </c>
      <c r="E533" s="13">
        <f t="shared" si="308"/>
        <v>26.55</v>
      </c>
      <c r="F533" s="13">
        <f t="shared" si="309"/>
        <v>1.5111019315404677E+19</v>
      </c>
      <c r="G533" s="35">
        <f t="shared" si="310"/>
        <v>120.40414999999999</v>
      </c>
      <c r="H533" s="23">
        <f t="shared" si="311"/>
        <v>3847.2224000000006</v>
      </c>
      <c r="I533" s="23">
        <f t="shared" si="312"/>
        <v>14545.999999999998</v>
      </c>
      <c r="J533" s="23">
        <f t="shared" si="313"/>
        <v>743</v>
      </c>
      <c r="K533" s="23">
        <f t="shared" si="314"/>
        <v>9.6665819025314135E+76</v>
      </c>
      <c r="L533" s="23">
        <f t="shared" si="315"/>
        <v>9.6665819025314126E+78</v>
      </c>
      <c r="M533" s="23">
        <f t="shared" si="316"/>
        <v>9.437513982168404E+27</v>
      </c>
      <c r="N533" s="20">
        <f t="shared" si="317"/>
        <v>59.1</v>
      </c>
      <c r="Q533" s="20">
        <f t="shared" si="318"/>
        <v>7.3833566270892613E+27</v>
      </c>
      <c r="S533" s="20">
        <f t="shared" si="319"/>
        <v>2660</v>
      </c>
      <c r="T533" s="20">
        <f t="shared" si="320"/>
        <v>743</v>
      </c>
      <c r="U533" s="20">
        <f t="shared" si="321"/>
        <v>9.6665819025314135E+76</v>
      </c>
      <c r="V533" s="20">
        <f t="shared" si="322"/>
        <v>9.437513982168404E+27</v>
      </c>
      <c r="W533" s="20">
        <f t="shared" si="323"/>
        <v>1.015228426395939</v>
      </c>
      <c r="X533" s="16">
        <f t="shared" si="324"/>
        <v>3744571893232435</v>
      </c>
      <c r="AA533" s="16">
        <f t="shared" si="325"/>
        <v>1.542763620011768E+17</v>
      </c>
      <c r="AB533" s="16">
        <f t="shared" si="326"/>
        <v>531</v>
      </c>
      <c r="AC533" s="16">
        <f t="shared" si="327"/>
        <v>110</v>
      </c>
      <c r="AD533" s="16">
        <f t="shared" si="328"/>
        <v>1.0585652760353539E+18</v>
      </c>
      <c r="AE533" s="16">
        <f t="shared" si="329"/>
        <v>13225</v>
      </c>
      <c r="AF533" s="16">
        <f t="shared" si="330"/>
        <v>6360</v>
      </c>
      <c r="AG533" s="16">
        <f t="shared" si="331"/>
        <v>571</v>
      </c>
      <c r="AH533" s="16">
        <f t="shared" si="332"/>
        <v>2.2644284032234724E+21</v>
      </c>
      <c r="AI533" s="16">
        <f t="shared" si="333"/>
        <v>1.6084162899386711E+75</v>
      </c>
      <c r="AJ533" s="16">
        <f t="shared" si="334"/>
        <v>1.6084162899386711E+75</v>
      </c>
      <c r="AK533" s="27">
        <f t="shared" si="335"/>
        <v>0.54545454545454541</v>
      </c>
      <c r="AN533">
        <f t="shared" si="340"/>
        <v>14677.740477223591</v>
      </c>
      <c r="AO533">
        <f t="shared" si="341"/>
        <v>1.0425552359903343E+58</v>
      </c>
      <c r="AP533">
        <f t="shared" si="342"/>
        <v>1.0425552359903343E+58</v>
      </c>
      <c r="AR533" s="1">
        <f t="shared" si="336"/>
        <v>6760</v>
      </c>
      <c r="AU533">
        <f t="shared" si="337"/>
        <v>50.212765957446813</v>
      </c>
      <c r="AV533" s="29">
        <f t="shared" si="338"/>
        <v>136.99789999999999</v>
      </c>
      <c r="AW533">
        <f t="shared" si="339"/>
        <v>10601</v>
      </c>
    </row>
    <row r="534" spans="1:49" x14ac:dyDescent="0.2">
      <c r="A534">
        <v>532</v>
      </c>
      <c r="B534" s="13">
        <f t="shared" si="305"/>
        <v>540</v>
      </c>
      <c r="C534" s="13">
        <f t="shared" si="306"/>
        <v>3198</v>
      </c>
      <c r="D534" s="13">
        <f t="shared" si="307"/>
        <v>48</v>
      </c>
      <c r="E534" s="13">
        <f t="shared" si="308"/>
        <v>26.6</v>
      </c>
      <c r="F534" s="13">
        <f t="shared" si="309"/>
        <v>1.6227915635709514E+19</v>
      </c>
      <c r="G534" s="35">
        <f t="shared" si="310"/>
        <v>120.70693333333334</v>
      </c>
      <c r="H534" s="23">
        <f t="shared" si="311"/>
        <v>3854.7264000000005</v>
      </c>
      <c r="I534" s="23">
        <f t="shared" si="312"/>
        <v>14573.999999999998</v>
      </c>
      <c r="J534" s="23">
        <f t="shared" si="313"/>
        <v>744</v>
      </c>
      <c r="K534" s="23">
        <f t="shared" si="314"/>
        <v>9.6665819025314135E+76</v>
      </c>
      <c r="L534" s="23">
        <f t="shared" si="315"/>
        <v>9.6665819025314126E+78</v>
      </c>
      <c r="M534" s="23">
        <f t="shared" si="316"/>
        <v>1.0144172130620912E+28</v>
      </c>
      <c r="N534" s="20">
        <f t="shared" si="317"/>
        <v>59.2</v>
      </c>
      <c r="Q534" s="20">
        <f t="shared" si="318"/>
        <v>8.2274999872581709E+27</v>
      </c>
      <c r="S534" s="20">
        <f t="shared" si="319"/>
        <v>2664</v>
      </c>
      <c r="T534" s="20">
        <f t="shared" si="320"/>
        <v>744</v>
      </c>
      <c r="U534" s="20">
        <f t="shared" si="321"/>
        <v>9.6665819025314135E+76</v>
      </c>
      <c r="V534" s="20">
        <f t="shared" si="322"/>
        <v>1.0144172130620912E+28</v>
      </c>
      <c r="W534" s="20">
        <f t="shared" si="323"/>
        <v>1.0135135135135134</v>
      </c>
      <c r="X534" s="16">
        <f t="shared" si="324"/>
        <v>4006691925758706</v>
      </c>
      <c r="AA534" s="16">
        <f t="shared" si="325"/>
        <v>1.6507570734125914E+17</v>
      </c>
      <c r="AB534" s="16">
        <f t="shared" si="326"/>
        <v>532</v>
      </c>
      <c r="AC534" s="16">
        <f t="shared" si="327"/>
        <v>110.2</v>
      </c>
      <c r="AD534" s="16">
        <f t="shared" si="328"/>
        <v>1.1348192752244416E+18</v>
      </c>
      <c r="AE534" s="16">
        <f t="shared" si="329"/>
        <v>13250</v>
      </c>
      <c r="AF534" s="16">
        <f t="shared" si="330"/>
        <v>6372</v>
      </c>
      <c r="AG534" s="16">
        <f t="shared" si="331"/>
        <v>572</v>
      </c>
      <c r="AH534" s="16">
        <f t="shared" si="332"/>
        <v>2.432979762730704E+21</v>
      </c>
      <c r="AI534" s="16">
        <f t="shared" si="333"/>
        <v>1.6084162899386711E+75</v>
      </c>
      <c r="AJ534" s="16">
        <f t="shared" si="334"/>
        <v>1.6084162899386711E+75</v>
      </c>
      <c r="AK534" s="27">
        <f t="shared" si="335"/>
        <v>0.54446460980036293</v>
      </c>
      <c r="AN534">
        <f t="shared" si="340"/>
        <v>14738.569362607865</v>
      </c>
      <c r="AO534">
        <f t="shared" si="341"/>
        <v>9.7435068784143413E+57</v>
      </c>
      <c r="AP534">
        <f t="shared" si="342"/>
        <v>9.7435068784143413E+57</v>
      </c>
      <c r="AR534" s="1">
        <f t="shared" si="336"/>
        <v>6770</v>
      </c>
      <c r="AU534">
        <f t="shared" si="337"/>
        <v>50.347003154574132</v>
      </c>
      <c r="AV534" s="29">
        <f t="shared" si="338"/>
        <v>137.33193333333332</v>
      </c>
      <c r="AW534">
        <f t="shared" si="339"/>
        <v>10621</v>
      </c>
    </row>
    <row r="535" spans="1:49" x14ac:dyDescent="0.2">
      <c r="A535">
        <v>533</v>
      </c>
      <c r="B535" s="13">
        <f t="shared" si="305"/>
        <v>541</v>
      </c>
      <c r="C535" s="13">
        <f t="shared" si="306"/>
        <v>3204</v>
      </c>
      <c r="D535" s="13">
        <f t="shared" si="307"/>
        <v>48</v>
      </c>
      <c r="E535" s="13">
        <f t="shared" si="308"/>
        <v>26.650000000000002</v>
      </c>
      <c r="F535" s="13">
        <f t="shared" si="309"/>
        <v>1.7427249328940442E+19</v>
      </c>
      <c r="G535" s="35">
        <f t="shared" si="310"/>
        <v>121.01001666666667</v>
      </c>
      <c r="H535" s="23">
        <f t="shared" si="311"/>
        <v>3862.2304000000004</v>
      </c>
      <c r="I535" s="23">
        <f t="shared" si="312"/>
        <v>14601.999999999998</v>
      </c>
      <c r="J535" s="23">
        <f t="shared" si="313"/>
        <v>746</v>
      </c>
      <c r="K535" s="23">
        <f t="shared" si="314"/>
        <v>9.6665819025314135E+76</v>
      </c>
      <c r="L535" s="23">
        <f t="shared" si="315"/>
        <v>9.6665819025314126E+78</v>
      </c>
      <c r="M535" s="23">
        <f t="shared" si="316"/>
        <v>1.1719994216116111E+28</v>
      </c>
      <c r="N535" s="20">
        <f t="shared" si="317"/>
        <v>59.300000000000004</v>
      </c>
      <c r="Q535" s="20">
        <f t="shared" si="318"/>
        <v>9.1681547376398747E+27</v>
      </c>
      <c r="S535" s="20">
        <f t="shared" si="319"/>
        <v>2668</v>
      </c>
      <c r="T535" s="20">
        <f t="shared" si="320"/>
        <v>746</v>
      </c>
      <c r="U535" s="20">
        <f t="shared" si="321"/>
        <v>9.6665819025314135E+76</v>
      </c>
      <c r="V535" s="20">
        <f t="shared" si="322"/>
        <v>1.1719994216116111E+28</v>
      </c>
      <c r="W535" s="20">
        <f t="shared" si="323"/>
        <v>1.0118043844856661</v>
      </c>
      <c r="X535" s="16">
        <f t="shared" si="324"/>
        <v>4287160360561815</v>
      </c>
      <c r="AA535" s="16">
        <f t="shared" si="325"/>
        <v>1.7663100685514726E+17</v>
      </c>
      <c r="AB535" s="16">
        <f t="shared" si="326"/>
        <v>533</v>
      </c>
      <c r="AC535" s="16">
        <f t="shared" si="327"/>
        <v>110.4</v>
      </c>
      <c r="AD535" s="16">
        <f t="shared" si="328"/>
        <v>1.2165619077794376E+18</v>
      </c>
      <c r="AE535" s="16">
        <f t="shared" si="329"/>
        <v>13275</v>
      </c>
      <c r="AF535" s="16">
        <f t="shared" si="330"/>
        <v>6384</v>
      </c>
      <c r="AG535" s="16">
        <f t="shared" si="331"/>
        <v>573</v>
      </c>
      <c r="AH535" s="16">
        <f t="shared" si="332"/>
        <v>2.6140603217912109E+21</v>
      </c>
      <c r="AI535" s="16">
        <f t="shared" si="333"/>
        <v>1.6084162899386711E+75</v>
      </c>
      <c r="AJ535" s="16">
        <f t="shared" si="334"/>
        <v>1.6084162899386711E+75</v>
      </c>
      <c r="AK535" s="27">
        <f t="shared" si="335"/>
        <v>0.54347826086956519</v>
      </c>
      <c r="AN535">
        <f t="shared" si="340"/>
        <v>14799.555119645369</v>
      </c>
      <c r="AO535">
        <f t="shared" si="341"/>
        <v>9.1060811947797583E+57</v>
      </c>
      <c r="AP535">
        <f t="shared" si="342"/>
        <v>9.1060811947797583E+57</v>
      </c>
      <c r="AR535" s="1">
        <f t="shared" si="336"/>
        <v>6780</v>
      </c>
      <c r="AU535">
        <f t="shared" si="337"/>
        <v>50.481452249408051</v>
      </c>
      <c r="AV535" s="29">
        <f t="shared" si="338"/>
        <v>137.66626666666667</v>
      </c>
      <c r="AW535">
        <f t="shared" si="339"/>
        <v>10641</v>
      </c>
    </row>
    <row r="536" spans="1:49" x14ac:dyDescent="0.2">
      <c r="A536">
        <v>534</v>
      </c>
      <c r="B536" s="13">
        <f t="shared" si="305"/>
        <v>542</v>
      </c>
      <c r="C536" s="13">
        <f t="shared" si="306"/>
        <v>3210</v>
      </c>
      <c r="D536" s="13">
        <f t="shared" si="307"/>
        <v>48</v>
      </c>
      <c r="E536" s="13">
        <f t="shared" si="308"/>
        <v>26.700000000000003</v>
      </c>
      <c r="F536" s="13">
        <f t="shared" si="309"/>
        <v>1.8715096949370266E+19</v>
      </c>
      <c r="G536" s="35">
        <f t="shared" si="310"/>
        <v>121.3134</v>
      </c>
      <c r="H536" s="23">
        <f t="shared" si="311"/>
        <v>3869.7344000000003</v>
      </c>
      <c r="I536" s="23">
        <f t="shared" si="312"/>
        <v>14629.999999999998</v>
      </c>
      <c r="J536" s="23">
        <f t="shared" si="313"/>
        <v>747</v>
      </c>
      <c r="K536" s="23">
        <f t="shared" si="314"/>
        <v>9.6665819025314135E+76</v>
      </c>
      <c r="L536" s="23">
        <f t="shared" si="315"/>
        <v>9.6665819025314126E+78</v>
      </c>
      <c r="M536" s="23">
        <f t="shared" si="316"/>
        <v>1.2597349981436024E+28</v>
      </c>
      <c r="N536" s="20">
        <f t="shared" si="317"/>
        <v>59.400000000000006</v>
      </c>
      <c r="Q536" s="20">
        <f t="shared" si="318"/>
        <v>1.0216355080338398E+28</v>
      </c>
      <c r="S536" s="20">
        <f t="shared" si="319"/>
        <v>2672</v>
      </c>
      <c r="T536" s="20">
        <f t="shared" si="320"/>
        <v>747</v>
      </c>
      <c r="U536" s="20">
        <f t="shared" si="321"/>
        <v>9.6665819025314135E+76</v>
      </c>
      <c r="V536" s="20">
        <f t="shared" si="322"/>
        <v>1.2597349981436024E+28</v>
      </c>
      <c r="W536" s="20">
        <f t="shared" si="323"/>
        <v>1.0101010101010099</v>
      </c>
      <c r="X536" s="16">
        <f t="shared" si="324"/>
        <v>4587261585801142</v>
      </c>
      <c r="AA536" s="16">
        <f t="shared" si="325"/>
        <v>1.8899517733500755E+17</v>
      </c>
      <c r="AB536" s="16">
        <f t="shared" si="326"/>
        <v>534</v>
      </c>
      <c r="AC536" s="16">
        <f t="shared" si="327"/>
        <v>110.6</v>
      </c>
      <c r="AD536" s="16">
        <f t="shared" si="328"/>
        <v>1.3041879407226668E+18</v>
      </c>
      <c r="AE536" s="16">
        <f t="shared" si="329"/>
        <v>13300</v>
      </c>
      <c r="AF536" s="16">
        <f t="shared" si="330"/>
        <v>6396</v>
      </c>
      <c r="AG536" s="16">
        <f t="shared" si="331"/>
        <v>574</v>
      </c>
      <c r="AH536" s="16">
        <f t="shared" si="332"/>
        <v>2.8086002399974858E+21</v>
      </c>
      <c r="AI536" s="16">
        <f t="shared" si="333"/>
        <v>1.6084162899386711E+75</v>
      </c>
      <c r="AJ536" s="16">
        <f t="shared" si="334"/>
        <v>1.6084162899386711E+75</v>
      </c>
      <c r="AK536" s="27">
        <f t="shared" si="335"/>
        <v>0.54249547920433994</v>
      </c>
      <c r="AN536">
        <f t="shared" si="340"/>
        <v>14860.697926799687</v>
      </c>
      <c r="AO536">
        <f t="shared" si="341"/>
        <v>8.510356256803513E+57</v>
      </c>
      <c r="AP536">
        <f t="shared" si="342"/>
        <v>8.510356256803513E+57</v>
      </c>
      <c r="AR536" s="1">
        <f t="shared" si="336"/>
        <v>6790</v>
      </c>
      <c r="AU536">
        <f t="shared" si="337"/>
        <v>50.616113744075825</v>
      </c>
      <c r="AV536" s="29">
        <f t="shared" si="338"/>
        <v>138.0009</v>
      </c>
      <c r="AW536">
        <f t="shared" si="339"/>
        <v>10661</v>
      </c>
    </row>
    <row r="537" spans="1:49" x14ac:dyDescent="0.2">
      <c r="A537">
        <v>535</v>
      </c>
      <c r="B537" s="13">
        <f t="shared" si="305"/>
        <v>543</v>
      </c>
      <c r="C537" s="13">
        <f t="shared" si="306"/>
        <v>3216</v>
      </c>
      <c r="D537" s="13">
        <f t="shared" si="307"/>
        <v>48</v>
      </c>
      <c r="E537" s="13">
        <f t="shared" si="308"/>
        <v>26.75</v>
      </c>
      <c r="F537" s="13">
        <f t="shared" si="309"/>
        <v>2.0097982393877438E+19</v>
      </c>
      <c r="G537" s="35">
        <f t="shared" si="310"/>
        <v>121.61708333333334</v>
      </c>
      <c r="H537" s="23">
        <f t="shared" si="311"/>
        <v>3877.2384000000006</v>
      </c>
      <c r="I537" s="23">
        <f t="shared" si="312"/>
        <v>14657.999999999998</v>
      </c>
      <c r="J537" s="23">
        <f t="shared" si="313"/>
        <v>749</v>
      </c>
      <c r="K537" s="23">
        <f t="shared" si="314"/>
        <v>9.6665819025314135E+76</v>
      </c>
      <c r="L537" s="23">
        <f t="shared" si="315"/>
        <v>9.6665819025314126E+78</v>
      </c>
      <c r="M537" s="23">
        <f t="shared" si="316"/>
        <v>1.4553774084007642E+28</v>
      </c>
      <c r="N537" s="20">
        <f t="shared" si="317"/>
        <v>59.5</v>
      </c>
      <c r="Q537" s="20">
        <f t="shared" si="318"/>
        <v>1.1384396764055797E+28</v>
      </c>
      <c r="S537" s="20">
        <f t="shared" si="319"/>
        <v>2676</v>
      </c>
      <c r="T537" s="20">
        <f t="shared" si="320"/>
        <v>749</v>
      </c>
      <c r="U537" s="20">
        <f t="shared" si="321"/>
        <v>9.6665819025314135E+76</v>
      </c>
      <c r="V537" s="20">
        <f t="shared" si="322"/>
        <v>1.4553774084007642E+28</v>
      </c>
      <c r="W537" s="20">
        <f t="shared" si="323"/>
        <v>1.0084033613445378</v>
      </c>
      <c r="X537" s="16">
        <f t="shared" si="324"/>
        <v>4908369896807222</v>
      </c>
      <c r="AA537" s="16">
        <f t="shared" si="325"/>
        <v>2.0222483974845805E+17</v>
      </c>
      <c r="AB537" s="16">
        <f t="shared" si="326"/>
        <v>535</v>
      </c>
      <c r="AC537" s="16">
        <f t="shared" si="327"/>
        <v>110.8</v>
      </c>
      <c r="AD537" s="16">
        <f t="shared" si="328"/>
        <v>1.3981205143566915E+18</v>
      </c>
      <c r="AE537" s="16">
        <f t="shared" si="329"/>
        <v>13325</v>
      </c>
      <c r="AF537" s="16">
        <f t="shared" si="330"/>
        <v>6408</v>
      </c>
      <c r="AG537" s="16">
        <f t="shared" si="331"/>
        <v>575</v>
      </c>
      <c r="AH537" s="16">
        <f t="shared" si="332"/>
        <v>3.0175986467006369E+21</v>
      </c>
      <c r="AI537" s="16">
        <f t="shared" si="333"/>
        <v>1.6084162899386711E+75</v>
      </c>
      <c r="AJ537" s="16">
        <f t="shared" si="334"/>
        <v>1.6084162899386711E+75</v>
      </c>
      <c r="AK537" s="27">
        <f t="shared" si="335"/>
        <v>0.54151624548736466</v>
      </c>
      <c r="AN537">
        <f t="shared" si="340"/>
        <v>14921.997962535885</v>
      </c>
      <c r="AO537">
        <f t="shared" si="341"/>
        <v>7.9536039783210416E+57</v>
      </c>
      <c r="AP537">
        <f t="shared" si="342"/>
        <v>7.9536039783210416E+57</v>
      </c>
      <c r="AR537" s="1">
        <f t="shared" si="336"/>
        <v>6800</v>
      </c>
      <c r="AU537">
        <f t="shared" si="337"/>
        <v>50.750988142292485</v>
      </c>
      <c r="AV537" s="29">
        <f t="shared" si="338"/>
        <v>138.33583333333334</v>
      </c>
      <c r="AW537">
        <f t="shared" si="339"/>
        <v>10681</v>
      </c>
    </row>
    <row r="538" spans="1:49" x14ac:dyDescent="0.2">
      <c r="A538">
        <v>536</v>
      </c>
      <c r="B538" s="13">
        <f t="shared" si="305"/>
        <v>544</v>
      </c>
      <c r="C538" s="13">
        <f t="shared" si="306"/>
        <v>3222</v>
      </c>
      <c r="D538" s="13">
        <f t="shared" si="307"/>
        <v>48</v>
      </c>
      <c r="E538" s="13">
        <f t="shared" si="308"/>
        <v>26.8</v>
      </c>
      <c r="F538" s="13">
        <f t="shared" si="309"/>
        <v>2.1582909794575016E+19</v>
      </c>
      <c r="G538" s="35">
        <f t="shared" si="310"/>
        <v>121.92106666666666</v>
      </c>
      <c r="H538" s="23">
        <f t="shared" si="311"/>
        <v>3884.7424000000001</v>
      </c>
      <c r="I538" s="23">
        <f t="shared" si="312"/>
        <v>14685.999999999998</v>
      </c>
      <c r="J538" s="23">
        <f t="shared" si="313"/>
        <v>750</v>
      </c>
      <c r="K538" s="23">
        <f t="shared" si="314"/>
        <v>9.6665819025314135E+76</v>
      </c>
      <c r="L538" s="23">
        <f t="shared" si="315"/>
        <v>9.6665819025314126E+78</v>
      </c>
      <c r="M538" s="23">
        <f t="shared" si="316"/>
        <v>1.5643008358807618E+28</v>
      </c>
      <c r="N538" s="20">
        <f t="shared" si="317"/>
        <v>59.6</v>
      </c>
      <c r="Q538" s="20">
        <f t="shared" si="318"/>
        <v>1.2685981317435195E+28</v>
      </c>
      <c r="S538" s="20">
        <f t="shared" si="319"/>
        <v>2681</v>
      </c>
      <c r="T538" s="20">
        <f t="shared" si="320"/>
        <v>750</v>
      </c>
      <c r="U538" s="20">
        <f t="shared" si="321"/>
        <v>9.6665819025314135E+76</v>
      </c>
      <c r="V538" s="20">
        <f t="shared" si="322"/>
        <v>1.5643008358807618E+28</v>
      </c>
      <c r="W538" s="20">
        <f t="shared" si="323"/>
        <v>1.006711409395973</v>
      </c>
      <c r="X538" s="16">
        <f t="shared" si="324"/>
        <v>5251955789583728</v>
      </c>
      <c r="AA538" s="16">
        <f t="shared" si="325"/>
        <v>2.1638057853085008E+17</v>
      </c>
      <c r="AB538" s="16">
        <f t="shared" si="326"/>
        <v>536</v>
      </c>
      <c r="AC538" s="16">
        <f t="shared" si="327"/>
        <v>111</v>
      </c>
      <c r="AD538" s="16">
        <f t="shared" si="328"/>
        <v>1.4988131801788206E+18</v>
      </c>
      <c r="AE538" s="16">
        <f t="shared" si="329"/>
        <v>13350</v>
      </c>
      <c r="AF538" s="16">
        <f t="shared" si="330"/>
        <v>6420</v>
      </c>
      <c r="AG538" s="16">
        <f t="shared" si="331"/>
        <v>576</v>
      </c>
      <c r="AH538" s="16">
        <f t="shared" si="332"/>
        <v>3.2421287489944321E+21</v>
      </c>
      <c r="AI538" s="16">
        <f t="shared" si="333"/>
        <v>1.6084162899386711E+75</v>
      </c>
      <c r="AJ538" s="16">
        <f t="shared" si="334"/>
        <v>1.6084162899386711E+75</v>
      </c>
      <c r="AK538" s="27">
        <f t="shared" si="335"/>
        <v>0.54054054054054057</v>
      </c>
      <c r="AN538">
        <f t="shared" si="340"/>
        <v>14983.455405320452</v>
      </c>
      <c r="AO538">
        <f t="shared" si="341"/>
        <v>7.4332747460944335E+57</v>
      </c>
      <c r="AP538">
        <f t="shared" si="342"/>
        <v>7.4332747460944335E+57</v>
      </c>
      <c r="AR538" s="1">
        <f t="shared" si="336"/>
        <v>6810</v>
      </c>
      <c r="AU538">
        <f t="shared" si="337"/>
        <v>50.88607594936709</v>
      </c>
      <c r="AV538" s="29">
        <f t="shared" si="338"/>
        <v>138.67106666666666</v>
      </c>
      <c r="AW538">
        <f t="shared" si="339"/>
        <v>10701</v>
      </c>
    </row>
    <row r="539" spans="1:49" x14ac:dyDescent="0.2">
      <c r="A539">
        <v>537</v>
      </c>
      <c r="B539" s="13">
        <f t="shared" si="305"/>
        <v>545</v>
      </c>
      <c r="C539" s="13">
        <f t="shared" si="306"/>
        <v>3228</v>
      </c>
      <c r="D539" s="13">
        <f t="shared" si="307"/>
        <v>48</v>
      </c>
      <c r="E539" s="13">
        <f t="shared" si="308"/>
        <v>26.85</v>
      </c>
      <c r="F539" s="13">
        <f t="shared" si="309"/>
        <v>2.3177398827213681E+19</v>
      </c>
      <c r="G539" s="35">
        <f t="shared" si="310"/>
        <v>122.22534999999999</v>
      </c>
      <c r="H539" s="23">
        <f t="shared" si="311"/>
        <v>3892.2464000000004</v>
      </c>
      <c r="I539" s="23">
        <f t="shared" si="312"/>
        <v>14713.999999999998</v>
      </c>
      <c r="J539" s="23">
        <f t="shared" si="313"/>
        <v>751</v>
      </c>
      <c r="K539" s="23">
        <f t="shared" si="314"/>
        <v>9.6665819025314135E+76</v>
      </c>
      <c r="L539" s="23">
        <f t="shared" si="315"/>
        <v>9.6665819025314126E+78</v>
      </c>
      <c r="M539" s="23">
        <f t="shared" si="316"/>
        <v>1.6813671357369547E+28</v>
      </c>
      <c r="N539" s="20">
        <f t="shared" si="317"/>
        <v>59.7</v>
      </c>
      <c r="Q539" s="20">
        <f t="shared" si="318"/>
        <v>1.4136376772674293E+28</v>
      </c>
      <c r="S539" s="20">
        <f t="shared" si="319"/>
        <v>2685</v>
      </c>
      <c r="T539" s="20">
        <f t="shared" si="320"/>
        <v>751</v>
      </c>
      <c r="U539" s="20">
        <f t="shared" si="321"/>
        <v>9.6665819025314135E+76</v>
      </c>
      <c r="V539" s="20">
        <f t="shared" si="322"/>
        <v>1.6813671357369547E+28</v>
      </c>
      <c r="W539" s="20">
        <f t="shared" si="323"/>
        <v>1.0050251256281406</v>
      </c>
      <c r="X539" s="16">
        <f t="shared" si="324"/>
        <v>5619592694854589</v>
      </c>
      <c r="AA539" s="16">
        <f t="shared" si="325"/>
        <v>2.3152721902800954E+17</v>
      </c>
      <c r="AB539" s="16">
        <f t="shared" si="326"/>
        <v>537</v>
      </c>
      <c r="AC539" s="16">
        <f t="shared" si="327"/>
        <v>111.2</v>
      </c>
      <c r="AD539" s="16">
        <f t="shared" si="328"/>
        <v>1.6067520850754716E+18</v>
      </c>
      <c r="AE539" s="16">
        <f t="shared" si="329"/>
        <v>13375</v>
      </c>
      <c r="AF539" s="16">
        <f t="shared" si="330"/>
        <v>6432</v>
      </c>
      <c r="AG539" s="16">
        <f t="shared" si="331"/>
        <v>577</v>
      </c>
      <c r="AH539" s="16">
        <f t="shared" si="332"/>
        <v>3.4833433175768684E+21</v>
      </c>
      <c r="AI539" s="16">
        <f t="shared" si="333"/>
        <v>1.6084162899386711E+75</v>
      </c>
      <c r="AJ539" s="16">
        <f t="shared" si="334"/>
        <v>1.6084162899386711E+75</v>
      </c>
      <c r="AK539" s="27">
        <f t="shared" si="335"/>
        <v>0.53956834532374098</v>
      </c>
      <c r="AN539">
        <f t="shared" si="340"/>
        <v>15045.070433621297</v>
      </c>
      <c r="AO539">
        <f t="shared" si="341"/>
        <v>6.9469857440134898E+57</v>
      </c>
      <c r="AP539">
        <f t="shared" si="342"/>
        <v>6.9469857440134898E+57</v>
      </c>
      <c r="AR539" s="1">
        <f t="shared" si="336"/>
        <v>6820</v>
      </c>
      <c r="AU539">
        <f t="shared" si="337"/>
        <v>51.021377672209027</v>
      </c>
      <c r="AV539" s="29">
        <f t="shared" si="338"/>
        <v>139.00659999999999</v>
      </c>
      <c r="AW539">
        <f t="shared" si="339"/>
        <v>10721</v>
      </c>
    </row>
    <row r="540" spans="1:49" x14ac:dyDescent="0.2">
      <c r="A540">
        <v>538</v>
      </c>
      <c r="B540" s="13">
        <f t="shared" si="305"/>
        <v>546</v>
      </c>
      <c r="C540" s="13">
        <f t="shared" si="306"/>
        <v>3234</v>
      </c>
      <c r="D540" s="13">
        <f t="shared" si="307"/>
        <v>48</v>
      </c>
      <c r="E540" s="13">
        <f t="shared" si="308"/>
        <v>26.900000000000002</v>
      </c>
      <c r="F540" s="13">
        <f t="shared" si="309"/>
        <v>2.488952261258933E+19</v>
      </c>
      <c r="G540" s="35">
        <f t="shared" si="310"/>
        <v>122.52993333333333</v>
      </c>
      <c r="H540" s="23">
        <f t="shared" si="311"/>
        <v>3899.7504000000004</v>
      </c>
      <c r="I540" s="23">
        <f t="shared" si="312"/>
        <v>14741.999999999998</v>
      </c>
      <c r="J540" s="23">
        <f t="shared" si="313"/>
        <v>753</v>
      </c>
      <c r="K540" s="23">
        <f t="shared" si="314"/>
        <v>9.6665819025314135E+76</v>
      </c>
      <c r="L540" s="23">
        <f t="shared" si="315"/>
        <v>9.6665819025314126E+78</v>
      </c>
      <c r="M540" s="23">
        <f t="shared" si="316"/>
        <v>1.9424060342604487E+28</v>
      </c>
      <c r="N540" s="20">
        <f t="shared" si="317"/>
        <v>59.800000000000004</v>
      </c>
      <c r="Q540" s="20">
        <f t="shared" si="318"/>
        <v>1.5752596764773385E+28</v>
      </c>
      <c r="S540" s="20">
        <f t="shared" si="319"/>
        <v>2689</v>
      </c>
      <c r="T540" s="20">
        <f t="shared" si="320"/>
        <v>753</v>
      </c>
      <c r="U540" s="20">
        <f t="shared" si="321"/>
        <v>9.6665819025314135E+76</v>
      </c>
      <c r="V540" s="20">
        <f t="shared" si="322"/>
        <v>1.9424060342604487E+28</v>
      </c>
      <c r="W540" s="20">
        <f t="shared" si="323"/>
        <v>1.0033444816053512</v>
      </c>
      <c r="X540" s="16">
        <f t="shared" si="324"/>
        <v>6012964183494411</v>
      </c>
      <c r="AA540" s="16">
        <f t="shared" si="325"/>
        <v>2.4773412435997021E+17</v>
      </c>
      <c r="AB540" s="16">
        <f t="shared" si="326"/>
        <v>538</v>
      </c>
      <c r="AC540" s="16">
        <f t="shared" si="327"/>
        <v>111.4</v>
      </c>
      <c r="AD540" s="16">
        <f t="shared" si="328"/>
        <v>1.7224583122899192E+18</v>
      </c>
      <c r="AE540" s="16">
        <f t="shared" si="329"/>
        <v>13400</v>
      </c>
      <c r="AF540" s="16">
        <f t="shared" si="330"/>
        <v>6444</v>
      </c>
      <c r="AG540" s="16">
        <f t="shared" si="331"/>
        <v>578</v>
      </c>
      <c r="AH540" s="16">
        <f t="shared" si="332"/>
        <v>3.742480578413612E+21</v>
      </c>
      <c r="AI540" s="16">
        <f t="shared" si="333"/>
        <v>1.6084162899386711E+75</v>
      </c>
      <c r="AJ540" s="16">
        <f t="shared" si="334"/>
        <v>1.6084162899386711E+75</v>
      </c>
      <c r="AK540" s="27">
        <f t="shared" si="335"/>
        <v>0.53859964093357271</v>
      </c>
      <c r="AN540">
        <f t="shared" si="340"/>
        <v>15106.843225907782</v>
      </c>
      <c r="AO540">
        <f t="shared" si="341"/>
        <v>6.4925100411341033E+57</v>
      </c>
      <c r="AP540">
        <f t="shared" si="342"/>
        <v>6.4925100411341033E+57</v>
      </c>
      <c r="AR540" s="1">
        <f t="shared" si="336"/>
        <v>6830</v>
      </c>
      <c r="AU540">
        <f t="shared" si="337"/>
        <v>51.156893819334393</v>
      </c>
      <c r="AV540" s="29">
        <f t="shared" si="338"/>
        <v>139.34243333333333</v>
      </c>
      <c r="AW540">
        <f t="shared" si="339"/>
        <v>10741</v>
      </c>
    </row>
    <row r="541" spans="1:49" x14ac:dyDescent="0.2">
      <c r="A541">
        <v>539</v>
      </c>
      <c r="B541" s="13">
        <f t="shared" si="305"/>
        <v>547</v>
      </c>
      <c r="C541" s="13">
        <f t="shared" si="306"/>
        <v>3240</v>
      </c>
      <c r="D541" s="13">
        <f t="shared" si="307"/>
        <v>48</v>
      </c>
      <c r="E541" s="13">
        <f t="shared" si="308"/>
        <v>26.950000000000003</v>
      </c>
      <c r="F541" s="13">
        <f t="shared" si="309"/>
        <v>2.6727948401172509E+19</v>
      </c>
      <c r="G541" s="35">
        <f t="shared" si="310"/>
        <v>122.83481666666665</v>
      </c>
      <c r="H541" s="23">
        <f t="shared" si="311"/>
        <v>3907.2544000000007</v>
      </c>
      <c r="I541" s="23">
        <f t="shared" si="312"/>
        <v>14769.999999999998</v>
      </c>
      <c r="J541" s="23">
        <f t="shared" si="313"/>
        <v>754</v>
      </c>
      <c r="K541" s="23">
        <f t="shared" si="314"/>
        <v>9.6665819025314135E+76</v>
      </c>
      <c r="L541" s="23">
        <f t="shared" si="315"/>
        <v>9.6665819025314126E+78</v>
      </c>
      <c r="M541" s="23">
        <f t="shared" si="316"/>
        <v>2.0877342575878014E+28</v>
      </c>
      <c r="N541" s="20">
        <f t="shared" si="317"/>
        <v>59.900000000000006</v>
      </c>
      <c r="Q541" s="20">
        <f t="shared" si="318"/>
        <v>1.755360010729307E+28</v>
      </c>
      <c r="S541" s="20">
        <f t="shared" si="319"/>
        <v>2693</v>
      </c>
      <c r="T541" s="20">
        <f t="shared" si="320"/>
        <v>754</v>
      </c>
      <c r="U541" s="20">
        <f t="shared" si="321"/>
        <v>9.6665819025314135E+76</v>
      </c>
      <c r="V541" s="20">
        <f t="shared" si="322"/>
        <v>2.0877342575878014E+28</v>
      </c>
      <c r="W541" s="20">
        <f t="shared" si="323"/>
        <v>1.001669449081803</v>
      </c>
      <c r="X541" s="16">
        <f t="shared" si="324"/>
        <v>6433871676339019</v>
      </c>
      <c r="AA541" s="16">
        <f t="shared" si="325"/>
        <v>2.6507551306516806E+17</v>
      </c>
      <c r="AB541" s="16">
        <f t="shared" si="326"/>
        <v>539</v>
      </c>
      <c r="AC541" s="16">
        <f t="shared" si="327"/>
        <v>111.6</v>
      </c>
      <c r="AD541" s="16">
        <f t="shared" si="328"/>
        <v>1.8464903904091543E+18</v>
      </c>
      <c r="AE541" s="16">
        <f t="shared" si="329"/>
        <v>13425</v>
      </c>
      <c r="AF541" s="16">
        <f t="shared" si="330"/>
        <v>6456</v>
      </c>
      <c r="AG541" s="16">
        <f t="shared" si="331"/>
        <v>579</v>
      </c>
      <c r="AH541" s="16">
        <f t="shared" si="332"/>
        <v>4.0208705401890574E+21</v>
      </c>
      <c r="AI541" s="16">
        <f t="shared" si="333"/>
        <v>1.6084162899386711E+75</v>
      </c>
      <c r="AJ541" s="16">
        <f t="shared" si="334"/>
        <v>1.6084162899386711E+75</v>
      </c>
      <c r="AK541" s="27">
        <f t="shared" si="335"/>
        <v>0.53763440860215062</v>
      </c>
      <c r="AN541">
        <f t="shared" si="340"/>
        <v>15168.773960650744</v>
      </c>
      <c r="AO541">
        <f t="shared" si="341"/>
        <v>6.0677663935832748E+57</v>
      </c>
      <c r="AP541">
        <f t="shared" si="342"/>
        <v>6.0677663935832748E+57</v>
      </c>
      <c r="AR541" s="1">
        <f t="shared" si="336"/>
        <v>6840</v>
      </c>
      <c r="AU541">
        <f t="shared" si="337"/>
        <v>51.292624900872326</v>
      </c>
      <c r="AV541" s="29">
        <f t="shared" si="338"/>
        <v>139.67856666666665</v>
      </c>
      <c r="AW541">
        <f t="shared" si="339"/>
        <v>10761</v>
      </c>
    </row>
    <row r="542" spans="1:49" x14ac:dyDescent="0.2">
      <c r="A542">
        <v>540</v>
      </c>
      <c r="B542" s="13">
        <f t="shared" si="305"/>
        <v>548</v>
      </c>
      <c r="C542" s="13">
        <f t="shared" si="306"/>
        <v>3246</v>
      </c>
      <c r="D542" s="13">
        <f t="shared" si="307"/>
        <v>48</v>
      </c>
      <c r="E542" s="13">
        <f t="shared" si="308"/>
        <v>27</v>
      </c>
      <c r="F542" s="13">
        <f t="shared" si="309"/>
        <v>2.8701981245117858E+19</v>
      </c>
      <c r="G542" s="35">
        <f t="shared" si="310"/>
        <v>123.14</v>
      </c>
      <c r="H542" s="23">
        <f t="shared" si="311"/>
        <v>3914.7584000000002</v>
      </c>
      <c r="I542" s="23">
        <f t="shared" si="312"/>
        <v>14797.999999999998</v>
      </c>
      <c r="J542" s="23">
        <f t="shared" si="313"/>
        <v>756</v>
      </c>
      <c r="K542" s="23">
        <f t="shared" si="314"/>
        <v>9.6665819025314135E+76</v>
      </c>
      <c r="L542" s="23">
        <f t="shared" si="315"/>
        <v>9.6665819025314126E+78</v>
      </c>
      <c r="M542" s="23">
        <f t="shared" si="316"/>
        <v>2.4117849400692921E+28</v>
      </c>
      <c r="N542" s="20">
        <f t="shared" si="317"/>
        <v>60</v>
      </c>
      <c r="Q542" s="20">
        <f t="shared" si="318"/>
        <v>1.956051318572391E+28</v>
      </c>
      <c r="S542" s="20">
        <f t="shared" si="319"/>
        <v>2697</v>
      </c>
      <c r="T542" s="20">
        <f t="shared" si="320"/>
        <v>756</v>
      </c>
      <c r="U542" s="20">
        <f t="shared" si="321"/>
        <v>9.6665819025314135E+76</v>
      </c>
      <c r="V542" s="20">
        <f t="shared" si="322"/>
        <v>2.4117849400692921E+28</v>
      </c>
      <c r="W542" s="20">
        <f t="shared" si="323"/>
        <v>1</v>
      </c>
      <c r="X542" s="16">
        <f t="shared" si="324"/>
        <v>6884242693682751</v>
      </c>
      <c r="AA542" s="16">
        <f t="shared" si="325"/>
        <v>2.8363079897972979E+17</v>
      </c>
      <c r="AB542" s="16">
        <f t="shared" si="326"/>
        <v>540</v>
      </c>
      <c r="AC542" s="16">
        <f t="shared" si="327"/>
        <v>111.8</v>
      </c>
      <c r="AD542" s="16">
        <f t="shared" si="328"/>
        <v>1.9794469824219213E+18</v>
      </c>
      <c r="AE542" s="16">
        <f t="shared" si="329"/>
        <v>13450</v>
      </c>
      <c r="AF542" s="16">
        <f t="shared" si="330"/>
        <v>6468</v>
      </c>
      <c r="AG542" s="16">
        <f t="shared" si="331"/>
        <v>580</v>
      </c>
      <c r="AH542" s="16">
        <f t="shared" si="332"/>
        <v>4.3199417897441773E+21</v>
      </c>
      <c r="AI542" s="16">
        <f t="shared" si="333"/>
        <v>1.6084162899386711E+75</v>
      </c>
      <c r="AJ542" s="16">
        <f t="shared" si="334"/>
        <v>1.6084162899386711E+75</v>
      </c>
      <c r="AK542" s="27">
        <f t="shared" si="335"/>
        <v>0.53667262969588547</v>
      </c>
      <c r="AN542">
        <f t="shared" si="340"/>
        <v>15230.862816322391</v>
      </c>
      <c r="AO542">
        <f t="shared" si="341"/>
        <v>5.6708097136292299E+57</v>
      </c>
      <c r="AP542">
        <f t="shared" si="342"/>
        <v>5.6708097136292299E+57</v>
      </c>
      <c r="AR542" s="1">
        <f t="shared" si="336"/>
        <v>6850</v>
      </c>
      <c r="AU542">
        <f t="shared" si="337"/>
        <v>51.428571428571431</v>
      </c>
      <c r="AV542" s="29">
        <f t="shared" si="338"/>
        <v>140.01499999999999</v>
      </c>
      <c r="AW542">
        <f t="shared" si="339"/>
        <v>10781</v>
      </c>
    </row>
    <row r="543" spans="1:49" x14ac:dyDescent="0.2">
      <c r="A543">
        <v>541</v>
      </c>
      <c r="B543" s="13">
        <f t="shared" si="305"/>
        <v>549</v>
      </c>
      <c r="C543" s="13">
        <f t="shared" si="306"/>
        <v>3252</v>
      </c>
      <c r="D543" s="13">
        <f t="shared" si="307"/>
        <v>48</v>
      </c>
      <c r="E543" s="13">
        <f t="shared" si="308"/>
        <v>27.05</v>
      </c>
      <c r="F543" s="13">
        <f t="shared" si="309"/>
        <v>3.0821610876770353E+19</v>
      </c>
      <c r="G543" s="35">
        <f t="shared" si="310"/>
        <v>123.44548333333334</v>
      </c>
      <c r="H543" s="23">
        <f t="shared" si="311"/>
        <v>3922.2624000000005</v>
      </c>
      <c r="I543" s="23">
        <f t="shared" si="312"/>
        <v>14825.999999999998</v>
      </c>
      <c r="J543" s="23">
        <f t="shared" si="313"/>
        <v>757</v>
      </c>
      <c r="K543" s="23">
        <f t="shared" si="314"/>
        <v>9.6665819025314135E+76</v>
      </c>
      <c r="L543" s="23">
        <f t="shared" si="315"/>
        <v>9.6665819025314126E+78</v>
      </c>
      <c r="M543" s="23">
        <f t="shared" si="316"/>
        <v>2.5921895351121303E+28</v>
      </c>
      <c r="N543" s="20">
        <f t="shared" si="317"/>
        <v>60.1</v>
      </c>
      <c r="Q543" s="20">
        <f t="shared" si="318"/>
        <v>2.1796877777223097E+28</v>
      </c>
      <c r="S543" s="20">
        <f t="shared" si="319"/>
        <v>2702</v>
      </c>
      <c r="T543" s="20">
        <f t="shared" si="320"/>
        <v>757</v>
      </c>
      <c r="U543" s="20">
        <f t="shared" si="321"/>
        <v>9.6665819025314135E+76</v>
      </c>
      <c r="V543" s="20">
        <f t="shared" si="322"/>
        <v>2.5921895351121303E+28</v>
      </c>
      <c r="W543" s="20">
        <f t="shared" si="323"/>
        <v>0.99833610648918469</v>
      </c>
      <c r="X543" s="16">
        <f t="shared" si="324"/>
        <v>7366139682240543</v>
      </c>
      <c r="AA543" s="16">
        <f t="shared" si="325"/>
        <v>3.0348495490831078E+17</v>
      </c>
      <c r="AB543" s="16">
        <f t="shared" si="326"/>
        <v>541</v>
      </c>
      <c r="AC543" s="16">
        <f t="shared" si="327"/>
        <v>112</v>
      </c>
      <c r="AD543" s="16">
        <f t="shared" si="328"/>
        <v>2.1219697677638797E+18</v>
      </c>
      <c r="AE543" s="16">
        <f t="shared" si="329"/>
        <v>13475</v>
      </c>
      <c r="AF543" s="16">
        <f t="shared" si="330"/>
        <v>6480</v>
      </c>
      <c r="AG543" s="16">
        <f t="shared" si="331"/>
        <v>581</v>
      </c>
      <c r="AH543" s="16">
        <f t="shared" si="332"/>
        <v>4.641228790077091E+21</v>
      </c>
      <c r="AI543" s="16">
        <f t="shared" si="333"/>
        <v>1.6084162899386711E+75</v>
      </c>
      <c r="AJ543" s="16">
        <f t="shared" si="334"/>
        <v>1.6084162899386711E+75</v>
      </c>
      <c r="AK543" s="27">
        <f t="shared" si="335"/>
        <v>0.5357142857142857</v>
      </c>
      <c r="AN543">
        <f t="shared" si="340"/>
        <v>15293.109971396454</v>
      </c>
      <c r="AO543">
        <f t="shared" si="341"/>
        <v>5.2998221622703098E+57</v>
      </c>
      <c r="AP543">
        <f t="shared" si="342"/>
        <v>5.2998221622703098E+57</v>
      </c>
      <c r="AR543" s="1">
        <f t="shared" si="336"/>
        <v>6860</v>
      </c>
      <c r="AU543">
        <f t="shared" si="337"/>
        <v>51.564733915806194</v>
      </c>
      <c r="AV543" s="29">
        <f t="shared" si="338"/>
        <v>140.35173333333336</v>
      </c>
      <c r="AW543">
        <f t="shared" si="339"/>
        <v>10801</v>
      </c>
    </row>
    <row r="544" spans="1:49" x14ac:dyDescent="0.2">
      <c r="A544">
        <v>542</v>
      </c>
      <c r="B544" s="13">
        <f t="shared" si="305"/>
        <v>550</v>
      </c>
      <c r="C544" s="13">
        <f t="shared" si="306"/>
        <v>3258</v>
      </c>
      <c r="D544" s="13">
        <f t="shared" si="307"/>
        <v>48</v>
      </c>
      <c r="E544" s="13">
        <f t="shared" si="308"/>
        <v>27.1</v>
      </c>
      <c r="F544" s="13">
        <f t="shared" si="309"/>
        <v>3.3097562028841304E+19</v>
      </c>
      <c r="G544" s="35">
        <f t="shared" si="310"/>
        <v>123.75126666666667</v>
      </c>
      <c r="H544" s="23">
        <f t="shared" si="311"/>
        <v>3929.7664000000004</v>
      </c>
      <c r="I544" s="23">
        <f t="shared" si="312"/>
        <v>14853.999999999998</v>
      </c>
      <c r="J544" s="23">
        <f t="shared" si="313"/>
        <v>758</v>
      </c>
      <c r="K544" s="23">
        <f t="shared" si="314"/>
        <v>9.6665819025314135E+76</v>
      </c>
      <c r="L544" s="23">
        <f t="shared" si="315"/>
        <v>9.6665819025314126E+78</v>
      </c>
      <c r="M544" s="23">
        <f t="shared" si="316"/>
        <v>2.786073677020562E+28</v>
      </c>
      <c r="N544" s="20">
        <f t="shared" si="317"/>
        <v>60.2</v>
      </c>
      <c r="Q544" s="20">
        <f t="shared" si="318"/>
        <v>2.4288927203705943E+28</v>
      </c>
      <c r="S544" s="20">
        <f t="shared" si="319"/>
        <v>2706</v>
      </c>
      <c r="T544" s="20">
        <f t="shared" si="320"/>
        <v>758</v>
      </c>
      <c r="U544" s="20">
        <f t="shared" si="321"/>
        <v>9.6665819025314135E+76</v>
      </c>
      <c r="V544" s="20">
        <f t="shared" si="322"/>
        <v>2.786073677020562E+28</v>
      </c>
      <c r="W544" s="20">
        <f t="shared" si="323"/>
        <v>0.99667774086378735</v>
      </c>
      <c r="X544" s="16">
        <f t="shared" si="324"/>
        <v>7881769459997381</v>
      </c>
      <c r="AA544" s="16">
        <f t="shared" si="325"/>
        <v>3.2472890175189254E+17</v>
      </c>
      <c r="AB544" s="16">
        <f t="shared" si="326"/>
        <v>542</v>
      </c>
      <c r="AC544" s="16">
        <f t="shared" si="327"/>
        <v>112.2</v>
      </c>
      <c r="AD544" s="16">
        <f t="shared" si="328"/>
        <v>2.274746531191842E+18</v>
      </c>
      <c r="AE544" s="16">
        <f t="shared" si="329"/>
        <v>13500</v>
      </c>
      <c r="AF544" s="16">
        <f t="shared" si="330"/>
        <v>6492</v>
      </c>
      <c r="AG544" s="16">
        <f t="shared" si="331"/>
        <v>582</v>
      </c>
      <c r="AH544" s="16">
        <f t="shared" si="332"/>
        <v>4.9863797180339921E+21</v>
      </c>
      <c r="AI544" s="16">
        <f t="shared" si="333"/>
        <v>1.6084162899386711E+75</v>
      </c>
      <c r="AJ544" s="16">
        <f t="shared" si="334"/>
        <v>1.6084162899386711E+75</v>
      </c>
      <c r="AK544" s="27">
        <f t="shared" si="335"/>
        <v>0.53475935828877008</v>
      </c>
      <c r="AN544">
        <f t="shared" si="340"/>
        <v>15355.515604348055</v>
      </c>
      <c r="AO544">
        <f t="shared" si="341"/>
        <v>4.9531048245516916E+57</v>
      </c>
      <c r="AP544">
        <f t="shared" si="342"/>
        <v>4.9531048245516916E+57</v>
      </c>
      <c r="AR544" s="1">
        <f t="shared" si="336"/>
        <v>6870</v>
      </c>
      <c r="AU544">
        <f t="shared" si="337"/>
        <v>51.701112877583462</v>
      </c>
      <c r="AV544" s="29">
        <f t="shared" si="338"/>
        <v>140.68876666666665</v>
      </c>
      <c r="AW544">
        <f t="shared" si="339"/>
        <v>10821</v>
      </c>
    </row>
    <row r="545" spans="1:49" x14ac:dyDescent="0.2">
      <c r="A545">
        <v>543</v>
      </c>
      <c r="B545" s="13">
        <f t="shared" si="305"/>
        <v>551</v>
      </c>
      <c r="C545" s="13">
        <f t="shared" si="306"/>
        <v>3264</v>
      </c>
      <c r="D545" s="13">
        <f t="shared" si="307"/>
        <v>48</v>
      </c>
      <c r="E545" s="13">
        <f t="shared" si="308"/>
        <v>27.150000000000002</v>
      </c>
      <c r="F545" s="13">
        <f t="shared" si="309"/>
        <v>3.5541348448656093E+19</v>
      </c>
      <c r="G545" s="35">
        <f t="shared" si="310"/>
        <v>124.05735</v>
      </c>
      <c r="H545" s="23">
        <f t="shared" si="311"/>
        <v>3937.2704000000008</v>
      </c>
      <c r="I545" s="23">
        <f t="shared" si="312"/>
        <v>14881.999999999998</v>
      </c>
      <c r="J545" s="23">
        <f t="shared" si="313"/>
        <v>760</v>
      </c>
      <c r="K545" s="23">
        <f t="shared" si="314"/>
        <v>9.6665819025314135E+76</v>
      </c>
      <c r="L545" s="23">
        <f t="shared" si="315"/>
        <v>9.6665819025314126E+78</v>
      </c>
      <c r="M545" s="23">
        <f t="shared" si="316"/>
        <v>3.2183799822136473E+28</v>
      </c>
      <c r="N545" s="20">
        <f t="shared" si="317"/>
        <v>60.300000000000004</v>
      </c>
      <c r="Q545" s="20">
        <f t="shared" si="318"/>
        <v>2.7065894057698663E+28</v>
      </c>
      <c r="S545" s="20">
        <f t="shared" si="319"/>
        <v>2710</v>
      </c>
      <c r="T545" s="20">
        <f t="shared" si="320"/>
        <v>760</v>
      </c>
      <c r="U545" s="20">
        <f t="shared" si="321"/>
        <v>9.6665819025314135E+76</v>
      </c>
      <c r="V545" s="20">
        <f t="shared" si="322"/>
        <v>3.2183799822136473E+28</v>
      </c>
      <c r="W545" s="20">
        <f t="shared" si="323"/>
        <v>0.99502487562189046</v>
      </c>
      <c r="X545" s="16">
        <f t="shared" si="324"/>
        <v>8433493322197197</v>
      </c>
      <c r="AA545" s="16">
        <f t="shared" si="325"/>
        <v>3.4745992487452493E+17</v>
      </c>
      <c r="AB545" s="16">
        <f t="shared" si="326"/>
        <v>543</v>
      </c>
      <c r="AC545" s="16">
        <f t="shared" si="327"/>
        <v>112.4</v>
      </c>
      <c r="AD545" s="16">
        <f t="shared" si="328"/>
        <v>2.438514473321173E+18</v>
      </c>
      <c r="AE545" s="16">
        <f t="shared" si="329"/>
        <v>13525</v>
      </c>
      <c r="AF545" s="16">
        <f t="shared" si="330"/>
        <v>6504</v>
      </c>
      <c r="AG545" s="16">
        <f t="shared" si="331"/>
        <v>583</v>
      </c>
      <c r="AH545" s="16">
        <f t="shared" si="332"/>
        <v>5.3571648815583472E+21</v>
      </c>
      <c r="AI545" s="16">
        <f t="shared" si="333"/>
        <v>1.6084162899386711E+75</v>
      </c>
      <c r="AJ545" s="16">
        <f t="shared" si="334"/>
        <v>1.6084162899386711E+75</v>
      </c>
      <c r="AK545" s="27">
        <f t="shared" si="335"/>
        <v>0.53380782918149461</v>
      </c>
      <c r="AN545">
        <f t="shared" si="340"/>
        <v>15418.079893653727</v>
      </c>
      <c r="AO545">
        <f t="shared" si="341"/>
        <v>4.629069929487563E+57</v>
      </c>
      <c r="AP545">
        <f t="shared" si="342"/>
        <v>4.629069929487563E+57</v>
      </c>
      <c r="AR545" s="1">
        <f t="shared" si="336"/>
        <v>6880</v>
      </c>
      <c r="AU545">
        <f t="shared" si="337"/>
        <v>51.837708830548927</v>
      </c>
      <c r="AV545" s="29">
        <f t="shared" si="338"/>
        <v>141.02609999999999</v>
      </c>
      <c r="AW545">
        <f t="shared" si="339"/>
        <v>10841</v>
      </c>
    </row>
    <row r="546" spans="1:49" x14ac:dyDescent="0.2">
      <c r="A546">
        <v>544</v>
      </c>
      <c r="B546" s="13">
        <f t="shared" si="305"/>
        <v>552</v>
      </c>
      <c r="C546" s="13">
        <f t="shared" si="306"/>
        <v>3270</v>
      </c>
      <c r="D546" s="13">
        <f t="shared" si="307"/>
        <v>48</v>
      </c>
      <c r="E546" s="13">
        <f t="shared" si="308"/>
        <v>27.200000000000003</v>
      </c>
      <c r="F546" s="13">
        <f t="shared" si="309"/>
        <v>3.8165330877368394E+19</v>
      </c>
      <c r="G546" s="35">
        <f t="shared" si="310"/>
        <v>124.36373333333333</v>
      </c>
      <c r="H546" s="23">
        <f t="shared" si="311"/>
        <v>3944.7744000000002</v>
      </c>
      <c r="I546" s="23">
        <f t="shared" si="312"/>
        <v>14909.999999999998</v>
      </c>
      <c r="J546" s="23">
        <f t="shared" si="313"/>
        <v>761</v>
      </c>
      <c r="K546" s="23">
        <f t="shared" si="314"/>
        <v>9.6665819025314135E+76</v>
      </c>
      <c r="L546" s="23">
        <f t="shared" si="315"/>
        <v>9.6665819025314126E+78</v>
      </c>
      <c r="M546" s="23">
        <f t="shared" si="316"/>
        <v>3.4590449613823811E+28</v>
      </c>
      <c r="N546" s="20">
        <f t="shared" si="317"/>
        <v>60.400000000000006</v>
      </c>
      <c r="Q546" s="20">
        <f t="shared" si="318"/>
        <v>3.0160353110647073E+28</v>
      </c>
      <c r="S546" s="20">
        <f t="shared" si="319"/>
        <v>2714</v>
      </c>
      <c r="T546" s="20">
        <f t="shared" si="320"/>
        <v>761</v>
      </c>
      <c r="U546" s="20">
        <f t="shared" si="321"/>
        <v>9.6665819025314135E+76</v>
      </c>
      <c r="V546" s="20">
        <f t="shared" si="322"/>
        <v>3.4590449613823811E+28</v>
      </c>
      <c r="W546" s="20">
        <f t="shared" si="323"/>
        <v>0.99337748344370846</v>
      </c>
      <c r="X546" s="16">
        <f t="shared" si="324"/>
        <v>9023837854751002</v>
      </c>
      <c r="AA546" s="16">
        <f t="shared" si="325"/>
        <v>3.717821196157417E+17</v>
      </c>
      <c r="AB546" s="16">
        <f t="shared" si="326"/>
        <v>544</v>
      </c>
      <c r="AC546" s="16">
        <f t="shared" si="327"/>
        <v>112.6</v>
      </c>
      <c r="AD546" s="16">
        <f t="shared" si="328"/>
        <v>2.6140637587238625E+18</v>
      </c>
      <c r="AE546" s="16">
        <f t="shared" si="329"/>
        <v>13550</v>
      </c>
      <c r="AF546" s="16">
        <f t="shared" si="330"/>
        <v>6516</v>
      </c>
      <c r="AG546" s="16">
        <f t="shared" si="331"/>
        <v>584</v>
      </c>
      <c r="AH546" s="16">
        <f t="shared" si="332"/>
        <v>5.7554857593083045E+21</v>
      </c>
      <c r="AI546" s="16">
        <f t="shared" si="333"/>
        <v>1.6084162899386711E+75</v>
      </c>
      <c r="AJ546" s="16">
        <f t="shared" si="334"/>
        <v>1.6084162899386711E+75</v>
      </c>
      <c r="AK546" s="27">
        <f t="shared" si="335"/>
        <v>0.53285968028419184</v>
      </c>
      <c r="AN546">
        <f t="shared" si="340"/>
        <v>15480.803017791526</v>
      </c>
      <c r="AO546">
        <f t="shared" si="341"/>
        <v>4.3262335789603396E+57</v>
      </c>
      <c r="AP546">
        <f t="shared" si="342"/>
        <v>4.3262335789603396E+57</v>
      </c>
      <c r="AR546" s="1">
        <f t="shared" si="336"/>
        <v>6890</v>
      </c>
      <c r="AU546">
        <f t="shared" si="337"/>
        <v>51.974522292993633</v>
      </c>
      <c r="AV546" s="29">
        <f t="shared" si="338"/>
        <v>141.36373333333333</v>
      </c>
      <c r="AW546">
        <f t="shared" si="339"/>
        <v>10861</v>
      </c>
    </row>
    <row r="547" spans="1:49" x14ac:dyDescent="0.2">
      <c r="A547">
        <v>545</v>
      </c>
      <c r="B547" s="13">
        <f t="shared" si="305"/>
        <v>553</v>
      </c>
      <c r="C547" s="13">
        <f t="shared" si="306"/>
        <v>3276</v>
      </c>
      <c r="D547" s="13">
        <f t="shared" si="307"/>
        <v>48</v>
      </c>
      <c r="E547" s="13">
        <f t="shared" si="308"/>
        <v>27.25</v>
      </c>
      <c r="F547" s="13">
        <f t="shared" si="309"/>
        <v>4.0982779284878483E+19</v>
      </c>
      <c r="G547" s="35">
        <f t="shared" si="310"/>
        <v>124.67041666666667</v>
      </c>
      <c r="H547" s="23">
        <f t="shared" si="311"/>
        <v>3952.2784000000006</v>
      </c>
      <c r="I547" s="23">
        <f t="shared" si="312"/>
        <v>14937.999999999998</v>
      </c>
      <c r="J547" s="23">
        <f t="shared" si="313"/>
        <v>763</v>
      </c>
      <c r="K547" s="23">
        <f t="shared" si="314"/>
        <v>9.6665819025314135E+76</v>
      </c>
      <c r="L547" s="23">
        <f t="shared" si="315"/>
        <v>9.6665819025314126E+78</v>
      </c>
      <c r="M547" s="23">
        <f t="shared" si="316"/>
        <v>3.9956466002053761E+28</v>
      </c>
      <c r="N547" s="20">
        <f t="shared" si="317"/>
        <v>60.5</v>
      </c>
      <c r="Q547" s="20">
        <f t="shared" si="318"/>
        <v>3.3608603426130855E+28</v>
      </c>
      <c r="S547" s="20">
        <f t="shared" si="319"/>
        <v>2718</v>
      </c>
      <c r="T547" s="20">
        <f t="shared" si="320"/>
        <v>763</v>
      </c>
      <c r="U547" s="20">
        <f t="shared" si="321"/>
        <v>9.6665819025314135E+76</v>
      </c>
      <c r="V547" s="20">
        <f t="shared" si="322"/>
        <v>3.9956466002053761E+28</v>
      </c>
      <c r="W547" s="20">
        <f t="shared" si="323"/>
        <v>0.99173553719008267</v>
      </c>
      <c r="X547" s="16">
        <f t="shared" si="324"/>
        <v>9655506504583572</v>
      </c>
      <c r="AA547" s="16">
        <f t="shared" si="325"/>
        <v>3.9780686798884358E+17</v>
      </c>
      <c r="AB547" s="16">
        <f t="shared" si="326"/>
        <v>545</v>
      </c>
      <c r="AC547" s="16">
        <f t="shared" si="327"/>
        <v>112.8</v>
      </c>
      <c r="AD547" s="16">
        <f t="shared" si="328"/>
        <v>2.8022413186241695E+18</v>
      </c>
      <c r="AE547" s="16">
        <f t="shared" si="329"/>
        <v>13575</v>
      </c>
      <c r="AF547" s="16">
        <f t="shared" si="330"/>
        <v>6528</v>
      </c>
      <c r="AG547" s="16">
        <f t="shared" si="331"/>
        <v>585</v>
      </c>
      <c r="AH547" s="16">
        <f t="shared" si="332"/>
        <v>6.1833847086110694E+21</v>
      </c>
      <c r="AI547" s="16">
        <f t="shared" si="333"/>
        <v>1.6084162899386711E+75</v>
      </c>
      <c r="AJ547" s="16">
        <f t="shared" si="334"/>
        <v>1.6084162899386711E+75</v>
      </c>
      <c r="AK547" s="27">
        <f t="shared" si="335"/>
        <v>0.53191489361702127</v>
      </c>
      <c r="AN547">
        <f t="shared" si="340"/>
        <v>15543.685155240913</v>
      </c>
      <c r="AO547">
        <f t="shared" si="341"/>
        <v>4.0432089522993827E+57</v>
      </c>
      <c r="AP547">
        <f t="shared" si="342"/>
        <v>4.0432089522993827E+57</v>
      </c>
      <c r="AR547" s="1">
        <f t="shared" si="336"/>
        <v>6900</v>
      </c>
      <c r="AU547">
        <f t="shared" si="337"/>
        <v>52.111553784860561</v>
      </c>
      <c r="AV547" s="29">
        <f t="shared" si="338"/>
        <v>141.70166666666665</v>
      </c>
      <c r="AW547">
        <f t="shared" si="339"/>
        <v>10881</v>
      </c>
    </row>
    <row r="548" spans="1:49" x14ac:dyDescent="0.2">
      <c r="A548">
        <v>546</v>
      </c>
      <c r="B548" s="13">
        <f t="shared" si="305"/>
        <v>554</v>
      </c>
      <c r="C548" s="13">
        <f t="shared" si="306"/>
        <v>3282</v>
      </c>
      <c r="D548" s="13">
        <f t="shared" si="307"/>
        <v>48</v>
      </c>
      <c r="E548" s="13">
        <f t="shared" si="308"/>
        <v>27.3</v>
      </c>
      <c r="F548" s="13">
        <f t="shared" si="309"/>
        <v>4.400793967249213E+19</v>
      </c>
      <c r="G548" s="35">
        <f t="shared" si="310"/>
        <v>124.97739999999999</v>
      </c>
      <c r="H548" s="23">
        <f t="shared" si="311"/>
        <v>3959.7824000000005</v>
      </c>
      <c r="I548" s="23">
        <f t="shared" si="312"/>
        <v>14965.999999999998</v>
      </c>
      <c r="J548" s="23">
        <f t="shared" si="313"/>
        <v>764</v>
      </c>
      <c r="K548" s="23">
        <f t="shared" si="314"/>
        <v>9.6665819025314135E+76</v>
      </c>
      <c r="L548" s="23">
        <f t="shared" si="315"/>
        <v>9.6665819025314126E+78</v>
      </c>
      <c r="M548" s="23">
        <f t="shared" si="316"/>
        <v>4.2943659894205058E+28</v>
      </c>
      <c r="N548" s="20">
        <f t="shared" si="317"/>
        <v>60.6</v>
      </c>
      <c r="Q548" s="20">
        <f t="shared" si="318"/>
        <v>3.745109416031024E+28</v>
      </c>
      <c r="S548" s="20">
        <f t="shared" si="319"/>
        <v>2723</v>
      </c>
      <c r="T548" s="20">
        <f t="shared" si="320"/>
        <v>764</v>
      </c>
      <c r="U548" s="20">
        <f t="shared" si="321"/>
        <v>9.6665819025314135E+76</v>
      </c>
      <c r="V548" s="20">
        <f t="shared" si="322"/>
        <v>4.2943659894205058E+28</v>
      </c>
      <c r="W548" s="20">
        <f t="shared" si="323"/>
        <v>0.99009900990099009</v>
      </c>
      <c r="X548" s="16">
        <f t="shared" si="324"/>
        <v>1.0331391959904422E+16</v>
      </c>
      <c r="AA548" s="16">
        <f t="shared" si="325"/>
        <v>4.2565334874806266E+17</v>
      </c>
      <c r="AB548" s="16">
        <f t="shared" si="326"/>
        <v>546</v>
      </c>
      <c r="AC548" s="16">
        <f t="shared" si="327"/>
        <v>113</v>
      </c>
      <c r="AD548" s="16">
        <f t="shared" si="328"/>
        <v>3.0039549264499753E+18</v>
      </c>
      <c r="AE548" s="16">
        <f t="shared" si="329"/>
        <v>13600</v>
      </c>
      <c r="AF548" s="16">
        <f t="shared" si="330"/>
        <v>6540</v>
      </c>
      <c r="AG548" s="16">
        <f t="shared" si="331"/>
        <v>586</v>
      </c>
      <c r="AH548" s="16">
        <f t="shared" si="332"/>
        <v>6.6430553911151622E+21</v>
      </c>
      <c r="AI548" s="16">
        <f t="shared" si="333"/>
        <v>1.6084162899386711E+75</v>
      </c>
      <c r="AJ548" s="16">
        <f t="shared" si="334"/>
        <v>1.6084162899386711E+75</v>
      </c>
      <c r="AK548" s="27">
        <f t="shared" si="335"/>
        <v>0.53097345132743368</v>
      </c>
      <c r="AN548">
        <f t="shared" si="340"/>
        <v>15606.726484482751</v>
      </c>
      <c r="AO548">
        <f t="shared" si="341"/>
        <v>3.778699955419984E+57</v>
      </c>
      <c r="AP548">
        <f t="shared" si="342"/>
        <v>3.778699955419984E+57</v>
      </c>
      <c r="AR548" s="1">
        <f t="shared" si="336"/>
        <v>6910</v>
      </c>
      <c r="AU548">
        <f t="shared" si="337"/>
        <v>52.248803827751203</v>
      </c>
      <c r="AV548" s="29">
        <f t="shared" si="338"/>
        <v>142.03989999999999</v>
      </c>
      <c r="AW548">
        <f t="shared" si="339"/>
        <v>10901</v>
      </c>
    </row>
    <row r="549" spans="1:49" x14ac:dyDescent="0.2">
      <c r="A549">
        <v>547</v>
      </c>
      <c r="B549" s="13">
        <f t="shared" si="305"/>
        <v>555</v>
      </c>
      <c r="C549" s="13">
        <f t="shared" si="306"/>
        <v>3288</v>
      </c>
      <c r="D549" s="13">
        <f t="shared" si="307"/>
        <v>48</v>
      </c>
      <c r="E549" s="13">
        <f t="shared" si="308"/>
        <v>27.35</v>
      </c>
      <c r="F549" s="13">
        <f t="shared" si="309"/>
        <v>4.7256105778210898E+19</v>
      </c>
      <c r="G549" s="35">
        <f t="shared" si="310"/>
        <v>125.28468333333333</v>
      </c>
      <c r="H549" s="23">
        <f t="shared" si="311"/>
        <v>3967.2864</v>
      </c>
      <c r="I549" s="23">
        <f t="shared" si="312"/>
        <v>14993.999999999998</v>
      </c>
      <c r="J549" s="23">
        <f t="shared" si="313"/>
        <v>765</v>
      </c>
      <c r="K549" s="23">
        <f t="shared" si="314"/>
        <v>9.6665819025314135E+76</v>
      </c>
      <c r="L549" s="23">
        <f t="shared" si="315"/>
        <v>9.6665819025314126E+78</v>
      </c>
      <c r="M549" s="23">
        <f t="shared" si="316"/>
        <v>4.6153936674953403E+28</v>
      </c>
      <c r="N549" s="20">
        <f t="shared" si="317"/>
        <v>60.7</v>
      </c>
      <c r="Q549" s="20">
        <f t="shared" si="318"/>
        <v>4.1732899044351133E+28</v>
      </c>
      <c r="S549" s="20">
        <f t="shared" si="319"/>
        <v>2727</v>
      </c>
      <c r="T549" s="20">
        <f t="shared" si="320"/>
        <v>765</v>
      </c>
      <c r="U549" s="20">
        <f t="shared" si="321"/>
        <v>9.6665819025314135E+76</v>
      </c>
      <c r="V549" s="20">
        <f t="shared" si="322"/>
        <v>4.6153936674953403E+28</v>
      </c>
      <c r="W549" s="20">
        <f t="shared" si="323"/>
        <v>0.98846787479406917</v>
      </c>
      <c r="X549" s="16">
        <f t="shared" si="324"/>
        <v>1.105458939709773E+16</v>
      </c>
      <c r="AA549" s="16">
        <f t="shared" si="325"/>
        <v>4.5544908316042688E+17</v>
      </c>
      <c r="AB549" s="16">
        <f t="shared" si="326"/>
        <v>547</v>
      </c>
      <c r="AC549" s="16">
        <f t="shared" si="327"/>
        <v>113.2</v>
      </c>
      <c r="AD549" s="16">
        <f t="shared" si="328"/>
        <v>3.2201775658065352E+18</v>
      </c>
      <c r="AE549" s="16">
        <f t="shared" si="329"/>
        <v>13625</v>
      </c>
      <c r="AF549" s="16">
        <f t="shared" si="330"/>
        <v>6552</v>
      </c>
      <c r="AG549" s="16">
        <f t="shared" si="331"/>
        <v>587</v>
      </c>
      <c r="AH549" s="16">
        <f t="shared" si="332"/>
        <v>7.1368539691431934E+21</v>
      </c>
      <c r="AI549" s="16">
        <f t="shared" si="333"/>
        <v>1.6084162899386711E+75</v>
      </c>
      <c r="AJ549" s="16">
        <f t="shared" si="334"/>
        <v>1.6084162899386711E+75</v>
      </c>
      <c r="AK549" s="27">
        <f t="shared" si="335"/>
        <v>0.53003533568904593</v>
      </c>
      <c r="AN549">
        <f t="shared" si="340"/>
        <v>15669.927183999436</v>
      </c>
      <c r="AO549">
        <f t="shared" si="341"/>
        <v>3.5314952854392381E+57</v>
      </c>
      <c r="AP549">
        <f t="shared" si="342"/>
        <v>3.5314952854392381E+57</v>
      </c>
      <c r="AR549" s="1">
        <f t="shared" si="336"/>
        <v>6920</v>
      </c>
      <c r="AU549">
        <f t="shared" si="337"/>
        <v>52.386272944932166</v>
      </c>
      <c r="AV549" s="29">
        <f t="shared" si="338"/>
        <v>142.37843333333333</v>
      </c>
      <c r="AW549">
        <f t="shared" si="339"/>
        <v>10921</v>
      </c>
    </row>
    <row r="550" spans="1:49" x14ac:dyDescent="0.2">
      <c r="A550">
        <v>548</v>
      </c>
      <c r="B550" s="13">
        <f t="shared" si="305"/>
        <v>556</v>
      </c>
      <c r="C550" s="13">
        <f t="shared" si="306"/>
        <v>3294</v>
      </c>
      <c r="D550" s="13">
        <f t="shared" si="307"/>
        <v>48</v>
      </c>
      <c r="E550" s="13">
        <f t="shared" si="308"/>
        <v>27.400000000000002</v>
      </c>
      <c r="F550" s="13">
        <f t="shared" si="309"/>
        <v>5.0743696044072534E+19</v>
      </c>
      <c r="G550" s="35">
        <f t="shared" si="310"/>
        <v>125.59226666666666</v>
      </c>
      <c r="H550" s="23">
        <f t="shared" si="311"/>
        <v>3974.7904000000003</v>
      </c>
      <c r="I550" s="23">
        <f t="shared" si="312"/>
        <v>15021.999999999998</v>
      </c>
      <c r="J550" s="23">
        <f t="shared" si="313"/>
        <v>767</v>
      </c>
      <c r="K550" s="23">
        <f t="shared" si="314"/>
        <v>9.6665819025314135E+76</v>
      </c>
      <c r="L550" s="23">
        <f t="shared" si="315"/>
        <v>9.6665819025314126E+78</v>
      </c>
      <c r="M550" s="23">
        <f t="shared" si="316"/>
        <v>5.3311548000645047E+28</v>
      </c>
      <c r="N550" s="20">
        <f t="shared" si="317"/>
        <v>60.800000000000004</v>
      </c>
      <c r="Q550" s="20">
        <f t="shared" si="318"/>
        <v>4.6504245114732757E+28</v>
      </c>
      <c r="S550" s="20">
        <f t="shared" si="319"/>
        <v>2731</v>
      </c>
      <c r="T550" s="20">
        <f t="shared" si="320"/>
        <v>767</v>
      </c>
      <c r="U550" s="20">
        <f t="shared" si="321"/>
        <v>9.6665819025314135E+76</v>
      </c>
      <c r="V550" s="20">
        <f t="shared" si="322"/>
        <v>5.3311548000645047E+28</v>
      </c>
      <c r="W550" s="20">
        <f t="shared" si="323"/>
        <v>0.98684210526315785</v>
      </c>
      <c r="X550" s="16">
        <f t="shared" si="324"/>
        <v>1.1828410654894572E+16</v>
      </c>
      <c r="AA550" s="16">
        <f t="shared" si="325"/>
        <v>4.8733051898165683E+17</v>
      </c>
      <c r="AB550" s="16">
        <f t="shared" si="326"/>
        <v>548</v>
      </c>
      <c r="AC550" s="16">
        <f t="shared" si="327"/>
        <v>113.4</v>
      </c>
      <c r="AD550" s="16">
        <f t="shared" si="328"/>
        <v>3.4519521118416686E+18</v>
      </c>
      <c r="AE550" s="16">
        <f t="shared" si="329"/>
        <v>13650</v>
      </c>
      <c r="AF550" s="16">
        <f t="shared" si="330"/>
        <v>6564</v>
      </c>
      <c r="AG550" s="16">
        <f t="shared" si="331"/>
        <v>588</v>
      </c>
      <c r="AH550" s="16">
        <f t="shared" si="332"/>
        <v>7.6673111296580077E+21</v>
      </c>
      <c r="AI550" s="16">
        <f t="shared" si="333"/>
        <v>1.6084162899386711E+75</v>
      </c>
      <c r="AJ550" s="16">
        <f t="shared" si="334"/>
        <v>1.6084162899386711E+75</v>
      </c>
      <c r="AK550" s="27">
        <f t="shared" si="335"/>
        <v>0.52910052910052907</v>
      </c>
      <c r="AN550">
        <f t="shared" si="340"/>
        <v>15733.287432274697</v>
      </c>
      <c r="AO550">
        <f t="shared" si="341"/>
        <v>3.3004628835880725E+57</v>
      </c>
      <c r="AP550">
        <f t="shared" si="342"/>
        <v>3.3004628835880725E+57</v>
      </c>
      <c r="AR550" s="1">
        <f t="shared" si="336"/>
        <v>6930</v>
      </c>
      <c r="AU550">
        <f t="shared" si="337"/>
        <v>52.523961661341851</v>
      </c>
      <c r="AV550" s="29">
        <f t="shared" si="338"/>
        <v>142.71726666666666</v>
      </c>
      <c r="AW550">
        <f t="shared" si="339"/>
        <v>10941</v>
      </c>
    </row>
    <row r="551" spans="1:49" x14ac:dyDescent="0.2">
      <c r="A551">
        <v>549</v>
      </c>
      <c r="B551" s="13">
        <f t="shared" si="305"/>
        <v>557</v>
      </c>
      <c r="C551" s="13">
        <f t="shared" si="306"/>
        <v>3300</v>
      </c>
      <c r="D551" s="13">
        <f t="shared" si="307"/>
        <v>48</v>
      </c>
      <c r="E551" s="13">
        <f t="shared" si="308"/>
        <v>27.450000000000003</v>
      </c>
      <c r="F551" s="13">
        <f t="shared" si="309"/>
        <v>5.4488336231283696E+19</v>
      </c>
      <c r="G551" s="35">
        <f t="shared" si="310"/>
        <v>125.90015</v>
      </c>
      <c r="H551" s="23">
        <f t="shared" si="311"/>
        <v>3982.2944000000007</v>
      </c>
      <c r="I551" s="23">
        <f t="shared" si="312"/>
        <v>15049.999999999998</v>
      </c>
      <c r="J551" s="23">
        <f t="shared" si="313"/>
        <v>768</v>
      </c>
      <c r="K551" s="23">
        <f t="shared" si="314"/>
        <v>9.6665819025314135E+76</v>
      </c>
      <c r="L551" s="23">
        <f t="shared" si="315"/>
        <v>9.6665819025314126E+78</v>
      </c>
      <c r="M551" s="23">
        <f t="shared" si="316"/>
        <v>5.7295980080345285E+28</v>
      </c>
      <c r="N551" s="20">
        <f t="shared" si="317"/>
        <v>60.900000000000006</v>
      </c>
      <c r="Q551" s="20">
        <f t="shared" si="318"/>
        <v>5.1821101893564487E+28</v>
      </c>
      <c r="S551" s="20">
        <f t="shared" si="319"/>
        <v>2735</v>
      </c>
      <c r="T551" s="20">
        <f t="shared" si="320"/>
        <v>768</v>
      </c>
      <c r="U551" s="20">
        <f t="shared" si="321"/>
        <v>9.6665819025314135E+76</v>
      </c>
      <c r="V551" s="20">
        <f t="shared" si="322"/>
        <v>5.7295980080345285E+28</v>
      </c>
      <c r="W551" s="20">
        <f t="shared" si="323"/>
        <v>0.9852216748768472</v>
      </c>
      <c r="X551" s="16">
        <f t="shared" si="324"/>
        <v>1.2656399400737192E+16</v>
      </c>
      <c r="AA551" s="16">
        <f t="shared" si="325"/>
        <v>5.2144365531037274E+17</v>
      </c>
      <c r="AB551" s="16">
        <f t="shared" si="326"/>
        <v>549</v>
      </c>
      <c r="AC551" s="16">
        <f t="shared" si="327"/>
        <v>113.6</v>
      </c>
      <c r="AD551" s="16">
        <f t="shared" si="328"/>
        <v>3.7003963484742753E+18</v>
      </c>
      <c r="AE551" s="16">
        <f t="shared" si="329"/>
        <v>13675</v>
      </c>
      <c r="AF551" s="16">
        <f t="shared" si="330"/>
        <v>6576</v>
      </c>
      <c r="AG551" s="16">
        <f t="shared" si="331"/>
        <v>589</v>
      </c>
      <c r="AH551" s="16">
        <f t="shared" si="332"/>
        <v>8.2371449969539757E+21</v>
      </c>
      <c r="AI551" s="16">
        <f t="shared" si="333"/>
        <v>1.6084162899386711E+75</v>
      </c>
      <c r="AJ551" s="16">
        <f t="shared" si="334"/>
        <v>1.6084162899386711E+75</v>
      </c>
      <c r="AK551" s="27">
        <f t="shared" si="335"/>
        <v>0.52816901408450712</v>
      </c>
      <c r="AN551">
        <f t="shared" si="340"/>
        <v>15796.807407793805</v>
      </c>
      <c r="AO551">
        <f t="shared" si="341"/>
        <v>3.084544751016891E+57</v>
      </c>
      <c r="AP551">
        <f t="shared" si="342"/>
        <v>3.084544751016891E+57</v>
      </c>
      <c r="AR551" s="1">
        <f t="shared" si="336"/>
        <v>6940</v>
      </c>
      <c r="AU551">
        <f t="shared" si="337"/>
        <v>52.661870503597122</v>
      </c>
      <c r="AV551" s="29">
        <f t="shared" si="338"/>
        <v>143.0564</v>
      </c>
      <c r="AW551">
        <f t="shared" si="339"/>
        <v>10961</v>
      </c>
    </row>
    <row r="552" spans="1:49" x14ac:dyDescent="0.2">
      <c r="A552">
        <v>550</v>
      </c>
      <c r="B552" s="13">
        <f t="shared" si="305"/>
        <v>558</v>
      </c>
      <c r="C552" s="13">
        <f t="shared" si="306"/>
        <v>3306</v>
      </c>
      <c r="D552" s="13">
        <f t="shared" si="307"/>
        <v>48</v>
      </c>
      <c r="E552" s="13">
        <f t="shared" si="308"/>
        <v>27.5</v>
      </c>
      <c r="F552" s="13">
        <f t="shared" si="309"/>
        <v>5.8508948097135157E+19</v>
      </c>
      <c r="G552" s="35">
        <f t="shared" si="310"/>
        <v>126.20833333333333</v>
      </c>
      <c r="H552" s="23">
        <f t="shared" si="311"/>
        <v>3989.7984000000006</v>
      </c>
      <c r="I552" s="23">
        <f t="shared" si="312"/>
        <v>15077.999999999998</v>
      </c>
      <c r="J552" s="23">
        <f t="shared" si="313"/>
        <v>770</v>
      </c>
      <c r="K552" s="23">
        <f t="shared" si="314"/>
        <v>9.6665819025314135E+76</v>
      </c>
      <c r="L552" s="23">
        <f t="shared" si="315"/>
        <v>9.6665819025314126E+78</v>
      </c>
      <c r="M552" s="23">
        <f t="shared" si="316"/>
        <v>6.6179438011597488E+28</v>
      </c>
      <c r="N552" s="20">
        <f t="shared" si="317"/>
        <v>61</v>
      </c>
      <c r="Q552" s="20">
        <f t="shared" si="318"/>
        <v>5.7745837930229765E+28</v>
      </c>
      <c r="S552" s="20">
        <f t="shared" si="319"/>
        <v>2739</v>
      </c>
      <c r="T552" s="20">
        <f t="shared" si="320"/>
        <v>770</v>
      </c>
      <c r="U552" s="20">
        <f t="shared" si="321"/>
        <v>9.6665819025314135E+76</v>
      </c>
      <c r="V552" s="20">
        <f t="shared" si="322"/>
        <v>6.6179438011597488E+28</v>
      </c>
      <c r="W552" s="20">
        <f t="shared" si="323"/>
        <v>0.98360655737704916</v>
      </c>
      <c r="X552" s="16">
        <f t="shared" si="324"/>
        <v>1.3542347358788798E+16</v>
      </c>
      <c r="AA552" s="16">
        <f t="shared" si="325"/>
        <v>5.5794471118209888E+17</v>
      </c>
      <c r="AB552" s="16">
        <f t="shared" si="326"/>
        <v>550</v>
      </c>
      <c r="AC552" s="16">
        <f t="shared" si="327"/>
        <v>113.8</v>
      </c>
      <c r="AD552" s="16">
        <f t="shared" si="328"/>
        <v>3.9667083455684849E+18</v>
      </c>
      <c r="AE552" s="16">
        <f t="shared" si="329"/>
        <v>13700</v>
      </c>
      <c r="AF552" s="16">
        <f t="shared" si="330"/>
        <v>6588</v>
      </c>
      <c r="AG552" s="16">
        <f t="shared" si="331"/>
        <v>590</v>
      </c>
      <c r="AH552" s="16">
        <f t="shared" si="332"/>
        <v>8.8492749996926813E+21</v>
      </c>
      <c r="AI552" s="16">
        <f t="shared" si="333"/>
        <v>1.6084162899386711E+75</v>
      </c>
      <c r="AJ552" s="16">
        <f t="shared" si="334"/>
        <v>1.6084162899386711E+75</v>
      </c>
      <c r="AK552" s="27">
        <f t="shared" si="335"/>
        <v>0.52724077328646746</v>
      </c>
      <c r="AN552">
        <f t="shared" si="340"/>
        <v>15860.48728904342</v>
      </c>
      <c r="AO552">
        <f t="shared" si="341"/>
        <v>2.8827521037541033E+57</v>
      </c>
      <c r="AP552">
        <f t="shared" si="342"/>
        <v>2.8827521037541033E+57</v>
      </c>
      <c r="AR552" s="1">
        <f t="shared" si="336"/>
        <v>6950</v>
      </c>
      <c r="AU552">
        <f t="shared" si="337"/>
        <v>52.8</v>
      </c>
      <c r="AV552" s="29">
        <f t="shared" si="338"/>
        <v>143.39583333333331</v>
      </c>
      <c r="AW552">
        <f t="shared" si="339"/>
        <v>10981</v>
      </c>
    </row>
    <row r="553" spans="1:49" x14ac:dyDescent="0.2">
      <c r="A553">
        <v>551</v>
      </c>
      <c r="B553" s="13">
        <f t="shared" si="305"/>
        <v>559</v>
      </c>
      <c r="C553" s="13">
        <f t="shared" si="306"/>
        <v>3312</v>
      </c>
      <c r="D553" s="13">
        <f t="shared" si="307"/>
        <v>48</v>
      </c>
      <c r="E553" s="13">
        <f t="shared" si="308"/>
        <v>27.55</v>
      </c>
      <c r="F553" s="13">
        <f t="shared" si="309"/>
        <v>6.28258445780045E+19</v>
      </c>
      <c r="G553" s="35">
        <f t="shared" si="310"/>
        <v>126.51681666666667</v>
      </c>
      <c r="H553" s="23">
        <f t="shared" si="311"/>
        <v>3997.3024</v>
      </c>
      <c r="I553" s="23">
        <f t="shared" si="312"/>
        <v>15105.999999999998</v>
      </c>
      <c r="J553" s="23">
        <f t="shared" si="313"/>
        <v>771</v>
      </c>
      <c r="K553" s="23">
        <f t="shared" si="314"/>
        <v>9.6665819025314135E+76</v>
      </c>
      <c r="L553" s="23">
        <f t="shared" si="315"/>
        <v>9.6665819025314126E+78</v>
      </c>
      <c r="M553" s="23">
        <f t="shared" si="316"/>
        <v>7.1124487286094712E+28</v>
      </c>
      <c r="N553" s="20">
        <f t="shared" si="317"/>
        <v>61.1</v>
      </c>
      <c r="Q553" s="20">
        <f t="shared" si="318"/>
        <v>6.4347952405829015E+28</v>
      </c>
      <c r="S553" s="20">
        <f t="shared" si="319"/>
        <v>2744</v>
      </c>
      <c r="T553" s="20">
        <f t="shared" si="320"/>
        <v>771</v>
      </c>
      <c r="U553" s="20">
        <f t="shared" si="321"/>
        <v>9.6665819025314135E+76</v>
      </c>
      <c r="V553" s="20">
        <f t="shared" si="322"/>
        <v>7.1124487286094712E+28</v>
      </c>
      <c r="W553" s="20">
        <f t="shared" si="323"/>
        <v>0.98199672667757776</v>
      </c>
      <c r="X553" s="16">
        <f t="shared" si="324"/>
        <v>1.4490311673904014E+16</v>
      </c>
      <c r="AA553" s="16">
        <f t="shared" si="325"/>
        <v>5.970008409648457E+17</v>
      </c>
      <c r="AB553" s="16">
        <f t="shared" si="326"/>
        <v>551</v>
      </c>
      <c r="AC553" s="16">
        <f t="shared" si="327"/>
        <v>114</v>
      </c>
      <c r="AD553" s="16">
        <f t="shared" si="328"/>
        <v>4.2521722218615567E+18</v>
      </c>
      <c r="AE553" s="16">
        <f t="shared" si="329"/>
        <v>13725</v>
      </c>
      <c r="AF553" s="16">
        <f t="shared" si="330"/>
        <v>6600</v>
      </c>
      <c r="AG553" s="16">
        <f t="shared" si="331"/>
        <v>591</v>
      </c>
      <c r="AH553" s="16">
        <f t="shared" si="332"/>
        <v>9.506836762742875E+21</v>
      </c>
      <c r="AI553" s="16">
        <f t="shared" si="333"/>
        <v>1.6084162899386711E+75</v>
      </c>
      <c r="AJ553" s="16">
        <f t="shared" si="334"/>
        <v>1.6084162899386711E+75</v>
      </c>
      <c r="AK553" s="27">
        <f t="shared" si="335"/>
        <v>0.52631578947368418</v>
      </c>
      <c r="AN553">
        <f t="shared" si="340"/>
        <v>15924.327254511663</v>
      </c>
      <c r="AO553">
        <f t="shared" si="341"/>
        <v>2.6941608446300036E+57</v>
      </c>
      <c r="AP553">
        <f t="shared" si="342"/>
        <v>2.6941608446300036E+57</v>
      </c>
      <c r="AR553" s="1">
        <f t="shared" si="336"/>
        <v>6960</v>
      </c>
      <c r="AU553">
        <f t="shared" si="337"/>
        <v>52.938350680544438</v>
      </c>
      <c r="AV553" s="29">
        <f t="shared" si="338"/>
        <v>143.73556666666667</v>
      </c>
      <c r="AW553">
        <f t="shared" si="339"/>
        <v>11001</v>
      </c>
    </row>
    <row r="554" spans="1:49" x14ac:dyDescent="0.2">
      <c r="A554">
        <v>552</v>
      </c>
      <c r="B554" s="13">
        <f t="shared" si="305"/>
        <v>560</v>
      </c>
      <c r="C554" s="13">
        <f t="shared" si="306"/>
        <v>3318</v>
      </c>
      <c r="D554" s="13">
        <f t="shared" si="307"/>
        <v>48</v>
      </c>
      <c r="E554" s="13">
        <f t="shared" si="308"/>
        <v>27.6</v>
      </c>
      <c r="F554" s="13">
        <f t="shared" si="309"/>
        <v>6.7460831955284894E+19</v>
      </c>
      <c r="G554" s="35">
        <f t="shared" si="310"/>
        <v>126.82559999999999</v>
      </c>
      <c r="H554" s="23">
        <f t="shared" si="311"/>
        <v>4004.8064000000004</v>
      </c>
      <c r="I554" s="23">
        <f t="shared" si="312"/>
        <v>15133.999999999998</v>
      </c>
      <c r="J554" s="23">
        <f t="shared" si="313"/>
        <v>772</v>
      </c>
      <c r="K554" s="23">
        <f t="shared" si="314"/>
        <v>9.6665819025314135E+76</v>
      </c>
      <c r="L554" s="23">
        <f t="shared" si="315"/>
        <v>9.6665819025314126E+78</v>
      </c>
      <c r="M554" s="23">
        <f t="shared" si="316"/>
        <v>7.643864358004589E+28</v>
      </c>
      <c r="N554" s="20">
        <f t="shared" si="317"/>
        <v>61.2</v>
      </c>
      <c r="Q554" s="20">
        <f t="shared" si="318"/>
        <v>7.1704890382324892E+28</v>
      </c>
      <c r="S554" s="20">
        <f t="shared" si="319"/>
        <v>2748</v>
      </c>
      <c r="T554" s="20">
        <f t="shared" si="320"/>
        <v>772</v>
      </c>
      <c r="U554" s="20">
        <f t="shared" si="321"/>
        <v>9.6665819025314135E+76</v>
      </c>
      <c r="V554" s="20">
        <f t="shared" si="322"/>
        <v>7.643864358004589E+28</v>
      </c>
      <c r="W554" s="20">
        <f t="shared" si="323"/>
        <v>0.98039215686274506</v>
      </c>
      <c r="X554" s="16">
        <f t="shared" si="324"/>
        <v>1.5504633491077294E+16</v>
      </c>
      <c r="AA554" s="16">
        <f t="shared" si="325"/>
        <v>6.387908998323849E+17</v>
      </c>
      <c r="AB554" s="16">
        <f t="shared" si="326"/>
        <v>552</v>
      </c>
      <c r="AC554" s="16">
        <f t="shared" si="327"/>
        <v>114.2</v>
      </c>
      <c r="AD554" s="16">
        <f t="shared" si="328"/>
        <v>4.5581643213030328E+18</v>
      </c>
      <c r="AE554" s="16">
        <f t="shared" si="329"/>
        <v>13750</v>
      </c>
      <c r="AF554" s="16">
        <f t="shared" si="330"/>
        <v>6612</v>
      </c>
      <c r="AG554" s="16">
        <f t="shared" si="331"/>
        <v>592</v>
      </c>
      <c r="AH554" s="16">
        <f t="shared" si="332"/>
        <v>1.0213198099481163E+22</v>
      </c>
      <c r="AI554" s="16">
        <f t="shared" si="333"/>
        <v>1.6084162899386711E+75</v>
      </c>
      <c r="AJ554" s="16">
        <f t="shared" si="334"/>
        <v>1.6084162899386711E+75</v>
      </c>
      <c r="AK554" s="27">
        <f t="shared" si="335"/>
        <v>0.52539404553415059</v>
      </c>
      <c r="AN554">
        <f t="shared" si="340"/>
        <v>15988.327482688073</v>
      </c>
      <c r="AO554">
        <f t="shared" si="341"/>
        <v>2.51790733142991E+57</v>
      </c>
      <c r="AP554">
        <f t="shared" si="342"/>
        <v>2.51790733142991E+57</v>
      </c>
      <c r="AR554" s="1">
        <f t="shared" si="336"/>
        <v>6970</v>
      </c>
      <c r="AU554">
        <f t="shared" si="337"/>
        <v>53.076923076923073</v>
      </c>
      <c r="AV554" s="29">
        <f t="shared" si="338"/>
        <v>144.07560000000001</v>
      </c>
      <c r="AW554">
        <f t="shared" si="339"/>
        <v>11021</v>
      </c>
    </row>
    <row r="555" spans="1:49" x14ac:dyDescent="0.2">
      <c r="A555">
        <v>553</v>
      </c>
      <c r="B555" s="13">
        <f t="shared" si="305"/>
        <v>561</v>
      </c>
      <c r="C555" s="13">
        <f t="shared" si="306"/>
        <v>3324</v>
      </c>
      <c r="D555" s="13">
        <f t="shared" si="307"/>
        <v>48</v>
      </c>
      <c r="E555" s="13">
        <f t="shared" si="308"/>
        <v>27.650000000000002</v>
      </c>
      <c r="F555" s="13">
        <f t="shared" si="309"/>
        <v>7.2437319515991892E+19</v>
      </c>
      <c r="G555" s="35">
        <f t="shared" si="310"/>
        <v>127.13468333333333</v>
      </c>
      <c r="H555" s="23">
        <f t="shared" si="311"/>
        <v>4012.3104000000008</v>
      </c>
      <c r="I555" s="23">
        <f t="shared" si="312"/>
        <v>15161.999999999998</v>
      </c>
      <c r="J555" s="23">
        <f t="shared" si="313"/>
        <v>774</v>
      </c>
      <c r="K555" s="23">
        <f t="shared" si="314"/>
        <v>9.6665819025314135E+76</v>
      </c>
      <c r="L555" s="23">
        <f t="shared" si="315"/>
        <v>9.6665819025314126E+78</v>
      </c>
      <c r="M555" s="23">
        <f t="shared" si="316"/>
        <v>8.8286416135016571E+28</v>
      </c>
      <c r="N555" s="20">
        <f t="shared" si="317"/>
        <v>61.300000000000004</v>
      </c>
      <c r="Q555" s="20">
        <f t="shared" si="318"/>
        <v>7.9902951259649941E+28</v>
      </c>
      <c r="S555" s="20">
        <f t="shared" si="319"/>
        <v>2752</v>
      </c>
      <c r="T555" s="20">
        <f t="shared" si="320"/>
        <v>774</v>
      </c>
      <c r="U555" s="20">
        <f t="shared" si="321"/>
        <v>9.6665819025314135E+76</v>
      </c>
      <c r="V555" s="20">
        <f t="shared" si="322"/>
        <v>8.8286416135016571E+28</v>
      </c>
      <c r="W555" s="20">
        <f t="shared" si="323"/>
        <v>0.97879282218597052</v>
      </c>
      <c r="X555" s="16">
        <f t="shared" si="324"/>
        <v>1.6589957835452704E+16</v>
      </c>
      <c r="AA555" s="16">
        <f t="shared" si="325"/>
        <v>6.8350626282065178E+17</v>
      </c>
      <c r="AB555" s="16">
        <f t="shared" si="326"/>
        <v>553</v>
      </c>
      <c r="AC555" s="16">
        <f t="shared" si="327"/>
        <v>114.4</v>
      </c>
      <c r="AD555" s="16">
        <f t="shared" si="328"/>
        <v>4.8861598324446474E+18</v>
      </c>
      <c r="AE555" s="16">
        <f t="shared" si="329"/>
        <v>13775</v>
      </c>
      <c r="AF555" s="16">
        <f t="shared" si="330"/>
        <v>6624</v>
      </c>
      <c r="AG555" s="16">
        <f t="shared" si="331"/>
        <v>593</v>
      </c>
      <c r="AH555" s="16">
        <f t="shared" si="332"/>
        <v>1.0971976185789838E+22</v>
      </c>
      <c r="AI555" s="16">
        <f t="shared" si="333"/>
        <v>1.6084162899386711E+75</v>
      </c>
      <c r="AJ555" s="16">
        <f t="shared" si="334"/>
        <v>1.6084162899386711E+75</v>
      </c>
      <c r="AK555" s="27">
        <f t="shared" si="335"/>
        <v>0.52447552447552448</v>
      </c>
      <c r="AN555">
        <f t="shared" si="340"/>
        <v>16052.488152063683</v>
      </c>
      <c r="AO555">
        <f t="shared" si="341"/>
        <v>2.3531844218971123E+57</v>
      </c>
      <c r="AP555">
        <f t="shared" si="342"/>
        <v>2.3531844218971123E+57</v>
      </c>
      <c r="AR555" s="1">
        <f t="shared" si="336"/>
        <v>6980</v>
      </c>
      <c r="AU555">
        <f t="shared" si="337"/>
        <v>53.215717722534087</v>
      </c>
      <c r="AV555" s="29">
        <f t="shared" si="338"/>
        <v>144.41593333333333</v>
      </c>
      <c r="AW555">
        <f t="shared" si="339"/>
        <v>11041</v>
      </c>
    </row>
    <row r="556" spans="1:49" x14ac:dyDescent="0.2">
      <c r="A556">
        <v>554</v>
      </c>
      <c r="B556" s="13">
        <f t="shared" si="305"/>
        <v>562</v>
      </c>
      <c r="C556" s="13">
        <f t="shared" si="306"/>
        <v>3330</v>
      </c>
      <c r="D556" s="13">
        <f t="shared" si="307"/>
        <v>48</v>
      </c>
      <c r="E556" s="13">
        <f t="shared" si="308"/>
        <v>27.700000000000003</v>
      </c>
      <c r="F556" s="13">
        <f t="shared" si="309"/>
        <v>7.7780437257264136E+19</v>
      </c>
      <c r="G556" s="35">
        <f t="shared" si="310"/>
        <v>127.44406666666666</v>
      </c>
      <c r="H556" s="23">
        <f t="shared" si="311"/>
        <v>4019.8144000000002</v>
      </c>
      <c r="I556" s="23">
        <f t="shared" si="312"/>
        <v>15189.999999999998</v>
      </c>
      <c r="J556" s="23">
        <f t="shared" si="313"/>
        <v>775</v>
      </c>
      <c r="K556" s="23">
        <f t="shared" si="314"/>
        <v>9.6665819025314135E+76</v>
      </c>
      <c r="L556" s="23">
        <f t="shared" si="315"/>
        <v>9.6665819025314126E+78</v>
      </c>
      <c r="M556" s="23">
        <f t="shared" si="316"/>
        <v>9.4881379691497403E+28</v>
      </c>
      <c r="N556" s="20">
        <f t="shared" si="317"/>
        <v>61.400000000000006</v>
      </c>
      <c r="Q556" s="20">
        <f t="shared" si="318"/>
        <v>8.9038301097184282E+28</v>
      </c>
      <c r="S556" s="20">
        <f t="shared" si="319"/>
        <v>2756</v>
      </c>
      <c r="T556" s="20">
        <f t="shared" si="320"/>
        <v>775</v>
      </c>
      <c r="U556" s="20">
        <f t="shared" si="321"/>
        <v>9.6665819025314135E+76</v>
      </c>
      <c r="V556" s="20">
        <f t="shared" si="322"/>
        <v>9.4881379691497403E+28</v>
      </c>
      <c r="W556" s="20">
        <f t="shared" si="323"/>
        <v>0.97719869706840379</v>
      </c>
      <c r="X556" s="16">
        <f t="shared" si="324"/>
        <v>1.7751254883934394E+16</v>
      </c>
      <c r="AA556" s="16">
        <f t="shared" si="325"/>
        <v>7.3135170121809741E+17</v>
      </c>
      <c r="AB556" s="16">
        <f t="shared" si="326"/>
        <v>554</v>
      </c>
      <c r="AC556" s="16">
        <f t="shared" si="327"/>
        <v>114.6</v>
      </c>
      <c r="AD556" s="16">
        <f t="shared" si="328"/>
        <v>5.2377398826440489E+18</v>
      </c>
      <c r="AE556" s="16">
        <f t="shared" si="329"/>
        <v>13800</v>
      </c>
      <c r="AF556" s="16">
        <f t="shared" si="330"/>
        <v>6636</v>
      </c>
      <c r="AG556" s="16">
        <f t="shared" si="331"/>
        <v>594</v>
      </c>
      <c r="AH556" s="16">
        <f t="shared" si="332"/>
        <v>1.1787056002978992E+22</v>
      </c>
      <c r="AI556" s="16">
        <f t="shared" si="333"/>
        <v>1.6084162899386711E+75</v>
      </c>
      <c r="AJ556" s="16">
        <f t="shared" si="334"/>
        <v>1.6084162899386711E+75</v>
      </c>
      <c r="AK556" s="27">
        <f t="shared" si="335"/>
        <v>0.52356020942408377</v>
      </c>
      <c r="AN556">
        <f t="shared" si="340"/>
        <v>16116.809441130921</v>
      </c>
      <c r="AO556">
        <f t="shared" si="341"/>
        <v>2.1992377774739366E+57</v>
      </c>
      <c r="AP556">
        <f t="shared" si="342"/>
        <v>2.1992377774739366E+57</v>
      </c>
      <c r="AR556" s="1">
        <f t="shared" si="336"/>
        <v>6990</v>
      </c>
      <c r="AU556">
        <f t="shared" si="337"/>
        <v>53.354735152487962</v>
      </c>
      <c r="AV556" s="29">
        <f t="shared" si="338"/>
        <v>144.75656666666666</v>
      </c>
      <c r="AW556">
        <f t="shared" si="339"/>
        <v>11061</v>
      </c>
    </row>
    <row r="557" spans="1:49" x14ac:dyDescent="0.2">
      <c r="A557">
        <v>555</v>
      </c>
      <c r="B557" s="13">
        <f t="shared" si="305"/>
        <v>563</v>
      </c>
      <c r="C557" s="13">
        <f t="shared" si="306"/>
        <v>3336</v>
      </c>
      <c r="D557" s="13">
        <f t="shared" si="307"/>
        <v>48</v>
      </c>
      <c r="E557" s="13">
        <f t="shared" si="308"/>
        <v>27.75</v>
      </c>
      <c r="F557" s="13">
        <f t="shared" si="309"/>
        <v>8.3517162224184164E+19</v>
      </c>
      <c r="G557" s="35">
        <f t="shared" si="310"/>
        <v>127.75375</v>
      </c>
      <c r="H557" s="23">
        <f t="shared" si="311"/>
        <v>4027.3184000000001</v>
      </c>
      <c r="I557" s="23">
        <f t="shared" si="312"/>
        <v>15217.999999999998</v>
      </c>
      <c r="J557" s="23">
        <f t="shared" si="313"/>
        <v>777</v>
      </c>
      <c r="K557" s="23">
        <f t="shared" si="314"/>
        <v>9.6665819025314135E+76</v>
      </c>
      <c r="L557" s="23">
        <f t="shared" si="315"/>
        <v>9.6665819025314126E+78</v>
      </c>
      <c r="M557" s="23">
        <f t="shared" si="316"/>
        <v>1.0958434527495298E+29</v>
      </c>
      <c r="N557" s="20">
        <f t="shared" si="317"/>
        <v>61.5</v>
      </c>
      <c r="Q557" s="20">
        <f t="shared" si="318"/>
        <v>9.9218100674534679E+28</v>
      </c>
      <c r="S557" s="20">
        <f t="shared" si="319"/>
        <v>2760</v>
      </c>
      <c r="T557" s="20">
        <f t="shared" si="320"/>
        <v>777</v>
      </c>
      <c r="U557" s="20">
        <f t="shared" si="321"/>
        <v>9.6665819025314135E+76</v>
      </c>
      <c r="V557" s="20">
        <f t="shared" si="322"/>
        <v>1.0958434527495298E+29</v>
      </c>
      <c r="W557" s="20">
        <f t="shared" si="323"/>
        <v>0.97560975609756095</v>
      </c>
      <c r="X557" s="16">
        <f t="shared" si="324"/>
        <v>1.89938427258098E+16</v>
      </c>
      <c r="AA557" s="16">
        <f t="shared" si="325"/>
        <v>7.825463203033641E+17</v>
      </c>
      <c r="AB557" s="16">
        <f t="shared" si="326"/>
        <v>555</v>
      </c>
      <c r="AC557" s="16">
        <f t="shared" si="327"/>
        <v>114.8</v>
      </c>
      <c r="AD557" s="16">
        <f t="shared" si="328"/>
        <v>5.6145991411216241E+18</v>
      </c>
      <c r="AE557" s="16">
        <f t="shared" si="329"/>
        <v>13825</v>
      </c>
      <c r="AF557" s="16">
        <f t="shared" si="330"/>
        <v>6648</v>
      </c>
      <c r="AG557" s="16">
        <f t="shared" si="331"/>
        <v>595</v>
      </c>
      <c r="AH557" s="16">
        <f t="shared" si="332"/>
        <v>1.2662610143292657E+22</v>
      </c>
      <c r="AI557" s="16">
        <f t="shared" si="333"/>
        <v>1.6084162899386711E+75</v>
      </c>
      <c r="AJ557" s="16">
        <f t="shared" si="334"/>
        <v>1.6084162899386711E+75</v>
      </c>
      <c r="AK557" s="27">
        <f t="shared" si="335"/>
        <v>0.52264808362369342</v>
      </c>
      <c r="AN557">
        <f t="shared" si="340"/>
        <v>16181.291528383692</v>
      </c>
      <c r="AO557">
        <f t="shared" si="341"/>
        <v>2.0553624088541466E+57</v>
      </c>
      <c r="AP557">
        <f t="shared" si="342"/>
        <v>2.0553624088541466E+57</v>
      </c>
      <c r="AR557" s="1">
        <f t="shared" si="336"/>
        <v>7000</v>
      </c>
      <c r="AU557">
        <f t="shared" si="337"/>
        <v>53.493975903614455</v>
      </c>
      <c r="AV557" s="29">
        <f t="shared" si="338"/>
        <v>145.0975</v>
      </c>
      <c r="AW557">
        <f t="shared" si="339"/>
        <v>11081</v>
      </c>
    </row>
    <row r="558" spans="1:49" x14ac:dyDescent="0.2">
      <c r="A558">
        <v>556</v>
      </c>
      <c r="B558" s="13">
        <f t="shared" si="305"/>
        <v>564</v>
      </c>
      <c r="C558" s="13">
        <f t="shared" si="306"/>
        <v>3342</v>
      </c>
      <c r="D558" s="13">
        <f t="shared" si="307"/>
        <v>48</v>
      </c>
      <c r="E558" s="13">
        <f t="shared" si="308"/>
        <v>27.8</v>
      </c>
      <c r="F558" s="13">
        <f t="shared" si="309"/>
        <v>8.9676454113490895E+19</v>
      </c>
      <c r="G558" s="35">
        <f t="shared" si="310"/>
        <v>128.06373333333335</v>
      </c>
      <c r="H558" s="23">
        <f t="shared" si="311"/>
        <v>4034.8224000000005</v>
      </c>
      <c r="I558" s="23">
        <f t="shared" si="312"/>
        <v>15245.999999999998</v>
      </c>
      <c r="J558" s="23">
        <f t="shared" si="313"/>
        <v>778</v>
      </c>
      <c r="K558" s="23">
        <f t="shared" si="314"/>
        <v>9.6665819025314135E+76</v>
      </c>
      <c r="L558" s="23">
        <f t="shared" si="315"/>
        <v>9.6665819025314126E+78</v>
      </c>
      <c r="M558" s="23">
        <f t="shared" si="316"/>
        <v>1.1776844762149448E+29</v>
      </c>
      <c r="N558" s="20">
        <f t="shared" si="317"/>
        <v>61.6</v>
      </c>
      <c r="Q558" s="20">
        <f t="shared" si="318"/>
        <v>1.1056176252417762E+29</v>
      </c>
      <c r="S558" s="20">
        <f t="shared" si="319"/>
        <v>2765</v>
      </c>
      <c r="T558" s="20">
        <f t="shared" si="320"/>
        <v>778</v>
      </c>
      <c r="U558" s="20">
        <f t="shared" si="321"/>
        <v>9.6665819025314135E+76</v>
      </c>
      <c r="V558" s="20">
        <f t="shared" si="322"/>
        <v>1.1776844762149448E+29</v>
      </c>
      <c r="W558" s="20">
        <f t="shared" si="323"/>
        <v>0.97402597402597402</v>
      </c>
      <c r="X558" s="16">
        <f t="shared" si="324"/>
        <v>2.0323411716616488E+16</v>
      </c>
      <c r="AA558" s="16">
        <f t="shared" si="325"/>
        <v>8.3732456272459955E+17</v>
      </c>
      <c r="AB558" s="16">
        <f t="shared" si="326"/>
        <v>556</v>
      </c>
      <c r="AC558" s="16">
        <f t="shared" si="327"/>
        <v>115</v>
      </c>
      <c r="AD558" s="16">
        <f t="shared" si="328"/>
        <v>6.0185539673483817E+18</v>
      </c>
      <c r="AE558" s="16">
        <f t="shared" si="329"/>
        <v>13850</v>
      </c>
      <c r="AF558" s="16">
        <f t="shared" si="330"/>
        <v>6660</v>
      </c>
      <c r="AG558" s="16">
        <f t="shared" si="331"/>
        <v>596</v>
      </c>
      <c r="AH558" s="16">
        <f t="shared" si="332"/>
        <v>1.3603120078564549E+22</v>
      </c>
      <c r="AI558" s="16">
        <f t="shared" si="333"/>
        <v>1.6084162899386711E+75</v>
      </c>
      <c r="AJ558" s="16">
        <f t="shared" si="334"/>
        <v>1.6084162899386711E+75</v>
      </c>
      <c r="AK558" s="27">
        <f t="shared" si="335"/>
        <v>0.52173913043478259</v>
      </c>
      <c r="AN558">
        <f t="shared" si="340"/>
        <v>16245.934592317324</v>
      </c>
      <c r="AO558">
        <f t="shared" si="341"/>
        <v>1.9208994475272401E+57</v>
      </c>
      <c r="AP558">
        <f t="shared" si="342"/>
        <v>1.9208994475272401E+57</v>
      </c>
      <c r="AR558" s="1">
        <f t="shared" si="336"/>
        <v>7010</v>
      </c>
      <c r="AU558">
        <f t="shared" si="337"/>
        <v>53.633440514469449</v>
      </c>
      <c r="AV558" s="29">
        <f t="shared" si="338"/>
        <v>145.43873333333335</v>
      </c>
      <c r="AW558">
        <f t="shared" si="339"/>
        <v>11101</v>
      </c>
    </row>
    <row r="559" spans="1:49" x14ac:dyDescent="0.2">
      <c r="A559">
        <v>557</v>
      </c>
      <c r="B559" s="13">
        <f t="shared" si="305"/>
        <v>565</v>
      </c>
      <c r="C559" s="13">
        <f t="shared" si="306"/>
        <v>3348</v>
      </c>
      <c r="D559" s="13">
        <f t="shared" si="307"/>
        <v>48</v>
      </c>
      <c r="E559" s="13">
        <f t="shared" si="308"/>
        <v>27.85</v>
      </c>
      <c r="F559" s="13">
        <f t="shared" si="309"/>
        <v>9.6289400822057812E+19</v>
      </c>
      <c r="G559" s="35">
        <f t="shared" si="310"/>
        <v>128.37401666666668</v>
      </c>
      <c r="H559" s="23">
        <f t="shared" si="311"/>
        <v>4042.3264000000008</v>
      </c>
      <c r="I559" s="23">
        <f t="shared" si="312"/>
        <v>15273.999999999998</v>
      </c>
      <c r="J559" s="23">
        <f t="shared" si="313"/>
        <v>779</v>
      </c>
      <c r="K559" s="23">
        <f t="shared" si="314"/>
        <v>9.6665819025314135E+76</v>
      </c>
      <c r="L559" s="23">
        <f t="shared" si="315"/>
        <v>9.6665819025314126E+78</v>
      </c>
      <c r="M559" s="23">
        <f t="shared" si="316"/>
        <v>1.265631195448446E+29</v>
      </c>
      <c r="N559" s="20">
        <f t="shared" si="317"/>
        <v>61.7</v>
      </c>
      <c r="Q559" s="20">
        <f t="shared" si="318"/>
        <v>1.2320235168127348E+29</v>
      </c>
      <c r="S559" s="20">
        <f t="shared" si="319"/>
        <v>2769</v>
      </c>
      <c r="T559" s="20">
        <f t="shared" si="320"/>
        <v>779</v>
      </c>
      <c r="U559" s="20">
        <f t="shared" si="321"/>
        <v>9.6665819025314135E+76</v>
      </c>
      <c r="V559" s="20">
        <f t="shared" si="322"/>
        <v>1.265631195448446E+29</v>
      </c>
      <c r="W559" s="20">
        <f t="shared" si="323"/>
        <v>0.97244732576985404</v>
      </c>
      <c r="X559" s="16">
        <f t="shared" si="324"/>
        <v>2.174605053677964E+16</v>
      </c>
      <c r="AA559" s="16">
        <f t="shared" si="325"/>
        <v>8.959372821153216E+17</v>
      </c>
      <c r="AB559" s="16">
        <f t="shared" si="326"/>
        <v>557</v>
      </c>
      <c r="AC559" s="16">
        <f t="shared" si="327"/>
        <v>115.2</v>
      </c>
      <c r="AD559" s="16">
        <f t="shared" si="328"/>
        <v>6.451551143856469E+18</v>
      </c>
      <c r="AE559" s="16">
        <f t="shared" si="329"/>
        <v>13875</v>
      </c>
      <c r="AF559" s="16">
        <f t="shared" si="330"/>
        <v>6672</v>
      </c>
      <c r="AG559" s="16">
        <f t="shared" si="331"/>
        <v>597</v>
      </c>
      <c r="AH559" s="16">
        <f t="shared" si="332"/>
        <v>1.4613399000004229E+22</v>
      </c>
      <c r="AI559" s="16">
        <f t="shared" si="333"/>
        <v>1.6084162899386711E+75</v>
      </c>
      <c r="AJ559" s="16">
        <f t="shared" si="334"/>
        <v>1.6084162899386711E+75</v>
      </c>
      <c r="AK559" s="27">
        <f t="shared" si="335"/>
        <v>0.52083333333333337</v>
      </c>
      <c r="AN559">
        <f t="shared" si="340"/>
        <v>16310.738811428597</v>
      </c>
      <c r="AO559">
        <f t="shared" si="341"/>
        <v>1.7952331285301307E+57</v>
      </c>
      <c r="AP559">
        <f t="shared" si="342"/>
        <v>1.7952331285301307E+57</v>
      </c>
      <c r="AR559" s="1">
        <f t="shared" si="336"/>
        <v>7020</v>
      </c>
      <c r="AU559">
        <f t="shared" si="337"/>
        <v>53.773129525341908</v>
      </c>
      <c r="AV559" s="29">
        <f t="shared" si="338"/>
        <v>145.78026666666668</v>
      </c>
      <c r="AW559">
        <f t="shared" si="339"/>
        <v>11121</v>
      </c>
    </row>
    <row r="560" spans="1:49" x14ac:dyDescent="0.2">
      <c r="A560">
        <v>558</v>
      </c>
      <c r="B560" s="13">
        <f t="shared" si="305"/>
        <v>566</v>
      </c>
      <c r="C560" s="13">
        <f t="shared" si="306"/>
        <v>3354</v>
      </c>
      <c r="D560" s="13">
        <f t="shared" si="307"/>
        <v>48</v>
      </c>
      <c r="E560" s="13">
        <f t="shared" si="308"/>
        <v>27.900000000000002</v>
      </c>
      <c r="F560" s="13">
        <f t="shared" si="309"/>
        <v>1.0338937466870207E+20</v>
      </c>
      <c r="G560" s="35">
        <f t="shared" si="310"/>
        <v>128.68459999999999</v>
      </c>
      <c r="H560" s="23">
        <f t="shared" si="311"/>
        <v>4049.8304000000003</v>
      </c>
      <c r="I560" s="23">
        <f t="shared" si="312"/>
        <v>15301.999999999998</v>
      </c>
      <c r="J560" s="23">
        <f t="shared" si="313"/>
        <v>781</v>
      </c>
      <c r="K560" s="23">
        <f t="shared" si="314"/>
        <v>9.6665819025314135E+76</v>
      </c>
      <c r="L560" s="23">
        <f t="shared" si="315"/>
        <v>9.6665819025314126E+78</v>
      </c>
      <c r="M560" s="23">
        <f t="shared" si="316"/>
        <v>1.4616957862882183E+29</v>
      </c>
      <c r="N560" s="20">
        <f t="shared" si="317"/>
        <v>61.800000000000004</v>
      </c>
      <c r="Q560" s="20">
        <f t="shared" si="318"/>
        <v>1.3728814658211412E+29</v>
      </c>
      <c r="S560" s="20">
        <f t="shared" si="319"/>
        <v>2773</v>
      </c>
      <c r="T560" s="20">
        <f t="shared" si="320"/>
        <v>781</v>
      </c>
      <c r="U560" s="20">
        <f t="shared" si="321"/>
        <v>9.6665819025314135E+76</v>
      </c>
      <c r="V560" s="20">
        <f t="shared" si="322"/>
        <v>1.4616957862882183E+29</v>
      </c>
      <c r="W560" s="20">
        <f t="shared" si="323"/>
        <v>0.97087378640776689</v>
      </c>
      <c r="X560" s="16">
        <f t="shared" si="324"/>
        <v>2.3268274074354216E+16</v>
      </c>
      <c r="AA560" s="16">
        <f t="shared" si="325"/>
        <v>9.5865289186339392E+17</v>
      </c>
      <c r="AB560" s="16">
        <f t="shared" si="326"/>
        <v>558</v>
      </c>
      <c r="AC560" s="16">
        <f t="shared" si="327"/>
        <v>115.4</v>
      </c>
      <c r="AD560" s="16">
        <f t="shared" si="328"/>
        <v>6.9156772353646868E+18</v>
      </c>
      <c r="AE560" s="16">
        <f t="shared" si="329"/>
        <v>13900</v>
      </c>
      <c r="AF560" s="16">
        <f t="shared" si="330"/>
        <v>6684</v>
      </c>
      <c r="AG560" s="16">
        <f t="shared" si="331"/>
        <v>598</v>
      </c>
      <c r="AH560" s="16">
        <f t="shared" si="332"/>
        <v>1.5698616345055432E+22</v>
      </c>
      <c r="AI560" s="16">
        <f t="shared" si="333"/>
        <v>1.6084162899386711E+75</v>
      </c>
      <c r="AJ560" s="16">
        <f t="shared" si="334"/>
        <v>1.6084162899386711E+75</v>
      </c>
      <c r="AK560" s="27">
        <f t="shared" si="335"/>
        <v>0.51993067590987863</v>
      </c>
      <c r="AN560">
        <f t="shared" si="340"/>
        <v>16375.704364215753</v>
      </c>
      <c r="AO560">
        <f t="shared" si="341"/>
        <v>1.6777879705889077E+57</v>
      </c>
      <c r="AP560">
        <f t="shared" si="342"/>
        <v>1.6777879705889077E+57</v>
      </c>
      <c r="AR560" s="1">
        <f t="shared" si="336"/>
        <v>7030</v>
      </c>
      <c r="AU560">
        <f t="shared" si="337"/>
        <v>53.913043478260875</v>
      </c>
      <c r="AV560" s="29">
        <f t="shared" si="338"/>
        <v>146.12209999999999</v>
      </c>
      <c r="AW560">
        <f t="shared" si="339"/>
        <v>11141</v>
      </c>
    </row>
    <row r="561" spans="1:49" x14ac:dyDescent="0.2">
      <c r="A561">
        <v>559</v>
      </c>
      <c r="B561" s="13">
        <f t="shared" si="305"/>
        <v>567</v>
      </c>
      <c r="C561" s="13">
        <f t="shared" si="306"/>
        <v>3360</v>
      </c>
      <c r="D561" s="13">
        <f t="shared" si="307"/>
        <v>48</v>
      </c>
      <c r="E561" s="13">
        <f t="shared" si="308"/>
        <v>27.950000000000003</v>
      </c>
      <c r="F561" s="13">
        <f t="shared" si="309"/>
        <v>1.1101220007121076E+20</v>
      </c>
      <c r="G561" s="35">
        <f t="shared" si="310"/>
        <v>128.99548333333331</v>
      </c>
      <c r="H561" s="23">
        <f t="shared" si="311"/>
        <v>4057.3344000000002</v>
      </c>
      <c r="I561" s="23">
        <f t="shared" si="312"/>
        <v>15329.999999999998</v>
      </c>
      <c r="J561" s="23">
        <f t="shared" si="313"/>
        <v>782</v>
      </c>
      <c r="K561" s="23">
        <f t="shared" si="314"/>
        <v>9.6665819025314135E+76</v>
      </c>
      <c r="L561" s="23">
        <f t="shared" si="315"/>
        <v>9.6665819025314126E+78</v>
      </c>
      <c r="M561" s="23">
        <f t="shared" si="316"/>
        <v>1.57082791106394E+29</v>
      </c>
      <c r="N561" s="20">
        <f t="shared" si="317"/>
        <v>61.900000000000006</v>
      </c>
      <c r="Q561" s="20">
        <f t="shared" si="318"/>
        <v>1.5298437842089541E+29</v>
      </c>
      <c r="S561" s="20">
        <f t="shared" si="319"/>
        <v>2777</v>
      </c>
      <c r="T561" s="20">
        <f t="shared" si="320"/>
        <v>782</v>
      </c>
      <c r="U561" s="20">
        <f t="shared" si="321"/>
        <v>9.6665819025314135E+76</v>
      </c>
      <c r="V561" s="20">
        <f t="shared" si="322"/>
        <v>1.57082791106394E+29</v>
      </c>
      <c r="W561" s="20">
        <f t="shared" si="323"/>
        <v>0.96930533117932138</v>
      </c>
      <c r="X561" s="16">
        <f t="shared" si="324"/>
        <v>2.4897053259559012E+16</v>
      </c>
      <c r="AA561" s="16">
        <f t="shared" si="325"/>
        <v>1.0257585942938316E+18</v>
      </c>
      <c r="AB561" s="16">
        <f t="shared" si="326"/>
        <v>559</v>
      </c>
      <c r="AC561" s="16">
        <f t="shared" si="327"/>
        <v>115.6</v>
      </c>
      <c r="AD561" s="16">
        <f t="shared" si="328"/>
        <v>7.4131686191125719E+18</v>
      </c>
      <c r="AE561" s="16">
        <f t="shared" si="329"/>
        <v>13925</v>
      </c>
      <c r="AF561" s="16">
        <f t="shared" si="330"/>
        <v>6696</v>
      </c>
      <c r="AG561" s="16">
        <f t="shared" si="331"/>
        <v>599</v>
      </c>
      <c r="AH561" s="16">
        <f t="shared" si="332"/>
        <v>1.6864324135815936E+22</v>
      </c>
      <c r="AI561" s="16">
        <f t="shared" si="333"/>
        <v>1.6084162899386711E+75</v>
      </c>
      <c r="AJ561" s="16">
        <f t="shared" si="334"/>
        <v>1.6084162899386711E+75</v>
      </c>
      <c r="AK561" s="27">
        <f t="shared" si="335"/>
        <v>0.51903114186851218</v>
      </c>
      <c r="AN561">
        <f t="shared" si="340"/>
        <v>16440.831429178455</v>
      </c>
      <c r="AO561">
        <f t="shared" si="341"/>
        <v>1.5680261407372966E+57</v>
      </c>
      <c r="AP561">
        <f t="shared" si="342"/>
        <v>1.5680261407372966E+57</v>
      </c>
      <c r="AR561" s="1">
        <f t="shared" si="336"/>
        <v>7040</v>
      </c>
      <c r="AU561">
        <f t="shared" si="337"/>
        <v>54.053182917002417</v>
      </c>
      <c r="AV561" s="29">
        <f t="shared" si="338"/>
        <v>146.46423333333331</v>
      </c>
      <c r="AW561">
        <f t="shared" si="339"/>
        <v>11161</v>
      </c>
    </row>
    <row r="562" spans="1:49" x14ac:dyDescent="0.2">
      <c r="A562">
        <v>560</v>
      </c>
      <c r="B562" s="13">
        <f t="shared" si="305"/>
        <v>568</v>
      </c>
      <c r="C562" s="13">
        <f t="shared" si="306"/>
        <v>3366</v>
      </c>
      <c r="D562" s="13">
        <f t="shared" si="307"/>
        <v>48</v>
      </c>
      <c r="E562" s="13">
        <f t="shared" si="308"/>
        <v>28</v>
      </c>
      <c r="F562" s="13">
        <f t="shared" si="309"/>
        <v>1.1919633351769139E+20</v>
      </c>
      <c r="G562" s="35">
        <f t="shared" si="310"/>
        <v>129.30666666666667</v>
      </c>
      <c r="H562" s="23">
        <f t="shared" si="311"/>
        <v>4064.8384000000005</v>
      </c>
      <c r="I562" s="23">
        <f t="shared" si="312"/>
        <v>15357.999999999998</v>
      </c>
      <c r="J562" s="23">
        <f t="shared" si="313"/>
        <v>784</v>
      </c>
      <c r="K562" s="23">
        <f t="shared" si="314"/>
        <v>9.6665819025314135E+76</v>
      </c>
      <c r="L562" s="23">
        <f t="shared" si="315"/>
        <v>9.6665819025314126E+78</v>
      </c>
      <c r="M562" s="23">
        <f t="shared" si="316"/>
        <v>1.8141169002172665E+29</v>
      </c>
      <c r="N562" s="20">
        <f t="shared" si="317"/>
        <v>62</v>
      </c>
      <c r="Q562" s="20">
        <f t="shared" si="318"/>
        <v>1.7047516936815766E+29</v>
      </c>
      <c r="S562" s="20">
        <f t="shared" si="319"/>
        <v>2781</v>
      </c>
      <c r="T562" s="20">
        <f t="shared" si="320"/>
        <v>784</v>
      </c>
      <c r="U562" s="20">
        <f t="shared" si="321"/>
        <v>9.6665819025314135E+76</v>
      </c>
      <c r="V562" s="20">
        <f t="shared" si="322"/>
        <v>1.8141169002172665E+29</v>
      </c>
      <c r="W562" s="20">
        <f t="shared" si="323"/>
        <v>0.967741935483871</v>
      </c>
      <c r="X562" s="16">
        <f t="shared" si="324"/>
        <v>2.6639846987728144E+16</v>
      </c>
      <c r="AA562" s="16">
        <f t="shared" si="325"/>
        <v>1.0975616958943999E+18</v>
      </c>
      <c r="AB562" s="16">
        <f t="shared" si="326"/>
        <v>560</v>
      </c>
      <c r="AC562" s="16">
        <f t="shared" si="327"/>
        <v>115.8</v>
      </c>
      <c r="AD562" s="16">
        <f t="shared" si="328"/>
        <v>7.9464222345127588E+18</v>
      </c>
      <c r="AE562" s="16">
        <f t="shared" si="329"/>
        <v>13950</v>
      </c>
      <c r="AF562" s="16">
        <f t="shared" si="330"/>
        <v>6708</v>
      </c>
      <c r="AG562" s="16">
        <f t="shared" si="331"/>
        <v>600</v>
      </c>
      <c r="AH562" s="16">
        <f t="shared" si="332"/>
        <v>1.811648526268542E+22</v>
      </c>
      <c r="AI562" s="16">
        <f t="shared" si="333"/>
        <v>1.6084162899386711E+75</v>
      </c>
      <c r="AJ562" s="16">
        <f t="shared" si="334"/>
        <v>1.6084162899386711E+75</v>
      </c>
      <c r="AK562" s="27">
        <f t="shared" si="335"/>
        <v>0.5181347150259068</v>
      </c>
      <c r="AN562">
        <f t="shared" si="340"/>
        <v>16506.12018481781</v>
      </c>
      <c r="AO562">
        <f t="shared" si="341"/>
        <v>1.4654449913432677E+57</v>
      </c>
      <c r="AP562">
        <f t="shared" si="342"/>
        <v>1.4654449913432677E+57</v>
      </c>
      <c r="AR562" s="1">
        <f t="shared" si="336"/>
        <v>7050</v>
      </c>
      <c r="AU562">
        <f t="shared" si="337"/>
        <v>54.193548387096783</v>
      </c>
      <c r="AV562" s="29">
        <f t="shared" si="338"/>
        <v>146.80666666666667</v>
      </c>
      <c r="AW562">
        <f t="shared" si="339"/>
        <v>11181</v>
      </c>
    </row>
    <row r="563" spans="1:49" x14ac:dyDescent="0.2">
      <c r="A563">
        <v>561</v>
      </c>
      <c r="B563" s="13">
        <f t="shared" si="305"/>
        <v>569</v>
      </c>
      <c r="C563" s="13">
        <f t="shared" si="306"/>
        <v>3372</v>
      </c>
      <c r="D563" s="13">
        <f t="shared" si="307"/>
        <v>48</v>
      </c>
      <c r="E563" s="13">
        <f t="shared" si="308"/>
        <v>28.05</v>
      </c>
      <c r="F563" s="13">
        <f t="shared" si="309"/>
        <v>1.2798305673276028E+20</v>
      </c>
      <c r="G563" s="35">
        <f t="shared" si="310"/>
        <v>129.61815000000001</v>
      </c>
      <c r="H563" s="23">
        <f t="shared" si="311"/>
        <v>4072.3424</v>
      </c>
      <c r="I563" s="23">
        <f t="shared" si="312"/>
        <v>15385.999999999998</v>
      </c>
      <c r="J563" s="23">
        <f t="shared" si="313"/>
        <v>785</v>
      </c>
      <c r="K563" s="23">
        <f t="shared" si="314"/>
        <v>9.6665819025314135E+76</v>
      </c>
      <c r="L563" s="23">
        <f t="shared" si="315"/>
        <v>9.6665819025314126E+78</v>
      </c>
      <c r="M563" s="23">
        <f t="shared" si="316"/>
        <v>1.9495318071034802E+29</v>
      </c>
      <c r="N563" s="20">
        <f t="shared" si="317"/>
        <v>62.1</v>
      </c>
      <c r="Q563" s="20">
        <f t="shared" si="318"/>
        <v>1.8996569238690079E+29</v>
      </c>
      <c r="S563" s="20">
        <f t="shared" si="319"/>
        <v>2786</v>
      </c>
      <c r="T563" s="20">
        <f t="shared" si="320"/>
        <v>785</v>
      </c>
      <c r="U563" s="20">
        <f t="shared" si="321"/>
        <v>9.6665819025314135E+76</v>
      </c>
      <c r="V563" s="20">
        <f t="shared" si="322"/>
        <v>1.9495318071034802E+29</v>
      </c>
      <c r="W563" s="20">
        <f t="shared" si="323"/>
        <v>0.96618357487922701</v>
      </c>
      <c r="X563" s="16">
        <f t="shared" si="324"/>
        <v>2.8504636276869112E+16</v>
      </c>
      <c r="AA563" s="16">
        <f t="shared" si="325"/>
        <v>1.1743910146070077E+18</v>
      </c>
      <c r="AB563" s="16">
        <f t="shared" si="326"/>
        <v>561</v>
      </c>
      <c r="AC563" s="16">
        <f t="shared" si="327"/>
        <v>116</v>
      </c>
      <c r="AD563" s="16">
        <f t="shared" si="328"/>
        <v>8.5180071036778895E+18</v>
      </c>
      <c r="AE563" s="16">
        <f t="shared" si="329"/>
        <v>13975</v>
      </c>
      <c r="AF563" s="16">
        <f t="shared" si="330"/>
        <v>6720</v>
      </c>
      <c r="AG563" s="16">
        <f t="shared" si="331"/>
        <v>601</v>
      </c>
      <c r="AH563" s="16">
        <f t="shared" si="332"/>
        <v>1.9461503856760752E+22</v>
      </c>
      <c r="AI563" s="16">
        <f t="shared" si="333"/>
        <v>1.6084162899386711E+75</v>
      </c>
      <c r="AJ563" s="16">
        <f t="shared" si="334"/>
        <v>1.6084162899386711E+75</v>
      </c>
      <c r="AK563" s="27">
        <f t="shared" si="335"/>
        <v>0.51724137931034486</v>
      </c>
      <c r="AN563">
        <f t="shared" si="340"/>
        <v>16571.570809636389</v>
      </c>
      <c r="AO563">
        <f t="shared" si="341"/>
        <v>1.3695747582647364E+57</v>
      </c>
      <c r="AP563">
        <f t="shared" si="342"/>
        <v>1.3695747582647364E+57</v>
      </c>
      <c r="AR563" s="1">
        <f t="shared" si="336"/>
        <v>7060</v>
      </c>
      <c r="AU563">
        <f t="shared" si="337"/>
        <v>54.334140435835351</v>
      </c>
      <c r="AV563" s="29">
        <f t="shared" si="338"/>
        <v>147.14940000000001</v>
      </c>
      <c r="AW563">
        <f t="shared" si="339"/>
        <v>11201</v>
      </c>
    </row>
    <row r="564" spans="1:49" x14ac:dyDescent="0.2">
      <c r="A564">
        <v>562</v>
      </c>
      <c r="B564" s="13">
        <f t="shared" si="305"/>
        <v>570</v>
      </c>
      <c r="C564" s="13">
        <f t="shared" si="306"/>
        <v>3378</v>
      </c>
      <c r="D564" s="13">
        <f t="shared" si="307"/>
        <v>48</v>
      </c>
      <c r="E564" s="13">
        <f t="shared" si="308"/>
        <v>28.1</v>
      </c>
      <c r="F564" s="13">
        <f t="shared" si="309"/>
        <v>1.3741668400497598E+20</v>
      </c>
      <c r="G564" s="35">
        <f t="shared" si="310"/>
        <v>129.92993333333334</v>
      </c>
      <c r="H564" s="23">
        <f t="shared" si="311"/>
        <v>4079.8464000000004</v>
      </c>
      <c r="I564" s="23">
        <f t="shared" si="312"/>
        <v>15413.999999999998</v>
      </c>
      <c r="J564" s="23">
        <f t="shared" si="313"/>
        <v>786</v>
      </c>
      <c r="K564" s="23">
        <f t="shared" si="314"/>
        <v>9.6665819025314135E+76</v>
      </c>
      <c r="L564" s="23">
        <f t="shared" si="315"/>
        <v>9.6665819025314126E+78</v>
      </c>
      <c r="M564" s="23">
        <f t="shared" si="316"/>
        <v>2.0950442757240072E+29</v>
      </c>
      <c r="N564" s="20">
        <f t="shared" si="317"/>
        <v>62.2</v>
      </c>
      <c r="Q564" s="20">
        <f t="shared" si="318"/>
        <v>2.1168457798155608E+29</v>
      </c>
      <c r="S564" s="20">
        <f t="shared" si="319"/>
        <v>2790</v>
      </c>
      <c r="T564" s="20">
        <f t="shared" si="320"/>
        <v>786</v>
      </c>
      <c r="U564" s="20">
        <f t="shared" si="321"/>
        <v>9.6665819025314135E+76</v>
      </c>
      <c r="V564" s="20">
        <f t="shared" si="322"/>
        <v>2.0950442757240072E+29</v>
      </c>
      <c r="W564" s="20">
        <f t="shared" si="323"/>
        <v>0.96463022508038576</v>
      </c>
      <c r="X564" s="16">
        <f t="shared" si="324"/>
        <v>3.0499960816249948E+16</v>
      </c>
      <c r="AA564" s="16">
        <f t="shared" si="325"/>
        <v>1.2565983856294981E+18</v>
      </c>
      <c r="AB564" s="16">
        <f t="shared" si="326"/>
        <v>562</v>
      </c>
      <c r="AC564" s="16">
        <f t="shared" si="327"/>
        <v>116.2</v>
      </c>
      <c r="AD564" s="16">
        <f t="shared" si="328"/>
        <v>9.1306766780714936E+18</v>
      </c>
      <c r="AE564" s="16">
        <f t="shared" si="329"/>
        <v>14000</v>
      </c>
      <c r="AF564" s="16">
        <f t="shared" si="330"/>
        <v>6732</v>
      </c>
      <c r="AG564" s="16">
        <f t="shared" si="331"/>
        <v>602</v>
      </c>
      <c r="AH564" s="16">
        <f t="shared" si="332"/>
        <v>2.0906257905076593E+22</v>
      </c>
      <c r="AI564" s="16">
        <f t="shared" si="333"/>
        <v>1.6084162899386711E+75</v>
      </c>
      <c r="AJ564" s="16">
        <f t="shared" si="334"/>
        <v>1.6084162899386711E+75</v>
      </c>
      <c r="AK564" s="27">
        <f t="shared" si="335"/>
        <v>0.51635111876075734</v>
      </c>
      <c r="AN564">
        <f t="shared" si="340"/>
        <v>16637.183482138182</v>
      </c>
      <c r="AO564">
        <f t="shared" si="341"/>
        <v>1.2799764095932118E+57</v>
      </c>
      <c r="AP564">
        <f t="shared" si="342"/>
        <v>1.2799764095932118E+57</v>
      </c>
      <c r="AR564" s="1">
        <f t="shared" si="336"/>
        <v>7070</v>
      </c>
      <c r="AU564">
        <f t="shared" si="337"/>
        <v>54.474959612277871</v>
      </c>
      <c r="AV564" s="29">
        <f t="shared" si="338"/>
        <v>147.49243333333334</v>
      </c>
      <c r="AW564">
        <f t="shared" si="339"/>
        <v>11221</v>
      </c>
    </row>
    <row r="565" spans="1:49" x14ac:dyDescent="0.2">
      <c r="A565">
        <v>563</v>
      </c>
      <c r="B565" s="13">
        <f t="shared" si="305"/>
        <v>571</v>
      </c>
      <c r="C565" s="13">
        <f t="shared" si="306"/>
        <v>3384</v>
      </c>
      <c r="D565" s="13">
        <f t="shared" si="307"/>
        <v>48</v>
      </c>
      <c r="E565" s="13">
        <f t="shared" si="308"/>
        <v>28.150000000000002</v>
      </c>
      <c r="F565" s="13">
        <f t="shared" si="309"/>
        <v>1.4754478471263596E+20</v>
      </c>
      <c r="G565" s="35">
        <f t="shared" si="310"/>
        <v>130.24201666666667</v>
      </c>
      <c r="H565" s="23">
        <f t="shared" si="311"/>
        <v>4087.3504000000003</v>
      </c>
      <c r="I565" s="23">
        <f t="shared" si="312"/>
        <v>15441.999999999998</v>
      </c>
      <c r="J565" s="23">
        <f t="shared" si="313"/>
        <v>788</v>
      </c>
      <c r="K565" s="23">
        <f t="shared" si="314"/>
        <v>9.6665819025314135E+76</v>
      </c>
      <c r="L565" s="23">
        <f t="shared" si="315"/>
        <v>9.6665819025314126E+78</v>
      </c>
      <c r="M565" s="23">
        <f t="shared" si="316"/>
        <v>2.4194266514104741E+29</v>
      </c>
      <c r="N565" s="20">
        <f t="shared" si="317"/>
        <v>62.300000000000004</v>
      </c>
      <c r="Q565" s="20">
        <f t="shared" si="318"/>
        <v>2.3588659611212738E+29</v>
      </c>
      <c r="S565" s="20">
        <f t="shared" si="319"/>
        <v>2794</v>
      </c>
      <c r="T565" s="20">
        <f t="shared" si="320"/>
        <v>788</v>
      </c>
      <c r="U565" s="20">
        <f t="shared" si="321"/>
        <v>9.6665819025314135E+76</v>
      </c>
      <c r="V565" s="20">
        <f t="shared" si="322"/>
        <v>2.4194266514104741E+29</v>
      </c>
      <c r="W565" s="20">
        <f t="shared" si="323"/>
        <v>0.96308186195826639</v>
      </c>
      <c r="X565" s="16">
        <f t="shared" si="324"/>
        <v>3.2634958073387448E+16</v>
      </c>
      <c r="AA565" s="16">
        <f t="shared" si="325"/>
        <v>1.3445602726235633E+18</v>
      </c>
      <c r="AB565" s="16">
        <f t="shared" si="326"/>
        <v>563</v>
      </c>
      <c r="AC565" s="16">
        <f t="shared" si="327"/>
        <v>116.4</v>
      </c>
      <c r="AD565" s="16">
        <f t="shared" si="328"/>
        <v>9.7873820704899482E+18</v>
      </c>
      <c r="AE565" s="16">
        <f t="shared" si="329"/>
        <v>14025</v>
      </c>
      <c r="AF565" s="16">
        <f t="shared" si="330"/>
        <v>6744</v>
      </c>
      <c r="AG565" s="16">
        <f t="shared" si="331"/>
        <v>603</v>
      </c>
      <c r="AH565" s="16">
        <f t="shared" si="332"/>
        <v>2.2458134274147019E+22</v>
      </c>
      <c r="AI565" s="16">
        <f t="shared" si="333"/>
        <v>1.6084162899386711E+75</v>
      </c>
      <c r="AJ565" s="16">
        <f t="shared" si="334"/>
        <v>1.6084162899386711E+75</v>
      </c>
      <c r="AK565" s="27">
        <f t="shared" si="335"/>
        <v>0.51546391752577314</v>
      </c>
      <c r="AN565">
        <f t="shared" si="340"/>
        <v>16702.958380828662</v>
      </c>
      <c r="AO565">
        <f t="shared" si="341"/>
        <v>1.1962396351338425E+57</v>
      </c>
      <c r="AP565">
        <f t="shared" si="342"/>
        <v>1.1962396351338425E+57</v>
      </c>
      <c r="AR565" s="1">
        <f t="shared" si="336"/>
        <v>7080</v>
      </c>
      <c r="AU565">
        <f t="shared" si="337"/>
        <v>54.616006467259496</v>
      </c>
      <c r="AV565" s="29">
        <f t="shared" si="338"/>
        <v>147.83576666666667</v>
      </c>
      <c r="AW565">
        <f t="shared" si="339"/>
        <v>11241</v>
      </c>
    </row>
    <row r="566" spans="1:49" x14ac:dyDescent="0.2">
      <c r="A566">
        <v>564</v>
      </c>
      <c r="B566" s="13">
        <f t="shared" si="305"/>
        <v>572</v>
      </c>
      <c r="C566" s="13">
        <f t="shared" si="306"/>
        <v>3390</v>
      </c>
      <c r="D566" s="13">
        <f t="shared" si="307"/>
        <v>48</v>
      </c>
      <c r="E566" s="13">
        <f t="shared" si="308"/>
        <v>28.200000000000003</v>
      </c>
      <c r="F566" s="13">
        <f t="shared" si="309"/>
        <v>1.5841842216093621E+20</v>
      </c>
      <c r="G566" s="35">
        <f t="shared" si="310"/>
        <v>130.55439999999999</v>
      </c>
      <c r="H566" s="23">
        <f t="shared" si="311"/>
        <v>4094.8544000000006</v>
      </c>
      <c r="I566" s="23">
        <f t="shared" si="312"/>
        <v>15469.999999999998</v>
      </c>
      <c r="J566" s="23">
        <f t="shared" si="313"/>
        <v>789</v>
      </c>
      <c r="K566" s="23">
        <f t="shared" si="314"/>
        <v>9.6665819025314135E+76</v>
      </c>
      <c r="L566" s="23">
        <f t="shared" si="315"/>
        <v>9.6665819025314126E+78</v>
      </c>
      <c r="M566" s="23">
        <f t="shared" si="316"/>
        <v>2.5999730428288173E+29</v>
      </c>
      <c r="N566" s="20">
        <f t="shared" si="317"/>
        <v>62.400000000000006</v>
      </c>
      <c r="Q566" s="20">
        <f t="shared" si="318"/>
        <v>2.6285564473295924E+29</v>
      </c>
      <c r="S566" s="20">
        <f t="shared" si="319"/>
        <v>2798</v>
      </c>
      <c r="T566" s="20">
        <f t="shared" si="320"/>
        <v>789</v>
      </c>
      <c r="U566" s="20">
        <f t="shared" si="321"/>
        <v>9.6665819025314135E+76</v>
      </c>
      <c r="V566" s="20">
        <f t="shared" si="322"/>
        <v>2.5999730428288173E+29</v>
      </c>
      <c r="W566" s="20">
        <f t="shared" si="323"/>
        <v>0.96153846153846145</v>
      </c>
      <c r="X566" s="16">
        <f t="shared" si="324"/>
        <v>3.4919405138524572E+16</v>
      </c>
      <c r="AA566" s="16">
        <f t="shared" si="325"/>
        <v>1.4386794917072125E+18</v>
      </c>
      <c r="AB566" s="16">
        <f t="shared" si="326"/>
        <v>564</v>
      </c>
      <c r="AC566" s="16">
        <f t="shared" si="327"/>
        <v>116.6</v>
      </c>
      <c r="AD566" s="16">
        <f t="shared" si="328"/>
        <v>1.0491286235823591E+19</v>
      </c>
      <c r="AE566" s="16">
        <f t="shared" si="329"/>
        <v>14050</v>
      </c>
      <c r="AF566" s="16">
        <f t="shared" si="330"/>
        <v>6756</v>
      </c>
      <c r="AG566" s="16">
        <f t="shared" si="331"/>
        <v>604</v>
      </c>
      <c r="AH566" s="16">
        <f t="shared" si="332"/>
        <v>2.4125066319457281E+22</v>
      </c>
      <c r="AI566" s="16">
        <f t="shared" si="333"/>
        <v>1.6084162899386711E+75</v>
      </c>
      <c r="AJ566" s="16">
        <f t="shared" si="334"/>
        <v>1.6084162899386711E+75</v>
      </c>
      <c r="AK566" s="27">
        <f t="shared" si="335"/>
        <v>0.51457975986277871</v>
      </c>
      <c r="AN566">
        <f t="shared" si="340"/>
        <v>16768.895684214705</v>
      </c>
      <c r="AO566">
        <f t="shared" si="341"/>
        <v>1.1179809674148061E+57</v>
      </c>
      <c r="AP566">
        <f t="shared" si="342"/>
        <v>1.1179809674148061E+57</v>
      </c>
      <c r="AR566" s="1">
        <f t="shared" si="336"/>
        <v>7090</v>
      </c>
      <c r="AU566">
        <f t="shared" si="337"/>
        <v>54.757281553398052</v>
      </c>
      <c r="AV566" s="29">
        <f t="shared" si="338"/>
        <v>148.17939999999999</v>
      </c>
      <c r="AW566">
        <f t="shared" si="339"/>
        <v>11261</v>
      </c>
    </row>
    <row r="567" spans="1:49" x14ac:dyDescent="0.2">
      <c r="A567">
        <v>565</v>
      </c>
      <c r="B567" s="13">
        <f t="shared" si="305"/>
        <v>573</v>
      </c>
      <c r="C567" s="13">
        <f t="shared" si="306"/>
        <v>3396</v>
      </c>
      <c r="D567" s="13">
        <f t="shared" si="307"/>
        <v>48</v>
      </c>
      <c r="E567" s="13">
        <f t="shared" si="308"/>
        <v>28.25</v>
      </c>
      <c r="F567" s="13">
        <f t="shared" si="309"/>
        <v>1.7009240992492231E+20</v>
      </c>
      <c r="G567" s="35">
        <f t="shared" si="310"/>
        <v>130.86708333333331</v>
      </c>
      <c r="H567" s="23">
        <f t="shared" si="311"/>
        <v>4102.3584000000001</v>
      </c>
      <c r="I567" s="23">
        <f t="shared" si="312"/>
        <v>15497.999999999998</v>
      </c>
      <c r="J567" s="23">
        <f t="shared" si="313"/>
        <v>791</v>
      </c>
      <c r="K567" s="23">
        <f t="shared" si="314"/>
        <v>9.6665819025314135E+76</v>
      </c>
      <c r="L567" s="23">
        <f t="shared" si="315"/>
        <v>9.6665819025314126E+78</v>
      </c>
      <c r="M567" s="23">
        <f t="shared" si="316"/>
        <v>3.0024456546965511E+29</v>
      </c>
      <c r="N567" s="20">
        <f t="shared" si="317"/>
        <v>62.5</v>
      </c>
      <c r="Q567" s="20">
        <f t="shared" si="318"/>
        <v>2.929080800128743E+29</v>
      </c>
      <c r="S567" s="20">
        <f t="shared" si="319"/>
        <v>2802</v>
      </c>
      <c r="T567" s="20">
        <f t="shared" si="320"/>
        <v>791</v>
      </c>
      <c r="U567" s="20">
        <f t="shared" si="321"/>
        <v>9.6665819025314135E+76</v>
      </c>
      <c r="V567" s="20">
        <f t="shared" si="322"/>
        <v>3.0024456546965511E+29</v>
      </c>
      <c r="W567" s="20">
        <f t="shared" si="323"/>
        <v>0.96</v>
      </c>
      <c r="X567" s="16">
        <f t="shared" si="324"/>
        <v>3.7363763498221288E+16</v>
      </c>
      <c r="AA567" s="16">
        <f t="shared" si="325"/>
        <v>1.5393870561267172E+18</v>
      </c>
      <c r="AB567" s="16">
        <f t="shared" si="326"/>
        <v>565</v>
      </c>
      <c r="AC567" s="16">
        <f t="shared" si="327"/>
        <v>116.8</v>
      </c>
      <c r="AD567" s="16">
        <f t="shared" si="328"/>
        <v>1.1245779168589906E+19</v>
      </c>
      <c r="AE567" s="16">
        <f t="shared" si="329"/>
        <v>14075</v>
      </c>
      <c r="AF567" s="16">
        <f t="shared" si="330"/>
        <v>6768</v>
      </c>
      <c r="AG567" s="16">
        <f t="shared" si="331"/>
        <v>605</v>
      </c>
      <c r="AH567" s="16">
        <f t="shared" si="332"/>
        <v>2.5915574271647347E+22</v>
      </c>
      <c r="AI567" s="16">
        <f t="shared" si="333"/>
        <v>1.6084162899386711E+75</v>
      </c>
      <c r="AJ567" s="16">
        <f t="shared" si="334"/>
        <v>1.6084162899386711E+75</v>
      </c>
      <c r="AK567" s="27">
        <f t="shared" si="335"/>
        <v>0.51369863013698636</v>
      </c>
      <c r="AN567">
        <f t="shared" si="340"/>
        <v>16834.995570804684</v>
      </c>
      <c r="AO567">
        <f t="shared" si="341"/>
        <v>1.0448420256213143E+57</v>
      </c>
      <c r="AP567">
        <f t="shared" si="342"/>
        <v>1.0448420256213143E+57</v>
      </c>
      <c r="AR567" s="1">
        <f t="shared" si="336"/>
        <v>7100</v>
      </c>
      <c r="AU567">
        <f t="shared" si="337"/>
        <v>54.89878542510121</v>
      </c>
      <c r="AV567" s="29">
        <f t="shared" si="338"/>
        <v>148.52333333333331</v>
      </c>
      <c r="AW567">
        <f t="shared" si="339"/>
        <v>11281</v>
      </c>
    </row>
    <row r="568" spans="1:49" x14ac:dyDescent="0.2">
      <c r="A568">
        <v>566</v>
      </c>
      <c r="B568" s="13">
        <f t="shared" si="305"/>
        <v>574</v>
      </c>
      <c r="C568" s="13">
        <f t="shared" si="306"/>
        <v>3402</v>
      </c>
      <c r="D568" s="13">
        <f t="shared" si="307"/>
        <v>48</v>
      </c>
      <c r="E568" s="13">
        <f t="shared" si="308"/>
        <v>28.3</v>
      </c>
      <c r="F568" s="13">
        <f t="shared" si="309"/>
        <v>1.8262558698003402E+20</v>
      </c>
      <c r="G568" s="35">
        <f t="shared" si="310"/>
        <v>131.18006666666668</v>
      </c>
      <c r="H568" s="23">
        <f t="shared" si="311"/>
        <v>4109.8624</v>
      </c>
      <c r="I568" s="23">
        <f t="shared" si="312"/>
        <v>15525.999999999998</v>
      </c>
      <c r="J568" s="23">
        <f t="shared" si="313"/>
        <v>792</v>
      </c>
      <c r="K568" s="23">
        <f t="shared" si="314"/>
        <v>9.6665819025314135E+76</v>
      </c>
      <c r="L568" s="23">
        <f t="shared" si="315"/>
        <v>9.6665819025314126E+78</v>
      </c>
      <c r="M568" s="23">
        <f t="shared" si="316"/>
        <v>3.2264511265454419E+29</v>
      </c>
      <c r="N568" s="20">
        <f t="shared" si="317"/>
        <v>62.6</v>
      </c>
      <c r="Q568" s="20">
        <f t="shared" si="318"/>
        <v>3.2639642730137486E+29</v>
      </c>
      <c r="S568" s="20">
        <f t="shared" si="319"/>
        <v>2807</v>
      </c>
      <c r="T568" s="20">
        <f t="shared" si="320"/>
        <v>792</v>
      </c>
      <c r="U568" s="20">
        <f t="shared" si="321"/>
        <v>9.6665819025314135E+76</v>
      </c>
      <c r="V568" s="20">
        <f t="shared" si="322"/>
        <v>3.2264511265454419E+29</v>
      </c>
      <c r="W568" s="20">
        <f t="shared" si="323"/>
        <v>0.95846645367412142</v>
      </c>
      <c r="X568" s="16">
        <f t="shared" si="324"/>
        <v>3.9979226943096784E+16</v>
      </c>
      <c r="AA568" s="16">
        <f t="shared" si="325"/>
        <v>1.6471441500555876E+18</v>
      </c>
      <c r="AB568" s="16">
        <f t="shared" si="326"/>
        <v>566</v>
      </c>
      <c r="AC568" s="16">
        <f t="shared" si="327"/>
        <v>117</v>
      </c>
      <c r="AD568" s="16">
        <f t="shared" si="328"/>
        <v>1.2054494190101254E+19</v>
      </c>
      <c r="AE568" s="16">
        <f t="shared" si="329"/>
        <v>14100</v>
      </c>
      <c r="AF568" s="16">
        <f t="shared" si="330"/>
        <v>6780</v>
      </c>
      <c r="AG568" s="16">
        <f t="shared" si="331"/>
        <v>606</v>
      </c>
      <c r="AH568" s="16">
        <f t="shared" si="332"/>
        <v>2.78388086041832E+22</v>
      </c>
      <c r="AI568" s="16">
        <f t="shared" si="333"/>
        <v>1.6084162899386711E+75</v>
      </c>
      <c r="AJ568" s="16">
        <f t="shared" si="334"/>
        <v>1.6084162899386711E+75</v>
      </c>
      <c r="AK568" s="27">
        <f t="shared" si="335"/>
        <v>0.51282051282051277</v>
      </c>
      <c r="AN568">
        <f t="shared" si="340"/>
        <v>16901.258219108327</v>
      </c>
      <c r="AO568">
        <f t="shared" si="341"/>
        <v>9.7648787441244315E+56</v>
      </c>
      <c r="AP568">
        <f t="shared" si="342"/>
        <v>9.7648787441244315E+56</v>
      </c>
      <c r="AR568" s="1">
        <f t="shared" si="336"/>
        <v>7110</v>
      </c>
      <c r="AU568">
        <f t="shared" si="337"/>
        <v>55.040518638573744</v>
      </c>
      <c r="AV568" s="29">
        <f t="shared" si="338"/>
        <v>148.86756666666668</v>
      </c>
      <c r="AW568">
        <f t="shared" si="339"/>
        <v>11301</v>
      </c>
    </row>
    <row r="569" spans="1:49" x14ac:dyDescent="0.2">
      <c r="A569">
        <v>567</v>
      </c>
      <c r="B569" s="13">
        <f t="shared" si="305"/>
        <v>575</v>
      </c>
      <c r="C569" s="13">
        <f t="shared" si="306"/>
        <v>3408</v>
      </c>
      <c r="D569" s="13">
        <f t="shared" si="307"/>
        <v>48</v>
      </c>
      <c r="E569" s="13">
        <f t="shared" si="308"/>
        <v>28.35</v>
      </c>
      <c r="F569" s="13">
        <f t="shared" si="309"/>
        <v>1.9608111299581749E+20</v>
      </c>
      <c r="G569" s="35">
        <f t="shared" si="310"/>
        <v>131.49334999999999</v>
      </c>
      <c r="H569" s="23">
        <f t="shared" si="311"/>
        <v>4117.3664000000008</v>
      </c>
      <c r="I569" s="23">
        <f t="shared" si="312"/>
        <v>15553.999999999998</v>
      </c>
      <c r="J569" s="23">
        <f t="shared" si="313"/>
        <v>793</v>
      </c>
      <c r="K569" s="23">
        <f t="shared" si="314"/>
        <v>9.6665819025314135E+76</v>
      </c>
      <c r="L569" s="23">
        <f t="shared" si="315"/>
        <v>9.6665819025314126E+78</v>
      </c>
      <c r="M569" s="23">
        <f t="shared" si="316"/>
        <v>3.4671520442130396E+29</v>
      </c>
      <c r="N569" s="20">
        <f t="shared" si="317"/>
        <v>62.7</v>
      </c>
      <c r="Q569" s="20">
        <f t="shared" si="318"/>
        <v>3.6371351637146222E+29</v>
      </c>
      <c r="S569" s="20">
        <f t="shared" si="319"/>
        <v>2811</v>
      </c>
      <c r="T569" s="20">
        <f t="shared" si="320"/>
        <v>793</v>
      </c>
      <c r="U569" s="20">
        <f t="shared" si="321"/>
        <v>9.6665819025314135E+76</v>
      </c>
      <c r="V569" s="20">
        <f t="shared" si="322"/>
        <v>3.4671520442130396E+29</v>
      </c>
      <c r="W569" s="20">
        <f t="shared" si="323"/>
        <v>0.9569377990430622</v>
      </c>
      <c r="X569" s="16">
        <f t="shared" si="324"/>
        <v>4.2777772829113552E+16</v>
      </c>
      <c r="AA569" s="16">
        <f t="shared" si="325"/>
        <v>1.7624442405594783E+18</v>
      </c>
      <c r="AB569" s="16">
        <f t="shared" si="326"/>
        <v>567</v>
      </c>
      <c r="AC569" s="16">
        <f t="shared" si="327"/>
        <v>117.2</v>
      </c>
      <c r="AD569" s="16">
        <f t="shared" si="328"/>
        <v>1.2921325403348765E+19</v>
      </c>
      <c r="AE569" s="16">
        <f t="shared" si="329"/>
        <v>14125</v>
      </c>
      <c r="AF569" s="16">
        <f t="shared" si="330"/>
        <v>6792</v>
      </c>
      <c r="AG569" s="16">
        <f t="shared" si="331"/>
        <v>607</v>
      </c>
      <c r="AH569" s="16">
        <f t="shared" si="332"/>
        <v>2.9904596602404037E+22</v>
      </c>
      <c r="AI569" s="16">
        <f t="shared" si="333"/>
        <v>1.6084162899386711E+75</v>
      </c>
      <c r="AJ569" s="16">
        <f t="shared" si="334"/>
        <v>1.6084162899386711E+75</v>
      </c>
      <c r="AK569" s="27">
        <f t="shared" si="335"/>
        <v>0.51194539249146753</v>
      </c>
      <c r="AN569">
        <f t="shared" si="340"/>
        <v>16967.683807636935</v>
      </c>
      <c r="AO569">
        <f t="shared" si="341"/>
        <v>9.1260549010508739E+56</v>
      </c>
      <c r="AP569">
        <f t="shared" si="342"/>
        <v>9.1260549010508739E+56</v>
      </c>
      <c r="AR569" s="1">
        <f t="shared" si="336"/>
        <v>7120</v>
      </c>
      <c r="AU569">
        <f t="shared" si="337"/>
        <v>55.182481751824817</v>
      </c>
      <c r="AV569" s="29">
        <f t="shared" si="338"/>
        <v>149.21209999999999</v>
      </c>
      <c r="AW569">
        <f t="shared" si="339"/>
        <v>11321</v>
      </c>
    </row>
    <row r="570" spans="1:49" x14ac:dyDescent="0.2">
      <c r="A570">
        <v>568</v>
      </c>
      <c r="B570" s="13">
        <f t="shared" si="305"/>
        <v>576</v>
      </c>
      <c r="C570" s="13">
        <f t="shared" si="306"/>
        <v>3414</v>
      </c>
      <c r="D570" s="13">
        <f t="shared" si="307"/>
        <v>48</v>
      </c>
      <c r="E570" s="13">
        <f t="shared" si="308"/>
        <v>28.400000000000002</v>
      </c>
      <c r="F570" s="13">
        <f t="shared" si="309"/>
        <v>2.1052678526899464E+20</v>
      </c>
      <c r="G570" s="35">
        <f t="shared" si="310"/>
        <v>131.80693333333335</v>
      </c>
      <c r="H570" s="23">
        <f t="shared" si="311"/>
        <v>4124.8704000000007</v>
      </c>
      <c r="I570" s="23">
        <f t="shared" si="312"/>
        <v>15581.999999999998</v>
      </c>
      <c r="J570" s="23">
        <f t="shared" si="313"/>
        <v>795</v>
      </c>
      <c r="K570" s="23">
        <f t="shared" si="314"/>
        <v>9.6665819025314135E+76</v>
      </c>
      <c r="L570" s="23">
        <f t="shared" si="315"/>
        <v>9.6665819025314126E+78</v>
      </c>
      <c r="M570" s="23">
        <f t="shared" si="316"/>
        <v>4.0037051011431501E+29</v>
      </c>
      <c r="N570" s="20">
        <f t="shared" si="317"/>
        <v>62.800000000000004</v>
      </c>
      <c r="Q570" s="20">
        <f t="shared" si="318"/>
        <v>4.052970894474514E+29</v>
      </c>
      <c r="S570" s="20">
        <f t="shared" si="319"/>
        <v>2815</v>
      </c>
      <c r="T570" s="20">
        <f t="shared" si="320"/>
        <v>795</v>
      </c>
      <c r="U570" s="20">
        <f t="shared" si="321"/>
        <v>9.6665819025314135E+76</v>
      </c>
      <c r="V570" s="20">
        <f t="shared" si="322"/>
        <v>4.0037051011431501E+29</v>
      </c>
      <c r="W570" s="20">
        <f t="shared" si="323"/>
        <v>0.9554140127388534</v>
      </c>
      <c r="X570" s="16">
        <f t="shared" si="324"/>
        <v>4.5772216927151504E+16</v>
      </c>
      <c r="AA570" s="16">
        <f t="shared" si="325"/>
        <v>1.8858153373986419E+18</v>
      </c>
      <c r="AB570" s="16">
        <f t="shared" si="326"/>
        <v>568</v>
      </c>
      <c r="AC570" s="16">
        <f t="shared" si="327"/>
        <v>117.4</v>
      </c>
      <c r="AD570" s="16">
        <f t="shared" si="328"/>
        <v>1.3850446399275962E+19</v>
      </c>
      <c r="AE570" s="16">
        <f t="shared" si="329"/>
        <v>14150</v>
      </c>
      <c r="AF570" s="16">
        <f t="shared" si="330"/>
        <v>6804</v>
      </c>
      <c r="AG570" s="16">
        <f t="shared" si="331"/>
        <v>608</v>
      </c>
      <c r="AH570" s="16">
        <f t="shared" si="332"/>
        <v>3.2123492370032454E+22</v>
      </c>
      <c r="AI570" s="16">
        <f t="shared" si="333"/>
        <v>1.6084162899386711E+75</v>
      </c>
      <c r="AJ570" s="16">
        <f t="shared" si="334"/>
        <v>1.6084162899386711E+75</v>
      </c>
      <c r="AK570" s="27">
        <f t="shared" si="335"/>
        <v>0.51107325383304936</v>
      </c>
      <c r="AN570">
        <f t="shared" si="340"/>
        <v>17034.272514903128</v>
      </c>
      <c r="AO570">
        <f t="shared" si="341"/>
        <v>8.5290232720101622E+56</v>
      </c>
      <c r="AP570">
        <f t="shared" si="342"/>
        <v>8.5290232720101622E+56</v>
      </c>
      <c r="AR570" s="1">
        <f t="shared" si="336"/>
        <v>7130</v>
      </c>
      <c r="AU570">
        <f t="shared" si="337"/>
        <v>55.324675324675333</v>
      </c>
      <c r="AV570" s="29">
        <f t="shared" si="338"/>
        <v>149.55693333333335</v>
      </c>
      <c r="AW570">
        <f t="shared" si="339"/>
        <v>11341</v>
      </c>
    </row>
    <row r="571" spans="1:49" x14ac:dyDescent="0.2">
      <c r="A571">
        <v>569</v>
      </c>
      <c r="B571" s="13">
        <f t="shared" si="305"/>
        <v>577</v>
      </c>
      <c r="C571" s="13">
        <f t="shared" si="306"/>
        <v>3420</v>
      </c>
      <c r="D571" s="13">
        <f t="shared" si="307"/>
        <v>48</v>
      </c>
      <c r="E571" s="13">
        <f t="shared" si="308"/>
        <v>28.450000000000003</v>
      </c>
      <c r="F571" s="13">
        <f t="shared" si="309"/>
        <v>2.2603537888004286E+20</v>
      </c>
      <c r="G571" s="35">
        <f t="shared" si="310"/>
        <v>132.12081666666666</v>
      </c>
      <c r="H571" s="23">
        <f t="shared" si="311"/>
        <v>4132.3744000000006</v>
      </c>
      <c r="I571" s="23">
        <f t="shared" si="312"/>
        <v>15609.999999999998</v>
      </c>
      <c r="J571" s="23">
        <f t="shared" si="313"/>
        <v>796</v>
      </c>
      <c r="K571" s="23">
        <f t="shared" si="314"/>
        <v>9.6665819025314135E+76</v>
      </c>
      <c r="L571" s="23">
        <f t="shared" si="315"/>
        <v>9.6665819025314126E+78</v>
      </c>
      <c r="M571" s="23">
        <f t="shared" si="316"/>
        <v>4.302327729033616E+29</v>
      </c>
      <c r="N571" s="20">
        <f t="shared" si="317"/>
        <v>62.900000000000006</v>
      </c>
      <c r="Q571" s="20">
        <f t="shared" si="318"/>
        <v>4.5163493607097981E+29</v>
      </c>
      <c r="S571" s="20">
        <f t="shared" si="319"/>
        <v>2819</v>
      </c>
      <c r="T571" s="20">
        <f t="shared" si="320"/>
        <v>796</v>
      </c>
      <c r="U571" s="20">
        <f t="shared" si="321"/>
        <v>9.6665819025314135E+76</v>
      </c>
      <c r="V571" s="20">
        <f t="shared" si="322"/>
        <v>4.302327729033616E+29</v>
      </c>
      <c r="W571" s="20">
        <f t="shared" si="323"/>
        <v>0.95389507154213027</v>
      </c>
      <c r="X571" s="16">
        <f t="shared" si="324"/>
        <v>4.8976272112052112E+16</v>
      </c>
      <c r="AA571" s="16">
        <f t="shared" si="325"/>
        <v>2.0178224110165471E+18</v>
      </c>
      <c r="AB571" s="16">
        <f t="shared" si="326"/>
        <v>569</v>
      </c>
      <c r="AC571" s="16">
        <f t="shared" si="327"/>
        <v>117.6</v>
      </c>
      <c r="AD571" s="16">
        <f t="shared" si="328"/>
        <v>1.4846330304107907E+19</v>
      </c>
      <c r="AE571" s="16">
        <f t="shared" si="329"/>
        <v>14175</v>
      </c>
      <c r="AF571" s="16">
        <f t="shared" si="330"/>
        <v>6816</v>
      </c>
      <c r="AG571" s="16">
        <f t="shared" si="331"/>
        <v>609</v>
      </c>
      <c r="AH571" s="16">
        <f t="shared" si="332"/>
        <v>3.4506830526631274E+22</v>
      </c>
      <c r="AI571" s="16">
        <f t="shared" si="333"/>
        <v>1.6084162899386711E+75</v>
      </c>
      <c r="AJ571" s="16">
        <f t="shared" si="334"/>
        <v>1.6084162899386711E+75</v>
      </c>
      <c r="AK571" s="27">
        <f t="shared" si="335"/>
        <v>0.51020408163265307</v>
      </c>
      <c r="AN571">
        <f t="shared" si="340"/>
        <v>17101.024519421051</v>
      </c>
      <c r="AO571">
        <f t="shared" si="341"/>
        <v>7.9710497869253835E+56</v>
      </c>
      <c r="AP571">
        <f t="shared" si="342"/>
        <v>7.9710497869253835E+56</v>
      </c>
      <c r="AR571" s="1">
        <f t="shared" si="336"/>
        <v>7140</v>
      </c>
      <c r="AU571">
        <f t="shared" si="337"/>
        <v>55.467099918765236</v>
      </c>
      <c r="AV571" s="29">
        <f t="shared" si="338"/>
        <v>149.90206666666666</v>
      </c>
      <c r="AW571">
        <f t="shared" si="339"/>
        <v>11361</v>
      </c>
    </row>
    <row r="572" spans="1:49" x14ac:dyDescent="0.2">
      <c r="A572">
        <v>570</v>
      </c>
      <c r="B572" s="13">
        <f t="shared" si="305"/>
        <v>578</v>
      </c>
      <c r="C572" s="13">
        <f t="shared" si="306"/>
        <v>3426</v>
      </c>
      <c r="D572" s="13">
        <f t="shared" si="307"/>
        <v>48</v>
      </c>
      <c r="E572" s="13">
        <f t="shared" si="308"/>
        <v>28.5</v>
      </c>
      <c r="F572" s="13">
        <f t="shared" si="309"/>
        <v>2.4268501177331794E+20</v>
      </c>
      <c r="G572" s="35">
        <f t="shared" si="310"/>
        <v>132.435</v>
      </c>
      <c r="H572" s="23">
        <f t="shared" si="311"/>
        <v>4139.8784000000005</v>
      </c>
      <c r="I572" s="23">
        <f t="shared" si="312"/>
        <v>15637.999999999998</v>
      </c>
      <c r="J572" s="23">
        <f t="shared" si="313"/>
        <v>798</v>
      </c>
      <c r="K572" s="23">
        <f t="shared" si="314"/>
        <v>9.6665819025314135E+76</v>
      </c>
      <c r="L572" s="23">
        <f t="shared" si="315"/>
        <v>9.6665819025314126E+78</v>
      </c>
      <c r="M572" s="23">
        <f t="shared" si="316"/>
        <v>4.9679813114075827E+29</v>
      </c>
      <c r="N572" s="20">
        <f t="shared" si="317"/>
        <v>63</v>
      </c>
      <c r="Q572" s="20">
        <f t="shared" si="318"/>
        <v>5.0327061503922303E+29</v>
      </c>
      <c r="S572" s="20">
        <f t="shared" si="319"/>
        <v>2823</v>
      </c>
      <c r="T572" s="20">
        <f t="shared" si="320"/>
        <v>798</v>
      </c>
      <c r="U572" s="20">
        <f t="shared" si="321"/>
        <v>9.6665819025314135E+76</v>
      </c>
      <c r="V572" s="20">
        <f t="shared" si="322"/>
        <v>4.9679813114075827E+29</v>
      </c>
      <c r="W572" s="20">
        <f t="shared" si="323"/>
        <v>0.95238095238095233</v>
      </c>
      <c r="X572" s="16">
        <f t="shared" si="324"/>
        <v>5.240461115989576E+16</v>
      </c>
      <c r="AA572" s="16">
        <f t="shared" si="325"/>
        <v>2.1590699797877053E+18</v>
      </c>
      <c r="AB572" s="16">
        <f t="shared" si="326"/>
        <v>570</v>
      </c>
      <c r="AC572" s="16">
        <f t="shared" si="327"/>
        <v>117.8</v>
      </c>
      <c r="AD572" s="16">
        <f t="shared" si="328"/>
        <v>1.5913771263824126E+19</v>
      </c>
      <c r="AE572" s="16">
        <f t="shared" si="329"/>
        <v>14200</v>
      </c>
      <c r="AF572" s="16">
        <f t="shared" si="330"/>
        <v>6828</v>
      </c>
      <c r="AG572" s="16">
        <f t="shared" si="331"/>
        <v>610</v>
      </c>
      <c r="AH572" s="16">
        <f t="shared" si="332"/>
        <v>3.7066783868162379E+22</v>
      </c>
      <c r="AI572" s="16">
        <f t="shared" si="333"/>
        <v>1.6084162899386711E+75</v>
      </c>
      <c r="AJ572" s="16">
        <f t="shared" si="334"/>
        <v>1.6084162899386711E+75</v>
      </c>
      <c r="AK572" s="27">
        <f t="shared" si="335"/>
        <v>0.50933786078098475</v>
      </c>
      <c r="AN572">
        <f t="shared" si="340"/>
        <v>17167.939999706283</v>
      </c>
      <c r="AO572">
        <f t="shared" si="341"/>
        <v>7.4495792401171812E+56</v>
      </c>
      <c r="AP572">
        <f t="shared" si="342"/>
        <v>7.4495792401171812E+56</v>
      </c>
      <c r="AR572" s="1">
        <f t="shared" si="336"/>
        <v>7150</v>
      </c>
      <c r="AU572">
        <f t="shared" si="337"/>
        <v>55.609756097560975</v>
      </c>
      <c r="AV572" s="29">
        <f t="shared" si="338"/>
        <v>150.2475</v>
      </c>
      <c r="AW572">
        <f t="shared" si="339"/>
        <v>11381</v>
      </c>
    </row>
    <row r="573" spans="1:49" x14ac:dyDescent="0.2">
      <c r="A573">
        <v>571</v>
      </c>
      <c r="B573" s="13">
        <f t="shared" si="305"/>
        <v>579</v>
      </c>
      <c r="C573" s="13">
        <f t="shared" si="306"/>
        <v>3432</v>
      </c>
      <c r="D573" s="13">
        <f t="shared" si="307"/>
        <v>48</v>
      </c>
      <c r="E573" s="13">
        <f t="shared" si="308"/>
        <v>28.55</v>
      </c>
      <c r="F573" s="13">
        <f t="shared" si="309"/>
        <v>2.6055953658505295E+20</v>
      </c>
      <c r="G573" s="35">
        <f t="shared" si="310"/>
        <v>132.74948333333333</v>
      </c>
      <c r="H573" s="23">
        <f t="shared" si="311"/>
        <v>4147.3824000000004</v>
      </c>
      <c r="I573" s="23">
        <f t="shared" si="312"/>
        <v>15665.999999999998</v>
      </c>
      <c r="J573" s="23">
        <f t="shared" si="313"/>
        <v>799</v>
      </c>
      <c r="K573" s="23">
        <f t="shared" si="314"/>
        <v>9.6665819025314135E+76</v>
      </c>
      <c r="L573" s="23">
        <f t="shared" si="315"/>
        <v>9.6665819025314126E+78</v>
      </c>
      <c r="M573" s="23">
        <f t="shared" si="316"/>
        <v>5.3384480279704009E+29</v>
      </c>
      <c r="N573" s="20">
        <f t="shared" si="317"/>
        <v>63.1</v>
      </c>
      <c r="Q573" s="20">
        <f t="shared" si="318"/>
        <v>5.6080983053573659E+29</v>
      </c>
      <c r="S573" s="20">
        <f t="shared" si="319"/>
        <v>2828</v>
      </c>
      <c r="T573" s="20">
        <f t="shared" si="320"/>
        <v>799</v>
      </c>
      <c r="U573" s="20">
        <f t="shared" si="321"/>
        <v>9.6665819025314135E+76</v>
      </c>
      <c r="V573" s="20">
        <f t="shared" si="322"/>
        <v>5.3384480279704009E+29</v>
      </c>
      <c r="W573" s="20">
        <f t="shared" si="323"/>
        <v>0.95087163232963545</v>
      </c>
      <c r="X573" s="16">
        <f t="shared" si="324"/>
        <v>5.6072933941088456E+16</v>
      </c>
      <c r="AA573" s="16">
        <f t="shared" si="325"/>
        <v>2.3102048783728445E+18</v>
      </c>
      <c r="AB573" s="16">
        <f t="shared" si="326"/>
        <v>571</v>
      </c>
      <c r="AC573" s="16">
        <f t="shared" si="327"/>
        <v>118</v>
      </c>
      <c r="AD573" s="16">
        <f t="shared" si="328"/>
        <v>1.7057907468743236E+19</v>
      </c>
      <c r="AE573" s="16">
        <f t="shared" si="329"/>
        <v>14225</v>
      </c>
      <c r="AF573" s="16">
        <f t="shared" si="330"/>
        <v>6840</v>
      </c>
      <c r="AG573" s="16">
        <f t="shared" si="331"/>
        <v>611</v>
      </c>
      <c r="AH573" s="16">
        <f t="shared" si="332"/>
        <v>3.9816425282853331E+22</v>
      </c>
      <c r="AI573" s="16">
        <f t="shared" si="333"/>
        <v>1.6084162899386711E+75</v>
      </c>
      <c r="AJ573" s="16">
        <f t="shared" si="334"/>
        <v>1.6084162899386711E+75</v>
      </c>
      <c r="AK573" s="27">
        <f t="shared" si="335"/>
        <v>0.50847457627118642</v>
      </c>
      <c r="AN573">
        <f t="shared" si="340"/>
        <v>17235.019134275826</v>
      </c>
      <c r="AO573">
        <f t="shared" si="341"/>
        <v>6.9622235888945619E+56</v>
      </c>
      <c r="AP573">
        <f t="shared" si="342"/>
        <v>6.9622235888945619E+56</v>
      </c>
      <c r="AR573" s="1">
        <f t="shared" si="336"/>
        <v>7160</v>
      </c>
      <c r="AU573">
        <f t="shared" si="337"/>
        <v>55.752644426362892</v>
      </c>
      <c r="AV573" s="29">
        <f t="shared" si="338"/>
        <v>150.59323333333333</v>
      </c>
      <c r="AW573">
        <f t="shared" si="339"/>
        <v>11401</v>
      </c>
    </row>
    <row r="574" spans="1:49" x14ac:dyDescent="0.2">
      <c r="A574">
        <v>572</v>
      </c>
      <c r="B574" s="13">
        <f t="shared" si="305"/>
        <v>580</v>
      </c>
      <c r="C574" s="13">
        <f t="shared" si="306"/>
        <v>3438</v>
      </c>
      <c r="D574" s="13">
        <f t="shared" si="307"/>
        <v>48</v>
      </c>
      <c r="E574" s="13">
        <f t="shared" si="308"/>
        <v>28.6</v>
      </c>
      <c r="F574" s="13">
        <f t="shared" si="309"/>
        <v>2.7974896117700349E+20</v>
      </c>
      <c r="G574" s="35">
        <f t="shared" si="310"/>
        <v>133.06426666666667</v>
      </c>
      <c r="H574" s="23">
        <f t="shared" si="311"/>
        <v>4154.8864000000003</v>
      </c>
      <c r="I574" s="23">
        <f t="shared" si="312"/>
        <v>15693.999999999998</v>
      </c>
      <c r="J574" s="23">
        <f t="shared" si="313"/>
        <v>800</v>
      </c>
      <c r="K574" s="23">
        <f t="shared" si="314"/>
        <v>9.6665819025314135E+76</v>
      </c>
      <c r="L574" s="23">
        <f t="shared" si="315"/>
        <v>9.6665819025314126E+78</v>
      </c>
      <c r="M574" s="23">
        <f t="shared" si="316"/>
        <v>5.7365129775747991E+29</v>
      </c>
      <c r="N574" s="20">
        <f t="shared" si="317"/>
        <v>63.2</v>
      </c>
      <c r="Q574" s="20">
        <f t="shared" si="318"/>
        <v>6.2492753724751744E+29</v>
      </c>
      <c r="S574" s="20">
        <f t="shared" si="319"/>
        <v>2832</v>
      </c>
      <c r="T574" s="20">
        <f t="shared" si="320"/>
        <v>800</v>
      </c>
      <c r="U574" s="20">
        <f t="shared" si="321"/>
        <v>9.6665819025314135E+76</v>
      </c>
      <c r="V574" s="20">
        <f t="shared" si="322"/>
        <v>5.7365129775747991E+29</v>
      </c>
      <c r="W574" s="20">
        <f t="shared" si="323"/>
        <v>0.94936708860759489</v>
      </c>
      <c r="X574" s="16">
        <f t="shared" si="324"/>
        <v>5.9998039316964664E+16</v>
      </c>
      <c r="AA574" s="16">
        <f t="shared" si="325"/>
        <v>2.471919219858944E+18</v>
      </c>
      <c r="AB574" s="16">
        <f t="shared" si="326"/>
        <v>572</v>
      </c>
      <c r="AC574" s="16">
        <f t="shared" si="327"/>
        <v>118.2</v>
      </c>
      <c r="AD574" s="16">
        <f t="shared" si="328"/>
        <v>1.8284245828562317E+19</v>
      </c>
      <c r="AE574" s="16">
        <f t="shared" si="329"/>
        <v>14250</v>
      </c>
      <c r="AF574" s="16">
        <f t="shared" si="330"/>
        <v>6852</v>
      </c>
      <c r="AG574" s="16">
        <f t="shared" si="331"/>
        <v>612</v>
      </c>
      <c r="AH574" s="16">
        <f t="shared" si="332"/>
        <v>4.2769794236101008E+22</v>
      </c>
      <c r="AI574" s="16">
        <f t="shared" si="333"/>
        <v>1.6084162899386711E+75</v>
      </c>
      <c r="AJ574" s="16">
        <f t="shared" si="334"/>
        <v>1.6084162899386711E+75</v>
      </c>
      <c r="AK574" s="27">
        <f t="shared" si="335"/>
        <v>0.50761421319796951</v>
      </c>
      <c r="AN574">
        <f t="shared" si="340"/>
        <v>17302.262101648124</v>
      </c>
      <c r="AO574">
        <f t="shared" si="341"/>
        <v>6.5067510176584684E+56</v>
      </c>
      <c r="AP574">
        <f t="shared" si="342"/>
        <v>6.5067510176584684E+56</v>
      </c>
      <c r="AR574" s="1">
        <f t="shared" si="336"/>
        <v>7170</v>
      </c>
      <c r="AU574">
        <f t="shared" si="337"/>
        <v>55.895765472312696</v>
      </c>
      <c r="AV574" s="29">
        <f t="shared" si="338"/>
        <v>150.93926666666667</v>
      </c>
      <c r="AW574">
        <f t="shared" si="339"/>
        <v>11421</v>
      </c>
    </row>
    <row r="575" spans="1:49" x14ac:dyDescent="0.2">
      <c r="A575">
        <v>573</v>
      </c>
      <c r="B575" s="13">
        <f t="shared" si="305"/>
        <v>581</v>
      </c>
      <c r="C575" s="13">
        <f t="shared" si="306"/>
        <v>3444</v>
      </c>
      <c r="D575" s="13">
        <f t="shared" si="307"/>
        <v>48</v>
      </c>
      <c r="E575" s="13">
        <f t="shared" si="308"/>
        <v>28.650000000000002</v>
      </c>
      <c r="F575" s="13">
        <f t="shared" si="309"/>
        <v>3.0034989997664784E+20</v>
      </c>
      <c r="G575" s="35">
        <f t="shared" si="310"/>
        <v>133.37934999999999</v>
      </c>
      <c r="H575" s="23">
        <f t="shared" si="311"/>
        <v>4162.3904000000002</v>
      </c>
      <c r="I575" s="23">
        <f t="shared" si="312"/>
        <v>15721.999999999998</v>
      </c>
      <c r="J575" s="23">
        <f t="shared" si="313"/>
        <v>802</v>
      </c>
      <c r="K575" s="23">
        <f t="shared" si="314"/>
        <v>9.6665819025314135E+76</v>
      </c>
      <c r="L575" s="23">
        <f t="shared" si="315"/>
        <v>9.6665819025314126E+78</v>
      </c>
      <c r="M575" s="23">
        <f t="shared" si="316"/>
        <v>6.6238060929482852E+29</v>
      </c>
      <c r="N575" s="20">
        <f t="shared" si="317"/>
        <v>63.300000000000004</v>
      </c>
      <c r="Q575" s="20">
        <f t="shared" si="318"/>
        <v>6.9637585781471298E+29</v>
      </c>
      <c r="S575" s="20">
        <f t="shared" si="319"/>
        <v>2836</v>
      </c>
      <c r="T575" s="20">
        <f t="shared" si="320"/>
        <v>802</v>
      </c>
      <c r="U575" s="20">
        <f t="shared" si="321"/>
        <v>9.6665819025314135E+76</v>
      </c>
      <c r="V575" s="20">
        <f t="shared" si="322"/>
        <v>6.6238060929482852E+29</v>
      </c>
      <c r="W575" s="20">
        <f t="shared" si="323"/>
        <v>0.94786729857819896</v>
      </c>
      <c r="X575" s="16">
        <f t="shared" si="324"/>
        <v>6.4197902069152184E+16</v>
      </c>
      <c r="AA575" s="16">
        <f t="shared" si="325"/>
        <v>2.6449535652490696E+18</v>
      </c>
      <c r="AB575" s="16">
        <f t="shared" si="326"/>
        <v>573</v>
      </c>
      <c r="AC575" s="16">
        <f t="shared" si="327"/>
        <v>118.4</v>
      </c>
      <c r="AD575" s="16">
        <f t="shared" si="328"/>
        <v>1.9598688416094478E+19</v>
      </c>
      <c r="AE575" s="16">
        <f t="shared" si="329"/>
        <v>14275</v>
      </c>
      <c r="AF575" s="16">
        <f t="shared" si="330"/>
        <v>6864</v>
      </c>
      <c r="AG575" s="16">
        <f t="shared" si="331"/>
        <v>613</v>
      </c>
      <c r="AH575" s="16">
        <f t="shared" si="332"/>
        <v>4.5941968161250071E+22</v>
      </c>
      <c r="AI575" s="16">
        <f t="shared" si="333"/>
        <v>1.6084162899386711E+75</v>
      </c>
      <c r="AJ575" s="16">
        <f t="shared" si="334"/>
        <v>1.6084162899386711E+75</v>
      </c>
      <c r="AK575" s="27">
        <f t="shared" si="335"/>
        <v>0.50675675675675669</v>
      </c>
      <c r="AN575">
        <f t="shared" si="340"/>
        <v>17369.669080343123</v>
      </c>
      <c r="AO575">
        <f t="shared" si="341"/>
        <v>6.0810757174378225E+56</v>
      </c>
      <c r="AP575">
        <f t="shared" si="342"/>
        <v>6.0810757174378225E+56</v>
      </c>
      <c r="AR575" s="1">
        <f t="shared" si="336"/>
        <v>7180</v>
      </c>
      <c r="AU575">
        <f t="shared" si="337"/>
        <v>56.039119804400983</v>
      </c>
      <c r="AV575" s="29">
        <f t="shared" si="338"/>
        <v>151.28559999999999</v>
      </c>
      <c r="AW575">
        <f t="shared" si="339"/>
        <v>11441</v>
      </c>
    </row>
    <row r="576" spans="1:49" x14ac:dyDescent="0.2">
      <c r="A576">
        <v>574</v>
      </c>
      <c r="B576" s="13">
        <f t="shared" si="305"/>
        <v>582</v>
      </c>
      <c r="C576" s="13">
        <f t="shared" si="306"/>
        <v>3450</v>
      </c>
      <c r="D576" s="13">
        <f t="shared" si="307"/>
        <v>48</v>
      </c>
      <c r="E576" s="13">
        <f t="shared" si="308"/>
        <v>28.700000000000003</v>
      </c>
      <c r="F576" s="13">
        <f t="shared" si="309"/>
        <v>3.2246605837847573E+20</v>
      </c>
      <c r="G576" s="35">
        <f t="shared" si="310"/>
        <v>133.69473333333332</v>
      </c>
      <c r="H576" s="23">
        <f t="shared" si="311"/>
        <v>4169.8944000000001</v>
      </c>
      <c r="I576" s="23">
        <f t="shared" si="312"/>
        <v>15749.999999999998</v>
      </c>
      <c r="J576" s="23">
        <f t="shared" si="313"/>
        <v>803</v>
      </c>
      <c r="K576" s="23">
        <f t="shared" si="314"/>
        <v>9.6665819025314135E+76</v>
      </c>
      <c r="L576" s="23">
        <f t="shared" si="315"/>
        <v>9.6665819025314126E+78</v>
      </c>
      <c r="M576" s="23">
        <f t="shared" si="316"/>
        <v>7.1176116548339532E+29</v>
      </c>
      <c r="N576" s="20">
        <f t="shared" si="317"/>
        <v>63.400000000000006</v>
      </c>
      <c r="Q576" s="20">
        <f t="shared" si="318"/>
        <v>7.7599290548643066E+29</v>
      </c>
      <c r="S576" s="20">
        <f t="shared" si="319"/>
        <v>2840</v>
      </c>
      <c r="T576" s="20">
        <f t="shared" si="320"/>
        <v>803</v>
      </c>
      <c r="U576" s="20">
        <f t="shared" si="321"/>
        <v>9.6665819025314135E+76</v>
      </c>
      <c r="V576" s="20">
        <f t="shared" si="322"/>
        <v>7.1176116548339532E+29</v>
      </c>
      <c r="W576" s="20">
        <f t="shared" si="323"/>
        <v>0.94637223974763396</v>
      </c>
      <c r="X576" s="16">
        <f t="shared" si="324"/>
        <v>6.8691755213992832E+16</v>
      </c>
      <c r="AA576" s="16">
        <f t="shared" si="325"/>
        <v>2.8301003148165048E+18</v>
      </c>
      <c r="AB576" s="16">
        <f t="shared" si="326"/>
        <v>574</v>
      </c>
      <c r="AC576" s="16">
        <f t="shared" si="327"/>
        <v>118.6</v>
      </c>
      <c r="AD576" s="16">
        <f t="shared" si="328"/>
        <v>2.1007560806415356E+19</v>
      </c>
      <c r="AE576" s="16">
        <f t="shared" si="329"/>
        <v>14300</v>
      </c>
      <c r="AF576" s="16">
        <f t="shared" si="330"/>
        <v>6876</v>
      </c>
      <c r="AG576" s="16">
        <f t="shared" si="331"/>
        <v>614</v>
      </c>
      <c r="AH576" s="16">
        <f t="shared" si="332"/>
        <v>4.9349139117892293E+22</v>
      </c>
      <c r="AI576" s="16">
        <f t="shared" si="333"/>
        <v>1.6084162899386711E+75</v>
      </c>
      <c r="AJ576" s="16">
        <f t="shared" si="334"/>
        <v>1.6084162899386711E+75</v>
      </c>
      <c r="AK576" s="27">
        <f t="shared" si="335"/>
        <v>0.50590219224283306</v>
      </c>
      <c r="AN576">
        <f t="shared" si="340"/>
        <v>17437.24024888211</v>
      </c>
      <c r="AO576">
        <f t="shared" si="341"/>
        <v>5.6832483340540384E+56</v>
      </c>
      <c r="AP576">
        <f t="shared" si="342"/>
        <v>5.6832483340540384E+56</v>
      </c>
      <c r="AR576" s="1">
        <f t="shared" si="336"/>
        <v>7190</v>
      </c>
      <c r="AU576">
        <f t="shared" si="337"/>
        <v>56.182707993474715</v>
      </c>
      <c r="AV576" s="29">
        <f t="shared" si="338"/>
        <v>151.63223333333332</v>
      </c>
      <c r="AW576">
        <f t="shared" si="339"/>
        <v>11461</v>
      </c>
    </row>
    <row r="577" spans="1:49" x14ac:dyDescent="0.2">
      <c r="A577">
        <v>575</v>
      </c>
      <c r="B577" s="13">
        <f t="shared" si="305"/>
        <v>583</v>
      </c>
      <c r="C577" s="13">
        <f t="shared" si="306"/>
        <v>3456</v>
      </c>
      <c r="D577" s="13">
        <f t="shared" si="307"/>
        <v>48</v>
      </c>
      <c r="E577" s="13">
        <f t="shared" si="308"/>
        <v>28.75</v>
      </c>
      <c r="F577" s="13">
        <f t="shared" si="309"/>
        <v>3.4620875262573956E+20</v>
      </c>
      <c r="G577" s="35">
        <f t="shared" si="310"/>
        <v>134.01041666666669</v>
      </c>
      <c r="H577" s="23">
        <f t="shared" si="311"/>
        <v>4177.3984000000009</v>
      </c>
      <c r="I577" s="23">
        <f t="shared" si="312"/>
        <v>15777.999999999998</v>
      </c>
      <c r="J577" s="23">
        <f t="shared" si="313"/>
        <v>805</v>
      </c>
      <c r="K577" s="23">
        <f t="shared" si="314"/>
        <v>9.6665819025314135E+76</v>
      </c>
      <c r="L577" s="23">
        <f t="shared" si="315"/>
        <v>9.6665819025314126E+78</v>
      </c>
      <c r="M577" s="23">
        <f t="shared" si="316"/>
        <v>8.2182887643899324E+29</v>
      </c>
      <c r="N577" s="20">
        <f t="shared" si="317"/>
        <v>63.5</v>
      </c>
      <c r="Q577" s="20">
        <f t="shared" si="318"/>
        <v>8.6471261547590333E+29</v>
      </c>
      <c r="S577" s="20">
        <f t="shared" si="319"/>
        <v>2844</v>
      </c>
      <c r="T577" s="20">
        <f t="shared" si="320"/>
        <v>805</v>
      </c>
      <c r="U577" s="20">
        <f t="shared" si="321"/>
        <v>9.6665819025314135E+76</v>
      </c>
      <c r="V577" s="20">
        <f t="shared" si="322"/>
        <v>8.2182887643899324E+29</v>
      </c>
      <c r="W577" s="20">
        <f t="shared" si="323"/>
        <v>0.94488188976377951</v>
      </c>
      <c r="X577" s="16">
        <f t="shared" si="324"/>
        <v>7.350017807897232E+16</v>
      </c>
      <c r="AA577" s="16">
        <f t="shared" si="325"/>
        <v>3.0282073368536591E+18</v>
      </c>
      <c r="AB577" s="16">
        <f t="shared" si="326"/>
        <v>575</v>
      </c>
      <c r="AC577" s="16">
        <f t="shared" si="327"/>
        <v>118.8</v>
      </c>
      <c r="AD577" s="16">
        <f t="shared" si="328"/>
        <v>2.2517642447202574E+19</v>
      </c>
      <c r="AE577" s="16">
        <f t="shared" si="329"/>
        <v>14325</v>
      </c>
      <c r="AF577" s="16">
        <f t="shared" si="330"/>
        <v>6888</v>
      </c>
      <c r="AG577" s="16">
        <f t="shared" si="331"/>
        <v>615</v>
      </c>
      <c r="AH577" s="16">
        <f t="shared" si="332"/>
        <v>5.3008696105968698E+22</v>
      </c>
      <c r="AI577" s="16">
        <f t="shared" si="333"/>
        <v>1.6084162899386711E+75</v>
      </c>
      <c r="AJ577" s="16">
        <f t="shared" si="334"/>
        <v>1.6084162899386711E+75</v>
      </c>
      <c r="AK577" s="27">
        <f t="shared" si="335"/>
        <v>0.50505050505050508</v>
      </c>
      <c r="AN577">
        <f t="shared" si="340"/>
        <v>17504.975785787945</v>
      </c>
      <c r="AO577">
        <f t="shared" si="341"/>
        <v>5.3114470411720005E+56</v>
      </c>
      <c r="AP577">
        <f t="shared" si="342"/>
        <v>5.3114470411720005E+56</v>
      </c>
      <c r="AR577" s="1">
        <f t="shared" si="336"/>
        <v>7200</v>
      </c>
      <c r="AU577">
        <f t="shared" si="337"/>
        <v>56.326530612244902</v>
      </c>
      <c r="AV577" s="29">
        <f t="shared" si="338"/>
        <v>151.97916666666669</v>
      </c>
      <c r="AW577">
        <f t="shared" si="339"/>
        <v>11481</v>
      </c>
    </row>
    <row r="578" spans="1:49" x14ac:dyDescent="0.2">
      <c r="A578">
        <v>576</v>
      </c>
      <c r="B578" s="13">
        <f t="shared" si="305"/>
        <v>584</v>
      </c>
      <c r="C578" s="13">
        <f t="shared" si="306"/>
        <v>3462</v>
      </c>
      <c r="D578" s="13">
        <f t="shared" si="307"/>
        <v>48</v>
      </c>
      <c r="E578" s="13">
        <f t="shared" si="308"/>
        <v>28.8</v>
      </c>
      <c r="F578" s="13">
        <f t="shared" si="309"/>
        <v>3.7169746776891399E+20</v>
      </c>
      <c r="G578" s="35">
        <f t="shared" si="310"/>
        <v>134.32640000000001</v>
      </c>
      <c r="H578" s="23">
        <f t="shared" si="311"/>
        <v>4184.9023999999999</v>
      </c>
      <c r="I578" s="23">
        <f t="shared" si="312"/>
        <v>15805.999999999998</v>
      </c>
      <c r="J578" s="23">
        <f t="shared" si="313"/>
        <v>806</v>
      </c>
      <c r="K578" s="23">
        <f t="shared" si="314"/>
        <v>9.6665819025314135E+76</v>
      </c>
      <c r="L578" s="23">
        <f t="shared" si="315"/>
        <v>9.6665819025314126E+78</v>
      </c>
      <c r="M578" s="23">
        <f t="shared" si="316"/>
        <v>8.8308363469906334E+29</v>
      </c>
      <c r="N578" s="20">
        <f t="shared" si="317"/>
        <v>63.6</v>
      </c>
      <c r="Q578" s="20">
        <f t="shared" si="318"/>
        <v>9.6357570034038421E+29</v>
      </c>
      <c r="S578" s="20">
        <f t="shared" si="319"/>
        <v>2849</v>
      </c>
      <c r="T578" s="20">
        <f t="shared" si="320"/>
        <v>806</v>
      </c>
      <c r="U578" s="20">
        <f t="shared" si="321"/>
        <v>9.6665819025314135E+76</v>
      </c>
      <c r="V578" s="20">
        <f t="shared" si="322"/>
        <v>8.8308363469906334E+29</v>
      </c>
      <c r="W578" s="20">
        <f t="shared" si="323"/>
        <v>0.94339622641509435</v>
      </c>
      <c r="X578" s="16">
        <f t="shared" si="324"/>
        <v>7.86451905445004E+16</v>
      </c>
      <c r="AA578" s="16">
        <f t="shared" si="325"/>
        <v>3.2401818504334167E+18</v>
      </c>
      <c r="AB578" s="16">
        <f t="shared" si="326"/>
        <v>576</v>
      </c>
      <c r="AC578" s="16">
        <f t="shared" si="327"/>
        <v>119</v>
      </c>
      <c r="AD578" s="16">
        <f t="shared" si="328"/>
        <v>2.4136199205773636E+19</v>
      </c>
      <c r="AE578" s="16">
        <f t="shared" si="329"/>
        <v>14350</v>
      </c>
      <c r="AF578" s="16">
        <f t="shared" si="330"/>
        <v>6900</v>
      </c>
      <c r="AG578" s="16">
        <f t="shared" si="331"/>
        <v>616</v>
      </c>
      <c r="AH578" s="16">
        <f t="shared" si="332"/>
        <v>5.6939313452548071E+22</v>
      </c>
      <c r="AI578" s="16">
        <f t="shared" si="333"/>
        <v>1.6084162899386711E+75</v>
      </c>
      <c r="AJ578" s="16">
        <f t="shared" si="334"/>
        <v>1.6084162899386711E+75</v>
      </c>
      <c r="AK578" s="27">
        <f t="shared" si="335"/>
        <v>0.50420168067226889</v>
      </c>
      <c r="AN578">
        <f t="shared" si="340"/>
        <v>17572.875869584819</v>
      </c>
      <c r="AO578">
        <f t="shared" si="341"/>
        <v>4.9639691973570073E+56</v>
      </c>
      <c r="AP578">
        <f t="shared" si="342"/>
        <v>4.9639691973570073E+56</v>
      </c>
      <c r="AR578" s="1">
        <f t="shared" si="336"/>
        <v>7210</v>
      </c>
      <c r="AU578">
        <f t="shared" si="337"/>
        <v>56.470588235294123</v>
      </c>
      <c r="AV578" s="29">
        <f t="shared" si="338"/>
        <v>152.32640000000001</v>
      </c>
      <c r="AW578">
        <f t="shared" si="339"/>
        <v>11501</v>
      </c>
    </row>
    <row r="579" spans="1:49" x14ac:dyDescent="0.2">
      <c r="A579">
        <v>577</v>
      </c>
      <c r="B579" s="13">
        <f t="shared" si="305"/>
        <v>585</v>
      </c>
      <c r="C579" s="13">
        <f t="shared" si="306"/>
        <v>3468</v>
      </c>
      <c r="D579" s="13">
        <f t="shared" si="307"/>
        <v>48</v>
      </c>
      <c r="E579" s="13">
        <f t="shared" si="308"/>
        <v>28.85</v>
      </c>
      <c r="F579" s="13">
        <f t="shared" si="309"/>
        <v>3.9906045648691534E+20</v>
      </c>
      <c r="G579" s="35">
        <f t="shared" si="310"/>
        <v>134.64268333333334</v>
      </c>
      <c r="H579" s="23">
        <f t="shared" si="311"/>
        <v>4192.4064000000008</v>
      </c>
      <c r="I579" s="23">
        <f t="shared" si="312"/>
        <v>15833.999999999998</v>
      </c>
      <c r="J579" s="23">
        <f t="shared" si="313"/>
        <v>807</v>
      </c>
      <c r="K579" s="23">
        <f t="shared" si="314"/>
        <v>9.6665819025314135E+76</v>
      </c>
      <c r="L579" s="23">
        <f t="shared" si="315"/>
        <v>9.6665819025314126E+78</v>
      </c>
      <c r="M579" s="23">
        <f t="shared" si="316"/>
        <v>9.4889947469817524E+29</v>
      </c>
      <c r="N579" s="20">
        <f t="shared" si="317"/>
        <v>63.7</v>
      </c>
      <c r="Q579" s="20">
        <f t="shared" si="318"/>
        <v>1.0737418578950826E+30</v>
      </c>
      <c r="S579" s="20">
        <f t="shared" si="319"/>
        <v>2853</v>
      </c>
      <c r="T579" s="20">
        <f t="shared" si="320"/>
        <v>807</v>
      </c>
      <c r="U579" s="20">
        <f t="shared" si="321"/>
        <v>9.6665819025314135E+76</v>
      </c>
      <c r="V579" s="20">
        <f t="shared" si="322"/>
        <v>9.4889947469817524E+29</v>
      </c>
      <c r="W579" s="20">
        <f t="shared" si="323"/>
        <v>0.9419152276295133</v>
      </c>
      <c r="X579" s="16">
        <f t="shared" si="324"/>
        <v>8.4150353882615424E+16</v>
      </c>
      <c r="AA579" s="16">
        <f t="shared" si="325"/>
        <v>3.4669945799637555E+18</v>
      </c>
      <c r="AB579" s="16">
        <f t="shared" si="326"/>
        <v>577</v>
      </c>
      <c r="AC579" s="16">
        <f t="shared" si="327"/>
        <v>119.2</v>
      </c>
      <c r="AD579" s="16">
        <f t="shared" si="328"/>
        <v>2.5871018248746541E+19</v>
      </c>
      <c r="AE579" s="16">
        <f t="shared" si="329"/>
        <v>14375</v>
      </c>
      <c r="AF579" s="16">
        <f t="shared" si="330"/>
        <v>6912</v>
      </c>
      <c r="AG579" s="16">
        <f t="shared" si="331"/>
        <v>617</v>
      </c>
      <c r="AH579" s="16">
        <f t="shared" si="332"/>
        <v>6.1161045718856337E+22</v>
      </c>
      <c r="AI579" s="16">
        <f t="shared" si="333"/>
        <v>1.6084162899386711E+75</v>
      </c>
      <c r="AJ579" s="16">
        <f t="shared" si="334"/>
        <v>1.6084162899386711E+75</v>
      </c>
      <c r="AK579" s="27">
        <f t="shared" si="335"/>
        <v>0.50335570469798652</v>
      </c>
      <c r="AN579">
        <f t="shared" si="340"/>
        <v>17640.940678798444</v>
      </c>
      <c r="AO579">
        <f t="shared" si="341"/>
        <v>4.6392235489317831E+56</v>
      </c>
      <c r="AP579">
        <f t="shared" si="342"/>
        <v>4.6392235489317831E+56</v>
      </c>
      <c r="AR579" s="1">
        <f t="shared" si="336"/>
        <v>7220</v>
      </c>
      <c r="AU579">
        <f t="shared" si="337"/>
        <v>56.614881439084222</v>
      </c>
      <c r="AV579" s="29">
        <f t="shared" si="338"/>
        <v>152.67393333333334</v>
      </c>
      <c r="AW579">
        <f t="shared" si="339"/>
        <v>11521</v>
      </c>
    </row>
    <row r="580" spans="1:49" x14ac:dyDescent="0.2">
      <c r="A580">
        <v>578</v>
      </c>
      <c r="B580" s="13">
        <f t="shared" ref="B580:B643" si="343">8+A580*1</f>
        <v>586</v>
      </c>
      <c r="C580" s="13">
        <f t="shared" ref="C580:C643" si="344">6+A580*6</f>
        <v>3474</v>
      </c>
      <c r="D580" s="13">
        <f t="shared" ref="D580:D643" si="345">MIN(6+A580*6,48)</f>
        <v>48</v>
      </c>
      <c r="E580" s="13">
        <f t="shared" ref="E580:E643" si="346">0.05*A580</f>
        <v>28.900000000000002</v>
      </c>
      <c r="F580" s="13">
        <f t="shared" ref="F580:F643" si="347">(1+A580/40)*1.07^(A580-1)*IF(A580&lt;=1000,0.5*A580^1.01,0.5*1000^1.01+A580/1000)</f>
        <v>4.2843538176079528E+20</v>
      </c>
      <c r="G580" s="35">
        <f t="shared" ref="G580:G643" si="348">2+MIN(A580/15*2,200)
+(IF(A580&lt;=2000,A580/(10/(1+0.015*A580)))+IF(AND(A580&gt;1000,A580&lt;=2000),(A580-1000)/(20/(10+0.01*(A580-1000))),0)+IF(A580&gt;2000,7200+(A580-2000)*(6-0.003*(A580-2000))))/10</f>
        <v>134.95926666666665</v>
      </c>
      <c r="H580" s="23">
        <f t="shared" ref="H580:H643" si="349">(MIN(1+A580*0.4,10)+MIN(MAX((A580-8)*0.64,0),10)+MIN(MAX((A580-18)*1.6,0),16)+MIN(MAX((A580-28)*2.56,0),28.8)+MAX((A580-30.4)*5.36,0))*1.4</f>
        <v>4199.9104000000007</v>
      </c>
      <c r="I580" s="23">
        <f t="shared" ref="I580:I643" si="350">(MIN(A580^1.6,70)+MAX((A580-15)*20,0))*1.4</f>
        <v>15861.999999999998</v>
      </c>
      <c r="J580" s="23">
        <f t="shared" ref="J580:J643" si="351">INT(A580*1.4)</f>
        <v>809</v>
      </c>
      <c r="K580" s="23">
        <f t="shared" ref="K580:K643" si="352">1*LOOKUP(H580,$A:$A,$F:$F)*LOOKUP(H580,$A:$A,$G:$G)</f>
        <v>9.6665819025314135E+76</v>
      </c>
      <c r="L580" s="23">
        <f t="shared" ref="L580:L643" si="353">100*LOOKUP(I580,$A:$A,$F:$F)*LOOKUP(I580,$A:$A,$G:$G)</f>
        <v>9.6665819025314126E+78</v>
      </c>
      <c r="M580" s="23">
        <f t="shared" ref="M580:M643" si="354">1*LOOKUP(J580,$A:$A,$F:$F)*LOOKUP(J580,$A:$A,$G:$G)</f>
        <v>1.0955968007011818E+30</v>
      </c>
      <c r="N580" s="20">
        <f t="shared" ref="N580:N643" si="355">6+A580*0.1</f>
        <v>63.800000000000004</v>
      </c>
      <c r="Q580" s="20">
        <f t="shared" ref="Q580:Q643" si="356">400*1.07^((A580*1.6)-1)*$G$3*MIN(0.03*A580,1)</f>
        <v>1.1965033748658385E+30</v>
      </c>
      <c r="S580" s="20">
        <f t="shared" ref="S580:S643" si="357">ROUNDUP(MAX((A580-5),0)*(1+3.2)+MIN(0.5+A580*0.1,1)*450,0)</f>
        <v>2857</v>
      </c>
      <c r="T580" s="20">
        <f t="shared" ref="T580:T643" si="358">INT(A580*1.4)</f>
        <v>809</v>
      </c>
      <c r="U580" s="20">
        <f t="shared" ref="U580:U643" si="359">1*LOOKUP(S580,A:A,F:F)*LOOKUP(S580,A:A,G:G)</f>
        <v>9.6665819025314135E+76</v>
      </c>
      <c r="V580" s="20">
        <f t="shared" ref="V580:V643" si="360">1*LOOKUP(T580,A:A,F:F)*LOOKUP(T580,A:A,G:G)</f>
        <v>1.0955968007011818E+30</v>
      </c>
      <c r="W580" s="20">
        <f t="shared" ref="W580:W643" si="361">60/N580</f>
        <v>0.94043887147335414</v>
      </c>
      <c r="X580" s="16">
        <f t="shared" ref="X580:X643" si="362">1.07^(A580+0-1)</f>
        <v>9.0040878654398512E+16</v>
      </c>
      <c r="AA580" s="16">
        <f t="shared" ref="AA580:AA643" si="363">20*INT(X580)*$Z$3+MIN(5*A580,500)</f>
        <v>3.7096842005612186E+18</v>
      </c>
      <c r="AB580" s="16">
        <f t="shared" ref="AB580:AB643" si="364">1+A580-1</f>
        <v>578</v>
      </c>
      <c r="AC580" s="16">
        <f t="shared" ref="AC580:AC643" si="365">4+(A580-1)*4/20</f>
        <v>119.4</v>
      </c>
      <c r="AD580" s="16">
        <f t="shared" ref="AD580:AD643" si="366">1.07^(A580-1)*IF(A580&lt;=1000,0.5*A580^1.01,0.5*1000^1.01+A580/1000)+1</f>
        <v>2.7730445421410701E+19</v>
      </c>
      <c r="AE580" s="16">
        <f t="shared" ref="AE580:AE643" si="367">MAX((A580-2)*25,10)+0</f>
        <v>14400</v>
      </c>
      <c r="AF580" s="16">
        <f t="shared" ref="AF580:AF643" si="368">MAX((A580-1)*12,5)+0</f>
        <v>6924</v>
      </c>
      <c r="AG580" s="16">
        <f t="shared" ref="AG580:AG643" si="369">A580+40</f>
        <v>618</v>
      </c>
      <c r="AH580" s="16">
        <f t="shared" ref="AH580:AH643" si="370">1*INT(LOOKUP(AG580,A:A,AD:AD))*LOOKUP(AG580,A:A,G:G)*MIN(0.2*A580,1)</f>
        <v>6.5695429608085467E+22</v>
      </c>
      <c r="AI580" s="16">
        <f t="shared" ref="AI580:AI643" si="371">1*INT(LOOKUP(AE580,A:A,AD:AD))*LOOKUP(AE580,A:A,G:G)</f>
        <v>1.6084162899386711E+75</v>
      </c>
      <c r="AJ580" s="16">
        <f t="shared" ref="AJ580:AJ643" si="372">1*INT(LOOKUP(AF580,A:A,AD:AD))*LOOKUP(AF580,A:A,G:G)</f>
        <v>1.6084162899386711E+75</v>
      </c>
      <c r="AK580" s="27">
        <f t="shared" ref="AK580:AK643" si="373">60/AC580</f>
        <v>0.50251256281407031</v>
      </c>
      <c r="AN580">
        <f t="shared" si="340"/>
        <v>17709.170391955937</v>
      </c>
      <c r="AO580">
        <f t="shared" si="341"/>
        <v>4.3357229429269001E+56</v>
      </c>
      <c r="AP580">
        <f t="shared" si="342"/>
        <v>4.3357229429269001E+56</v>
      </c>
      <c r="AR580" s="1">
        <f t="shared" ref="AR580:AR643" si="374">1450+A580*10</f>
        <v>7230</v>
      </c>
      <c r="AU580">
        <f t="shared" ref="AU580:AU643" si="375">IF(A580&lt;=1000,A580/MAX(15-A580/120,3),A580/MIN(A580/100-5,15))</f>
        <v>56.759410801963995</v>
      </c>
      <c r="AV580" s="29">
        <f t="shared" ref="AV580:AV643" si="376">(2+MIN(A580/15*2,200)+(IF(A580&lt;=2000,A580/(10/(1+0.015*A580)))+IF(AND(A580&gt;1000,A580&lt;=2000),(A580-1000)/(20/(10+0.01*(A580-1000))),0)+IF(A580&gt;2000,7200+(A580-2000)*(6-0.003*(A580-2000))))/10+0.05*A580/1.6)</f>
        <v>153.02176666666665</v>
      </c>
      <c r="AW580">
        <f t="shared" ref="AW580:AW643" si="377">1+20*(A580-1)</f>
        <v>11541</v>
      </c>
    </row>
    <row r="581" spans="1:49" x14ac:dyDescent="0.2">
      <c r="A581">
        <v>579</v>
      </c>
      <c r="B581" s="13">
        <f t="shared" si="343"/>
        <v>587</v>
      </c>
      <c r="C581" s="13">
        <f t="shared" si="344"/>
        <v>3480</v>
      </c>
      <c r="D581" s="13">
        <f t="shared" si="345"/>
        <v>48</v>
      </c>
      <c r="E581" s="13">
        <f t="shared" si="346"/>
        <v>28.950000000000003</v>
      </c>
      <c r="F581" s="13">
        <f t="shared" si="347"/>
        <v>4.5997000660815426E+20</v>
      </c>
      <c r="G581" s="35">
        <f t="shared" si="348"/>
        <v>135.27615</v>
      </c>
      <c r="H581" s="23">
        <f t="shared" si="349"/>
        <v>4207.4144000000006</v>
      </c>
      <c r="I581" s="23">
        <f t="shared" si="350"/>
        <v>15889.999999999998</v>
      </c>
      <c r="J581" s="23">
        <f t="shared" si="351"/>
        <v>810</v>
      </c>
      <c r="K581" s="23">
        <f t="shared" si="352"/>
        <v>9.6665819025314135E+76</v>
      </c>
      <c r="L581" s="23">
        <f t="shared" si="353"/>
        <v>9.6665819025314126E+78</v>
      </c>
      <c r="M581" s="23">
        <f t="shared" si="354"/>
        <v>1.1772344008510928E+30</v>
      </c>
      <c r="N581" s="20">
        <f t="shared" si="355"/>
        <v>63.900000000000006</v>
      </c>
      <c r="Q581" s="20">
        <f t="shared" si="356"/>
        <v>1.3333002858544031E+30</v>
      </c>
      <c r="S581" s="20">
        <f t="shared" si="357"/>
        <v>2861</v>
      </c>
      <c r="T581" s="20">
        <f t="shared" si="358"/>
        <v>810</v>
      </c>
      <c r="U581" s="20">
        <f t="shared" si="359"/>
        <v>9.6665819025314135E+76</v>
      </c>
      <c r="V581" s="20">
        <f t="shared" si="360"/>
        <v>1.1772344008510928E+30</v>
      </c>
      <c r="W581" s="20">
        <f t="shared" si="361"/>
        <v>0.93896713615023464</v>
      </c>
      <c r="X581" s="16">
        <f t="shared" si="362"/>
        <v>9.63437401602064E+16</v>
      </c>
      <c r="AA581" s="16">
        <f t="shared" si="363"/>
        <v>3.9693620946005033E+18</v>
      </c>
      <c r="AB581" s="16">
        <f t="shared" si="364"/>
        <v>579</v>
      </c>
      <c r="AC581" s="16">
        <f t="shared" si="365"/>
        <v>119.6</v>
      </c>
      <c r="AD581" s="16">
        <f t="shared" si="366"/>
        <v>2.9723425305858109E+19</v>
      </c>
      <c r="AE581" s="16">
        <f t="shared" si="367"/>
        <v>14425</v>
      </c>
      <c r="AF581" s="16">
        <f t="shared" si="368"/>
        <v>6936</v>
      </c>
      <c r="AG581" s="16">
        <f t="shared" si="369"/>
        <v>619</v>
      </c>
      <c r="AH581" s="16">
        <f t="shared" si="370"/>
        <v>7.0565593389892966E+22</v>
      </c>
      <c r="AI581" s="16">
        <f t="shared" si="371"/>
        <v>1.6084162899386711E+75</v>
      </c>
      <c r="AJ581" s="16">
        <f t="shared" si="372"/>
        <v>1.6084162899386711E+75</v>
      </c>
      <c r="AK581" s="27">
        <f t="shared" si="373"/>
        <v>0.50167224080267558</v>
      </c>
      <c r="AN581">
        <f t="shared" ref="AN581:AN644" si="378">AH581/$AA581</f>
        <v>17777.565187585904</v>
      </c>
      <c r="AO581">
        <f t="shared" ref="AO581:AO644" si="379">AI581/$AA581</f>
        <v>4.0520775167541126E+56</v>
      </c>
      <c r="AP581">
        <f t="shared" ref="AP581:AP644" si="380">AJ581/$AA581</f>
        <v>4.0520775167541126E+56</v>
      </c>
      <c r="AR581" s="1">
        <f t="shared" si="374"/>
        <v>7240</v>
      </c>
      <c r="AU581">
        <f t="shared" si="375"/>
        <v>56.9041769041769</v>
      </c>
      <c r="AV581" s="29">
        <f t="shared" si="376"/>
        <v>153.3699</v>
      </c>
      <c r="AW581">
        <f t="shared" si="377"/>
        <v>11561</v>
      </c>
    </row>
    <row r="582" spans="1:49" x14ac:dyDescent="0.2">
      <c r="A582">
        <v>580</v>
      </c>
      <c r="B582" s="13">
        <f t="shared" si="343"/>
        <v>588</v>
      </c>
      <c r="C582" s="13">
        <f t="shared" si="344"/>
        <v>3486</v>
      </c>
      <c r="D582" s="13">
        <f t="shared" si="345"/>
        <v>48</v>
      </c>
      <c r="E582" s="13">
        <f t="shared" si="346"/>
        <v>29</v>
      </c>
      <c r="F582" s="13">
        <f t="shared" si="347"/>
        <v>4.9382293432101949E+20</v>
      </c>
      <c r="G582" s="35">
        <f t="shared" si="348"/>
        <v>135.59333333333331</v>
      </c>
      <c r="H582" s="23">
        <f t="shared" si="349"/>
        <v>4214.9184000000005</v>
      </c>
      <c r="I582" s="23">
        <f t="shared" si="350"/>
        <v>15917.999999999998</v>
      </c>
      <c r="J582" s="23">
        <f t="shared" si="351"/>
        <v>812</v>
      </c>
      <c r="K582" s="23">
        <f t="shared" si="352"/>
        <v>9.6665819025314135E+76</v>
      </c>
      <c r="L582" s="23">
        <f t="shared" si="353"/>
        <v>9.6665819025314126E+78</v>
      </c>
      <c r="M582" s="23">
        <f t="shared" si="354"/>
        <v>1.3591931449987495E+30</v>
      </c>
      <c r="N582" s="20">
        <f t="shared" si="355"/>
        <v>64</v>
      </c>
      <c r="Q582" s="20">
        <f t="shared" si="356"/>
        <v>1.4857372654370108E+30</v>
      </c>
      <c r="S582" s="20">
        <f t="shared" si="357"/>
        <v>2865</v>
      </c>
      <c r="T582" s="20">
        <f t="shared" si="358"/>
        <v>812</v>
      </c>
      <c r="U582" s="20">
        <f t="shared" si="359"/>
        <v>9.6665819025314135E+76</v>
      </c>
      <c r="V582" s="20">
        <f t="shared" si="360"/>
        <v>1.3591931449987495E+30</v>
      </c>
      <c r="W582" s="20">
        <f t="shared" si="361"/>
        <v>0.9375</v>
      </c>
      <c r="X582" s="16">
        <f t="shared" si="362"/>
        <v>1.0308780197142085E+17</v>
      </c>
      <c r="AA582" s="16">
        <f t="shared" si="363"/>
        <v>4.2472174412225388E+18</v>
      </c>
      <c r="AB582" s="16">
        <f t="shared" si="364"/>
        <v>580</v>
      </c>
      <c r="AC582" s="16">
        <f t="shared" si="365"/>
        <v>119.8</v>
      </c>
      <c r="AD582" s="16">
        <f t="shared" si="366"/>
        <v>3.185954414974319E+19</v>
      </c>
      <c r="AE582" s="16">
        <f t="shared" si="367"/>
        <v>14450</v>
      </c>
      <c r="AF582" s="16">
        <f t="shared" si="368"/>
        <v>6948</v>
      </c>
      <c r="AG582" s="16">
        <f t="shared" si="369"/>
        <v>620</v>
      </c>
      <c r="AH582" s="16">
        <f t="shared" si="370"/>
        <v>7.5796374395485961E+22</v>
      </c>
      <c r="AI582" s="16">
        <f t="shared" si="371"/>
        <v>1.6084162899386711E+75</v>
      </c>
      <c r="AJ582" s="16">
        <f t="shared" si="372"/>
        <v>1.6084162899386711E+75</v>
      </c>
      <c r="AK582" s="27">
        <f t="shared" si="373"/>
        <v>0.5008347245409015</v>
      </c>
      <c r="AN582">
        <f t="shared" si="378"/>
        <v>17846.125244218336</v>
      </c>
      <c r="AO582">
        <f t="shared" si="379"/>
        <v>3.7869883334150587E+56</v>
      </c>
      <c r="AP582">
        <f t="shared" si="380"/>
        <v>3.7869883334150587E+56</v>
      </c>
      <c r="AR582" s="1">
        <f t="shared" si="374"/>
        <v>7250</v>
      </c>
      <c r="AU582">
        <f t="shared" si="375"/>
        <v>57.049180327868847</v>
      </c>
      <c r="AV582" s="29">
        <f t="shared" si="376"/>
        <v>153.71833333333331</v>
      </c>
      <c r="AW582">
        <f t="shared" si="377"/>
        <v>11581</v>
      </c>
    </row>
    <row r="583" spans="1:49" x14ac:dyDescent="0.2">
      <c r="A583">
        <v>581</v>
      </c>
      <c r="B583" s="13">
        <f t="shared" si="343"/>
        <v>589</v>
      </c>
      <c r="C583" s="13">
        <f t="shared" si="344"/>
        <v>3492</v>
      </c>
      <c r="D583" s="13">
        <f t="shared" si="345"/>
        <v>48</v>
      </c>
      <c r="E583" s="13">
        <f t="shared" si="346"/>
        <v>29.05</v>
      </c>
      <c r="F583" s="13">
        <f t="shared" si="347"/>
        <v>5.3016440290156079E+20</v>
      </c>
      <c r="G583" s="35">
        <f t="shared" si="348"/>
        <v>135.91081666666668</v>
      </c>
      <c r="H583" s="23">
        <f t="shared" si="349"/>
        <v>4222.4224000000004</v>
      </c>
      <c r="I583" s="23">
        <f t="shared" si="350"/>
        <v>15945.999999999998</v>
      </c>
      <c r="J583" s="23">
        <f t="shared" si="351"/>
        <v>813</v>
      </c>
      <c r="K583" s="23">
        <f t="shared" si="352"/>
        <v>9.6665819025314135E+76</v>
      </c>
      <c r="L583" s="23">
        <f t="shared" si="353"/>
        <v>9.6665819025314126E+78</v>
      </c>
      <c r="M583" s="23">
        <f t="shared" si="354"/>
        <v>1.4604517957468575E+30</v>
      </c>
      <c r="N583" s="20">
        <f t="shared" si="355"/>
        <v>64.099999999999994</v>
      </c>
      <c r="Q583" s="20">
        <f t="shared" si="356"/>
        <v>1.6556024515467125E+30</v>
      </c>
      <c r="S583" s="20">
        <f t="shared" si="357"/>
        <v>2870</v>
      </c>
      <c r="T583" s="20">
        <f t="shared" si="358"/>
        <v>813</v>
      </c>
      <c r="U583" s="20">
        <f t="shared" si="359"/>
        <v>9.6665819025314135E+76</v>
      </c>
      <c r="V583" s="20">
        <f t="shared" si="360"/>
        <v>1.4604517957468575E+30</v>
      </c>
      <c r="W583" s="20">
        <f t="shared" si="361"/>
        <v>0.93603744149765999</v>
      </c>
      <c r="X583" s="16">
        <f t="shared" si="362"/>
        <v>1.103039481094203E+17</v>
      </c>
      <c r="AA583" s="16">
        <f t="shared" si="363"/>
        <v>4.544522662108116E+18</v>
      </c>
      <c r="AB583" s="16">
        <f t="shared" si="364"/>
        <v>581</v>
      </c>
      <c r="AC583" s="16">
        <f t="shared" si="365"/>
        <v>120</v>
      </c>
      <c r="AD583" s="16">
        <f t="shared" si="366"/>
        <v>3.4149075871276057E+19</v>
      </c>
      <c r="AE583" s="16">
        <f t="shared" si="367"/>
        <v>14475</v>
      </c>
      <c r="AF583" s="16">
        <f t="shared" si="368"/>
        <v>6960</v>
      </c>
      <c r="AG583" s="16">
        <f t="shared" si="369"/>
        <v>621</v>
      </c>
      <c r="AH583" s="16">
        <f t="shared" si="370"/>
        <v>8.1414445177962584E+22</v>
      </c>
      <c r="AI583" s="16">
        <f t="shared" si="371"/>
        <v>1.6084162899386711E+75</v>
      </c>
      <c r="AJ583" s="16">
        <f t="shared" si="372"/>
        <v>1.6084162899386711E+75</v>
      </c>
      <c r="AK583" s="27">
        <f t="shared" si="373"/>
        <v>0.5</v>
      </c>
      <c r="AN583">
        <f t="shared" si="378"/>
        <v>17914.850740384689</v>
      </c>
      <c r="AO583">
        <f t="shared" si="379"/>
        <v>3.5392414330981859E+56</v>
      </c>
      <c r="AP583">
        <f t="shared" si="380"/>
        <v>3.5392414330981859E+56</v>
      </c>
      <c r="AR583" s="1">
        <f t="shared" si="374"/>
        <v>7260</v>
      </c>
      <c r="AU583">
        <f t="shared" si="375"/>
        <v>57.19442165709598</v>
      </c>
      <c r="AV583" s="29">
        <f t="shared" si="376"/>
        <v>154.06706666666668</v>
      </c>
      <c r="AW583">
        <f t="shared" si="377"/>
        <v>11601</v>
      </c>
    </row>
    <row r="584" spans="1:49" x14ac:dyDescent="0.2">
      <c r="A584">
        <v>582</v>
      </c>
      <c r="B584" s="13">
        <f t="shared" si="343"/>
        <v>590</v>
      </c>
      <c r="C584" s="13">
        <f t="shared" si="344"/>
        <v>3498</v>
      </c>
      <c r="D584" s="13">
        <f t="shared" si="345"/>
        <v>48</v>
      </c>
      <c r="E584" s="13">
        <f t="shared" si="346"/>
        <v>29.1</v>
      </c>
      <c r="F584" s="13">
        <f t="shared" si="347"/>
        <v>5.6917713765999641E+20</v>
      </c>
      <c r="G584" s="35">
        <f t="shared" si="348"/>
        <v>136.2286</v>
      </c>
      <c r="H584" s="23">
        <f t="shared" si="349"/>
        <v>4229.9264000000003</v>
      </c>
      <c r="I584" s="23">
        <f t="shared" si="350"/>
        <v>15973.999999999998</v>
      </c>
      <c r="J584" s="23">
        <f t="shared" si="351"/>
        <v>814</v>
      </c>
      <c r="K584" s="23">
        <f t="shared" si="352"/>
        <v>9.6665819025314135E+76</v>
      </c>
      <c r="L584" s="23">
        <f t="shared" si="353"/>
        <v>9.6665819025314126E+78</v>
      </c>
      <c r="M584" s="23">
        <f t="shared" si="354"/>
        <v>1.5692467656658749E+30</v>
      </c>
      <c r="N584" s="20">
        <f t="shared" si="355"/>
        <v>64.2</v>
      </c>
      <c r="Q584" s="20">
        <f t="shared" si="356"/>
        <v>1.8448884209423809E+30</v>
      </c>
      <c r="S584" s="20">
        <f t="shared" si="357"/>
        <v>2874</v>
      </c>
      <c r="T584" s="20">
        <f t="shared" si="358"/>
        <v>814</v>
      </c>
      <c r="U584" s="20">
        <f t="shared" si="359"/>
        <v>9.6665819025314135E+76</v>
      </c>
      <c r="V584" s="20">
        <f t="shared" si="360"/>
        <v>1.5692467656658749E+30</v>
      </c>
      <c r="W584" s="20">
        <f t="shared" si="361"/>
        <v>0.93457943925233644</v>
      </c>
      <c r="X584" s="16">
        <f t="shared" si="362"/>
        <v>1.1802522447707974E+17</v>
      </c>
      <c r="AA584" s="16">
        <f t="shared" si="363"/>
        <v>4.8626392484556851E+18</v>
      </c>
      <c r="AB584" s="16">
        <f t="shared" si="364"/>
        <v>582</v>
      </c>
      <c r="AC584" s="16">
        <f t="shared" si="365"/>
        <v>120.2</v>
      </c>
      <c r="AD584" s="16">
        <f t="shared" si="366"/>
        <v>3.6603031360771469E+19</v>
      </c>
      <c r="AE584" s="16">
        <f t="shared" si="367"/>
        <v>14500</v>
      </c>
      <c r="AF584" s="16">
        <f t="shared" si="368"/>
        <v>6972</v>
      </c>
      <c r="AG584" s="16">
        <f t="shared" si="369"/>
        <v>622</v>
      </c>
      <c r="AH584" s="16">
        <f t="shared" si="370"/>
        <v>8.7448448976360189E+22</v>
      </c>
      <c r="AI584" s="16">
        <f t="shared" si="371"/>
        <v>1.6084162899386711E+75</v>
      </c>
      <c r="AJ584" s="16">
        <f t="shared" si="372"/>
        <v>1.6084162899386711E+75</v>
      </c>
      <c r="AK584" s="27">
        <f t="shared" si="373"/>
        <v>0.49916805324459235</v>
      </c>
      <c r="AN584">
        <f t="shared" si="378"/>
        <v>17983.741854617892</v>
      </c>
      <c r="AO584">
        <f t="shared" si="379"/>
        <v>3.3077022739235377E+56</v>
      </c>
      <c r="AP584">
        <f t="shared" si="380"/>
        <v>3.3077022739235377E+56</v>
      </c>
      <c r="AR584" s="1">
        <f t="shared" si="374"/>
        <v>7270</v>
      </c>
      <c r="AU584">
        <f t="shared" si="375"/>
        <v>57.339901477832512</v>
      </c>
      <c r="AV584" s="29">
        <f t="shared" si="376"/>
        <v>154.4161</v>
      </c>
      <c r="AW584">
        <f t="shared" si="377"/>
        <v>11621</v>
      </c>
    </row>
    <row r="585" spans="1:49" x14ac:dyDescent="0.2">
      <c r="A585">
        <v>583</v>
      </c>
      <c r="B585" s="13">
        <f t="shared" si="343"/>
        <v>591</v>
      </c>
      <c r="C585" s="13">
        <f t="shared" si="344"/>
        <v>3504</v>
      </c>
      <c r="D585" s="13">
        <f t="shared" si="345"/>
        <v>48</v>
      </c>
      <c r="E585" s="13">
        <f t="shared" si="346"/>
        <v>29.150000000000002</v>
      </c>
      <c r="F585" s="13">
        <f t="shared" si="347"/>
        <v>6.110572662287629E+20</v>
      </c>
      <c r="G585" s="35">
        <f t="shared" si="348"/>
        <v>136.54668333333333</v>
      </c>
      <c r="H585" s="23">
        <f t="shared" si="349"/>
        <v>4237.4304000000002</v>
      </c>
      <c r="I585" s="23">
        <f t="shared" si="350"/>
        <v>16001.999999999998</v>
      </c>
      <c r="J585" s="23">
        <f t="shared" si="351"/>
        <v>816</v>
      </c>
      <c r="K585" s="23">
        <f t="shared" si="352"/>
        <v>9.6665819025314135E+76</v>
      </c>
      <c r="L585" s="23">
        <f t="shared" si="353"/>
        <v>9.6665819025314126E+78</v>
      </c>
      <c r="M585" s="23">
        <f t="shared" si="354"/>
        <v>1.8117287758414109E+30</v>
      </c>
      <c r="N585" s="20">
        <f t="shared" si="355"/>
        <v>64.300000000000011</v>
      </c>
      <c r="Q585" s="20">
        <f t="shared" si="356"/>
        <v>2.0558155628167359E+30</v>
      </c>
      <c r="S585" s="20">
        <f t="shared" si="357"/>
        <v>2878</v>
      </c>
      <c r="T585" s="20">
        <f t="shared" si="358"/>
        <v>816</v>
      </c>
      <c r="U585" s="20">
        <f t="shared" si="359"/>
        <v>9.6665819025314135E+76</v>
      </c>
      <c r="V585" s="20">
        <f t="shared" si="360"/>
        <v>1.8117287758414109E+30</v>
      </c>
      <c r="W585" s="20">
        <f t="shared" si="361"/>
        <v>0.93312597200622072</v>
      </c>
      <c r="X585" s="16">
        <f t="shared" si="362"/>
        <v>1.2628699019047531E+17</v>
      </c>
      <c r="AA585" s="16">
        <f t="shared" si="363"/>
        <v>5.2030239958475817E+18</v>
      </c>
      <c r="AB585" s="16">
        <f t="shared" si="364"/>
        <v>583</v>
      </c>
      <c r="AC585" s="16">
        <f t="shared" si="365"/>
        <v>120.4</v>
      </c>
      <c r="AD585" s="16">
        <f t="shared" si="366"/>
        <v>3.9233211314848342E+19</v>
      </c>
      <c r="AE585" s="16">
        <f t="shared" si="367"/>
        <v>14525</v>
      </c>
      <c r="AF585" s="16">
        <f t="shared" si="368"/>
        <v>6984</v>
      </c>
      <c r="AG585" s="16">
        <f t="shared" si="369"/>
        <v>623</v>
      </c>
      <c r="AH585" s="16">
        <f t="shared" si="370"/>
        <v>9.3929145168855977E+22</v>
      </c>
      <c r="AI585" s="16">
        <f t="shared" si="371"/>
        <v>1.6084162899386711E+75</v>
      </c>
      <c r="AJ585" s="16">
        <f t="shared" si="372"/>
        <v>1.6084162899386711E+75</v>
      </c>
      <c r="AK585" s="27">
        <f t="shared" si="373"/>
        <v>0.49833887043189368</v>
      </c>
      <c r="AN585">
        <f t="shared" si="378"/>
        <v>18052.798765452313</v>
      </c>
      <c r="AO585">
        <f t="shared" si="379"/>
        <v>3.0913105363771388E+56</v>
      </c>
      <c r="AP585">
        <f t="shared" si="380"/>
        <v>3.0913105363771388E+56</v>
      </c>
      <c r="AR585" s="1">
        <f t="shared" si="374"/>
        <v>7280</v>
      </c>
      <c r="AU585">
        <f t="shared" si="375"/>
        <v>57.485620377978641</v>
      </c>
      <c r="AV585" s="29">
        <f t="shared" si="376"/>
        <v>154.76543333333333</v>
      </c>
      <c r="AW585">
        <f t="shared" si="377"/>
        <v>11641</v>
      </c>
    </row>
    <row r="586" spans="1:49" x14ac:dyDescent="0.2">
      <c r="A586">
        <v>584</v>
      </c>
      <c r="B586" s="13">
        <f t="shared" si="343"/>
        <v>592</v>
      </c>
      <c r="C586" s="13">
        <f t="shared" si="344"/>
        <v>3510</v>
      </c>
      <c r="D586" s="13">
        <f t="shared" si="345"/>
        <v>48</v>
      </c>
      <c r="E586" s="13">
        <f t="shared" si="346"/>
        <v>29.200000000000003</v>
      </c>
      <c r="F586" s="13">
        <f t="shared" si="347"/>
        <v>6.5601530055789406E+20</v>
      </c>
      <c r="G586" s="35">
        <f t="shared" si="348"/>
        <v>136.86506666666668</v>
      </c>
      <c r="H586" s="23">
        <f t="shared" si="349"/>
        <v>4244.9344000000001</v>
      </c>
      <c r="I586" s="23">
        <f t="shared" si="350"/>
        <v>16029.999999999998</v>
      </c>
      <c r="J586" s="23">
        <f t="shared" si="351"/>
        <v>817</v>
      </c>
      <c r="K586" s="23">
        <f t="shared" si="352"/>
        <v>9.6665819025314135E+76</v>
      </c>
      <c r="L586" s="23">
        <f t="shared" si="353"/>
        <v>9.6665819025314126E+78</v>
      </c>
      <c r="M586" s="23">
        <f t="shared" si="354"/>
        <v>1.9466645342357728E+30</v>
      </c>
      <c r="N586" s="20">
        <f t="shared" si="355"/>
        <v>64.400000000000006</v>
      </c>
      <c r="Q586" s="20">
        <f t="shared" si="356"/>
        <v>2.2908581247209849E+30</v>
      </c>
      <c r="S586" s="20">
        <f t="shared" si="357"/>
        <v>2882</v>
      </c>
      <c r="T586" s="20">
        <f t="shared" si="358"/>
        <v>817</v>
      </c>
      <c r="U586" s="20">
        <f t="shared" si="359"/>
        <v>9.6665819025314135E+76</v>
      </c>
      <c r="V586" s="20">
        <f t="shared" si="360"/>
        <v>1.9466645342357728E+30</v>
      </c>
      <c r="W586" s="20">
        <f t="shared" si="361"/>
        <v>0.93167701863354024</v>
      </c>
      <c r="X586" s="16">
        <f t="shared" si="362"/>
        <v>1.3512707950380859E+17</v>
      </c>
      <c r="AA586" s="16">
        <f t="shared" si="363"/>
        <v>5.5672356755569132E+18</v>
      </c>
      <c r="AB586" s="16">
        <f t="shared" si="364"/>
        <v>584</v>
      </c>
      <c r="AC586" s="16">
        <f t="shared" si="365"/>
        <v>120.6</v>
      </c>
      <c r="AD586" s="16">
        <f t="shared" si="366"/>
        <v>4.2052262856275263E+19</v>
      </c>
      <c r="AE586" s="16">
        <f t="shared" si="367"/>
        <v>14550</v>
      </c>
      <c r="AF586" s="16">
        <f t="shared" si="368"/>
        <v>6996</v>
      </c>
      <c r="AG586" s="16">
        <f t="shared" si="369"/>
        <v>624</v>
      </c>
      <c r="AH586" s="16">
        <f t="shared" si="370"/>
        <v>1.0088956545102113E+23</v>
      </c>
      <c r="AI586" s="16">
        <f t="shared" si="371"/>
        <v>1.6084162899386711E+75</v>
      </c>
      <c r="AJ586" s="16">
        <f t="shared" si="372"/>
        <v>1.6084162899386711E+75</v>
      </c>
      <c r="AK586" s="27">
        <f t="shared" si="373"/>
        <v>0.49751243781094528</v>
      </c>
      <c r="AN586">
        <f t="shared" si="378"/>
        <v>18122.021651423755</v>
      </c>
      <c r="AO586">
        <f t="shared" si="379"/>
        <v>2.8890752676421855E+56</v>
      </c>
      <c r="AP586">
        <f t="shared" si="380"/>
        <v>2.8890752676421855E+56</v>
      </c>
      <c r="AR586" s="1">
        <f t="shared" si="374"/>
        <v>7290</v>
      </c>
      <c r="AU586">
        <f t="shared" si="375"/>
        <v>57.631578947368425</v>
      </c>
      <c r="AV586" s="29">
        <f t="shared" si="376"/>
        <v>155.11506666666668</v>
      </c>
      <c r="AW586">
        <f t="shared" si="377"/>
        <v>11661</v>
      </c>
    </row>
    <row r="587" spans="1:49" x14ac:dyDescent="0.2">
      <c r="A587">
        <v>585</v>
      </c>
      <c r="B587" s="13">
        <f t="shared" si="343"/>
        <v>593</v>
      </c>
      <c r="C587" s="13">
        <f t="shared" si="344"/>
        <v>3516</v>
      </c>
      <c r="D587" s="13">
        <f t="shared" si="345"/>
        <v>48</v>
      </c>
      <c r="E587" s="13">
        <f t="shared" si="346"/>
        <v>29.25</v>
      </c>
      <c r="F587" s="13">
        <f t="shared" si="347"/>
        <v>7.0427719079007499E+20</v>
      </c>
      <c r="G587" s="35">
        <f t="shared" si="348"/>
        <v>137.18375</v>
      </c>
      <c r="H587" s="23">
        <f t="shared" si="349"/>
        <v>4252.4384000000009</v>
      </c>
      <c r="I587" s="23">
        <f t="shared" si="350"/>
        <v>16057.999999999998</v>
      </c>
      <c r="J587" s="23">
        <f t="shared" si="351"/>
        <v>819</v>
      </c>
      <c r="K587" s="23">
        <f t="shared" si="352"/>
        <v>9.6665819025314135E+76</v>
      </c>
      <c r="L587" s="23">
        <f t="shared" si="353"/>
        <v>9.6665819025314126E+78</v>
      </c>
      <c r="M587" s="23">
        <f t="shared" si="354"/>
        <v>2.24740290157566E+30</v>
      </c>
      <c r="N587" s="20">
        <f t="shared" si="355"/>
        <v>64.5</v>
      </c>
      <c r="Q587" s="20">
        <f t="shared" si="356"/>
        <v>2.5527732363351417E+30</v>
      </c>
      <c r="S587" s="20">
        <f t="shared" si="357"/>
        <v>2886</v>
      </c>
      <c r="T587" s="20">
        <f t="shared" si="358"/>
        <v>819</v>
      </c>
      <c r="U587" s="20">
        <f t="shared" si="359"/>
        <v>9.6665819025314135E+76</v>
      </c>
      <c r="V587" s="20">
        <f t="shared" si="360"/>
        <v>2.24740290157566E+30</v>
      </c>
      <c r="W587" s="20">
        <f t="shared" si="361"/>
        <v>0.93023255813953487</v>
      </c>
      <c r="X587" s="16">
        <f t="shared" si="362"/>
        <v>1.445859750690752E+17</v>
      </c>
      <c r="AA587" s="16">
        <f t="shared" si="363"/>
        <v>5.9569421728458967E+18</v>
      </c>
      <c r="AB587" s="16">
        <f t="shared" si="364"/>
        <v>585</v>
      </c>
      <c r="AC587" s="16">
        <f t="shared" si="365"/>
        <v>120.8</v>
      </c>
      <c r="AD587" s="16">
        <f t="shared" si="366"/>
        <v>4.5073740210564801E+19</v>
      </c>
      <c r="AE587" s="16">
        <f t="shared" si="367"/>
        <v>14575</v>
      </c>
      <c r="AF587" s="16">
        <f t="shared" si="368"/>
        <v>7008</v>
      </c>
      <c r="AG587" s="16">
        <f t="shared" si="369"/>
        <v>625</v>
      </c>
      <c r="AH587" s="16">
        <f t="shared" si="370"/>
        <v>1.0836518152919115E+23</v>
      </c>
      <c r="AI587" s="16">
        <f t="shared" si="371"/>
        <v>1.6084162899386711E+75</v>
      </c>
      <c r="AJ587" s="16">
        <f t="shared" si="372"/>
        <v>1.6084162899386711E+75</v>
      </c>
      <c r="AK587" s="27">
        <f t="shared" si="373"/>
        <v>0.49668874172185434</v>
      </c>
      <c r="AN587">
        <f t="shared" si="378"/>
        <v>18191.410691069421</v>
      </c>
      <c r="AO587">
        <f t="shared" si="379"/>
        <v>2.7000703435908274E+56</v>
      </c>
      <c r="AP587">
        <f t="shared" si="380"/>
        <v>2.7000703435908274E+56</v>
      </c>
      <c r="AR587" s="1">
        <f t="shared" si="374"/>
        <v>7300</v>
      </c>
      <c r="AU587">
        <f t="shared" si="375"/>
        <v>57.777777777777779</v>
      </c>
      <c r="AV587" s="29">
        <f t="shared" si="376"/>
        <v>155.465</v>
      </c>
      <c r="AW587">
        <f t="shared" si="377"/>
        <v>11681</v>
      </c>
    </row>
    <row r="588" spans="1:49" x14ac:dyDescent="0.2">
      <c r="A588">
        <v>586</v>
      </c>
      <c r="B588" s="13">
        <f t="shared" si="343"/>
        <v>594</v>
      </c>
      <c r="C588" s="13">
        <f t="shared" si="344"/>
        <v>3522</v>
      </c>
      <c r="D588" s="13">
        <f t="shared" si="345"/>
        <v>48</v>
      </c>
      <c r="E588" s="13">
        <f t="shared" si="346"/>
        <v>29.3</v>
      </c>
      <c r="F588" s="13">
        <f t="shared" si="347"/>
        <v>7.560854562717949E+20</v>
      </c>
      <c r="G588" s="35">
        <f t="shared" si="348"/>
        <v>137.50273333333334</v>
      </c>
      <c r="H588" s="23">
        <f t="shared" si="349"/>
        <v>4259.9423999999999</v>
      </c>
      <c r="I588" s="23">
        <f t="shared" si="350"/>
        <v>16085.999999999998</v>
      </c>
      <c r="J588" s="23">
        <f t="shared" si="351"/>
        <v>820</v>
      </c>
      <c r="K588" s="23">
        <f t="shared" si="352"/>
        <v>9.6665819025314135E+76</v>
      </c>
      <c r="L588" s="23">
        <f t="shared" si="353"/>
        <v>9.6665819025314126E+78</v>
      </c>
      <c r="M588" s="23">
        <f t="shared" si="354"/>
        <v>2.4147536587779919E+30</v>
      </c>
      <c r="N588" s="20">
        <f t="shared" si="355"/>
        <v>64.599999999999994</v>
      </c>
      <c r="Q588" s="20">
        <f t="shared" si="356"/>
        <v>2.8446332515434092E+30</v>
      </c>
      <c r="S588" s="20">
        <f t="shared" si="357"/>
        <v>2891</v>
      </c>
      <c r="T588" s="20">
        <f t="shared" si="358"/>
        <v>820</v>
      </c>
      <c r="U588" s="20">
        <f t="shared" si="359"/>
        <v>9.6665819025314135E+76</v>
      </c>
      <c r="V588" s="20">
        <f t="shared" si="360"/>
        <v>2.4147536587779919E+30</v>
      </c>
      <c r="W588" s="20">
        <f t="shared" si="361"/>
        <v>0.92879256965944279</v>
      </c>
      <c r="X588" s="16">
        <f t="shared" si="362"/>
        <v>1.5470699332391046E+17</v>
      </c>
      <c r="AA588" s="16">
        <f t="shared" si="363"/>
        <v>6.373928124945109E+18</v>
      </c>
      <c r="AB588" s="16">
        <f t="shared" si="364"/>
        <v>586</v>
      </c>
      <c r="AC588" s="16">
        <f t="shared" si="365"/>
        <v>121</v>
      </c>
      <c r="AD588" s="16">
        <f t="shared" si="366"/>
        <v>4.8312169729827152E+19</v>
      </c>
      <c r="AE588" s="16">
        <f t="shared" si="367"/>
        <v>14600</v>
      </c>
      <c r="AF588" s="16">
        <f t="shared" si="368"/>
        <v>7020</v>
      </c>
      <c r="AG588" s="16">
        <f t="shared" si="369"/>
        <v>626</v>
      </c>
      <c r="AH588" s="16">
        <f t="shared" si="370"/>
        <v>1.1639408517716516E+23</v>
      </c>
      <c r="AI588" s="16">
        <f t="shared" si="371"/>
        <v>1.6084162899386711E+75</v>
      </c>
      <c r="AJ588" s="16">
        <f t="shared" si="372"/>
        <v>1.6084162899386711E+75</v>
      </c>
      <c r="AK588" s="27">
        <f t="shared" si="373"/>
        <v>0.49586776859504134</v>
      </c>
      <c r="AN588">
        <f t="shared" si="378"/>
        <v>18260.966062928037</v>
      </c>
      <c r="AO588">
        <f t="shared" si="379"/>
        <v>2.5234302276549791E+56</v>
      </c>
      <c r="AP588">
        <f t="shared" si="380"/>
        <v>2.5234302276549791E+56</v>
      </c>
      <c r="AR588" s="1">
        <f t="shared" si="374"/>
        <v>7310</v>
      </c>
      <c r="AU588">
        <f t="shared" si="375"/>
        <v>57.924217462932454</v>
      </c>
      <c r="AV588" s="29">
        <f t="shared" si="376"/>
        <v>155.81523333333334</v>
      </c>
      <c r="AW588">
        <f t="shared" si="377"/>
        <v>11701</v>
      </c>
    </row>
    <row r="589" spans="1:49" x14ac:dyDescent="0.2">
      <c r="A589">
        <v>587</v>
      </c>
      <c r="B589" s="13">
        <f t="shared" si="343"/>
        <v>595</v>
      </c>
      <c r="C589" s="13">
        <f t="shared" si="344"/>
        <v>3528</v>
      </c>
      <c r="D589" s="13">
        <f t="shared" si="345"/>
        <v>48</v>
      </c>
      <c r="E589" s="13">
        <f t="shared" si="346"/>
        <v>29.35</v>
      </c>
      <c r="F589" s="13">
        <f t="shared" si="347"/>
        <v>8.1170039934103113E+20</v>
      </c>
      <c r="G589" s="35">
        <f t="shared" si="348"/>
        <v>137.82201666666666</v>
      </c>
      <c r="H589" s="23">
        <f t="shared" si="349"/>
        <v>4267.4464000000007</v>
      </c>
      <c r="I589" s="23">
        <f t="shared" si="350"/>
        <v>16113.999999999998</v>
      </c>
      <c r="J589" s="23">
        <f t="shared" si="351"/>
        <v>821</v>
      </c>
      <c r="K589" s="23">
        <f t="shared" si="352"/>
        <v>9.6665819025314135E+76</v>
      </c>
      <c r="L589" s="23">
        <f t="shared" si="353"/>
        <v>9.6665819025314126E+78</v>
      </c>
      <c r="M589" s="23">
        <f t="shared" si="354"/>
        <v>2.5945540634281047E+30</v>
      </c>
      <c r="N589" s="20">
        <f t="shared" si="355"/>
        <v>64.7</v>
      </c>
      <c r="Q589" s="20">
        <f t="shared" si="356"/>
        <v>3.1698617881951343E+30</v>
      </c>
      <c r="S589" s="20">
        <f t="shared" si="357"/>
        <v>2895</v>
      </c>
      <c r="T589" s="20">
        <f t="shared" si="358"/>
        <v>821</v>
      </c>
      <c r="U589" s="20">
        <f t="shared" si="359"/>
        <v>9.6665819025314135E+76</v>
      </c>
      <c r="V589" s="20">
        <f t="shared" si="360"/>
        <v>2.5945540634281047E+30</v>
      </c>
      <c r="W589" s="20">
        <f t="shared" si="361"/>
        <v>0.92735703245749612</v>
      </c>
      <c r="X589" s="16">
        <f t="shared" si="362"/>
        <v>1.6553648285658419E+17</v>
      </c>
      <c r="AA589" s="16">
        <f t="shared" si="363"/>
        <v>6.8201030936912671E+18</v>
      </c>
      <c r="AB589" s="16">
        <f t="shared" si="364"/>
        <v>587</v>
      </c>
      <c r="AC589" s="16">
        <f t="shared" si="365"/>
        <v>121.2</v>
      </c>
      <c r="AD589" s="16">
        <f t="shared" si="366"/>
        <v>5.1783119575185392E+19</v>
      </c>
      <c r="AE589" s="16">
        <f t="shared" si="367"/>
        <v>14625</v>
      </c>
      <c r="AF589" s="16">
        <f t="shared" si="368"/>
        <v>7032</v>
      </c>
      <c r="AG589" s="16">
        <f t="shared" si="369"/>
        <v>627</v>
      </c>
      <c r="AH589" s="16">
        <f t="shared" si="370"/>
        <v>1.2501718156686488E+23</v>
      </c>
      <c r="AI589" s="16">
        <f t="shared" si="371"/>
        <v>1.6084162899386711E+75</v>
      </c>
      <c r="AJ589" s="16">
        <f t="shared" si="372"/>
        <v>1.6084162899386711E+75</v>
      </c>
      <c r="AK589" s="27">
        <f t="shared" si="373"/>
        <v>0.49504950495049505</v>
      </c>
      <c r="AN589">
        <f t="shared" si="378"/>
        <v>18330.687945539754</v>
      </c>
      <c r="AO589">
        <f t="shared" si="379"/>
        <v>2.358346007154186E+56</v>
      </c>
      <c r="AP589">
        <f t="shared" si="380"/>
        <v>2.358346007154186E+56</v>
      </c>
      <c r="AR589" s="1">
        <f t="shared" si="374"/>
        <v>7320</v>
      </c>
      <c r="AU589">
        <f t="shared" si="375"/>
        <v>58.070898598516074</v>
      </c>
      <c r="AV589" s="29">
        <f t="shared" si="376"/>
        <v>156.16576666666666</v>
      </c>
      <c r="AW589">
        <f t="shared" si="377"/>
        <v>11721</v>
      </c>
    </row>
    <row r="590" spans="1:49" x14ac:dyDescent="0.2">
      <c r="A590">
        <v>588</v>
      </c>
      <c r="B590" s="13">
        <f t="shared" si="343"/>
        <v>596</v>
      </c>
      <c r="C590" s="13">
        <f t="shared" si="344"/>
        <v>3534</v>
      </c>
      <c r="D590" s="13">
        <f t="shared" si="345"/>
        <v>48</v>
      </c>
      <c r="E590" s="13">
        <f t="shared" si="346"/>
        <v>29.400000000000002</v>
      </c>
      <c r="F590" s="13">
        <f t="shared" si="347"/>
        <v>8.7140140794395532E+20</v>
      </c>
      <c r="G590" s="35">
        <f t="shared" si="348"/>
        <v>138.14160000000001</v>
      </c>
      <c r="H590" s="23">
        <f t="shared" si="349"/>
        <v>4274.9504000000006</v>
      </c>
      <c r="I590" s="23">
        <f t="shared" si="350"/>
        <v>16141.999999999998</v>
      </c>
      <c r="J590" s="23">
        <f t="shared" si="351"/>
        <v>823</v>
      </c>
      <c r="K590" s="23">
        <f t="shared" si="352"/>
        <v>9.6665819025314135E+76</v>
      </c>
      <c r="L590" s="23">
        <f t="shared" si="353"/>
        <v>9.6665819025314126E+78</v>
      </c>
      <c r="M590" s="23">
        <f t="shared" si="354"/>
        <v>2.9952737176591461E+30</v>
      </c>
      <c r="N590" s="20">
        <f t="shared" si="355"/>
        <v>64.800000000000011</v>
      </c>
      <c r="Q590" s="20">
        <f t="shared" si="356"/>
        <v>3.5322738883150981E+30</v>
      </c>
      <c r="S590" s="20">
        <f t="shared" si="357"/>
        <v>2899</v>
      </c>
      <c r="T590" s="20">
        <f t="shared" si="358"/>
        <v>823</v>
      </c>
      <c r="U590" s="20">
        <f t="shared" si="359"/>
        <v>9.6665819025314135E+76</v>
      </c>
      <c r="V590" s="20">
        <f t="shared" si="360"/>
        <v>2.9952737176591461E+30</v>
      </c>
      <c r="W590" s="20">
        <f t="shared" si="361"/>
        <v>0.92592592592592582</v>
      </c>
      <c r="X590" s="16">
        <f t="shared" si="362"/>
        <v>1.7712403665654512E+17</v>
      </c>
      <c r="AA590" s="16">
        <f t="shared" si="363"/>
        <v>7.2975103102496573E+18</v>
      </c>
      <c r="AB590" s="16">
        <f t="shared" si="364"/>
        <v>588</v>
      </c>
      <c r="AC590" s="16">
        <f t="shared" si="365"/>
        <v>121.4</v>
      </c>
      <c r="AD590" s="16">
        <f t="shared" si="366"/>
        <v>5.550327439133474E+19</v>
      </c>
      <c r="AE590" s="16">
        <f t="shared" si="367"/>
        <v>14650</v>
      </c>
      <c r="AF590" s="16">
        <f t="shared" si="368"/>
        <v>7044</v>
      </c>
      <c r="AG590" s="16">
        <f t="shared" si="369"/>
        <v>628</v>
      </c>
      <c r="AH590" s="16">
        <f t="shared" si="370"/>
        <v>1.3427839685060072E+23</v>
      </c>
      <c r="AI590" s="16">
        <f t="shared" si="371"/>
        <v>1.6084162899386711E+75</v>
      </c>
      <c r="AJ590" s="16">
        <f t="shared" si="372"/>
        <v>1.6084162899386711E+75</v>
      </c>
      <c r="AK590" s="27">
        <f t="shared" si="373"/>
        <v>0.49423393739703458</v>
      </c>
      <c r="AN590">
        <f t="shared" si="378"/>
        <v>18400.576517446108</v>
      </c>
      <c r="AO590">
        <f t="shared" si="379"/>
        <v>2.2040616889291455E+56</v>
      </c>
      <c r="AP590">
        <f t="shared" si="380"/>
        <v>2.2040616889291455E+56</v>
      </c>
      <c r="AR590" s="1">
        <f t="shared" si="374"/>
        <v>7330</v>
      </c>
      <c r="AU590">
        <f t="shared" si="375"/>
        <v>58.21782178217822</v>
      </c>
      <c r="AV590" s="29">
        <f t="shared" si="376"/>
        <v>156.51660000000001</v>
      </c>
      <c r="AW590">
        <f t="shared" si="377"/>
        <v>11741</v>
      </c>
    </row>
    <row r="591" spans="1:49" x14ac:dyDescent="0.2">
      <c r="A591">
        <v>589</v>
      </c>
      <c r="B591" s="13">
        <f t="shared" si="343"/>
        <v>597</v>
      </c>
      <c r="C591" s="13">
        <f t="shared" si="344"/>
        <v>3540</v>
      </c>
      <c r="D591" s="13">
        <f t="shared" si="345"/>
        <v>48</v>
      </c>
      <c r="E591" s="13">
        <f t="shared" si="346"/>
        <v>29.450000000000003</v>
      </c>
      <c r="F591" s="13">
        <f t="shared" si="347"/>
        <v>9.3548835357535371E+20</v>
      </c>
      <c r="G591" s="35">
        <f t="shared" si="348"/>
        <v>138.46148333333332</v>
      </c>
      <c r="H591" s="23">
        <f t="shared" si="349"/>
        <v>4282.4544000000005</v>
      </c>
      <c r="I591" s="23">
        <f t="shared" si="350"/>
        <v>16169.999999999998</v>
      </c>
      <c r="J591" s="23">
        <f t="shared" si="351"/>
        <v>824</v>
      </c>
      <c r="K591" s="23">
        <f t="shared" si="352"/>
        <v>9.6665819025314135E+76</v>
      </c>
      <c r="L591" s="23">
        <f t="shared" si="353"/>
        <v>9.6665819025314126E+78</v>
      </c>
      <c r="M591" s="23">
        <f t="shared" si="354"/>
        <v>3.2182547888228977E+30</v>
      </c>
      <c r="N591" s="20">
        <f t="shared" si="355"/>
        <v>64.900000000000006</v>
      </c>
      <c r="Q591" s="20">
        <f t="shared" si="356"/>
        <v>3.9361207698512679E+30</v>
      </c>
      <c r="S591" s="20">
        <f t="shared" si="357"/>
        <v>2903</v>
      </c>
      <c r="T591" s="20">
        <f t="shared" si="358"/>
        <v>824</v>
      </c>
      <c r="U591" s="20">
        <f t="shared" si="359"/>
        <v>9.6665819025314135E+76</v>
      </c>
      <c r="V591" s="20">
        <f t="shared" si="360"/>
        <v>3.2182547888228977E+30</v>
      </c>
      <c r="W591" s="20">
        <f t="shared" si="361"/>
        <v>0.92449922958397523</v>
      </c>
      <c r="X591" s="16">
        <f t="shared" si="362"/>
        <v>1.8952271922250323E+17</v>
      </c>
      <c r="AA591" s="16">
        <f t="shared" si="363"/>
        <v>7.8083360319671316E+18</v>
      </c>
      <c r="AB591" s="16">
        <f t="shared" si="364"/>
        <v>589</v>
      </c>
      <c r="AC591" s="16">
        <f t="shared" si="365"/>
        <v>121.6</v>
      </c>
      <c r="AD591" s="16">
        <f t="shared" si="366"/>
        <v>5.9490515330706121E+19</v>
      </c>
      <c r="AE591" s="16">
        <f t="shared" si="367"/>
        <v>14675</v>
      </c>
      <c r="AF591" s="16">
        <f t="shared" si="368"/>
        <v>7056</v>
      </c>
      <c r="AG591" s="16">
        <f t="shared" si="369"/>
        <v>629</v>
      </c>
      <c r="AH591" s="16">
        <f t="shared" si="370"/>
        <v>1.4422490104453171E+23</v>
      </c>
      <c r="AI591" s="16">
        <f t="shared" si="371"/>
        <v>1.6084162899386711E+75</v>
      </c>
      <c r="AJ591" s="16">
        <f t="shared" si="372"/>
        <v>1.6084162899386711E+75</v>
      </c>
      <c r="AK591" s="27">
        <f t="shared" si="373"/>
        <v>0.49342105263157898</v>
      </c>
      <c r="AN591">
        <f t="shared" si="378"/>
        <v>18470.631957190188</v>
      </c>
      <c r="AO591">
        <f t="shared" si="379"/>
        <v>2.0598707373169586E+56</v>
      </c>
      <c r="AP591">
        <f t="shared" si="380"/>
        <v>2.0598707373169586E+56</v>
      </c>
      <c r="AR591" s="1">
        <f t="shared" si="374"/>
        <v>7340</v>
      </c>
      <c r="AU591">
        <f t="shared" si="375"/>
        <v>58.364987613542525</v>
      </c>
      <c r="AV591" s="29">
        <f t="shared" si="376"/>
        <v>156.86773333333332</v>
      </c>
      <c r="AW591">
        <f t="shared" si="377"/>
        <v>11761</v>
      </c>
    </row>
    <row r="592" spans="1:49" x14ac:dyDescent="0.2">
      <c r="A592">
        <v>590</v>
      </c>
      <c r="B592" s="13">
        <f t="shared" si="343"/>
        <v>598</v>
      </c>
      <c r="C592" s="13">
        <f t="shared" si="344"/>
        <v>3546</v>
      </c>
      <c r="D592" s="13">
        <f t="shared" si="345"/>
        <v>48</v>
      </c>
      <c r="E592" s="13">
        <f t="shared" si="346"/>
        <v>29.5</v>
      </c>
      <c r="F592" s="13">
        <f t="shared" si="347"/>
        <v>1.004283091511797E+21</v>
      </c>
      <c r="G592" s="35">
        <f t="shared" si="348"/>
        <v>138.78166666666669</v>
      </c>
      <c r="H592" s="23">
        <f t="shared" si="349"/>
        <v>4289.9584000000004</v>
      </c>
      <c r="I592" s="23">
        <f t="shared" si="350"/>
        <v>16197.999999999998</v>
      </c>
      <c r="J592" s="23">
        <f t="shared" si="351"/>
        <v>826</v>
      </c>
      <c r="K592" s="23">
        <f t="shared" si="352"/>
        <v>9.6665819025314135E+76</v>
      </c>
      <c r="L592" s="23">
        <f t="shared" si="353"/>
        <v>9.6665819025314126E+78</v>
      </c>
      <c r="M592" s="23">
        <f t="shared" si="354"/>
        <v>3.7152007819649682E+30</v>
      </c>
      <c r="N592" s="20">
        <f t="shared" si="355"/>
        <v>65</v>
      </c>
      <c r="Q592" s="20">
        <f t="shared" si="356"/>
        <v>4.3861396949158437E+30</v>
      </c>
      <c r="S592" s="20">
        <f t="shared" si="357"/>
        <v>2907</v>
      </c>
      <c r="T592" s="20">
        <f t="shared" si="358"/>
        <v>826</v>
      </c>
      <c r="U592" s="20">
        <f t="shared" si="359"/>
        <v>9.6665819025314135E+76</v>
      </c>
      <c r="V592" s="20">
        <f t="shared" si="360"/>
        <v>3.7152007819649682E+30</v>
      </c>
      <c r="W592" s="20">
        <f t="shared" si="361"/>
        <v>0.92307692307692313</v>
      </c>
      <c r="X592" s="16">
        <f t="shared" si="362"/>
        <v>2.027893095680785E+17</v>
      </c>
      <c r="AA592" s="16">
        <f t="shared" si="363"/>
        <v>8.3549195542048317E+18</v>
      </c>
      <c r="AB592" s="16">
        <f t="shared" si="364"/>
        <v>590</v>
      </c>
      <c r="AC592" s="16">
        <f t="shared" si="365"/>
        <v>121.8</v>
      </c>
      <c r="AD592" s="16">
        <f t="shared" si="366"/>
        <v>6.3764005810272821E+19</v>
      </c>
      <c r="AE592" s="16">
        <f t="shared" si="367"/>
        <v>14700</v>
      </c>
      <c r="AF592" s="16">
        <f t="shared" si="368"/>
        <v>7068</v>
      </c>
      <c r="AG592" s="16">
        <f t="shared" si="369"/>
        <v>630</v>
      </c>
      <c r="AH592" s="16">
        <f t="shared" si="370"/>
        <v>1.5490734734012959E+23</v>
      </c>
      <c r="AI592" s="16">
        <f t="shared" si="371"/>
        <v>1.6084162899386711E+75</v>
      </c>
      <c r="AJ592" s="16">
        <f t="shared" si="372"/>
        <v>1.6084162899386711E+75</v>
      </c>
      <c r="AK592" s="27">
        <f t="shared" si="373"/>
        <v>0.49261083743842365</v>
      </c>
      <c r="AN592">
        <f t="shared" si="378"/>
        <v>18540.854443316384</v>
      </c>
      <c r="AO592">
        <f t="shared" si="379"/>
        <v>1.9251128386139798E+56</v>
      </c>
      <c r="AP592">
        <f t="shared" si="380"/>
        <v>1.9251128386139798E+56</v>
      </c>
      <c r="AR592" s="1">
        <f t="shared" si="374"/>
        <v>7350</v>
      </c>
      <c r="AU592">
        <f t="shared" si="375"/>
        <v>58.512396694214885</v>
      </c>
      <c r="AV592" s="29">
        <f t="shared" si="376"/>
        <v>157.21916666666669</v>
      </c>
      <c r="AW592">
        <f t="shared" si="377"/>
        <v>11781</v>
      </c>
    </row>
    <row r="593" spans="1:49" x14ac:dyDescent="0.2">
      <c r="A593">
        <v>591</v>
      </c>
      <c r="B593" s="13">
        <f t="shared" si="343"/>
        <v>599</v>
      </c>
      <c r="C593" s="13">
        <f t="shared" si="344"/>
        <v>3552</v>
      </c>
      <c r="D593" s="13">
        <f t="shared" si="345"/>
        <v>48</v>
      </c>
      <c r="E593" s="13">
        <f t="shared" si="346"/>
        <v>29.55</v>
      </c>
      <c r="F593" s="13">
        <f t="shared" si="347"/>
        <v>1.0781310708157195E+21</v>
      </c>
      <c r="G593" s="35">
        <f t="shared" si="348"/>
        <v>139.10214999999999</v>
      </c>
      <c r="H593" s="23">
        <f t="shared" si="349"/>
        <v>4297.4624000000003</v>
      </c>
      <c r="I593" s="23">
        <f t="shared" si="350"/>
        <v>16225.999999999998</v>
      </c>
      <c r="J593" s="23">
        <f t="shared" si="351"/>
        <v>827</v>
      </c>
      <c r="K593" s="23">
        <f t="shared" si="352"/>
        <v>9.6665819025314135E+76</v>
      </c>
      <c r="L593" s="23">
        <f t="shared" si="353"/>
        <v>9.6665819025314126E+78</v>
      </c>
      <c r="M593" s="23">
        <f t="shared" si="354"/>
        <v>3.9917217042026495E+30</v>
      </c>
      <c r="N593" s="20">
        <f t="shared" si="355"/>
        <v>65.099999999999994</v>
      </c>
      <c r="Q593" s="20">
        <f t="shared" si="356"/>
        <v>4.8876095394922253E+30</v>
      </c>
      <c r="S593" s="20">
        <f t="shared" si="357"/>
        <v>2912</v>
      </c>
      <c r="T593" s="20">
        <f t="shared" si="358"/>
        <v>827</v>
      </c>
      <c r="U593" s="20">
        <f t="shared" si="359"/>
        <v>9.6665819025314135E+76</v>
      </c>
      <c r="V593" s="20">
        <f t="shared" si="360"/>
        <v>3.9917217042026495E+30</v>
      </c>
      <c r="W593" s="20">
        <f t="shared" si="361"/>
        <v>0.92165898617511532</v>
      </c>
      <c r="X593" s="16">
        <f t="shared" si="362"/>
        <v>2.1698456123784397E+17</v>
      </c>
      <c r="AA593" s="16">
        <f t="shared" si="363"/>
        <v>8.93976392299917E+18</v>
      </c>
      <c r="AB593" s="16">
        <f t="shared" si="364"/>
        <v>591</v>
      </c>
      <c r="AC593" s="16">
        <f t="shared" si="365"/>
        <v>122</v>
      </c>
      <c r="AD593" s="16">
        <f t="shared" si="366"/>
        <v>6.8344283411456074E+19</v>
      </c>
      <c r="AE593" s="16">
        <f t="shared" si="367"/>
        <v>14725</v>
      </c>
      <c r="AF593" s="16">
        <f t="shared" si="368"/>
        <v>7080</v>
      </c>
      <c r="AG593" s="16">
        <f t="shared" si="369"/>
        <v>631</v>
      </c>
      <c r="AH593" s="16">
        <f t="shared" si="370"/>
        <v>1.6638012905337198E+23</v>
      </c>
      <c r="AI593" s="16">
        <f t="shared" si="371"/>
        <v>1.6084162899386711E+75</v>
      </c>
      <c r="AJ593" s="16">
        <f t="shared" si="372"/>
        <v>1.6084162899386711E+75</v>
      </c>
      <c r="AK593" s="27">
        <f t="shared" si="373"/>
        <v>0.49180327868852458</v>
      </c>
      <c r="AN593">
        <f t="shared" si="378"/>
        <v>18611.244154370655</v>
      </c>
      <c r="AO593">
        <f t="shared" si="379"/>
        <v>1.7991708772093269E+56</v>
      </c>
      <c r="AP593">
        <f t="shared" si="380"/>
        <v>1.7991708772093269E+56</v>
      </c>
      <c r="AR593" s="1">
        <f t="shared" si="374"/>
        <v>7360</v>
      </c>
      <c r="AU593">
        <f t="shared" si="375"/>
        <v>58.660049627791565</v>
      </c>
      <c r="AV593" s="29">
        <f t="shared" si="376"/>
        <v>157.57089999999999</v>
      </c>
      <c r="AW593">
        <f t="shared" si="377"/>
        <v>11801</v>
      </c>
    </row>
    <row r="594" spans="1:49" x14ac:dyDescent="0.2">
      <c r="A594">
        <v>592</v>
      </c>
      <c r="B594" s="13">
        <f t="shared" si="343"/>
        <v>600</v>
      </c>
      <c r="C594" s="13">
        <f t="shared" si="344"/>
        <v>3558</v>
      </c>
      <c r="D594" s="13">
        <f t="shared" si="345"/>
        <v>48</v>
      </c>
      <c r="E594" s="13">
        <f t="shared" si="346"/>
        <v>29.6</v>
      </c>
      <c r="F594" s="13">
        <f t="shared" si="347"/>
        <v>1.1574030621347017E+21</v>
      </c>
      <c r="G594" s="35">
        <f t="shared" si="348"/>
        <v>139.42293333333333</v>
      </c>
      <c r="H594" s="23">
        <f t="shared" si="349"/>
        <v>4304.9664000000002</v>
      </c>
      <c r="I594" s="23">
        <f t="shared" si="350"/>
        <v>16253.999999999998</v>
      </c>
      <c r="J594" s="23">
        <f t="shared" si="351"/>
        <v>828</v>
      </c>
      <c r="K594" s="23">
        <f t="shared" si="352"/>
        <v>9.6665819025314135E+76</v>
      </c>
      <c r="L594" s="23">
        <f t="shared" si="353"/>
        <v>9.6665819025314126E+78</v>
      </c>
      <c r="M594" s="23">
        <f t="shared" si="354"/>
        <v>4.2888044970865299E+30</v>
      </c>
      <c r="N594" s="20">
        <f t="shared" si="355"/>
        <v>65.2</v>
      </c>
      <c r="Q594" s="20">
        <f t="shared" si="356"/>
        <v>5.446412716454179E+30</v>
      </c>
      <c r="S594" s="20">
        <f t="shared" si="357"/>
        <v>2916</v>
      </c>
      <c r="T594" s="20">
        <f t="shared" si="358"/>
        <v>828</v>
      </c>
      <c r="U594" s="20">
        <f t="shared" si="359"/>
        <v>9.6665819025314135E+76</v>
      </c>
      <c r="V594" s="20">
        <f t="shared" si="360"/>
        <v>4.2888044970865299E+30</v>
      </c>
      <c r="W594" s="20">
        <f t="shared" si="361"/>
        <v>0.92024539877300604</v>
      </c>
      <c r="X594" s="16">
        <f t="shared" si="362"/>
        <v>2.3217348052449306E+17</v>
      </c>
      <c r="AA594" s="16">
        <f t="shared" si="363"/>
        <v>9.5655473976091116E+18</v>
      </c>
      <c r="AB594" s="16">
        <f t="shared" si="364"/>
        <v>592</v>
      </c>
      <c r="AC594" s="16">
        <f t="shared" si="365"/>
        <v>122.2</v>
      </c>
      <c r="AD594" s="16">
        <f t="shared" si="366"/>
        <v>7.3253358362955801E+19</v>
      </c>
      <c r="AE594" s="16">
        <f t="shared" si="367"/>
        <v>14750</v>
      </c>
      <c r="AF594" s="16">
        <f t="shared" si="368"/>
        <v>7092</v>
      </c>
      <c r="AG594" s="16">
        <f t="shared" si="369"/>
        <v>632</v>
      </c>
      <c r="AH594" s="16">
        <f t="shared" si="370"/>
        <v>1.7870165551038039E+23</v>
      </c>
      <c r="AI594" s="16">
        <f t="shared" si="371"/>
        <v>1.6084162899386711E+75</v>
      </c>
      <c r="AJ594" s="16">
        <f t="shared" si="372"/>
        <v>1.6084162899386711E+75</v>
      </c>
      <c r="AK594" s="27">
        <f t="shared" si="373"/>
        <v>0.49099836333878888</v>
      </c>
      <c r="AN594">
        <f t="shared" si="378"/>
        <v>18681.801268900355</v>
      </c>
      <c r="AO594">
        <f t="shared" si="379"/>
        <v>1.6814681095414272E+56</v>
      </c>
      <c r="AP594">
        <f t="shared" si="380"/>
        <v>1.6814681095414272E+56</v>
      </c>
      <c r="AR594" s="1">
        <f t="shared" si="374"/>
        <v>7370</v>
      </c>
      <c r="AU594">
        <f t="shared" si="375"/>
        <v>58.807947019867548</v>
      </c>
      <c r="AV594" s="29">
        <f t="shared" si="376"/>
        <v>157.92293333333333</v>
      </c>
      <c r="AW594">
        <f t="shared" si="377"/>
        <v>11821</v>
      </c>
    </row>
    <row r="595" spans="1:49" x14ac:dyDescent="0.2">
      <c r="A595">
        <v>593</v>
      </c>
      <c r="B595" s="13">
        <f t="shared" si="343"/>
        <v>601</v>
      </c>
      <c r="C595" s="13">
        <f t="shared" si="344"/>
        <v>3564</v>
      </c>
      <c r="D595" s="13">
        <f t="shared" si="345"/>
        <v>48</v>
      </c>
      <c r="E595" s="13">
        <f t="shared" si="346"/>
        <v>29.650000000000002</v>
      </c>
      <c r="F595" s="13">
        <f t="shared" si="347"/>
        <v>1.2424970119063478E+21</v>
      </c>
      <c r="G595" s="35">
        <f t="shared" si="348"/>
        <v>139.74401666666665</v>
      </c>
      <c r="H595" s="23">
        <f t="shared" si="349"/>
        <v>4312.4704000000011</v>
      </c>
      <c r="I595" s="23">
        <f t="shared" si="350"/>
        <v>16281.999999999998</v>
      </c>
      <c r="J595" s="23">
        <f t="shared" si="351"/>
        <v>830</v>
      </c>
      <c r="K595" s="23">
        <f t="shared" si="352"/>
        <v>9.6665819025314135E+76</v>
      </c>
      <c r="L595" s="23">
        <f t="shared" si="353"/>
        <v>9.6665819025314126E+78</v>
      </c>
      <c r="M595" s="23">
        <f t="shared" si="354"/>
        <v>4.9508793227680693E+30</v>
      </c>
      <c r="N595" s="20">
        <f t="shared" si="355"/>
        <v>65.300000000000011</v>
      </c>
      <c r="Q595" s="20">
        <f t="shared" si="356"/>
        <v>6.0691041782842069E+30</v>
      </c>
      <c r="S595" s="20">
        <f t="shared" si="357"/>
        <v>2920</v>
      </c>
      <c r="T595" s="20">
        <f t="shared" si="358"/>
        <v>830</v>
      </c>
      <c r="U595" s="20">
        <f t="shared" si="359"/>
        <v>9.6665819025314135E+76</v>
      </c>
      <c r="V595" s="20">
        <f t="shared" si="360"/>
        <v>4.9508793227680693E+30</v>
      </c>
      <c r="W595" s="20">
        <f t="shared" si="361"/>
        <v>0.91883614088820809</v>
      </c>
      <c r="X595" s="16">
        <f t="shared" si="362"/>
        <v>2.4842562416120755E+17</v>
      </c>
      <c r="AA595" s="16">
        <f t="shared" si="363"/>
        <v>1.023513571544175E+19</v>
      </c>
      <c r="AB595" s="16">
        <f t="shared" si="364"/>
        <v>593</v>
      </c>
      <c r="AC595" s="16">
        <f t="shared" si="365"/>
        <v>122.4</v>
      </c>
      <c r="AD595" s="16">
        <f t="shared" si="366"/>
        <v>7.8514819077810291E+19</v>
      </c>
      <c r="AE595" s="16">
        <f t="shared" si="367"/>
        <v>14775</v>
      </c>
      <c r="AF595" s="16">
        <f t="shared" si="368"/>
        <v>7104</v>
      </c>
      <c r="AG595" s="16">
        <f t="shared" si="369"/>
        <v>633</v>
      </c>
      <c r="AH595" s="16">
        <f t="shared" si="370"/>
        <v>1.9193464826376977E+23</v>
      </c>
      <c r="AI595" s="16">
        <f t="shared" si="371"/>
        <v>1.6084162899386711E+75</v>
      </c>
      <c r="AJ595" s="16">
        <f t="shared" si="372"/>
        <v>1.6084162899386711E+75</v>
      </c>
      <c r="AK595" s="27">
        <f t="shared" si="373"/>
        <v>0.49019607843137253</v>
      </c>
      <c r="AN595">
        <f t="shared" si="378"/>
        <v>18752.525965454268</v>
      </c>
      <c r="AO595">
        <f t="shared" si="379"/>
        <v>1.5714655229359131E+56</v>
      </c>
      <c r="AP595">
        <f t="shared" si="380"/>
        <v>1.5714655229359131E+56</v>
      </c>
      <c r="AR595" s="1">
        <f t="shared" si="374"/>
        <v>7380</v>
      </c>
      <c r="AU595">
        <f t="shared" si="375"/>
        <v>58.956089478044738</v>
      </c>
      <c r="AV595" s="29">
        <f t="shared" si="376"/>
        <v>158.27526666666665</v>
      </c>
      <c r="AW595">
        <f t="shared" si="377"/>
        <v>11841</v>
      </c>
    </row>
    <row r="596" spans="1:49" x14ac:dyDescent="0.2">
      <c r="A596">
        <v>594</v>
      </c>
      <c r="B596" s="13">
        <f t="shared" si="343"/>
        <v>602</v>
      </c>
      <c r="C596" s="13">
        <f t="shared" si="344"/>
        <v>3570</v>
      </c>
      <c r="D596" s="13">
        <f t="shared" si="345"/>
        <v>48</v>
      </c>
      <c r="E596" s="13">
        <f t="shared" si="346"/>
        <v>29.700000000000003</v>
      </c>
      <c r="F596" s="13">
        <f t="shared" si="347"/>
        <v>1.3338400322079333E+21</v>
      </c>
      <c r="G596" s="35">
        <f t="shared" si="348"/>
        <v>140.06540000000001</v>
      </c>
      <c r="H596" s="23">
        <f t="shared" si="349"/>
        <v>4319.9744000000001</v>
      </c>
      <c r="I596" s="23">
        <f t="shared" si="350"/>
        <v>16309.999999999998</v>
      </c>
      <c r="J596" s="23">
        <f t="shared" si="351"/>
        <v>831</v>
      </c>
      <c r="K596" s="23">
        <f t="shared" si="352"/>
        <v>9.6665819025314135E+76</v>
      </c>
      <c r="L596" s="23">
        <f t="shared" si="353"/>
        <v>9.6665819025314126E+78</v>
      </c>
      <c r="M596" s="23">
        <f t="shared" si="354"/>
        <v>5.3192750356158635E+30</v>
      </c>
      <c r="N596" s="20">
        <f t="shared" si="355"/>
        <v>65.400000000000006</v>
      </c>
      <c r="Q596" s="20">
        <f t="shared" si="356"/>
        <v>6.7629883089077807E+30</v>
      </c>
      <c r="S596" s="20">
        <f t="shared" si="357"/>
        <v>2924</v>
      </c>
      <c r="T596" s="20">
        <f t="shared" si="358"/>
        <v>831</v>
      </c>
      <c r="U596" s="20">
        <f t="shared" si="359"/>
        <v>9.6665819025314135E+76</v>
      </c>
      <c r="V596" s="20">
        <f t="shared" si="360"/>
        <v>5.3192750356158635E+30</v>
      </c>
      <c r="W596" s="20">
        <f t="shared" si="361"/>
        <v>0.9174311926605504</v>
      </c>
      <c r="X596" s="16">
        <f t="shared" si="362"/>
        <v>2.6581541785249206E+17</v>
      </c>
      <c r="AA596" s="16">
        <f t="shared" si="363"/>
        <v>1.0951595215522673E+19</v>
      </c>
      <c r="AB596" s="16">
        <f t="shared" si="364"/>
        <v>594</v>
      </c>
      <c r="AC596" s="16">
        <f t="shared" si="365"/>
        <v>122.6</v>
      </c>
      <c r="AD596" s="16">
        <f t="shared" si="366"/>
        <v>8.4153945249711866E+19</v>
      </c>
      <c r="AE596" s="16">
        <f t="shared" si="367"/>
        <v>14800</v>
      </c>
      <c r="AF596" s="16">
        <f t="shared" si="368"/>
        <v>7116</v>
      </c>
      <c r="AG596" s="16">
        <f t="shared" si="369"/>
        <v>634</v>
      </c>
      <c r="AH596" s="16">
        <f t="shared" si="370"/>
        <v>2.0614645913653775E+23</v>
      </c>
      <c r="AI596" s="16">
        <f t="shared" si="371"/>
        <v>1.6084162899386711E+75</v>
      </c>
      <c r="AJ596" s="16">
        <f t="shared" si="372"/>
        <v>1.6084162899386711E+75</v>
      </c>
      <c r="AK596" s="27">
        <f t="shared" si="373"/>
        <v>0.48939641109298532</v>
      </c>
      <c r="AN596">
        <f t="shared" si="378"/>
        <v>18823.418422582676</v>
      </c>
      <c r="AO596">
        <f t="shared" si="379"/>
        <v>1.4686593672298255E+56</v>
      </c>
      <c r="AP596">
        <f t="shared" si="380"/>
        <v>1.4686593672298255E+56</v>
      </c>
      <c r="AR596" s="1">
        <f t="shared" si="374"/>
        <v>7390</v>
      </c>
      <c r="AU596">
        <f t="shared" si="375"/>
        <v>59.104477611940297</v>
      </c>
      <c r="AV596" s="29">
        <f t="shared" si="376"/>
        <v>158.62790000000001</v>
      </c>
      <c r="AW596">
        <f t="shared" si="377"/>
        <v>11861</v>
      </c>
    </row>
    <row r="597" spans="1:49" x14ac:dyDescent="0.2">
      <c r="A597">
        <v>595</v>
      </c>
      <c r="B597" s="13">
        <f t="shared" si="343"/>
        <v>603</v>
      </c>
      <c r="C597" s="13">
        <f t="shared" si="344"/>
        <v>3576</v>
      </c>
      <c r="D597" s="13">
        <f t="shared" si="345"/>
        <v>48</v>
      </c>
      <c r="E597" s="13">
        <f t="shared" si="346"/>
        <v>29.75</v>
      </c>
      <c r="F597" s="13">
        <f t="shared" si="347"/>
        <v>1.4318905361647416E+21</v>
      </c>
      <c r="G597" s="35">
        <f t="shared" si="348"/>
        <v>140.38708333333332</v>
      </c>
      <c r="H597" s="23">
        <f t="shared" si="349"/>
        <v>4327.4784</v>
      </c>
      <c r="I597" s="23">
        <f t="shared" si="350"/>
        <v>16337.999999999998</v>
      </c>
      <c r="J597" s="23">
        <f t="shared" si="351"/>
        <v>833</v>
      </c>
      <c r="K597" s="23">
        <f t="shared" si="352"/>
        <v>9.6665819025314135E+76</v>
      </c>
      <c r="L597" s="23">
        <f t="shared" si="353"/>
        <v>9.6665819025314126E+78</v>
      </c>
      <c r="M597" s="23">
        <f t="shared" si="354"/>
        <v>6.1402605571497461E+30</v>
      </c>
      <c r="N597" s="20">
        <f t="shared" si="355"/>
        <v>65.5</v>
      </c>
      <c r="Q597" s="20">
        <f t="shared" si="356"/>
        <v>7.5362046066165969E+30</v>
      </c>
      <c r="S597" s="20">
        <f t="shared" si="357"/>
        <v>2928</v>
      </c>
      <c r="T597" s="20">
        <f t="shared" si="358"/>
        <v>833</v>
      </c>
      <c r="U597" s="20">
        <f t="shared" si="359"/>
        <v>9.6665819025314135E+76</v>
      </c>
      <c r="V597" s="20">
        <f t="shared" si="360"/>
        <v>6.1402605571497461E+30</v>
      </c>
      <c r="W597" s="20">
        <f t="shared" si="361"/>
        <v>0.91603053435114501</v>
      </c>
      <c r="X597" s="16">
        <f t="shared" si="362"/>
        <v>2.8442249710216653E+17</v>
      </c>
      <c r="AA597" s="16">
        <f t="shared" si="363"/>
        <v>1.171820688060926E+19</v>
      </c>
      <c r="AB597" s="16">
        <f t="shared" si="364"/>
        <v>595</v>
      </c>
      <c r="AC597" s="16">
        <f t="shared" si="365"/>
        <v>122.8</v>
      </c>
      <c r="AD597" s="16">
        <f t="shared" si="366"/>
        <v>9.0197829049747505E+19</v>
      </c>
      <c r="AE597" s="16">
        <f t="shared" si="367"/>
        <v>14825</v>
      </c>
      <c r="AF597" s="16">
        <f t="shared" si="368"/>
        <v>7128</v>
      </c>
      <c r="AG597" s="16">
        <f t="shared" si="369"/>
        <v>635</v>
      </c>
      <c r="AH597" s="16">
        <f t="shared" si="370"/>
        <v>2.2140941170042441E+23</v>
      </c>
      <c r="AI597" s="16">
        <f t="shared" si="371"/>
        <v>1.6084162899386711E+75</v>
      </c>
      <c r="AJ597" s="16">
        <f t="shared" si="372"/>
        <v>1.6084162899386711E+75</v>
      </c>
      <c r="AK597" s="27">
        <f t="shared" si="373"/>
        <v>0.48859934853420195</v>
      </c>
      <c r="AN597">
        <f t="shared" si="378"/>
        <v>18894.478818837237</v>
      </c>
      <c r="AO597">
        <f t="shared" si="379"/>
        <v>1.3725788478783416E+56</v>
      </c>
      <c r="AP597">
        <f t="shared" si="380"/>
        <v>1.3725788478783416E+56</v>
      </c>
      <c r="AR597" s="1">
        <f t="shared" si="374"/>
        <v>7400</v>
      </c>
      <c r="AU597">
        <f t="shared" si="375"/>
        <v>59.253112033195016</v>
      </c>
      <c r="AV597" s="29">
        <f t="shared" si="376"/>
        <v>158.98083333333332</v>
      </c>
      <c r="AW597">
        <f t="shared" si="377"/>
        <v>11881</v>
      </c>
    </row>
    <row r="598" spans="1:49" x14ac:dyDescent="0.2">
      <c r="A598">
        <v>596</v>
      </c>
      <c r="B598" s="13">
        <f t="shared" si="343"/>
        <v>604</v>
      </c>
      <c r="C598" s="13">
        <f t="shared" si="344"/>
        <v>3582</v>
      </c>
      <c r="D598" s="13">
        <f t="shared" si="345"/>
        <v>48</v>
      </c>
      <c r="E598" s="13">
        <f t="shared" si="346"/>
        <v>29.8</v>
      </c>
      <c r="F598" s="13">
        <f t="shared" si="347"/>
        <v>1.5371405295549041E+21</v>
      </c>
      <c r="G598" s="35">
        <f t="shared" si="348"/>
        <v>140.70906666666667</v>
      </c>
      <c r="H598" s="23">
        <f t="shared" si="349"/>
        <v>4334.9824000000008</v>
      </c>
      <c r="I598" s="23">
        <f t="shared" si="350"/>
        <v>16365.999999999998</v>
      </c>
      <c r="J598" s="23">
        <f t="shared" si="351"/>
        <v>834</v>
      </c>
      <c r="K598" s="23">
        <f t="shared" si="352"/>
        <v>9.6665819025314135E+76</v>
      </c>
      <c r="L598" s="23">
        <f t="shared" si="353"/>
        <v>9.6665819025314126E+78</v>
      </c>
      <c r="M598" s="23">
        <f t="shared" si="354"/>
        <v>6.5970694754377523E+30</v>
      </c>
      <c r="N598" s="20">
        <f t="shared" si="355"/>
        <v>65.599999999999994</v>
      </c>
      <c r="Q598" s="20">
        <f t="shared" si="356"/>
        <v>8.3978231631701413E+30</v>
      </c>
      <c r="S598" s="20">
        <f t="shared" si="357"/>
        <v>2933</v>
      </c>
      <c r="T598" s="20">
        <f t="shared" si="358"/>
        <v>834</v>
      </c>
      <c r="U598" s="20">
        <f t="shared" si="359"/>
        <v>9.6665819025314135E+76</v>
      </c>
      <c r="V598" s="20">
        <f t="shared" si="360"/>
        <v>6.5970694754377523E+30</v>
      </c>
      <c r="W598" s="20">
        <f t="shared" si="361"/>
        <v>0.91463414634146345</v>
      </c>
      <c r="X598" s="16">
        <f t="shared" si="362"/>
        <v>3.0433207189931821E+17</v>
      </c>
      <c r="AA598" s="16">
        <f t="shared" si="363"/>
        <v>1.2538481362251909E+19</v>
      </c>
      <c r="AB598" s="16">
        <f t="shared" si="364"/>
        <v>596</v>
      </c>
      <c r="AC598" s="16">
        <f t="shared" si="365"/>
        <v>123</v>
      </c>
      <c r="AD598" s="16">
        <f t="shared" si="366"/>
        <v>9.6675505003453088E+19</v>
      </c>
      <c r="AE598" s="16">
        <f t="shared" si="367"/>
        <v>14850</v>
      </c>
      <c r="AF598" s="16">
        <f t="shared" si="368"/>
        <v>7140</v>
      </c>
      <c r="AG598" s="16">
        <f t="shared" si="369"/>
        <v>636</v>
      </c>
      <c r="AH598" s="16">
        <f t="shared" si="370"/>
        <v>2.3780116791387466E+23</v>
      </c>
      <c r="AI598" s="16">
        <f t="shared" si="371"/>
        <v>1.6084162899386711E+75</v>
      </c>
      <c r="AJ598" s="16">
        <f t="shared" si="372"/>
        <v>1.6084162899386711E+75</v>
      </c>
      <c r="AK598" s="27">
        <f t="shared" si="373"/>
        <v>0.48780487804878048</v>
      </c>
      <c r="AN598">
        <f t="shared" si="378"/>
        <v>18965.70733277109</v>
      </c>
      <c r="AO598">
        <f t="shared" si="379"/>
        <v>1.2827839699797582E+56</v>
      </c>
      <c r="AP598">
        <f t="shared" si="380"/>
        <v>1.2827839699797582E+56</v>
      </c>
      <c r="AR598" s="1">
        <f t="shared" si="374"/>
        <v>7410</v>
      </c>
      <c r="AU598">
        <f t="shared" si="375"/>
        <v>59.401993355481729</v>
      </c>
      <c r="AV598" s="29">
        <f t="shared" si="376"/>
        <v>159.33406666666667</v>
      </c>
      <c r="AW598">
        <f t="shared" si="377"/>
        <v>11901</v>
      </c>
    </row>
    <row r="599" spans="1:49" x14ac:dyDescent="0.2">
      <c r="A599">
        <v>597</v>
      </c>
      <c r="B599" s="13">
        <f t="shared" si="343"/>
        <v>605</v>
      </c>
      <c r="C599" s="13">
        <f t="shared" si="344"/>
        <v>3588</v>
      </c>
      <c r="D599" s="13">
        <f t="shared" si="345"/>
        <v>48</v>
      </c>
      <c r="E599" s="13">
        <f t="shared" si="346"/>
        <v>29.85</v>
      </c>
      <c r="F599" s="13">
        <f t="shared" si="347"/>
        <v>1.650118070025334E+21</v>
      </c>
      <c r="G599" s="35">
        <f t="shared" si="348"/>
        <v>141.03134999999997</v>
      </c>
      <c r="H599" s="23">
        <f t="shared" si="349"/>
        <v>4342.4863999999998</v>
      </c>
      <c r="I599" s="23">
        <f t="shared" si="350"/>
        <v>16394</v>
      </c>
      <c r="J599" s="23">
        <f t="shared" si="351"/>
        <v>835</v>
      </c>
      <c r="K599" s="23">
        <f t="shared" si="352"/>
        <v>9.6665819025314135E+76</v>
      </c>
      <c r="L599" s="23">
        <f t="shared" si="353"/>
        <v>9.6665819025314126E+78</v>
      </c>
      <c r="M599" s="23">
        <f t="shared" si="354"/>
        <v>7.0878313359285714E+30</v>
      </c>
      <c r="N599" s="20">
        <f t="shared" si="355"/>
        <v>65.7</v>
      </c>
      <c r="Q599" s="20">
        <f t="shared" si="356"/>
        <v>9.3579510590724017E+30</v>
      </c>
      <c r="S599" s="20">
        <f t="shared" si="357"/>
        <v>2937</v>
      </c>
      <c r="T599" s="20">
        <f t="shared" si="358"/>
        <v>835</v>
      </c>
      <c r="U599" s="20">
        <f t="shared" si="359"/>
        <v>9.6665819025314135E+76</v>
      </c>
      <c r="V599" s="20">
        <f t="shared" si="360"/>
        <v>7.0878313359285714E+30</v>
      </c>
      <c r="W599" s="20">
        <f t="shared" si="361"/>
        <v>0.91324200913242004</v>
      </c>
      <c r="X599" s="16">
        <f t="shared" si="362"/>
        <v>3.256353169322704E+17</v>
      </c>
      <c r="AA599" s="16">
        <f t="shared" si="363"/>
        <v>1.3416175057609538E+19</v>
      </c>
      <c r="AB599" s="16">
        <f t="shared" si="364"/>
        <v>597</v>
      </c>
      <c r="AC599" s="16">
        <f t="shared" si="365"/>
        <v>123.2</v>
      </c>
      <c r="AD599" s="16">
        <f t="shared" si="366"/>
        <v>1.0361808916956571E+20</v>
      </c>
      <c r="AE599" s="16">
        <f t="shared" si="367"/>
        <v>14875</v>
      </c>
      <c r="AF599" s="16">
        <f t="shared" si="368"/>
        <v>7152</v>
      </c>
      <c r="AG599" s="16">
        <f t="shared" si="369"/>
        <v>637</v>
      </c>
      <c r="AH599" s="16">
        <f t="shared" si="370"/>
        <v>2.554051217716109E+23</v>
      </c>
      <c r="AI599" s="16">
        <f t="shared" si="371"/>
        <v>1.6084162899386711E+75</v>
      </c>
      <c r="AJ599" s="16">
        <f t="shared" si="372"/>
        <v>1.6084162899386711E+75</v>
      </c>
      <c r="AK599" s="27">
        <f t="shared" si="373"/>
        <v>0.48701298701298701</v>
      </c>
      <c r="AN599">
        <f t="shared" si="378"/>
        <v>19037.104142938813</v>
      </c>
      <c r="AO599">
        <f t="shared" si="379"/>
        <v>1.1988635233455689E+56</v>
      </c>
      <c r="AP599">
        <f t="shared" si="380"/>
        <v>1.1988635233455689E+56</v>
      </c>
      <c r="AR599" s="1">
        <f t="shared" si="374"/>
        <v>7420</v>
      </c>
      <c r="AU599">
        <f t="shared" si="375"/>
        <v>59.551122194513717</v>
      </c>
      <c r="AV599" s="29">
        <f t="shared" si="376"/>
        <v>159.68759999999997</v>
      </c>
      <c r="AW599">
        <f t="shared" si="377"/>
        <v>11921</v>
      </c>
    </row>
    <row r="600" spans="1:49" x14ac:dyDescent="0.2">
      <c r="A600">
        <v>598</v>
      </c>
      <c r="B600" s="13">
        <f t="shared" si="343"/>
        <v>606</v>
      </c>
      <c r="C600" s="13">
        <f t="shared" si="344"/>
        <v>3594</v>
      </c>
      <c r="D600" s="13">
        <f t="shared" si="345"/>
        <v>48</v>
      </c>
      <c r="E600" s="13">
        <f t="shared" si="346"/>
        <v>29.900000000000002</v>
      </c>
      <c r="F600" s="13">
        <f t="shared" si="347"/>
        <v>1.7713899061667483E+21</v>
      </c>
      <c r="G600" s="35">
        <f t="shared" si="348"/>
        <v>141.35393333333332</v>
      </c>
      <c r="H600" s="23">
        <f t="shared" si="349"/>
        <v>4349.9904000000006</v>
      </c>
      <c r="I600" s="23">
        <f t="shared" si="350"/>
        <v>16422</v>
      </c>
      <c r="J600" s="23">
        <f t="shared" si="351"/>
        <v>837</v>
      </c>
      <c r="K600" s="23">
        <f t="shared" si="352"/>
        <v>9.6665819025314135E+76</v>
      </c>
      <c r="L600" s="23">
        <f t="shared" si="353"/>
        <v>9.6665819025314126E+78</v>
      </c>
      <c r="M600" s="23">
        <f t="shared" si="354"/>
        <v>8.1814862195172658E+30</v>
      </c>
      <c r="N600" s="20">
        <f t="shared" si="355"/>
        <v>65.800000000000011</v>
      </c>
      <c r="Q600" s="20">
        <f t="shared" si="356"/>
        <v>1.042785092308809E+31</v>
      </c>
      <c r="S600" s="20">
        <f t="shared" si="357"/>
        <v>2941</v>
      </c>
      <c r="T600" s="20">
        <f t="shared" si="358"/>
        <v>837</v>
      </c>
      <c r="U600" s="20">
        <f t="shared" si="359"/>
        <v>9.6665819025314135E+76</v>
      </c>
      <c r="V600" s="20">
        <f t="shared" si="360"/>
        <v>8.1814862195172658E+30</v>
      </c>
      <c r="W600" s="20">
        <f t="shared" si="361"/>
        <v>0.91185410334346484</v>
      </c>
      <c r="X600" s="16">
        <f t="shared" si="362"/>
        <v>3.4842978911752941E+17</v>
      </c>
      <c r="AA600" s="16">
        <f t="shared" si="363"/>
        <v>1.4355307311642208E+19</v>
      </c>
      <c r="AB600" s="16">
        <f t="shared" si="364"/>
        <v>598</v>
      </c>
      <c r="AC600" s="16">
        <f t="shared" si="365"/>
        <v>123.4</v>
      </c>
      <c r="AD600" s="16">
        <f t="shared" si="366"/>
        <v>1.1105892828631653E+20</v>
      </c>
      <c r="AE600" s="16">
        <f t="shared" si="367"/>
        <v>14900</v>
      </c>
      <c r="AF600" s="16">
        <f t="shared" si="368"/>
        <v>7164</v>
      </c>
      <c r="AG600" s="16">
        <f t="shared" si="369"/>
        <v>638</v>
      </c>
      <c r="AH600" s="16">
        <f t="shared" si="370"/>
        <v>2.7431082195403523E+23</v>
      </c>
      <c r="AI600" s="16">
        <f t="shared" si="371"/>
        <v>1.6084162899386711E+75</v>
      </c>
      <c r="AJ600" s="16">
        <f t="shared" si="372"/>
        <v>1.6084162899386711E+75</v>
      </c>
      <c r="AK600" s="27">
        <f t="shared" si="373"/>
        <v>0.48622366288492702</v>
      </c>
      <c r="AN600">
        <f t="shared" si="378"/>
        <v>19108.669427896406</v>
      </c>
      <c r="AO600">
        <f t="shared" si="379"/>
        <v>1.120433199388382E+56</v>
      </c>
      <c r="AP600">
        <f t="shared" si="380"/>
        <v>1.120433199388382E+56</v>
      </c>
      <c r="AR600" s="1">
        <f t="shared" si="374"/>
        <v>7430</v>
      </c>
      <c r="AU600">
        <f t="shared" si="375"/>
        <v>59.700499168053248</v>
      </c>
      <c r="AV600" s="29">
        <f t="shared" si="376"/>
        <v>160.04143333333332</v>
      </c>
      <c r="AW600">
        <f t="shared" si="377"/>
        <v>11941</v>
      </c>
    </row>
    <row r="601" spans="1:49" x14ac:dyDescent="0.2">
      <c r="A601">
        <v>599</v>
      </c>
      <c r="B601" s="13">
        <f t="shared" si="343"/>
        <v>607</v>
      </c>
      <c r="C601" s="13">
        <f t="shared" si="344"/>
        <v>3600</v>
      </c>
      <c r="D601" s="13">
        <f t="shared" si="345"/>
        <v>48</v>
      </c>
      <c r="E601" s="13">
        <f t="shared" si="346"/>
        <v>29.950000000000003</v>
      </c>
      <c r="F601" s="13">
        <f t="shared" si="347"/>
        <v>1.9015643095900039E+21</v>
      </c>
      <c r="G601" s="35">
        <f t="shared" si="348"/>
        <v>141.67681666666667</v>
      </c>
      <c r="H601" s="23">
        <f t="shared" si="349"/>
        <v>4357.4944000000005</v>
      </c>
      <c r="I601" s="23">
        <f t="shared" si="350"/>
        <v>16450</v>
      </c>
      <c r="J601" s="23">
        <f t="shared" si="351"/>
        <v>838</v>
      </c>
      <c r="K601" s="23">
        <f t="shared" si="352"/>
        <v>9.6665819025314135E+76</v>
      </c>
      <c r="L601" s="23">
        <f t="shared" si="353"/>
        <v>9.6665819025314126E+78</v>
      </c>
      <c r="M601" s="23">
        <f t="shared" si="354"/>
        <v>8.7899969448069525E+30</v>
      </c>
      <c r="N601" s="20">
        <f t="shared" si="355"/>
        <v>65.900000000000006</v>
      </c>
      <c r="Q601" s="20">
        <f t="shared" si="356"/>
        <v>1.1620073046730204E+31</v>
      </c>
      <c r="S601" s="20">
        <f t="shared" si="357"/>
        <v>2945</v>
      </c>
      <c r="T601" s="20">
        <f t="shared" si="358"/>
        <v>838</v>
      </c>
      <c r="U601" s="20">
        <f t="shared" si="359"/>
        <v>9.6665819025314135E+76</v>
      </c>
      <c r="V601" s="20">
        <f t="shared" si="360"/>
        <v>8.7899969448069525E+30</v>
      </c>
      <c r="W601" s="20">
        <f t="shared" si="361"/>
        <v>0.91047040971168425</v>
      </c>
      <c r="X601" s="16">
        <f t="shared" si="362"/>
        <v>3.7281987435575648E+17</v>
      </c>
      <c r="AA601" s="16">
        <f t="shared" si="363"/>
        <v>1.5360178823457165E+19</v>
      </c>
      <c r="AB601" s="16">
        <f t="shared" si="364"/>
        <v>599</v>
      </c>
      <c r="AC601" s="16">
        <f t="shared" si="365"/>
        <v>123.6</v>
      </c>
      <c r="AD601" s="16">
        <f t="shared" si="366"/>
        <v>1.190337595987483E+20</v>
      </c>
      <c r="AE601" s="16">
        <f t="shared" si="367"/>
        <v>14925</v>
      </c>
      <c r="AF601" s="16">
        <f t="shared" si="368"/>
        <v>7176</v>
      </c>
      <c r="AG601" s="16">
        <f t="shared" si="369"/>
        <v>639</v>
      </c>
      <c r="AH601" s="16">
        <f t="shared" si="370"/>
        <v>2.9461442561089227E+23</v>
      </c>
      <c r="AI601" s="16">
        <f t="shared" si="371"/>
        <v>1.6084162899386711E+75</v>
      </c>
      <c r="AJ601" s="16">
        <f t="shared" si="372"/>
        <v>1.6084162899386711E+75</v>
      </c>
      <c r="AK601" s="27">
        <f t="shared" si="373"/>
        <v>0.4854368932038835</v>
      </c>
      <c r="AN601">
        <f t="shared" si="378"/>
        <v>19180.403366201335</v>
      </c>
      <c r="AO601">
        <f t="shared" si="379"/>
        <v>1.0471338312040952E+56</v>
      </c>
      <c r="AP601">
        <f t="shared" si="380"/>
        <v>1.0471338312040952E+56</v>
      </c>
      <c r="AR601" s="1">
        <f t="shared" si="374"/>
        <v>7440</v>
      </c>
      <c r="AU601">
        <f t="shared" si="375"/>
        <v>59.850124895920068</v>
      </c>
      <c r="AV601" s="29">
        <f t="shared" si="376"/>
        <v>160.39556666666667</v>
      </c>
      <c r="AW601">
        <f t="shared" si="377"/>
        <v>11961</v>
      </c>
    </row>
    <row r="602" spans="1:49" x14ac:dyDescent="0.2">
      <c r="A602">
        <v>600</v>
      </c>
      <c r="B602" s="13">
        <f t="shared" si="343"/>
        <v>608</v>
      </c>
      <c r="C602" s="13">
        <f t="shared" si="344"/>
        <v>3606</v>
      </c>
      <c r="D602" s="13">
        <f t="shared" si="345"/>
        <v>48</v>
      </c>
      <c r="E602" s="13">
        <f t="shared" si="346"/>
        <v>30</v>
      </c>
      <c r="F602" s="13">
        <f t="shared" si="347"/>
        <v>2.0412941141053994E+21</v>
      </c>
      <c r="G602" s="35">
        <f t="shared" si="348"/>
        <v>142</v>
      </c>
      <c r="H602" s="23">
        <f t="shared" si="349"/>
        <v>4364.9984000000004</v>
      </c>
      <c r="I602" s="23">
        <f t="shared" si="350"/>
        <v>16478</v>
      </c>
      <c r="J602" s="23">
        <f t="shared" si="351"/>
        <v>840</v>
      </c>
      <c r="K602" s="23">
        <f t="shared" si="352"/>
        <v>9.6665819025314135E+76</v>
      </c>
      <c r="L602" s="23">
        <f t="shared" si="353"/>
        <v>9.6665819025314126E+78</v>
      </c>
      <c r="M602" s="23">
        <f t="shared" si="354"/>
        <v>1.0146026694405698E+31</v>
      </c>
      <c r="N602" s="20">
        <f t="shared" si="355"/>
        <v>66</v>
      </c>
      <c r="Q602" s="20">
        <f t="shared" si="356"/>
        <v>1.294860260347429E+31</v>
      </c>
      <c r="S602" s="20">
        <f t="shared" si="357"/>
        <v>2949</v>
      </c>
      <c r="T602" s="20">
        <f t="shared" si="358"/>
        <v>840</v>
      </c>
      <c r="U602" s="20">
        <f t="shared" si="359"/>
        <v>9.6665819025314135E+76</v>
      </c>
      <c r="V602" s="20">
        <f t="shared" si="360"/>
        <v>1.0146026694405698E+31</v>
      </c>
      <c r="W602" s="20">
        <f t="shared" si="361"/>
        <v>0.90909090909090906</v>
      </c>
      <c r="X602" s="16">
        <f t="shared" si="362"/>
        <v>3.9891726556065939E+17</v>
      </c>
      <c r="AA602" s="16">
        <f t="shared" si="363"/>
        <v>1.6435391341099164E+19</v>
      </c>
      <c r="AB602" s="16">
        <f t="shared" si="364"/>
        <v>600</v>
      </c>
      <c r="AC602" s="16">
        <f t="shared" si="365"/>
        <v>123.8</v>
      </c>
      <c r="AD602" s="16">
        <f t="shared" si="366"/>
        <v>1.2758088213158747E+20</v>
      </c>
      <c r="AE602" s="16">
        <f t="shared" si="367"/>
        <v>14950</v>
      </c>
      <c r="AF602" s="16">
        <f t="shared" si="368"/>
        <v>7188</v>
      </c>
      <c r="AG602" s="16">
        <f t="shared" si="369"/>
        <v>640</v>
      </c>
      <c r="AH602" s="16">
        <f t="shared" si="370"/>
        <v>3.1641918557058504E+23</v>
      </c>
      <c r="AI602" s="16">
        <f t="shared" si="371"/>
        <v>1.6084162899386711E+75</v>
      </c>
      <c r="AJ602" s="16">
        <f t="shared" si="372"/>
        <v>1.6084162899386711E+75</v>
      </c>
      <c r="AK602" s="27">
        <f t="shared" si="373"/>
        <v>0.48465266558966075</v>
      </c>
      <c r="AN602">
        <f t="shared" si="378"/>
        <v>19252.306136412546</v>
      </c>
      <c r="AO602">
        <f t="shared" si="379"/>
        <v>9.7862974878887408E+55</v>
      </c>
      <c r="AP602">
        <f t="shared" si="380"/>
        <v>9.7862974878887408E+55</v>
      </c>
      <c r="AR602" s="1">
        <f t="shared" si="374"/>
        <v>7450</v>
      </c>
      <c r="AU602">
        <f t="shared" si="375"/>
        <v>60</v>
      </c>
      <c r="AV602" s="29">
        <f t="shared" si="376"/>
        <v>160.75</v>
      </c>
      <c r="AW602">
        <f t="shared" si="377"/>
        <v>11981</v>
      </c>
    </row>
    <row r="603" spans="1:49" x14ac:dyDescent="0.2">
      <c r="A603">
        <v>601</v>
      </c>
      <c r="B603" s="13">
        <f t="shared" si="343"/>
        <v>609</v>
      </c>
      <c r="C603" s="13">
        <f t="shared" si="344"/>
        <v>3612</v>
      </c>
      <c r="D603" s="13">
        <f t="shared" si="345"/>
        <v>48</v>
      </c>
      <c r="E603" s="13">
        <f t="shared" si="346"/>
        <v>30.05</v>
      </c>
      <c r="F603" s="13">
        <f t="shared" si="347"/>
        <v>2.1912799771360593E+21</v>
      </c>
      <c r="G603" s="35">
        <f t="shared" si="348"/>
        <v>142.32348333333334</v>
      </c>
      <c r="H603" s="23">
        <f t="shared" si="349"/>
        <v>4372.5024000000003</v>
      </c>
      <c r="I603" s="23">
        <f t="shared" si="350"/>
        <v>16506</v>
      </c>
      <c r="J603" s="23">
        <f t="shared" si="351"/>
        <v>841</v>
      </c>
      <c r="K603" s="23">
        <f t="shared" si="352"/>
        <v>9.6665819025314135E+76</v>
      </c>
      <c r="L603" s="23">
        <f t="shared" si="353"/>
        <v>9.6665819025314126E+78</v>
      </c>
      <c r="M603" s="23">
        <f t="shared" si="354"/>
        <v>1.0900508674310684E+31</v>
      </c>
      <c r="N603" s="20">
        <f t="shared" si="355"/>
        <v>66.099999999999994</v>
      </c>
      <c r="Q603" s="20">
        <f t="shared" si="356"/>
        <v>1.4429023699631324E+31</v>
      </c>
      <c r="S603" s="20">
        <f t="shared" si="357"/>
        <v>2954</v>
      </c>
      <c r="T603" s="20">
        <f t="shared" si="358"/>
        <v>841</v>
      </c>
      <c r="U603" s="20">
        <f t="shared" si="359"/>
        <v>9.6665819025314135E+76</v>
      </c>
      <c r="V603" s="20">
        <f t="shared" si="360"/>
        <v>1.0900508674310684E+31</v>
      </c>
      <c r="W603" s="20">
        <f t="shared" si="361"/>
        <v>0.90771558245083217</v>
      </c>
      <c r="X603" s="16">
        <f t="shared" si="362"/>
        <v>4.268414741499056E+17</v>
      </c>
      <c r="AA603" s="16">
        <f t="shared" si="363"/>
        <v>1.7585868734976109E+19</v>
      </c>
      <c r="AB603" s="16">
        <f t="shared" si="364"/>
        <v>601</v>
      </c>
      <c r="AC603" s="16">
        <f t="shared" si="365"/>
        <v>124</v>
      </c>
      <c r="AD603" s="16">
        <f t="shared" si="366"/>
        <v>1.367413402268992E+20</v>
      </c>
      <c r="AE603" s="16">
        <f t="shared" si="367"/>
        <v>14975</v>
      </c>
      <c r="AF603" s="16">
        <f t="shared" si="368"/>
        <v>7200</v>
      </c>
      <c r="AG603" s="16">
        <f t="shared" si="369"/>
        <v>641</v>
      </c>
      <c r="AH603" s="16">
        <f t="shared" si="370"/>
        <v>3.3983597343502161E+23</v>
      </c>
      <c r="AI603" s="16">
        <f t="shared" si="371"/>
        <v>1.6084162899386711E+75</v>
      </c>
      <c r="AJ603" s="16">
        <f t="shared" si="372"/>
        <v>1.6084162899386711E+75</v>
      </c>
      <c r="AK603" s="27">
        <f t="shared" si="373"/>
        <v>0.4838709677419355</v>
      </c>
      <c r="AN603">
        <f t="shared" si="378"/>
        <v>19324.377917090333</v>
      </c>
      <c r="AO603">
        <f t="shared" si="379"/>
        <v>9.1460724185876073E+55</v>
      </c>
      <c r="AP603">
        <f t="shared" si="380"/>
        <v>9.1460724185876073E+55</v>
      </c>
      <c r="AR603" s="1">
        <f t="shared" si="374"/>
        <v>7460</v>
      </c>
      <c r="AU603">
        <f t="shared" si="375"/>
        <v>60.15012510425354</v>
      </c>
      <c r="AV603" s="29">
        <f t="shared" si="376"/>
        <v>161.10473333333334</v>
      </c>
      <c r="AW603">
        <f t="shared" si="377"/>
        <v>12001</v>
      </c>
    </row>
    <row r="604" spans="1:49" x14ac:dyDescent="0.2">
      <c r="A604">
        <v>602</v>
      </c>
      <c r="B604" s="13">
        <f t="shared" si="343"/>
        <v>610</v>
      </c>
      <c r="C604" s="13">
        <f t="shared" si="344"/>
        <v>3618</v>
      </c>
      <c r="D604" s="13">
        <f t="shared" si="345"/>
        <v>48</v>
      </c>
      <c r="E604" s="13">
        <f t="shared" si="346"/>
        <v>30.1</v>
      </c>
      <c r="F604" s="13">
        <f t="shared" si="347"/>
        <v>2.3522738796010065E+21</v>
      </c>
      <c r="G604" s="35">
        <f t="shared" si="348"/>
        <v>142.64726666666667</v>
      </c>
      <c r="H604" s="23">
        <f t="shared" si="349"/>
        <v>4380.0064000000002</v>
      </c>
      <c r="I604" s="23">
        <f t="shared" si="350"/>
        <v>16534</v>
      </c>
      <c r="J604" s="23">
        <f t="shared" si="351"/>
        <v>842</v>
      </c>
      <c r="K604" s="23">
        <f t="shared" si="352"/>
        <v>9.6665819025314135E+76</v>
      </c>
      <c r="L604" s="23">
        <f t="shared" si="353"/>
        <v>9.6665819025314126E+78</v>
      </c>
      <c r="M604" s="23">
        <f t="shared" si="354"/>
        <v>1.1711044164734602E+31</v>
      </c>
      <c r="N604" s="20">
        <f t="shared" si="355"/>
        <v>66.2</v>
      </c>
      <c r="Q604" s="20">
        <f t="shared" si="356"/>
        <v>1.6078702181241691E+31</v>
      </c>
      <c r="S604" s="20">
        <f t="shared" si="357"/>
        <v>2958</v>
      </c>
      <c r="T604" s="20">
        <f t="shared" si="358"/>
        <v>842</v>
      </c>
      <c r="U604" s="20">
        <f t="shared" si="359"/>
        <v>9.6665819025314135E+76</v>
      </c>
      <c r="V604" s="20">
        <f t="shared" si="360"/>
        <v>1.1711044164734602E+31</v>
      </c>
      <c r="W604" s="20">
        <f t="shared" si="361"/>
        <v>0.90634441087613293</v>
      </c>
      <c r="X604" s="16">
        <f t="shared" si="362"/>
        <v>4.5672037734039904E+17</v>
      </c>
      <c r="AA604" s="16">
        <f t="shared" si="363"/>
        <v>1.8816879546424439E+19</v>
      </c>
      <c r="AB604" s="16">
        <f t="shared" si="364"/>
        <v>602</v>
      </c>
      <c r="AC604" s="16">
        <f t="shared" si="365"/>
        <v>124.2</v>
      </c>
      <c r="AD604" s="16">
        <f t="shared" si="366"/>
        <v>1.4655912022436178E+20</v>
      </c>
      <c r="AE604" s="16">
        <f t="shared" si="367"/>
        <v>15000</v>
      </c>
      <c r="AF604" s="16">
        <f t="shared" si="368"/>
        <v>7212</v>
      </c>
      <c r="AG604" s="16">
        <f t="shared" si="369"/>
        <v>642</v>
      </c>
      <c r="AH604" s="16">
        <f t="shared" si="370"/>
        <v>3.6498384120075146E+23</v>
      </c>
      <c r="AI604" s="16">
        <f t="shared" si="371"/>
        <v>1.6084162899386711E+75</v>
      </c>
      <c r="AJ604" s="16">
        <f t="shared" si="372"/>
        <v>1.6084162899386711E+75</v>
      </c>
      <c r="AK604" s="27">
        <f t="shared" si="373"/>
        <v>0.48309178743961351</v>
      </c>
      <c r="AN604">
        <f t="shared" si="378"/>
        <v>19396.618886796525</v>
      </c>
      <c r="AO604">
        <f t="shared" si="379"/>
        <v>8.5477312323248647E+55</v>
      </c>
      <c r="AP604">
        <f t="shared" si="380"/>
        <v>8.5477312323248647E+55</v>
      </c>
      <c r="AR604" s="1">
        <f t="shared" si="374"/>
        <v>7470</v>
      </c>
      <c r="AU604">
        <f t="shared" si="375"/>
        <v>60.300500834724538</v>
      </c>
      <c r="AV604" s="29">
        <f t="shared" si="376"/>
        <v>161.45976666666667</v>
      </c>
      <c r="AW604">
        <f t="shared" si="377"/>
        <v>12021</v>
      </c>
    </row>
    <row r="605" spans="1:49" x14ac:dyDescent="0.2">
      <c r="A605">
        <v>603</v>
      </c>
      <c r="B605" s="13">
        <f t="shared" si="343"/>
        <v>611</v>
      </c>
      <c r="C605" s="13">
        <f t="shared" si="344"/>
        <v>3624</v>
      </c>
      <c r="D605" s="13">
        <f t="shared" si="345"/>
        <v>48</v>
      </c>
      <c r="E605" s="13">
        <f t="shared" si="346"/>
        <v>30.150000000000002</v>
      </c>
      <c r="F605" s="13">
        <f t="shared" si="347"/>
        <v>2.5250828816886263E+21</v>
      </c>
      <c r="G605" s="35">
        <f t="shared" si="348"/>
        <v>142.97135000000003</v>
      </c>
      <c r="H605" s="23">
        <f t="shared" si="349"/>
        <v>4387.5104000000001</v>
      </c>
      <c r="I605" s="23">
        <f t="shared" si="350"/>
        <v>16562</v>
      </c>
      <c r="J605" s="23">
        <f t="shared" si="351"/>
        <v>844</v>
      </c>
      <c r="K605" s="23">
        <f t="shared" si="352"/>
        <v>9.6665819025314135E+76</v>
      </c>
      <c r="L605" s="23">
        <f t="shared" si="353"/>
        <v>9.6665819025314126E+78</v>
      </c>
      <c r="M605" s="23">
        <f t="shared" si="354"/>
        <v>1.3517227180820616E+31</v>
      </c>
      <c r="N605" s="20">
        <f t="shared" si="355"/>
        <v>66.300000000000011</v>
      </c>
      <c r="Q605" s="20">
        <f t="shared" si="356"/>
        <v>1.7916989341397496E+31</v>
      </c>
      <c r="S605" s="20">
        <f t="shared" si="357"/>
        <v>2962</v>
      </c>
      <c r="T605" s="20">
        <f t="shared" si="358"/>
        <v>844</v>
      </c>
      <c r="U605" s="20">
        <f t="shared" si="359"/>
        <v>9.6665819025314135E+76</v>
      </c>
      <c r="V605" s="20">
        <f t="shared" si="360"/>
        <v>1.3517227180820616E+31</v>
      </c>
      <c r="W605" s="20">
        <f t="shared" si="361"/>
        <v>0.90497737556561075</v>
      </c>
      <c r="X605" s="16">
        <f t="shared" si="362"/>
        <v>4.8869080375422688E+17</v>
      </c>
      <c r="AA605" s="16">
        <f t="shared" si="363"/>
        <v>2.0134061114674143E+19</v>
      </c>
      <c r="AB605" s="16">
        <f t="shared" si="364"/>
        <v>603</v>
      </c>
      <c r="AC605" s="16">
        <f t="shared" si="365"/>
        <v>124.4</v>
      </c>
      <c r="AD605" s="16">
        <f t="shared" si="366"/>
        <v>1.5708136122479795E+20</v>
      </c>
      <c r="AE605" s="16">
        <f t="shared" si="367"/>
        <v>15025</v>
      </c>
      <c r="AF605" s="16">
        <f t="shared" si="368"/>
        <v>7224</v>
      </c>
      <c r="AG605" s="16">
        <f t="shared" si="369"/>
        <v>643</v>
      </c>
      <c r="AH605" s="16">
        <f t="shared" si="370"/>
        <v>3.9199062424129195E+23</v>
      </c>
      <c r="AI605" s="16">
        <f t="shared" si="371"/>
        <v>1.6084162899386711E+75</v>
      </c>
      <c r="AJ605" s="16">
        <f t="shared" si="372"/>
        <v>1.6084162899386711E+75</v>
      </c>
      <c r="AK605" s="27">
        <f t="shared" si="373"/>
        <v>0.48231511254019288</v>
      </c>
      <c r="AN605">
        <f t="shared" si="378"/>
        <v>19469.02922409432</v>
      </c>
      <c r="AO605">
        <f t="shared" si="379"/>
        <v>7.9885338619858574E+55</v>
      </c>
      <c r="AP605">
        <f t="shared" si="380"/>
        <v>7.9885338619858574E+55</v>
      </c>
      <c r="AR605" s="1">
        <f t="shared" si="374"/>
        <v>7480</v>
      </c>
      <c r="AU605">
        <f t="shared" si="375"/>
        <v>60.451127819548873</v>
      </c>
      <c r="AV605" s="29">
        <f t="shared" si="376"/>
        <v>161.81510000000003</v>
      </c>
      <c r="AW605">
        <f t="shared" si="377"/>
        <v>12041</v>
      </c>
    </row>
    <row r="606" spans="1:49" x14ac:dyDescent="0.2">
      <c r="A606">
        <v>604</v>
      </c>
      <c r="B606" s="13">
        <f t="shared" si="343"/>
        <v>612</v>
      </c>
      <c r="C606" s="13">
        <f t="shared" si="344"/>
        <v>3630</v>
      </c>
      <c r="D606" s="13">
        <f t="shared" si="345"/>
        <v>48</v>
      </c>
      <c r="E606" s="13">
        <f t="shared" si="346"/>
        <v>30.200000000000003</v>
      </c>
      <c r="F606" s="13">
        <f t="shared" si="347"/>
        <v>2.7105731532127192E+21</v>
      </c>
      <c r="G606" s="35">
        <f t="shared" si="348"/>
        <v>143.29573333333332</v>
      </c>
      <c r="H606" s="23">
        <f t="shared" si="349"/>
        <v>4395.0144</v>
      </c>
      <c r="I606" s="23">
        <f t="shared" si="350"/>
        <v>16590</v>
      </c>
      <c r="J606" s="23">
        <f t="shared" si="351"/>
        <v>845</v>
      </c>
      <c r="K606" s="23">
        <f t="shared" si="352"/>
        <v>9.6665819025314135E+76</v>
      </c>
      <c r="L606" s="23">
        <f t="shared" si="353"/>
        <v>9.6665819025314126E+78</v>
      </c>
      <c r="M606" s="23">
        <f t="shared" si="354"/>
        <v>1.4522144762311026E+31</v>
      </c>
      <c r="N606" s="20">
        <f t="shared" si="355"/>
        <v>66.400000000000006</v>
      </c>
      <c r="Q606" s="20">
        <f t="shared" si="356"/>
        <v>1.9965448917529237E+31</v>
      </c>
      <c r="S606" s="20">
        <f t="shared" si="357"/>
        <v>2966</v>
      </c>
      <c r="T606" s="20">
        <f t="shared" si="358"/>
        <v>845</v>
      </c>
      <c r="U606" s="20">
        <f t="shared" si="359"/>
        <v>9.6665819025314135E+76</v>
      </c>
      <c r="V606" s="20">
        <f t="shared" si="360"/>
        <v>1.4522144762311026E+31</v>
      </c>
      <c r="W606" s="20">
        <f t="shared" si="361"/>
        <v>0.90361445783132521</v>
      </c>
      <c r="X606" s="16">
        <f t="shared" si="362"/>
        <v>5.2289916001702285E+17</v>
      </c>
      <c r="AA606" s="16">
        <f t="shared" si="363"/>
        <v>2.1543445392701338E+19</v>
      </c>
      <c r="AB606" s="16">
        <f t="shared" si="364"/>
        <v>604</v>
      </c>
      <c r="AC606" s="16">
        <f t="shared" si="365"/>
        <v>124.6</v>
      </c>
      <c r="AD606" s="16">
        <f t="shared" si="366"/>
        <v>1.6835858094488938E+20</v>
      </c>
      <c r="AE606" s="16">
        <f t="shared" si="367"/>
        <v>15050</v>
      </c>
      <c r="AF606" s="16">
        <f t="shared" si="368"/>
        <v>7236</v>
      </c>
      <c r="AG606" s="16">
        <f t="shared" si="369"/>
        <v>644</v>
      </c>
      <c r="AH606" s="16">
        <f t="shared" si="370"/>
        <v>4.2099358869398469E+23</v>
      </c>
      <c r="AI606" s="16">
        <f t="shared" si="371"/>
        <v>1.6084162899386711E+75</v>
      </c>
      <c r="AJ606" s="16">
        <f t="shared" si="372"/>
        <v>1.6084162899386711E+75</v>
      </c>
      <c r="AK606" s="27">
        <f t="shared" si="373"/>
        <v>0.48154093097913325</v>
      </c>
      <c r="AN606">
        <f t="shared" si="378"/>
        <v>19541.609107548429</v>
      </c>
      <c r="AO606">
        <f t="shared" si="379"/>
        <v>7.4659194971830427E+55</v>
      </c>
      <c r="AP606">
        <f t="shared" si="380"/>
        <v>7.4659194971830427E+55</v>
      </c>
      <c r="AR606" s="1">
        <f t="shared" si="374"/>
        <v>7490</v>
      </c>
      <c r="AU606">
        <f t="shared" si="375"/>
        <v>60.602006688963208</v>
      </c>
      <c r="AV606" s="29">
        <f t="shared" si="376"/>
        <v>162.17073333333332</v>
      </c>
      <c r="AW606">
        <f t="shared" si="377"/>
        <v>12061</v>
      </c>
    </row>
    <row r="607" spans="1:49" x14ac:dyDescent="0.2">
      <c r="A607">
        <v>605</v>
      </c>
      <c r="B607" s="13">
        <f t="shared" si="343"/>
        <v>613</v>
      </c>
      <c r="C607" s="13">
        <f t="shared" si="344"/>
        <v>3636</v>
      </c>
      <c r="D607" s="13">
        <f t="shared" si="345"/>
        <v>48</v>
      </c>
      <c r="E607" s="13">
        <f t="shared" si="346"/>
        <v>30.25</v>
      </c>
      <c r="F607" s="13">
        <f t="shared" si="347"/>
        <v>2.9096742986075923E+21</v>
      </c>
      <c r="G607" s="35">
        <f t="shared" si="348"/>
        <v>143.62041666666667</v>
      </c>
      <c r="H607" s="23">
        <f t="shared" si="349"/>
        <v>4402.5183999999999</v>
      </c>
      <c r="I607" s="23">
        <f t="shared" si="350"/>
        <v>16618</v>
      </c>
      <c r="J607" s="23">
        <f t="shared" si="351"/>
        <v>847</v>
      </c>
      <c r="K607" s="23">
        <f t="shared" si="352"/>
        <v>9.6665819025314135E+76</v>
      </c>
      <c r="L607" s="23">
        <f t="shared" si="353"/>
        <v>9.6665819025314126E+78</v>
      </c>
      <c r="M607" s="23">
        <f t="shared" si="354"/>
        <v>1.6761442191691401E+31</v>
      </c>
      <c r="N607" s="20">
        <f t="shared" si="355"/>
        <v>66.5</v>
      </c>
      <c r="Q607" s="20">
        <f t="shared" si="356"/>
        <v>2.2248110041425144E+31</v>
      </c>
      <c r="S607" s="20">
        <f t="shared" si="357"/>
        <v>2970</v>
      </c>
      <c r="T607" s="20">
        <f t="shared" si="358"/>
        <v>847</v>
      </c>
      <c r="U607" s="20">
        <f t="shared" si="359"/>
        <v>9.6665819025314135E+76</v>
      </c>
      <c r="V607" s="20">
        <f t="shared" si="360"/>
        <v>1.6761442191691401E+31</v>
      </c>
      <c r="W607" s="20">
        <f t="shared" si="361"/>
        <v>0.90225563909774431</v>
      </c>
      <c r="X607" s="16">
        <f t="shared" si="362"/>
        <v>5.5950210121821434E+17</v>
      </c>
      <c r="AA607" s="16">
        <f t="shared" si="363"/>
        <v>2.3051486570190426E+19</v>
      </c>
      <c r="AB607" s="16">
        <f t="shared" si="364"/>
        <v>605</v>
      </c>
      <c r="AC607" s="16">
        <f t="shared" si="365"/>
        <v>124.8</v>
      </c>
      <c r="AD607" s="16">
        <f t="shared" si="366"/>
        <v>1.8044491774310649E+20</v>
      </c>
      <c r="AE607" s="16">
        <f t="shared" si="367"/>
        <v>15075</v>
      </c>
      <c r="AF607" s="16">
        <f t="shared" si="368"/>
        <v>7248</v>
      </c>
      <c r="AG607" s="16">
        <f t="shared" si="369"/>
        <v>645</v>
      </c>
      <c r="AH607" s="16">
        <f t="shared" si="370"/>
        <v>4.5214012651843042E+23</v>
      </c>
      <c r="AI607" s="16">
        <f t="shared" si="371"/>
        <v>1.6084162899386711E+75</v>
      </c>
      <c r="AJ607" s="16">
        <f t="shared" si="372"/>
        <v>1.6084162899386711E+75</v>
      </c>
      <c r="AK607" s="27">
        <f t="shared" si="373"/>
        <v>0.48076923076923078</v>
      </c>
      <c r="AN607">
        <f t="shared" si="378"/>
        <v>19614.358715724917</v>
      </c>
      <c r="AO607">
        <f t="shared" si="379"/>
        <v>6.9774948571804157E+55</v>
      </c>
      <c r="AP607">
        <f t="shared" si="380"/>
        <v>6.9774948571804157E+55</v>
      </c>
      <c r="AR607" s="1">
        <f t="shared" si="374"/>
        <v>7500</v>
      </c>
      <c r="AU607">
        <f t="shared" si="375"/>
        <v>60.753138075313814</v>
      </c>
      <c r="AV607" s="29">
        <f t="shared" si="376"/>
        <v>162.52666666666667</v>
      </c>
      <c r="AW607">
        <f t="shared" si="377"/>
        <v>12081</v>
      </c>
    </row>
    <row r="608" spans="1:49" x14ac:dyDescent="0.2">
      <c r="A608">
        <v>606</v>
      </c>
      <c r="B608" s="13">
        <f t="shared" si="343"/>
        <v>614</v>
      </c>
      <c r="C608" s="13">
        <f t="shared" si="344"/>
        <v>3642</v>
      </c>
      <c r="D608" s="13">
        <f t="shared" si="345"/>
        <v>48</v>
      </c>
      <c r="E608" s="13">
        <f t="shared" si="346"/>
        <v>30.3</v>
      </c>
      <c r="F608" s="13">
        <f t="shared" si="347"/>
        <v>3.1233839980823189E+21</v>
      </c>
      <c r="G608" s="35">
        <f t="shared" si="348"/>
        <v>143.94540000000001</v>
      </c>
      <c r="H608" s="23">
        <f t="shared" si="349"/>
        <v>4410.0224000000007</v>
      </c>
      <c r="I608" s="23">
        <f t="shared" si="350"/>
        <v>16646</v>
      </c>
      <c r="J608" s="23">
        <f t="shared" si="351"/>
        <v>848</v>
      </c>
      <c r="K608" s="23">
        <f t="shared" si="352"/>
        <v>9.6665819025314135E+76</v>
      </c>
      <c r="L608" s="23">
        <f t="shared" si="353"/>
        <v>9.6665819025314126E+78</v>
      </c>
      <c r="M608" s="23">
        <f t="shared" si="354"/>
        <v>1.8007310997888093E+31</v>
      </c>
      <c r="N608" s="20">
        <f t="shared" si="355"/>
        <v>66.599999999999994</v>
      </c>
      <c r="Q608" s="20">
        <f t="shared" si="356"/>
        <v>2.4791749109173799E+31</v>
      </c>
      <c r="S608" s="20">
        <f t="shared" si="357"/>
        <v>2975</v>
      </c>
      <c r="T608" s="20">
        <f t="shared" si="358"/>
        <v>848</v>
      </c>
      <c r="U608" s="20">
        <f t="shared" si="359"/>
        <v>9.6665819025314135E+76</v>
      </c>
      <c r="V608" s="20">
        <f t="shared" si="360"/>
        <v>1.8007310997888093E+31</v>
      </c>
      <c r="W608" s="20">
        <f t="shared" si="361"/>
        <v>0.90090090090090102</v>
      </c>
      <c r="X608" s="16">
        <f t="shared" si="362"/>
        <v>5.9866724830348941E+17</v>
      </c>
      <c r="AA608" s="16">
        <f t="shared" si="363"/>
        <v>2.4665090630103761E+19</v>
      </c>
      <c r="AB608" s="16">
        <f t="shared" si="364"/>
        <v>606</v>
      </c>
      <c r="AC608" s="16">
        <f t="shared" si="365"/>
        <v>125</v>
      </c>
      <c r="AD608" s="16">
        <f t="shared" si="366"/>
        <v>1.9339838997413741E+20</v>
      </c>
      <c r="AE608" s="16">
        <f t="shared" si="367"/>
        <v>15100</v>
      </c>
      <c r="AF608" s="16">
        <f t="shared" si="368"/>
        <v>7260</v>
      </c>
      <c r="AG608" s="16">
        <f t="shared" si="369"/>
        <v>646</v>
      </c>
      <c r="AH608" s="16">
        <f t="shared" si="370"/>
        <v>4.8558850173374363E+23</v>
      </c>
      <c r="AI608" s="16">
        <f t="shared" si="371"/>
        <v>1.6084162899386711E+75</v>
      </c>
      <c r="AJ608" s="16">
        <f t="shared" si="372"/>
        <v>1.6084162899386711E+75</v>
      </c>
      <c r="AK608" s="27">
        <f t="shared" si="373"/>
        <v>0.48</v>
      </c>
      <c r="AN608">
        <f t="shared" si="378"/>
        <v>19687.278227191371</v>
      </c>
      <c r="AO608">
        <f t="shared" si="379"/>
        <v>6.5210232310097333E+55</v>
      </c>
      <c r="AP608">
        <f t="shared" si="380"/>
        <v>6.5210232310097333E+55</v>
      </c>
      <c r="AR608" s="1">
        <f t="shared" si="374"/>
        <v>7510</v>
      </c>
      <c r="AU608">
        <f t="shared" si="375"/>
        <v>60.904522613065332</v>
      </c>
      <c r="AV608" s="29">
        <f t="shared" si="376"/>
        <v>162.88290000000001</v>
      </c>
      <c r="AW608">
        <f t="shared" si="377"/>
        <v>12101</v>
      </c>
    </row>
    <row r="609" spans="1:49" x14ac:dyDescent="0.2">
      <c r="A609">
        <v>607</v>
      </c>
      <c r="B609" s="13">
        <f t="shared" si="343"/>
        <v>615</v>
      </c>
      <c r="C609" s="13">
        <f t="shared" si="344"/>
        <v>3648</v>
      </c>
      <c r="D609" s="13">
        <f t="shared" si="345"/>
        <v>48</v>
      </c>
      <c r="E609" s="13">
        <f t="shared" si="346"/>
        <v>30.35</v>
      </c>
      <c r="F609" s="13">
        <f t="shared" si="347"/>
        <v>3.3527729880248384E+21</v>
      </c>
      <c r="G609" s="35">
        <f t="shared" si="348"/>
        <v>144.27068333333335</v>
      </c>
      <c r="H609" s="23">
        <f t="shared" si="349"/>
        <v>4417.5264000000006</v>
      </c>
      <c r="I609" s="23">
        <f t="shared" si="350"/>
        <v>16674</v>
      </c>
      <c r="J609" s="23">
        <f t="shared" si="351"/>
        <v>849</v>
      </c>
      <c r="K609" s="23">
        <f t="shared" si="352"/>
        <v>9.6665819025314135E+76</v>
      </c>
      <c r="L609" s="23">
        <f t="shared" si="353"/>
        <v>9.6665819025314126E+78</v>
      </c>
      <c r="M609" s="23">
        <f t="shared" si="354"/>
        <v>1.9345700776238046E+31</v>
      </c>
      <c r="N609" s="20">
        <f t="shared" si="355"/>
        <v>66.7</v>
      </c>
      <c r="Q609" s="20">
        <f t="shared" si="356"/>
        <v>2.7626203877442829E+31</v>
      </c>
      <c r="S609" s="20">
        <f t="shared" si="357"/>
        <v>2979</v>
      </c>
      <c r="T609" s="20">
        <f t="shared" si="358"/>
        <v>849</v>
      </c>
      <c r="U609" s="20">
        <f t="shared" si="359"/>
        <v>9.6665819025314135E+76</v>
      </c>
      <c r="V609" s="20">
        <f t="shared" si="360"/>
        <v>1.9345700776238046E+31</v>
      </c>
      <c r="W609" s="20">
        <f t="shared" si="361"/>
        <v>0.8995502248875562</v>
      </c>
      <c r="X609" s="16">
        <f t="shared" si="362"/>
        <v>6.4057395568473357E+17</v>
      </c>
      <c r="AA609" s="16">
        <f t="shared" si="363"/>
        <v>2.6391646974211019E+19</v>
      </c>
      <c r="AB609" s="16">
        <f t="shared" si="364"/>
        <v>607</v>
      </c>
      <c r="AC609" s="16">
        <f t="shared" si="365"/>
        <v>125.2</v>
      </c>
      <c r="AD609" s="16">
        <f t="shared" si="366"/>
        <v>2.0728117391189108E+20</v>
      </c>
      <c r="AE609" s="16">
        <f t="shared" si="367"/>
        <v>15125</v>
      </c>
      <c r="AF609" s="16">
        <f t="shared" si="368"/>
        <v>7272</v>
      </c>
      <c r="AG609" s="16">
        <f t="shared" si="369"/>
        <v>647</v>
      </c>
      <c r="AH609" s="16">
        <f t="shared" si="370"/>
        <v>5.215086515996394E+23</v>
      </c>
      <c r="AI609" s="16">
        <f t="shared" si="371"/>
        <v>1.6084162899386711E+75</v>
      </c>
      <c r="AJ609" s="16">
        <f t="shared" si="372"/>
        <v>1.6084162899386711E+75</v>
      </c>
      <c r="AK609" s="27">
        <f t="shared" si="373"/>
        <v>0.47923322683706071</v>
      </c>
      <c r="AN609">
        <f t="shared" si="378"/>
        <v>19760.367820516814</v>
      </c>
      <c r="AO609">
        <f t="shared" si="379"/>
        <v>6.0944142345885366E+55</v>
      </c>
      <c r="AP609">
        <f t="shared" si="380"/>
        <v>6.0944142345885366E+55</v>
      </c>
      <c r="AR609" s="1">
        <f t="shared" si="374"/>
        <v>7520</v>
      </c>
      <c r="AU609">
        <f t="shared" si="375"/>
        <v>61.056160938809725</v>
      </c>
      <c r="AV609" s="29">
        <f t="shared" si="376"/>
        <v>163.23943333333335</v>
      </c>
      <c r="AW609">
        <f t="shared" si="377"/>
        <v>12121</v>
      </c>
    </row>
    <row r="610" spans="1:49" x14ac:dyDescent="0.2">
      <c r="A610">
        <v>608</v>
      </c>
      <c r="B610" s="13">
        <f t="shared" si="343"/>
        <v>616</v>
      </c>
      <c r="C610" s="13">
        <f t="shared" si="344"/>
        <v>3654</v>
      </c>
      <c r="D610" s="13">
        <f t="shared" si="345"/>
        <v>48</v>
      </c>
      <c r="E610" s="13">
        <f t="shared" si="346"/>
        <v>30.400000000000002</v>
      </c>
      <c r="F610" s="13">
        <f t="shared" si="347"/>
        <v>3.5989904054313471E+21</v>
      </c>
      <c r="G610" s="35">
        <f t="shared" si="348"/>
        <v>144.59626666666665</v>
      </c>
      <c r="H610" s="23">
        <f t="shared" si="349"/>
        <v>4425.0304000000006</v>
      </c>
      <c r="I610" s="23">
        <f t="shared" si="350"/>
        <v>16702</v>
      </c>
      <c r="J610" s="23">
        <f t="shared" si="351"/>
        <v>851</v>
      </c>
      <c r="K610" s="23">
        <f t="shared" si="352"/>
        <v>9.6665819025314135E+76</v>
      </c>
      <c r="L610" s="23">
        <f t="shared" si="353"/>
        <v>9.6665819025314126E+78</v>
      </c>
      <c r="M610" s="23">
        <f t="shared" si="354"/>
        <v>2.2328011284348335E+31</v>
      </c>
      <c r="N610" s="20">
        <f t="shared" si="355"/>
        <v>66.800000000000011</v>
      </c>
      <c r="Q610" s="20">
        <f t="shared" si="356"/>
        <v>3.0784723470585009E+31</v>
      </c>
      <c r="S610" s="20">
        <f t="shared" si="357"/>
        <v>2983</v>
      </c>
      <c r="T610" s="20">
        <f t="shared" si="358"/>
        <v>851</v>
      </c>
      <c r="U610" s="20">
        <f t="shared" si="359"/>
        <v>9.6665819025314135E+76</v>
      </c>
      <c r="V610" s="20">
        <f t="shared" si="360"/>
        <v>2.2328011284348335E+31</v>
      </c>
      <c r="W610" s="20">
        <f t="shared" si="361"/>
        <v>0.89820359281437112</v>
      </c>
      <c r="X610" s="16">
        <f t="shared" si="362"/>
        <v>6.8541413258266522E+17</v>
      </c>
      <c r="AA610" s="16">
        <f t="shared" si="363"/>
        <v>2.82390622624058E+19</v>
      </c>
      <c r="AB610" s="16">
        <f t="shared" si="364"/>
        <v>608</v>
      </c>
      <c r="AC610" s="16">
        <f t="shared" si="365"/>
        <v>125.4</v>
      </c>
      <c r="AD610" s="16">
        <f t="shared" si="366"/>
        <v>2.2215990156983622E+20</v>
      </c>
      <c r="AE610" s="16">
        <f t="shared" si="367"/>
        <v>15150</v>
      </c>
      <c r="AF610" s="16">
        <f t="shared" si="368"/>
        <v>7284</v>
      </c>
      <c r="AG610" s="16">
        <f t="shared" si="369"/>
        <v>648</v>
      </c>
      <c r="AH610" s="16">
        <f t="shared" si="370"/>
        <v>5.6008304678313106E+23</v>
      </c>
      <c r="AI610" s="16">
        <f t="shared" si="371"/>
        <v>1.6084162899386711E+75</v>
      </c>
      <c r="AJ610" s="16">
        <f t="shared" si="372"/>
        <v>1.6084162899386711E+75</v>
      </c>
      <c r="AK610" s="27">
        <f t="shared" si="373"/>
        <v>0.4784688995215311</v>
      </c>
      <c r="AN610">
        <f t="shared" si="378"/>
        <v>19833.627674271622</v>
      </c>
      <c r="AO610">
        <f t="shared" si="379"/>
        <v>5.6957142379332095E+55</v>
      </c>
      <c r="AP610">
        <f t="shared" si="380"/>
        <v>5.6957142379332095E+55</v>
      </c>
      <c r="AR610" s="1">
        <f t="shared" si="374"/>
        <v>7530</v>
      </c>
      <c r="AU610">
        <f t="shared" si="375"/>
        <v>61.208053691275168</v>
      </c>
      <c r="AV610" s="29">
        <f t="shared" si="376"/>
        <v>163.59626666666665</v>
      </c>
      <c r="AW610">
        <f t="shared" si="377"/>
        <v>12141</v>
      </c>
    </row>
    <row r="611" spans="1:49" x14ac:dyDescent="0.2">
      <c r="A611">
        <v>609</v>
      </c>
      <c r="B611" s="13">
        <f t="shared" si="343"/>
        <v>617</v>
      </c>
      <c r="C611" s="13">
        <f t="shared" si="344"/>
        <v>3660</v>
      </c>
      <c r="D611" s="13">
        <f t="shared" si="345"/>
        <v>48</v>
      </c>
      <c r="E611" s="13">
        <f t="shared" si="346"/>
        <v>30.450000000000003</v>
      </c>
      <c r="F611" s="13">
        <f t="shared" si="347"/>
        <v>3.8632695229445083E+21</v>
      </c>
      <c r="G611" s="35">
        <f t="shared" si="348"/>
        <v>144.92214999999999</v>
      </c>
      <c r="H611" s="23">
        <f t="shared" si="349"/>
        <v>4432.5344000000005</v>
      </c>
      <c r="I611" s="23">
        <f t="shared" si="350"/>
        <v>16730</v>
      </c>
      <c r="J611" s="23">
        <f t="shared" si="351"/>
        <v>852</v>
      </c>
      <c r="K611" s="23">
        <f t="shared" si="352"/>
        <v>9.6665819025314135E+76</v>
      </c>
      <c r="L611" s="23">
        <f t="shared" si="353"/>
        <v>9.6665819025314126E+78</v>
      </c>
      <c r="M611" s="23">
        <f t="shared" si="354"/>
        <v>2.3987226008582185E+31</v>
      </c>
      <c r="N611" s="20">
        <f t="shared" si="355"/>
        <v>66.900000000000006</v>
      </c>
      <c r="Q611" s="20">
        <f t="shared" si="356"/>
        <v>3.4304358404238923E+31</v>
      </c>
      <c r="S611" s="20">
        <f t="shared" si="357"/>
        <v>2987</v>
      </c>
      <c r="T611" s="20">
        <f t="shared" si="358"/>
        <v>852</v>
      </c>
      <c r="U611" s="20">
        <f t="shared" si="359"/>
        <v>9.6665819025314135E+76</v>
      </c>
      <c r="V611" s="20">
        <f t="shared" si="360"/>
        <v>2.3987226008582185E+31</v>
      </c>
      <c r="W611" s="20">
        <f t="shared" si="361"/>
        <v>0.89686098654708513</v>
      </c>
      <c r="X611" s="16">
        <f t="shared" si="362"/>
        <v>7.3339312186345152E+17</v>
      </c>
      <c r="AA611" s="16">
        <f t="shared" si="363"/>
        <v>3.0215796620774199E+19</v>
      </c>
      <c r="AB611" s="16">
        <f t="shared" si="364"/>
        <v>609</v>
      </c>
      <c r="AC611" s="16">
        <f t="shared" si="365"/>
        <v>125.6</v>
      </c>
      <c r="AD611" s="16">
        <f t="shared" si="366"/>
        <v>2.3810597984249666E+20</v>
      </c>
      <c r="AE611" s="16">
        <f t="shared" si="367"/>
        <v>15175</v>
      </c>
      <c r="AF611" s="16">
        <f t="shared" si="368"/>
        <v>7296</v>
      </c>
      <c r="AG611" s="16">
        <f t="shared" si="369"/>
        <v>649</v>
      </c>
      <c r="AH611" s="16">
        <f t="shared" si="370"/>
        <v>6.015076148496727E+23</v>
      </c>
      <c r="AI611" s="16">
        <f t="shared" si="371"/>
        <v>1.6084162899386711E+75</v>
      </c>
      <c r="AJ611" s="16">
        <f t="shared" si="372"/>
        <v>1.6084162899386711E+75</v>
      </c>
      <c r="AK611" s="27">
        <f t="shared" si="373"/>
        <v>0.47770700636942676</v>
      </c>
      <c r="AN611">
        <f t="shared" si="378"/>
        <v>19907.057967027733</v>
      </c>
      <c r="AO611">
        <f t="shared" si="379"/>
        <v>5.3230974186291692E+55</v>
      </c>
      <c r="AP611">
        <f t="shared" si="380"/>
        <v>5.3230974186291692E+55</v>
      </c>
      <c r="AR611" s="1">
        <f t="shared" si="374"/>
        <v>7540</v>
      </c>
      <c r="AU611">
        <f t="shared" si="375"/>
        <v>61.360201511335006</v>
      </c>
      <c r="AV611" s="29">
        <f t="shared" si="376"/>
        <v>163.95339999999999</v>
      </c>
      <c r="AW611">
        <f t="shared" si="377"/>
        <v>12161</v>
      </c>
    </row>
    <row r="612" spans="1:49" x14ac:dyDescent="0.2">
      <c r="A612">
        <v>610</v>
      </c>
      <c r="B612" s="13">
        <f t="shared" si="343"/>
        <v>618</v>
      </c>
      <c r="C612" s="13">
        <f t="shared" si="344"/>
        <v>3666</v>
      </c>
      <c r="D612" s="13">
        <f t="shared" si="345"/>
        <v>48</v>
      </c>
      <c r="E612" s="13">
        <f t="shared" si="346"/>
        <v>30.5</v>
      </c>
      <c r="F612" s="13">
        <f t="shared" si="347"/>
        <v>4.1469339030233646E+21</v>
      </c>
      <c r="G612" s="35">
        <f t="shared" si="348"/>
        <v>145.24833333333333</v>
      </c>
      <c r="H612" s="23">
        <f t="shared" si="349"/>
        <v>4440.0384000000004</v>
      </c>
      <c r="I612" s="23">
        <f t="shared" si="350"/>
        <v>16758</v>
      </c>
      <c r="J612" s="23">
        <f t="shared" si="351"/>
        <v>854</v>
      </c>
      <c r="K612" s="23">
        <f t="shared" si="352"/>
        <v>9.6665819025314135E+76</v>
      </c>
      <c r="L612" s="23">
        <f t="shared" si="353"/>
        <v>9.6665819025314126E+78</v>
      </c>
      <c r="M612" s="23">
        <f t="shared" si="354"/>
        <v>2.7684354862975747E+31</v>
      </c>
      <c r="N612" s="20">
        <f t="shared" si="355"/>
        <v>67</v>
      </c>
      <c r="Q612" s="20">
        <f t="shared" si="356"/>
        <v>3.8226395200556455E+31</v>
      </c>
      <c r="S612" s="20">
        <f t="shared" si="357"/>
        <v>2991</v>
      </c>
      <c r="T612" s="20">
        <f t="shared" si="358"/>
        <v>854</v>
      </c>
      <c r="U612" s="20">
        <f t="shared" si="359"/>
        <v>9.6665819025314135E+76</v>
      </c>
      <c r="V612" s="20">
        <f t="shared" si="360"/>
        <v>2.7684354862975747E+31</v>
      </c>
      <c r="W612" s="20">
        <f t="shared" si="361"/>
        <v>0.89552238805970152</v>
      </c>
      <c r="X612" s="16">
        <f t="shared" si="362"/>
        <v>7.8473064039389312E+17</v>
      </c>
      <c r="AA612" s="16">
        <f t="shared" si="363"/>
        <v>3.2330902384228389E+19</v>
      </c>
      <c r="AB612" s="16">
        <f t="shared" si="364"/>
        <v>610</v>
      </c>
      <c r="AC612" s="16">
        <f t="shared" si="365"/>
        <v>125.8</v>
      </c>
      <c r="AD612" s="16">
        <f t="shared" si="366"/>
        <v>2.5519593249374552E+20</v>
      </c>
      <c r="AE612" s="16">
        <f t="shared" si="367"/>
        <v>15200</v>
      </c>
      <c r="AF612" s="16">
        <f t="shared" si="368"/>
        <v>7308</v>
      </c>
      <c r="AG612" s="16">
        <f t="shared" si="369"/>
        <v>650</v>
      </c>
      <c r="AH612" s="16">
        <f t="shared" si="370"/>
        <v>6.4599273173644248E+23</v>
      </c>
      <c r="AI612" s="16">
        <f t="shared" si="371"/>
        <v>1.6084162899386711E+75</v>
      </c>
      <c r="AJ612" s="16">
        <f t="shared" si="372"/>
        <v>1.6084162899386711E+75</v>
      </c>
      <c r="AK612" s="27">
        <f t="shared" si="373"/>
        <v>0.47694753577106519</v>
      </c>
      <c r="AN612">
        <f t="shared" si="378"/>
        <v>19980.658877358452</v>
      </c>
      <c r="AO612">
        <f t="shared" si="379"/>
        <v>4.9748574005880096E+55</v>
      </c>
      <c r="AP612">
        <f t="shared" si="380"/>
        <v>4.9748574005880096E+55</v>
      </c>
      <c r="AR612" s="1">
        <f t="shared" si="374"/>
        <v>7550</v>
      </c>
      <c r="AU612">
        <f t="shared" si="375"/>
        <v>61.512605042016801</v>
      </c>
      <c r="AV612" s="29">
        <f t="shared" si="376"/>
        <v>164.31083333333333</v>
      </c>
      <c r="AW612">
        <f t="shared" si="377"/>
        <v>12181</v>
      </c>
    </row>
    <row r="613" spans="1:49" x14ac:dyDescent="0.2">
      <c r="A613">
        <v>611</v>
      </c>
      <c r="B613" s="13">
        <f t="shared" si="343"/>
        <v>619</v>
      </c>
      <c r="C613" s="13">
        <f t="shared" si="344"/>
        <v>3672</v>
      </c>
      <c r="D613" s="13">
        <f t="shared" si="345"/>
        <v>48</v>
      </c>
      <c r="E613" s="13">
        <f t="shared" si="346"/>
        <v>30.55</v>
      </c>
      <c r="F613" s="13">
        <f t="shared" si="347"/>
        <v>4.4514040018490239E+21</v>
      </c>
      <c r="G613" s="35">
        <f t="shared" si="348"/>
        <v>145.57481666666666</v>
      </c>
      <c r="H613" s="23">
        <f t="shared" si="349"/>
        <v>4447.5424000000003</v>
      </c>
      <c r="I613" s="23">
        <f t="shared" si="350"/>
        <v>16786</v>
      </c>
      <c r="J613" s="23">
        <f t="shared" si="351"/>
        <v>855</v>
      </c>
      <c r="K613" s="23">
        <f t="shared" si="352"/>
        <v>9.6665819025314135E+76</v>
      </c>
      <c r="L613" s="23">
        <f t="shared" si="353"/>
        <v>9.6665819025314126E+78</v>
      </c>
      <c r="M613" s="23">
        <f t="shared" si="354"/>
        <v>2.9741222220231091E+31</v>
      </c>
      <c r="N613" s="20">
        <f t="shared" si="355"/>
        <v>67.099999999999994</v>
      </c>
      <c r="Q613" s="20">
        <f t="shared" si="356"/>
        <v>4.2596840693242754E+31</v>
      </c>
      <c r="S613" s="20">
        <f t="shared" si="357"/>
        <v>2996</v>
      </c>
      <c r="T613" s="20">
        <f t="shared" si="358"/>
        <v>855</v>
      </c>
      <c r="U613" s="20">
        <f t="shared" si="359"/>
        <v>9.6665819025314135E+76</v>
      </c>
      <c r="V613" s="20">
        <f t="shared" si="360"/>
        <v>2.9741222220231091E+31</v>
      </c>
      <c r="W613" s="20">
        <f t="shared" si="361"/>
        <v>0.89418777943368111</v>
      </c>
      <c r="X613" s="16">
        <f t="shared" si="362"/>
        <v>8.3966178522146573E+17</v>
      </c>
      <c r="AA613" s="16">
        <f t="shared" si="363"/>
        <v>3.4594065551124382E+19</v>
      </c>
      <c r="AB613" s="16">
        <f t="shared" si="364"/>
        <v>611</v>
      </c>
      <c r="AC613" s="16">
        <f t="shared" si="365"/>
        <v>126</v>
      </c>
      <c r="AD613" s="16">
        <f t="shared" si="366"/>
        <v>2.7351176662666815E+20</v>
      </c>
      <c r="AE613" s="16">
        <f t="shared" si="367"/>
        <v>15225</v>
      </c>
      <c r="AF613" s="16">
        <f t="shared" si="368"/>
        <v>7320</v>
      </c>
      <c r="AG613" s="16">
        <f t="shared" si="369"/>
        <v>651</v>
      </c>
      <c r="AH613" s="16">
        <f t="shared" si="370"/>
        <v>6.9376428620778281E+23</v>
      </c>
      <c r="AI613" s="16">
        <f t="shared" si="371"/>
        <v>1.6084162899386711E+75</v>
      </c>
      <c r="AJ613" s="16">
        <f t="shared" si="372"/>
        <v>1.6084162899386711E+75</v>
      </c>
      <c r="AK613" s="27">
        <f t="shared" si="373"/>
        <v>0.47619047619047616</v>
      </c>
      <c r="AN613">
        <f t="shared" si="378"/>
        <v>20054.430583838504</v>
      </c>
      <c r="AO613">
        <f t="shared" si="379"/>
        <v>4.6493994398018768E+55</v>
      </c>
      <c r="AP613">
        <f t="shared" si="380"/>
        <v>4.6493994398018768E+55</v>
      </c>
      <c r="AR613" s="1">
        <f t="shared" si="374"/>
        <v>7560</v>
      </c>
      <c r="AU613">
        <f t="shared" si="375"/>
        <v>61.665264928511355</v>
      </c>
      <c r="AV613" s="29">
        <f t="shared" si="376"/>
        <v>164.66856666666666</v>
      </c>
      <c r="AW613">
        <f t="shared" si="377"/>
        <v>12201</v>
      </c>
    </row>
    <row r="614" spans="1:49" x14ac:dyDescent="0.2">
      <c r="A614">
        <v>612</v>
      </c>
      <c r="B614" s="13">
        <f t="shared" si="343"/>
        <v>620</v>
      </c>
      <c r="C614" s="13">
        <f t="shared" si="344"/>
        <v>3678</v>
      </c>
      <c r="D614" s="13">
        <f t="shared" si="345"/>
        <v>48</v>
      </c>
      <c r="E614" s="13">
        <f t="shared" si="346"/>
        <v>30.6</v>
      </c>
      <c r="F614" s="13">
        <f t="shared" si="347"/>
        <v>4.77820425580286E+21</v>
      </c>
      <c r="G614" s="35">
        <f t="shared" si="348"/>
        <v>145.90159999999997</v>
      </c>
      <c r="H614" s="23">
        <f t="shared" si="349"/>
        <v>4455.0464000000002</v>
      </c>
      <c r="I614" s="23">
        <f t="shared" si="350"/>
        <v>16814</v>
      </c>
      <c r="J614" s="23">
        <f t="shared" si="351"/>
        <v>856</v>
      </c>
      <c r="K614" s="23">
        <f t="shared" si="352"/>
        <v>9.6665819025314135E+76</v>
      </c>
      <c r="L614" s="23">
        <f t="shared" si="353"/>
        <v>9.6665819025314126E+78</v>
      </c>
      <c r="M614" s="23">
        <f t="shared" si="354"/>
        <v>3.1950772636240388E+31</v>
      </c>
      <c r="N614" s="20">
        <f t="shared" si="355"/>
        <v>67.2</v>
      </c>
      <c r="Q614" s="20">
        <f t="shared" si="356"/>
        <v>4.7466961703441306E+31</v>
      </c>
      <c r="S614" s="20">
        <f t="shared" si="357"/>
        <v>3000</v>
      </c>
      <c r="T614" s="20">
        <f t="shared" si="358"/>
        <v>856</v>
      </c>
      <c r="U614" s="20">
        <f t="shared" si="359"/>
        <v>9.6665819025314135E+76</v>
      </c>
      <c r="V614" s="20">
        <f t="shared" si="360"/>
        <v>3.1950772636240388E+31</v>
      </c>
      <c r="W614" s="20">
        <f t="shared" si="361"/>
        <v>0.89285714285714279</v>
      </c>
      <c r="X614" s="16">
        <f t="shared" si="362"/>
        <v>8.9843811018696832E+17</v>
      </c>
      <c r="AA614" s="16">
        <f t="shared" si="363"/>
        <v>3.7015650139703083E+19</v>
      </c>
      <c r="AB614" s="16">
        <f t="shared" si="364"/>
        <v>612</v>
      </c>
      <c r="AC614" s="16">
        <f t="shared" si="365"/>
        <v>126.2</v>
      </c>
      <c r="AD614" s="16">
        <f t="shared" si="366"/>
        <v>2.9314136538667853E+20</v>
      </c>
      <c r="AE614" s="16">
        <f t="shared" si="367"/>
        <v>15250</v>
      </c>
      <c r="AF614" s="16">
        <f t="shared" si="368"/>
        <v>7332</v>
      </c>
      <c r="AG614" s="16">
        <f t="shared" si="369"/>
        <v>652</v>
      </c>
      <c r="AH614" s="16">
        <f t="shared" si="370"/>
        <v>7.4506482266022764E+23</v>
      </c>
      <c r="AI614" s="16">
        <f t="shared" si="371"/>
        <v>1.6084162899386711E+75</v>
      </c>
      <c r="AJ614" s="16">
        <f t="shared" si="372"/>
        <v>1.6084162899386711E+75</v>
      </c>
      <c r="AK614" s="27">
        <f t="shared" si="373"/>
        <v>0.47543581616481773</v>
      </c>
      <c r="AN614">
        <f t="shared" si="378"/>
        <v>20128.37326504416</v>
      </c>
      <c r="AO614">
        <f t="shared" si="379"/>
        <v>4.3452331213101659E+55</v>
      </c>
      <c r="AP614">
        <f t="shared" si="380"/>
        <v>4.3452331213101659E+55</v>
      </c>
      <c r="AR614" s="1">
        <f t="shared" si="374"/>
        <v>7570</v>
      </c>
      <c r="AU614">
        <f t="shared" si="375"/>
        <v>61.818181818181813</v>
      </c>
      <c r="AV614" s="29">
        <f t="shared" si="376"/>
        <v>165.02659999999997</v>
      </c>
      <c r="AW614">
        <f t="shared" si="377"/>
        <v>12221</v>
      </c>
    </row>
    <row r="615" spans="1:49" x14ac:dyDescent="0.2">
      <c r="A615">
        <v>613</v>
      </c>
      <c r="B615" s="13">
        <f t="shared" si="343"/>
        <v>621</v>
      </c>
      <c r="C615" s="13">
        <f t="shared" si="344"/>
        <v>3684</v>
      </c>
      <c r="D615" s="13">
        <f t="shared" si="345"/>
        <v>48</v>
      </c>
      <c r="E615" s="13">
        <f t="shared" si="346"/>
        <v>30.650000000000002</v>
      </c>
      <c r="F615" s="13">
        <f t="shared" si="347"/>
        <v>5.1289706857494615E+21</v>
      </c>
      <c r="G615" s="35">
        <f t="shared" si="348"/>
        <v>146.22868333333332</v>
      </c>
      <c r="H615" s="23">
        <f t="shared" si="349"/>
        <v>4462.5504000000001</v>
      </c>
      <c r="I615" s="23">
        <f t="shared" si="350"/>
        <v>16842</v>
      </c>
      <c r="J615" s="23">
        <f t="shared" si="351"/>
        <v>858</v>
      </c>
      <c r="K615" s="23">
        <f t="shared" si="352"/>
        <v>9.6665819025314135E+76</v>
      </c>
      <c r="L615" s="23">
        <f t="shared" si="353"/>
        <v>9.6665819025314126E+78</v>
      </c>
      <c r="M615" s="23">
        <f t="shared" si="354"/>
        <v>3.6874057764736747E+31</v>
      </c>
      <c r="N615" s="20">
        <f t="shared" si="355"/>
        <v>67.300000000000011</v>
      </c>
      <c r="Q615" s="20">
        <f t="shared" si="356"/>
        <v>5.2893886417106534E+31</v>
      </c>
      <c r="S615" s="20">
        <f t="shared" si="357"/>
        <v>3004</v>
      </c>
      <c r="T615" s="20">
        <f t="shared" si="358"/>
        <v>858</v>
      </c>
      <c r="U615" s="20">
        <f t="shared" si="359"/>
        <v>9.6665819025314135E+76</v>
      </c>
      <c r="V615" s="20">
        <f t="shared" si="360"/>
        <v>3.6874057764736747E+31</v>
      </c>
      <c r="W615" s="20">
        <f t="shared" si="361"/>
        <v>0.89153046062407115</v>
      </c>
      <c r="X615" s="16">
        <f t="shared" si="362"/>
        <v>9.6132877790005619E+17</v>
      </c>
      <c r="AA615" s="16">
        <f t="shared" si="363"/>
        <v>3.960674564948231E+19</v>
      </c>
      <c r="AB615" s="16">
        <f t="shared" si="364"/>
        <v>613</v>
      </c>
      <c r="AC615" s="16">
        <f t="shared" si="365"/>
        <v>126.4</v>
      </c>
      <c r="AD615" s="16">
        <f t="shared" si="366"/>
        <v>3.1417890877485213E+20</v>
      </c>
      <c r="AE615" s="16">
        <f t="shared" si="367"/>
        <v>15275</v>
      </c>
      <c r="AF615" s="16">
        <f t="shared" si="368"/>
        <v>7344</v>
      </c>
      <c r="AG615" s="16">
        <f t="shared" si="369"/>
        <v>653</v>
      </c>
      <c r="AH615" s="16">
        <f t="shared" si="370"/>
        <v>8.0015476803894271E+23</v>
      </c>
      <c r="AI615" s="16">
        <f t="shared" si="371"/>
        <v>1.6084162899386711E+75</v>
      </c>
      <c r="AJ615" s="16">
        <f t="shared" si="372"/>
        <v>1.6084162899386711E+75</v>
      </c>
      <c r="AK615" s="27">
        <f t="shared" si="373"/>
        <v>0.47468354430379744</v>
      </c>
      <c r="AN615">
        <f t="shared" si="378"/>
        <v>20202.487099552985</v>
      </c>
      <c r="AO615">
        <f t="shared" si="379"/>
        <v>4.0609655339347335E+55</v>
      </c>
      <c r="AP615">
        <f t="shared" si="380"/>
        <v>4.0609655339347335E+55</v>
      </c>
      <c r="AR615" s="1">
        <f t="shared" si="374"/>
        <v>7580</v>
      </c>
      <c r="AU615">
        <f t="shared" si="375"/>
        <v>61.971356360572877</v>
      </c>
      <c r="AV615" s="29">
        <f t="shared" si="376"/>
        <v>165.38493333333332</v>
      </c>
      <c r="AW615">
        <f t="shared" si="377"/>
        <v>12241</v>
      </c>
    </row>
    <row r="616" spans="1:49" x14ac:dyDescent="0.2">
      <c r="A616">
        <v>614</v>
      </c>
      <c r="B616" s="13">
        <f t="shared" si="343"/>
        <v>622</v>
      </c>
      <c r="C616" s="13">
        <f t="shared" si="344"/>
        <v>3690</v>
      </c>
      <c r="D616" s="13">
        <f t="shared" si="345"/>
        <v>48</v>
      </c>
      <c r="E616" s="13">
        <f t="shared" si="346"/>
        <v>30.700000000000003</v>
      </c>
      <c r="F616" s="13">
        <f t="shared" si="347"/>
        <v>5.5054590569266041E+21</v>
      </c>
      <c r="G616" s="35">
        <f t="shared" si="348"/>
        <v>146.55606666666665</v>
      </c>
      <c r="H616" s="23">
        <f t="shared" si="349"/>
        <v>4470.0544000000009</v>
      </c>
      <c r="I616" s="23">
        <f t="shared" si="350"/>
        <v>16870</v>
      </c>
      <c r="J616" s="23">
        <f t="shared" si="351"/>
        <v>859</v>
      </c>
      <c r="K616" s="23">
        <f t="shared" si="352"/>
        <v>9.6665819025314135E+76</v>
      </c>
      <c r="L616" s="23">
        <f t="shared" si="353"/>
        <v>9.6665819025314126E+78</v>
      </c>
      <c r="M616" s="23">
        <f t="shared" si="354"/>
        <v>3.9613020064028087E+31</v>
      </c>
      <c r="N616" s="20">
        <f t="shared" si="355"/>
        <v>67.400000000000006</v>
      </c>
      <c r="Q616" s="20">
        <f t="shared" si="356"/>
        <v>5.8941274518164322E+31</v>
      </c>
      <c r="S616" s="20">
        <f t="shared" si="357"/>
        <v>3008</v>
      </c>
      <c r="T616" s="20">
        <f t="shared" si="358"/>
        <v>859</v>
      </c>
      <c r="U616" s="20">
        <f t="shared" si="359"/>
        <v>9.6665819025314135E+76</v>
      </c>
      <c r="V616" s="20">
        <f t="shared" si="360"/>
        <v>3.9613020064028087E+31</v>
      </c>
      <c r="W616" s="20">
        <f t="shared" si="361"/>
        <v>0.89020771513353103</v>
      </c>
      <c r="X616" s="16">
        <f t="shared" si="362"/>
        <v>1.0286217923530602E+18</v>
      </c>
      <c r="AA616" s="16">
        <f t="shared" si="363"/>
        <v>4.2379217844946076E+19</v>
      </c>
      <c r="AB616" s="16">
        <f t="shared" si="364"/>
        <v>614</v>
      </c>
      <c r="AC616" s="16">
        <f t="shared" si="365"/>
        <v>126.6</v>
      </c>
      <c r="AD616" s="16">
        <f t="shared" si="366"/>
        <v>3.367253245826669E+20</v>
      </c>
      <c r="AE616" s="16">
        <f t="shared" si="367"/>
        <v>15300</v>
      </c>
      <c r="AF616" s="16">
        <f t="shared" si="368"/>
        <v>7356</v>
      </c>
      <c r="AG616" s="16">
        <f t="shared" si="369"/>
        <v>654</v>
      </c>
      <c r="AH616" s="16">
        <f t="shared" si="370"/>
        <v>8.593137490508071E+23</v>
      </c>
      <c r="AI616" s="16">
        <f t="shared" si="371"/>
        <v>1.6084162899386711E+75</v>
      </c>
      <c r="AJ616" s="16">
        <f t="shared" si="372"/>
        <v>1.6084162899386711E+75</v>
      </c>
      <c r="AK616" s="27">
        <f t="shared" si="373"/>
        <v>0.47393364928909953</v>
      </c>
      <c r="AN616">
        <f t="shared" si="378"/>
        <v>20276.772265944128</v>
      </c>
      <c r="AO616">
        <f t="shared" si="379"/>
        <v>3.795294891527788E+55</v>
      </c>
      <c r="AP616">
        <f t="shared" si="380"/>
        <v>3.795294891527788E+55</v>
      </c>
      <c r="AR616" s="1">
        <f t="shared" si="374"/>
        <v>7590</v>
      </c>
      <c r="AU616">
        <f t="shared" si="375"/>
        <v>62.124789207419902</v>
      </c>
      <c r="AV616" s="29">
        <f t="shared" si="376"/>
        <v>165.74356666666665</v>
      </c>
      <c r="AW616">
        <f t="shared" si="377"/>
        <v>12261</v>
      </c>
    </row>
    <row r="617" spans="1:49" x14ac:dyDescent="0.2">
      <c r="A617">
        <v>615</v>
      </c>
      <c r="B617" s="13">
        <f t="shared" si="343"/>
        <v>623</v>
      </c>
      <c r="C617" s="13">
        <f t="shared" si="344"/>
        <v>3696</v>
      </c>
      <c r="D617" s="13">
        <f t="shared" si="345"/>
        <v>48</v>
      </c>
      <c r="E617" s="13">
        <f t="shared" si="346"/>
        <v>30.75</v>
      </c>
      <c r="F617" s="13">
        <f t="shared" si="347"/>
        <v>5.9095536350020848E+21</v>
      </c>
      <c r="G617" s="35">
        <f t="shared" si="348"/>
        <v>146.88374999999999</v>
      </c>
      <c r="H617" s="23">
        <f t="shared" si="349"/>
        <v>4477.5583999999999</v>
      </c>
      <c r="I617" s="23">
        <f t="shared" si="350"/>
        <v>16898</v>
      </c>
      <c r="J617" s="23">
        <f t="shared" si="351"/>
        <v>861</v>
      </c>
      <c r="K617" s="23">
        <f t="shared" si="352"/>
        <v>9.6665819025314135E+76</v>
      </c>
      <c r="L617" s="23">
        <f t="shared" si="353"/>
        <v>9.6665819025314126E+78</v>
      </c>
      <c r="M617" s="23">
        <f t="shared" si="354"/>
        <v>4.5715818110314408E+31</v>
      </c>
      <c r="N617" s="20">
        <f t="shared" si="355"/>
        <v>67.5</v>
      </c>
      <c r="Q617" s="20">
        <f t="shared" si="356"/>
        <v>6.5680063938389345E+31</v>
      </c>
      <c r="S617" s="20">
        <f t="shared" si="357"/>
        <v>3012</v>
      </c>
      <c r="T617" s="20">
        <f t="shared" si="358"/>
        <v>861</v>
      </c>
      <c r="U617" s="20">
        <f t="shared" si="359"/>
        <v>9.6665819025314135E+76</v>
      </c>
      <c r="V617" s="20">
        <f t="shared" si="360"/>
        <v>4.5715818110314408E+31</v>
      </c>
      <c r="W617" s="20">
        <f t="shared" si="361"/>
        <v>0.88888888888888884</v>
      </c>
      <c r="X617" s="16">
        <f t="shared" si="362"/>
        <v>1.1006253178177743E+18</v>
      </c>
      <c r="AA617" s="16">
        <f t="shared" si="363"/>
        <v>4.5345763094092292E+19</v>
      </c>
      <c r="AB617" s="16">
        <f t="shared" si="364"/>
        <v>615</v>
      </c>
      <c r="AC617" s="16">
        <f t="shared" si="365"/>
        <v>126.8</v>
      </c>
      <c r="AD617" s="16">
        <f t="shared" si="366"/>
        <v>3.6088877160318075E+20</v>
      </c>
      <c r="AE617" s="16">
        <f t="shared" si="367"/>
        <v>15325</v>
      </c>
      <c r="AF617" s="16">
        <f t="shared" si="368"/>
        <v>7368</v>
      </c>
      <c r="AG617" s="16">
        <f t="shared" si="369"/>
        <v>655</v>
      </c>
      <c r="AH617" s="16">
        <f t="shared" si="370"/>
        <v>9.2284200631375501E+23</v>
      </c>
      <c r="AI617" s="16">
        <f t="shared" si="371"/>
        <v>1.6084162899386711E+75</v>
      </c>
      <c r="AJ617" s="16">
        <f t="shared" si="372"/>
        <v>1.6084162899386711E+75</v>
      </c>
      <c r="AK617" s="27">
        <f t="shared" si="373"/>
        <v>0.47318611987381703</v>
      </c>
      <c r="AN617">
        <f t="shared" si="378"/>
        <v>20351.228942798058</v>
      </c>
      <c r="AO617">
        <f t="shared" si="379"/>
        <v>3.5470045715212977E+55</v>
      </c>
      <c r="AP617">
        <f t="shared" si="380"/>
        <v>3.5470045715212977E+55</v>
      </c>
      <c r="AR617" s="1">
        <f t="shared" si="374"/>
        <v>7600</v>
      </c>
      <c r="AU617">
        <f t="shared" si="375"/>
        <v>62.278481012658226</v>
      </c>
      <c r="AV617" s="29">
        <f t="shared" si="376"/>
        <v>166.10249999999999</v>
      </c>
      <c r="AW617">
        <f t="shared" si="377"/>
        <v>12281</v>
      </c>
    </row>
    <row r="618" spans="1:49" x14ac:dyDescent="0.2">
      <c r="A618">
        <v>616</v>
      </c>
      <c r="B618" s="13">
        <f t="shared" si="343"/>
        <v>624</v>
      </c>
      <c r="C618" s="13">
        <f t="shared" si="344"/>
        <v>3702</v>
      </c>
      <c r="D618" s="13">
        <f t="shared" si="345"/>
        <v>48</v>
      </c>
      <c r="E618" s="13">
        <f t="shared" si="346"/>
        <v>30.8</v>
      </c>
      <c r="F618" s="13">
        <f t="shared" si="347"/>
        <v>6.3432765818154108E+21</v>
      </c>
      <c r="G618" s="35">
        <f t="shared" si="348"/>
        <v>147.21173333333334</v>
      </c>
      <c r="H618" s="23">
        <f t="shared" si="349"/>
        <v>4485.0624000000007</v>
      </c>
      <c r="I618" s="23">
        <f t="shared" si="350"/>
        <v>16926</v>
      </c>
      <c r="J618" s="23">
        <f t="shared" si="351"/>
        <v>862</v>
      </c>
      <c r="K618" s="23">
        <f t="shared" si="352"/>
        <v>9.6665819025314135E+76</v>
      </c>
      <c r="L618" s="23">
        <f t="shared" si="353"/>
        <v>9.6665819025314126E+78</v>
      </c>
      <c r="M618" s="23">
        <f t="shared" si="354"/>
        <v>4.9110914824532004E+31</v>
      </c>
      <c r="N618" s="20">
        <f t="shared" si="355"/>
        <v>67.599999999999994</v>
      </c>
      <c r="Q618" s="20">
        <f t="shared" si="356"/>
        <v>7.3189302983631682E+31</v>
      </c>
      <c r="S618" s="20">
        <f t="shared" si="357"/>
        <v>3017</v>
      </c>
      <c r="T618" s="20">
        <f t="shared" si="358"/>
        <v>862</v>
      </c>
      <c r="U618" s="20">
        <f t="shared" si="359"/>
        <v>9.6665819025314135E+76</v>
      </c>
      <c r="V618" s="20">
        <f t="shared" si="360"/>
        <v>4.9110914824532004E+31</v>
      </c>
      <c r="W618" s="20">
        <f t="shared" si="361"/>
        <v>0.88757396449704151</v>
      </c>
      <c r="X618" s="16">
        <f t="shared" si="362"/>
        <v>1.1776690900650184E+18</v>
      </c>
      <c r="AA618" s="16">
        <f t="shared" si="363"/>
        <v>4.8519966510678753E+19</v>
      </c>
      <c r="AB618" s="16">
        <f t="shared" si="364"/>
        <v>616</v>
      </c>
      <c r="AC618" s="16">
        <f t="shared" si="365"/>
        <v>127</v>
      </c>
      <c r="AD618" s="16">
        <f t="shared" si="366"/>
        <v>3.8678515742776892E+20</v>
      </c>
      <c r="AE618" s="16">
        <f t="shared" si="367"/>
        <v>15350</v>
      </c>
      <c r="AF618" s="16">
        <f t="shared" si="368"/>
        <v>7380</v>
      </c>
      <c r="AG618" s="16">
        <f t="shared" si="369"/>
        <v>656</v>
      </c>
      <c r="AH618" s="16">
        <f t="shared" si="370"/>
        <v>9.9106191256987016E+23</v>
      </c>
      <c r="AI618" s="16">
        <f t="shared" si="371"/>
        <v>1.6084162899386711E+75</v>
      </c>
      <c r="AJ618" s="16">
        <f t="shared" si="372"/>
        <v>1.6084162899386711E+75</v>
      </c>
      <c r="AK618" s="27">
        <f t="shared" si="373"/>
        <v>0.47244094488188976</v>
      </c>
      <c r="AN618">
        <f t="shared" si="378"/>
        <v>20425.85730869677</v>
      </c>
      <c r="AO618">
        <f t="shared" si="379"/>
        <v>3.3149575434778486E+55</v>
      </c>
      <c r="AP618">
        <f t="shared" si="380"/>
        <v>3.3149575434778486E+55</v>
      </c>
      <c r="AR618" s="1">
        <f t="shared" si="374"/>
        <v>7610</v>
      </c>
      <c r="AU618">
        <f t="shared" si="375"/>
        <v>62.432432432432428</v>
      </c>
      <c r="AV618" s="29">
        <f t="shared" si="376"/>
        <v>166.46173333333334</v>
      </c>
      <c r="AW618">
        <f t="shared" si="377"/>
        <v>12301</v>
      </c>
    </row>
    <row r="619" spans="1:49" x14ac:dyDescent="0.2">
      <c r="A619">
        <v>617</v>
      </c>
      <c r="B619" s="13">
        <f t="shared" si="343"/>
        <v>625</v>
      </c>
      <c r="C619" s="13">
        <f t="shared" si="344"/>
        <v>3708</v>
      </c>
      <c r="D619" s="13">
        <f t="shared" si="345"/>
        <v>48</v>
      </c>
      <c r="E619" s="13">
        <f t="shared" si="346"/>
        <v>30.85</v>
      </c>
      <c r="F619" s="13">
        <f t="shared" si="347"/>
        <v>6.8087980374965984E+21</v>
      </c>
      <c r="G619" s="35">
        <f t="shared" si="348"/>
        <v>147.54001666666665</v>
      </c>
      <c r="H619" s="23">
        <f t="shared" si="349"/>
        <v>4492.5664000000006</v>
      </c>
      <c r="I619" s="23">
        <f t="shared" si="350"/>
        <v>16954</v>
      </c>
      <c r="J619" s="23">
        <f t="shared" si="351"/>
        <v>863</v>
      </c>
      <c r="K619" s="23">
        <f t="shared" si="352"/>
        <v>9.6665819025314135E+76</v>
      </c>
      <c r="L619" s="23">
        <f t="shared" si="353"/>
        <v>9.6665819025314126E+78</v>
      </c>
      <c r="M619" s="23">
        <f t="shared" si="354"/>
        <v>5.2757927743640224E+31</v>
      </c>
      <c r="N619" s="20">
        <f t="shared" si="355"/>
        <v>67.7</v>
      </c>
      <c r="Q619" s="20">
        <f t="shared" si="356"/>
        <v>8.1557077597463912E+31</v>
      </c>
      <c r="S619" s="20">
        <f t="shared" si="357"/>
        <v>3021</v>
      </c>
      <c r="T619" s="20">
        <f t="shared" si="358"/>
        <v>863</v>
      </c>
      <c r="U619" s="20">
        <f t="shared" si="359"/>
        <v>9.6665819025314135E+76</v>
      </c>
      <c r="V619" s="20">
        <f t="shared" si="360"/>
        <v>5.2757927743640224E+31</v>
      </c>
      <c r="W619" s="20">
        <f t="shared" si="361"/>
        <v>0.88626292466765133</v>
      </c>
      <c r="X619" s="16">
        <f t="shared" si="362"/>
        <v>1.2601059263695698E+18</v>
      </c>
      <c r="AA619" s="16">
        <f t="shared" si="363"/>
        <v>5.1916364166426264E+19</v>
      </c>
      <c r="AB619" s="16">
        <f t="shared" si="364"/>
        <v>617</v>
      </c>
      <c r="AC619" s="16">
        <f t="shared" si="365"/>
        <v>127.2</v>
      </c>
      <c r="AD619" s="16">
        <f t="shared" si="366"/>
        <v>4.1453869330268488E+20</v>
      </c>
      <c r="AE619" s="16">
        <f t="shared" si="367"/>
        <v>15375</v>
      </c>
      <c r="AF619" s="16">
        <f t="shared" si="368"/>
        <v>7392</v>
      </c>
      <c r="AG619" s="16">
        <f t="shared" si="369"/>
        <v>657</v>
      </c>
      <c r="AH619" s="16">
        <f t="shared" si="370"/>
        <v>1.0643196026132762E+24</v>
      </c>
      <c r="AI619" s="16">
        <f t="shared" si="371"/>
        <v>1.6084162899386711E+75</v>
      </c>
      <c r="AJ619" s="16">
        <f t="shared" si="372"/>
        <v>1.6084162899386711E+75</v>
      </c>
      <c r="AK619" s="27">
        <f t="shared" si="373"/>
        <v>0.47169811320754718</v>
      </c>
      <c r="AN619">
        <f t="shared" si="378"/>
        <v>20500.657542223649</v>
      </c>
      <c r="AO619">
        <f t="shared" si="379"/>
        <v>3.0980911621288306E+55</v>
      </c>
      <c r="AP619">
        <f t="shared" si="380"/>
        <v>3.0980911621288306E+55</v>
      </c>
      <c r="AR619" s="1">
        <f t="shared" si="374"/>
        <v>7620</v>
      </c>
      <c r="AU619">
        <f t="shared" si="375"/>
        <v>62.586644125105657</v>
      </c>
      <c r="AV619" s="29">
        <f t="shared" si="376"/>
        <v>166.82126666666665</v>
      </c>
      <c r="AW619">
        <f t="shared" si="377"/>
        <v>12321</v>
      </c>
    </row>
    <row r="620" spans="1:49" x14ac:dyDescent="0.2">
      <c r="A620">
        <v>618</v>
      </c>
      <c r="B620" s="13">
        <f t="shared" si="343"/>
        <v>626</v>
      </c>
      <c r="C620" s="13">
        <f t="shared" si="344"/>
        <v>3714</v>
      </c>
      <c r="D620" s="13">
        <f t="shared" si="345"/>
        <v>48</v>
      </c>
      <c r="E620" s="13">
        <f t="shared" si="346"/>
        <v>30.900000000000002</v>
      </c>
      <c r="F620" s="13">
        <f t="shared" si="347"/>
        <v>7.3084469390594477E+21</v>
      </c>
      <c r="G620" s="35">
        <f t="shared" si="348"/>
        <v>147.86860000000001</v>
      </c>
      <c r="H620" s="23">
        <f t="shared" si="349"/>
        <v>4500.0704000000005</v>
      </c>
      <c r="I620" s="23">
        <f t="shared" si="350"/>
        <v>16982</v>
      </c>
      <c r="J620" s="23">
        <f t="shared" si="351"/>
        <v>865</v>
      </c>
      <c r="K620" s="23">
        <f t="shared" si="352"/>
        <v>9.6665819025314135E+76</v>
      </c>
      <c r="L620" s="23">
        <f t="shared" si="353"/>
        <v>9.6665819025314126E+78</v>
      </c>
      <c r="M620" s="23">
        <f t="shared" si="354"/>
        <v>6.0883790617720156E+31</v>
      </c>
      <c r="N620" s="20">
        <f t="shared" si="355"/>
        <v>67.800000000000011</v>
      </c>
      <c r="Q620" s="20">
        <f t="shared" si="356"/>
        <v>9.0881544639471797E+31</v>
      </c>
      <c r="S620" s="20">
        <f t="shared" si="357"/>
        <v>3025</v>
      </c>
      <c r="T620" s="20">
        <f t="shared" si="358"/>
        <v>865</v>
      </c>
      <c r="U620" s="20">
        <f t="shared" si="359"/>
        <v>9.6665819025314135E+76</v>
      </c>
      <c r="V620" s="20">
        <f t="shared" si="360"/>
        <v>6.0883790617720156E+31</v>
      </c>
      <c r="W620" s="20">
        <f t="shared" si="361"/>
        <v>0.8849557522123892</v>
      </c>
      <c r="X620" s="16">
        <f t="shared" si="362"/>
        <v>1.3483133412154396E+18</v>
      </c>
      <c r="AA620" s="16">
        <f t="shared" si="363"/>
        <v>5.5550509658076103E+19</v>
      </c>
      <c r="AB620" s="16">
        <f t="shared" si="364"/>
        <v>618</v>
      </c>
      <c r="AC620" s="16">
        <f t="shared" si="365"/>
        <v>127.4</v>
      </c>
      <c r="AD620" s="16">
        <f t="shared" si="366"/>
        <v>4.4428248869662294E+20</v>
      </c>
      <c r="AE620" s="16">
        <f t="shared" si="367"/>
        <v>15400</v>
      </c>
      <c r="AF620" s="16">
        <f t="shared" si="368"/>
        <v>7404</v>
      </c>
      <c r="AG620" s="16">
        <f t="shared" si="369"/>
        <v>658</v>
      </c>
      <c r="AH620" s="16">
        <f t="shared" si="370"/>
        <v>1.142986723145985E+24</v>
      </c>
      <c r="AI620" s="16">
        <f t="shared" si="371"/>
        <v>1.6084162899386711E+75</v>
      </c>
      <c r="AJ620" s="16">
        <f t="shared" si="372"/>
        <v>1.6084162899386711E+75</v>
      </c>
      <c r="AK620" s="27">
        <f t="shared" si="373"/>
        <v>0.47095761381475665</v>
      </c>
      <c r="AN620">
        <f t="shared" si="378"/>
        <v>20575.629821963554</v>
      </c>
      <c r="AO620">
        <f t="shared" si="379"/>
        <v>2.8954123010549815E+55</v>
      </c>
      <c r="AP620">
        <f t="shared" si="380"/>
        <v>2.8954123010549815E+55</v>
      </c>
      <c r="AR620" s="1">
        <f t="shared" si="374"/>
        <v>7630</v>
      </c>
      <c r="AU620">
        <f t="shared" si="375"/>
        <v>62.74111675126904</v>
      </c>
      <c r="AV620" s="29">
        <f t="shared" si="376"/>
        <v>167.18110000000001</v>
      </c>
      <c r="AW620">
        <f t="shared" si="377"/>
        <v>12341</v>
      </c>
    </row>
    <row r="621" spans="1:49" x14ac:dyDescent="0.2">
      <c r="A621">
        <v>619</v>
      </c>
      <c r="B621" s="13">
        <f t="shared" si="343"/>
        <v>627</v>
      </c>
      <c r="C621" s="13">
        <f t="shared" si="344"/>
        <v>3720</v>
      </c>
      <c r="D621" s="13">
        <f t="shared" si="345"/>
        <v>48</v>
      </c>
      <c r="E621" s="13">
        <f t="shared" si="346"/>
        <v>30.950000000000003</v>
      </c>
      <c r="F621" s="13">
        <f t="shared" si="347"/>
        <v>7.8447226292202237E+21</v>
      </c>
      <c r="G621" s="35">
        <f t="shared" si="348"/>
        <v>148.19748333333331</v>
      </c>
      <c r="H621" s="23">
        <f t="shared" si="349"/>
        <v>4507.5744000000004</v>
      </c>
      <c r="I621" s="23">
        <f t="shared" si="350"/>
        <v>17010</v>
      </c>
      <c r="J621" s="23">
        <f t="shared" si="351"/>
        <v>866</v>
      </c>
      <c r="K621" s="23">
        <f t="shared" si="352"/>
        <v>9.6665819025314135E+76</v>
      </c>
      <c r="L621" s="23">
        <f t="shared" si="353"/>
        <v>9.6665819025314126E+78</v>
      </c>
      <c r="M621" s="23">
        <f t="shared" si="354"/>
        <v>6.5404245802109008E+31</v>
      </c>
      <c r="N621" s="20">
        <f t="shared" si="355"/>
        <v>67.900000000000006</v>
      </c>
      <c r="Q621" s="20">
        <f t="shared" si="356"/>
        <v>1.012720832987893E+32</v>
      </c>
      <c r="S621" s="20">
        <f t="shared" si="357"/>
        <v>3029</v>
      </c>
      <c r="T621" s="20">
        <f t="shared" si="358"/>
        <v>866</v>
      </c>
      <c r="U621" s="20">
        <f t="shared" si="359"/>
        <v>9.6665819025314135E+76</v>
      </c>
      <c r="V621" s="20">
        <f t="shared" si="360"/>
        <v>6.5404245802109008E+31</v>
      </c>
      <c r="W621" s="20">
        <f t="shared" si="361"/>
        <v>0.88365243004418259</v>
      </c>
      <c r="X621" s="16">
        <f t="shared" si="362"/>
        <v>1.4426952751005204E+18</v>
      </c>
      <c r="AA621" s="16">
        <f t="shared" si="363"/>
        <v>5.9439045334141428E+19</v>
      </c>
      <c r="AB621" s="16">
        <f t="shared" si="364"/>
        <v>619</v>
      </c>
      <c r="AC621" s="16">
        <f t="shared" si="365"/>
        <v>127.6</v>
      </c>
      <c r="AD621" s="16">
        <f t="shared" si="366"/>
        <v>4.7615918842004387E+20</v>
      </c>
      <c r="AE621" s="16">
        <f t="shared" si="367"/>
        <v>15425</v>
      </c>
      <c r="AF621" s="16">
        <f t="shared" si="368"/>
        <v>7416</v>
      </c>
      <c r="AG621" s="16">
        <f t="shared" si="369"/>
        <v>659</v>
      </c>
      <c r="AH621" s="16">
        <f t="shared" si="370"/>
        <v>1.2274623113781188E+24</v>
      </c>
      <c r="AI621" s="16">
        <f t="shared" si="371"/>
        <v>1.6084162899386711E+75</v>
      </c>
      <c r="AJ621" s="16">
        <f t="shared" si="372"/>
        <v>1.6084162899386711E+75</v>
      </c>
      <c r="AK621" s="27">
        <f t="shared" si="373"/>
        <v>0.47021943573667713</v>
      </c>
      <c r="AN621">
        <f t="shared" si="378"/>
        <v>20650.774326502717</v>
      </c>
      <c r="AO621">
        <f t="shared" si="379"/>
        <v>2.7059928047242819E+55</v>
      </c>
      <c r="AP621">
        <f t="shared" si="380"/>
        <v>2.7059928047242819E+55</v>
      </c>
      <c r="AR621" s="1">
        <f t="shared" si="374"/>
        <v>7640</v>
      </c>
      <c r="AU621">
        <f t="shared" si="375"/>
        <v>62.89585097375106</v>
      </c>
      <c r="AV621" s="29">
        <f t="shared" si="376"/>
        <v>167.54123333333331</v>
      </c>
      <c r="AW621">
        <f t="shared" si="377"/>
        <v>12361</v>
      </c>
    </row>
    <row r="622" spans="1:49" x14ac:dyDescent="0.2">
      <c r="A622">
        <v>620</v>
      </c>
      <c r="B622" s="13">
        <f t="shared" si="343"/>
        <v>628</v>
      </c>
      <c r="C622" s="13">
        <f t="shared" si="344"/>
        <v>3726</v>
      </c>
      <c r="D622" s="13">
        <f t="shared" si="345"/>
        <v>48</v>
      </c>
      <c r="E622" s="13">
        <f t="shared" si="346"/>
        <v>31</v>
      </c>
      <c r="F622" s="13">
        <f t="shared" si="347"/>
        <v>8.4203073131122472E+21</v>
      </c>
      <c r="G622" s="35">
        <f t="shared" si="348"/>
        <v>148.52666666666667</v>
      </c>
      <c r="H622" s="23">
        <f t="shared" si="349"/>
        <v>4515.0784000000003</v>
      </c>
      <c r="I622" s="23">
        <f t="shared" si="350"/>
        <v>17038</v>
      </c>
      <c r="J622" s="23">
        <f t="shared" si="351"/>
        <v>868</v>
      </c>
      <c r="K622" s="23">
        <f t="shared" si="352"/>
        <v>9.6665819025314135E+76</v>
      </c>
      <c r="L622" s="23">
        <f t="shared" si="353"/>
        <v>9.6665819025314126E+78</v>
      </c>
      <c r="M622" s="23">
        <f t="shared" si="354"/>
        <v>7.5476028534592134E+31</v>
      </c>
      <c r="N622" s="20">
        <f t="shared" si="355"/>
        <v>68</v>
      </c>
      <c r="Q622" s="20">
        <f t="shared" si="356"/>
        <v>1.1285057814941747E+32</v>
      </c>
      <c r="S622" s="20">
        <f t="shared" si="357"/>
        <v>3033</v>
      </c>
      <c r="T622" s="20">
        <f t="shared" si="358"/>
        <v>868</v>
      </c>
      <c r="U622" s="20">
        <f t="shared" si="359"/>
        <v>9.6665819025314135E+76</v>
      </c>
      <c r="V622" s="20">
        <f t="shared" si="360"/>
        <v>7.5476028534592134E+31</v>
      </c>
      <c r="W622" s="20">
        <f t="shared" si="361"/>
        <v>0.88235294117647056</v>
      </c>
      <c r="X622" s="16">
        <f t="shared" si="362"/>
        <v>1.5436839443575572E+18</v>
      </c>
      <c r="AA622" s="16">
        <f t="shared" si="363"/>
        <v>6.3599778507531346E+19</v>
      </c>
      <c r="AB622" s="16">
        <f t="shared" si="364"/>
        <v>620</v>
      </c>
      <c r="AC622" s="16">
        <f t="shared" si="365"/>
        <v>127.8</v>
      </c>
      <c r="AD622" s="16">
        <f t="shared" si="366"/>
        <v>5.1032165534013614E+20</v>
      </c>
      <c r="AE622" s="16">
        <f t="shared" si="367"/>
        <v>15450</v>
      </c>
      <c r="AF622" s="16">
        <f t="shared" si="368"/>
        <v>7428</v>
      </c>
      <c r="AG622" s="16">
        <f t="shared" si="369"/>
        <v>660</v>
      </c>
      <c r="AH622" s="16">
        <f t="shared" si="370"/>
        <v>1.3181748118365632E+24</v>
      </c>
      <c r="AI622" s="16">
        <f t="shared" si="371"/>
        <v>1.6084162899386711E+75</v>
      </c>
      <c r="AJ622" s="16">
        <f t="shared" si="372"/>
        <v>1.6084162899386711E+75</v>
      </c>
      <c r="AK622" s="27">
        <f t="shared" si="373"/>
        <v>0.46948356807511737</v>
      </c>
      <c r="AN622">
        <f t="shared" si="378"/>
        <v>20726.091234428874</v>
      </c>
      <c r="AO622">
        <f t="shared" si="379"/>
        <v>2.5289652380600761E+55</v>
      </c>
      <c r="AP622">
        <f t="shared" si="380"/>
        <v>2.5289652380600761E+55</v>
      </c>
      <c r="AR622" s="1">
        <f t="shared" si="374"/>
        <v>7650</v>
      </c>
      <c r="AU622">
        <f t="shared" si="375"/>
        <v>63.050847457627128</v>
      </c>
      <c r="AV622" s="29">
        <f t="shared" si="376"/>
        <v>167.90166666666667</v>
      </c>
      <c r="AW622">
        <f t="shared" si="377"/>
        <v>12381</v>
      </c>
    </row>
    <row r="623" spans="1:49" x14ac:dyDescent="0.2">
      <c r="A623">
        <v>621</v>
      </c>
      <c r="B623" s="13">
        <f t="shared" si="343"/>
        <v>629</v>
      </c>
      <c r="C623" s="13">
        <f t="shared" si="344"/>
        <v>3732</v>
      </c>
      <c r="D623" s="13">
        <f t="shared" si="345"/>
        <v>48</v>
      </c>
      <c r="E623" s="13">
        <f t="shared" si="346"/>
        <v>31.05</v>
      </c>
      <c r="F623" s="13">
        <f t="shared" si="347"/>
        <v>9.0380794247723803E+21</v>
      </c>
      <c r="G623" s="35">
        <f t="shared" si="348"/>
        <v>148.85615000000001</v>
      </c>
      <c r="H623" s="23">
        <f t="shared" si="349"/>
        <v>4522.5824000000002</v>
      </c>
      <c r="I623" s="23">
        <f t="shared" si="350"/>
        <v>17066</v>
      </c>
      <c r="J623" s="23">
        <f t="shared" si="351"/>
        <v>869</v>
      </c>
      <c r="K623" s="23">
        <f t="shared" si="352"/>
        <v>9.6665819025314135E+76</v>
      </c>
      <c r="L623" s="23">
        <f t="shared" si="353"/>
        <v>9.6665819025314126E+78</v>
      </c>
      <c r="M623" s="23">
        <f t="shared" si="354"/>
        <v>8.107890738088687E+31</v>
      </c>
      <c r="N623" s="20">
        <f t="shared" si="355"/>
        <v>68.099999999999994</v>
      </c>
      <c r="Q623" s="20">
        <f t="shared" si="356"/>
        <v>1.2575284889800713E+32</v>
      </c>
      <c r="S623" s="20">
        <f t="shared" si="357"/>
        <v>3038</v>
      </c>
      <c r="T623" s="20">
        <f t="shared" si="358"/>
        <v>869</v>
      </c>
      <c r="U623" s="20">
        <f t="shared" si="359"/>
        <v>9.6665819025314135E+76</v>
      </c>
      <c r="V623" s="20">
        <f t="shared" si="360"/>
        <v>8.107890738088687E+31</v>
      </c>
      <c r="W623" s="20">
        <f t="shared" si="361"/>
        <v>0.88105726872246704</v>
      </c>
      <c r="X623" s="16">
        <f t="shared" si="362"/>
        <v>1.6517418204625856E+18</v>
      </c>
      <c r="AA623" s="16">
        <f t="shared" si="363"/>
        <v>6.8051763003058512E+19</v>
      </c>
      <c r="AB623" s="16">
        <f t="shared" si="364"/>
        <v>621</v>
      </c>
      <c r="AC623" s="16">
        <f t="shared" si="365"/>
        <v>128</v>
      </c>
      <c r="AD623" s="16">
        <f t="shared" si="366"/>
        <v>5.4693370195294296E+20</v>
      </c>
      <c r="AE623" s="16">
        <f t="shared" si="367"/>
        <v>15475</v>
      </c>
      <c r="AF623" s="16">
        <f t="shared" si="368"/>
        <v>7440</v>
      </c>
      <c r="AG623" s="16">
        <f t="shared" si="369"/>
        <v>661</v>
      </c>
      <c r="AH623" s="16">
        <f t="shared" si="370"/>
        <v>1.4155842415411771E+24</v>
      </c>
      <c r="AI623" s="16">
        <f t="shared" si="371"/>
        <v>1.6084162899386711E+75</v>
      </c>
      <c r="AJ623" s="16">
        <f t="shared" si="372"/>
        <v>1.6084162899386711E+75</v>
      </c>
      <c r="AK623" s="27">
        <f t="shared" si="373"/>
        <v>0.46875</v>
      </c>
      <c r="AN623">
        <f t="shared" si="378"/>
        <v>20801.580724331201</v>
      </c>
      <c r="AO623">
        <f t="shared" si="379"/>
        <v>2.3635189140748383E+55</v>
      </c>
      <c r="AP623">
        <f t="shared" si="380"/>
        <v>2.3635189140748383E+55</v>
      </c>
      <c r="AR623" s="1">
        <f t="shared" si="374"/>
        <v>7660</v>
      </c>
      <c r="AU623">
        <f t="shared" si="375"/>
        <v>63.206106870229014</v>
      </c>
      <c r="AV623" s="29">
        <f t="shared" si="376"/>
        <v>168.26240000000001</v>
      </c>
      <c r="AW623">
        <f t="shared" si="377"/>
        <v>12401</v>
      </c>
    </row>
    <row r="624" spans="1:49" x14ac:dyDescent="0.2">
      <c r="A624">
        <v>622</v>
      </c>
      <c r="B624" s="13">
        <f t="shared" si="343"/>
        <v>630</v>
      </c>
      <c r="C624" s="13">
        <f t="shared" si="344"/>
        <v>3738</v>
      </c>
      <c r="D624" s="13">
        <f t="shared" si="345"/>
        <v>48</v>
      </c>
      <c r="E624" s="13">
        <f t="shared" si="346"/>
        <v>31.1</v>
      </c>
      <c r="F624" s="13">
        <f t="shared" si="347"/>
        <v>9.7011279697868814E+21</v>
      </c>
      <c r="G624" s="35">
        <f t="shared" si="348"/>
        <v>149.18593333333334</v>
      </c>
      <c r="H624" s="23">
        <f t="shared" si="349"/>
        <v>4530.0864000000001</v>
      </c>
      <c r="I624" s="23">
        <f t="shared" si="350"/>
        <v>17094</v>
      </c>
      <c r="J624" s="23">
        <f t="shared" si="351"/>
        <v>870</v>
      </c>
      <c r="K624" s="23">
        <f t="shared" si="352"/>
        <v>9.6665819025314135E+76</v>
      </c>
      <c r="L624" s="23">
        <f t="shared" si="353"/>
        <v>9.6665819025314126E+78</v>
      </c>
      <c r="M624" s="23">
        <f t="shared" si="354"/>
        <v>8.7097349552927379E+31</v>
      </c>
      <c r="N624" s="20">
        <f t="shared" si="355"/>
        <v>68.2</v>
      </c>
      <c r="Q624" s="20">
        <f t="shared" si="356"/>
        <v>1.4013024359544203E+32</v>
      </c>
      <c r="S624" s="20">
        <f t="shared" si="357"/>
        <v>3042</v>
      </c>
      <c r="T624" s="20">
        <f t="shared" si="358"/>
        <v>870</v>
      </c>
      <c r="U624" s="20">
        <f t="shared" si="359"/>
        <v>9.6665819025314135E+76</v>
      </c>
      <c r="V624" s="20">
        <f t="shared" si="360"/>
        <v>8.7097349552927379E+31</v>
      </c>
      <c r="W624" s="20">
        <f t="shared" si="361"/>
        <v>0.87976539589442815</v>
      </c>
      <c r="X624" s="16">
        <f t="shared" si="362"/>
        <v>1.767363747894967E+18</v>
      </c>
      <c r="AA624" s="16">
        <f t="shared" si="363"/>
        <v>7.2815386413272629E+19</v>
      </c>
      <c r="AB624" s="16">
        <f t="shared" si="364"/>
        <v>622</v>
      </c>
      <c r="AC624" s="16">
        <f t="shared" si="365"/>
        <v>128.19999999999999</v>
      </c>
      <c r="AD624" s="16">
        <f t="shared" si="366"/>
        <v>5.8617087430736445E+20</v>
      </c>
      <c r="AE624" s="16">
        <f t="shared" si="367"/>
        <v>15500</v>
      </c>
      <c r="AF624" s="16">
        <f t="shared" si="368"/>
        <v>7452</v>
      </c>
      <c r="AG624" s="16">
        <f t="shared" si="369"/>
        <v>662</v>
      </c>
      <c r="AH624" s="16">
        <f t="shared" si="370"/>
        <v>1.5201845144538616E+24</v>
      </c>
      <c r="AI624" s="16">
        <f t="shared" si="371"/>
        <v>1.6084162899386711E+75</v>
      </c>
      <c r="AJ624" s="16">
        <f t="shared" si="372"/>
        <v>1.6084162899386711E+75</v>
      </c>
      <c r="AK624" s="27">
        <f t="shared" si="373"/>
        <v>0.46801872074883</v>
      </c>
      <c r="AN624">
        <f t="shared" si="378"/>
        <v>20877.242974800251</v>
      </c>
      <c r="AO624">
        <f t="shared" si="379"/>
        <v>2.2088961813783531E+55</v>
      </c>
      <c r="AP624">
        <f t="shared" si="380"/>
        <v>2.2088961813783531E+55</v>
      </c>
      <c r="AR624" s="1">
        <f t="shared" si="374"/>
        <v>7670</v>
      </c>
      <c r="AU624">
        <f t="shared" si="375"/>
        <v>63.361629881154499</v>
      </c>
      <c r="AV624" s="29">
        <f t="shared" si="376"/>
        <v>168.62343333333334</v>
      </c>
      <c r="AW624">
        <f t="shared" si="377"/>
        <v>12421</v>
      </c>
    </row>
    <row r="625" spans="1:49" x14ac:dyDescent="0.2">
      <c r="A625">
        <v>623</v>
      </c>
      <c r="B625" s="13">
        <f t="shared" si="343"/>
        <v>631</v>
      </c>
      <c r="C625" s="13">
        <f t="shared" si="344"/>
        <v>3744</v>
      </c>
      <c r="D625" s="13">
        <f t="shared" si="345"/>
        <v>48</v>
      </c>
      <c r="E625" s="13">
        <f t="shared" si="346"/>
        <v>31.150000000000002</v>
      </c>
      <c r="F625" s="13">
        <f t="shared" si="347"/>
        <v>1.0412767915324486E+22</v>
      </c>
      <c r="G625" s="35">
        <f t="shared" si="348"/>
        <v>149.51601666666664</v>
      </c>
      <c r="H625" s="23">
        <f t="shared" si="349"/>
        <v>4537.5904</v>
      </c>
      <c r="I625" s="23">
        <f t="shared" si="350"/>
        <v>17122</v>
      </c>
      <c r="J625" s="23">
        <f t="shared" si="351"/>
        <v>872</v>
      </c>
      <c r="K625" s="23">
        <f t="shared" si="352"/>
        <v>9.6665819025314135E+76</v>
      </c>
      <c r="L625" s="23">
        <f t="shared" si="353"/>
        <v>9.6665819025314126E+78</v>
      </c>
      <c r="M625" s="23">
        <f t="shared" si="354"/>
        <v>1.0050638925534158E+32</v>
      </c>
      <c r="N625" s="20">
        <f t="shared" si="355"/>
        <v>68.300000000000011</v>
      </c>
      <c r="Q625" s="20">
        <f t="shared" si="356"/>
        <v>1.5615141400131823E+32</v>
      </c>
      <c r="S625" s="20">
        <f t="shared" si="357"/>
        <v>3046</v>
      </c>
      <c r="T625" s="20">
        <f t="shared" si="358"/>
        <v>872</v>
      </c>
      <c r="U625" s="20">
        <f t="shared" si="359"/>
        <v>9.6665819025314135E+76</v>
      </c>
      <c r="V625" s="20">
        <f t="shared" si="360"/>
        <v>1.0050638925534158E+32</v>
      </c>
      <c r="W625" s="20">
        <f t="shared" si="361"/>
        <v>0.87847730600292806</v>
      </c>
      <c r="X625" s="16">
        <f t="shared" si="362"/>
        <v>1.8910792102476147E+18</v>
      </c>
      <c r="AA625" s="16">
        <f t="shared" si="363"/>
        <v>7.7912463462201721E+19</v>
      </c>
      <c r="AB625" s="16">
        <f t="shared" si="364"/>
        <v>623</v>
      </c>
      <c r="AC625" s="16">
        <f t="shared" si="365"/>
        <v>128.4</v>
      </c>
      <c r="AD625" s="16">
        <f t="shared" si="366"/>
        <v>6.2822129202561011E+20</v>
      </c>
      <c r="AE625" s="16">
        <f t="shared" si="367"/>
        <v>15525</v>
      </c>
      <c r="AF625" s="16">
        <f t="shared" si="368"/>
        <v>7464</v>
      </c>
      <c r="AG625" s="16">
        <f t="shared" si="369"/>
        <v>663</v>
      </c>
      <c r="AH625" s="16">
        <f t="shared" si="370"/>
        <v>1.6325059369066581E+24</v>
      </c>
      <c r="AI625" s="16">
        <f t="shared" si="371"/>
        <v>1.6084162899386711E+75</v>
      </c>
      <c r="AJ625" s="16">
        <f t="shared" si="372"/>
        <v>1.6084162899386711E+75</v>
      </c>
      <c r="AK625" s="27">
        <f t="shared" si="373"/>
        <v>0.46728971962616822</v>
      </c>
      <c r="AN625">
        <f t="shared" si="378"/>
        <v>20953.078164428061</v>
      </c>
      <c r="AO625">
        <f t="shared" si="379"/>
        <v>2.0643889545592081E+55</v>
      </c>
      <c r="AP625">
        <f t="shared" si="380"/>
        <v>2.0643889545592081E+55</v>
      </c>
      <c r="AR625" s="1">
        <f t="shared" si="374"/>
        <v>7680</v>
      </c>
      <c r="AU625">
        <f t="shared" si="375"/>
        <v>63.517417162276971</v>
      </c>
      <c r="AV625" s="29">
        <f t="shared" si="376"/>
        <v>168.98476666666664</v>
      </c>
      <c r="AW625">
        <f t="shared" si="377"/>
        <v>12441</v>
      </c>
    </row>
    <row r="626" spans="1:49" x14ac:dyDescent="0.2">
      <c r="A626">
        <v>624</v>
      </c>
      <c r="B626" s="13">
        <f t="shared" si="343"/>
        <v>632</v>
      </c>
      <c r="C626" s="13">
        <f t="shared" si="344"/>
        <v>3750</v>
      </c>
      <c r="D626" s="13">
        <f t="shared" si="345"/>
        <v>48</v>
      </c>
      <c r="E626" s="13">
        <f t="shared" si="346"/>
        <v>31.200000000000003</v>
      </c>
      <c r="F626" s="13">
        <f t="shared" si="347"/>
        <v>1.1176556703977879E+22</v>
      </c>
      <c r="G626" s="35">
        <f t="shared" si="348"/>
        <v>149.84640000000002</v>
      </c>
      <c r="H626" s="23">
        <f t="shared" si="349"/>
        <v>4545.0944000000009</v>
      </c>
      <c r="I626" s="23">
        <f t="shared" si="350"/>
        <v>17150</v>
      </c>
      <c r="J626" s="23">
        <f t="shared" si="351"/>
        <v>873</v>
      </c>
      <c r="K626" s="23">
        <f t="shared" si="352"/>
        <v>9.6665819025314135E+76</v>
      </c>
      <c r="L626" s="23">
        <f t="shared" si="353"/>
        <v>9.6665819025314126E+78</v>
      </c>
      <c r="M626" s="23">
        <f t="shared" si="354"/>
        <v>1.0796558910017181E+32</v>
      </c>
      <c r="N626" s="20">
        <f t="shared" si="355"/>
        <v>68.400000000000006</v>
      </c>
      <c r="Q626" s="20">
        <f t="shared" si="356"/>
        <v>1.7400429392676684E+32</v>
      </c>
      <c r="S626" s="20">
        <f t="shared" si="357"/>
        <v>3050</v>
      </c>
      <c r="T626" s="20">
        <f t="shared" si="358"/>
        <v>873</v>
      </c>
      <c r="U626" s="20">
        <f t="shared" si="359"/>
        <v>9.6665819025314135E+76</v>
      </c>
      <c r="V626" s="20">
        <f t="shared" si="360"/>
        <v>1.0796558910017181E+32</v>
      </c>
      <c r="W626" s="20">
        <f t="shared" si="361"/>
        <v>0.8771929824561403</v>
      </c>
      <c r="X626" s="16">
        <f t="shared" si="362"/>
        <v>2.0234547549649477E+18</v>
      </c>
      <c r="AA626" s="16">
        <f t="shared" si="363"/>
        <v>8.3366335904555827E+19</v>
      </c>
      <c r="AB626" s="16">
        <f t="shared" si="364"/>
        <v>624</v>
      </c>
      <c r="AC626" s="16">
        <f t="shared" si="365"/>
        <v>128.6</v>
      </c>
      <c r="AD626" s="16">
        <f t="shared" si="366"/>
        <v>6.7328654843240225E+20</v>
      </c>
      <c r="AE626" s="16">
        <f t="shared" si="367"/>
        <v>15550</v>
      </c>
      <c r="AF626" s="16">
        <f t="shared" si="368"/>
        <v>7476</v>
      </c>
      <c r="AG626" s="16">
        <f t="shared" si="369"/>
        <v>664</v>
      </c>
      <c r="AH626" s="16">
        <f t="shared" si="370"/>
        <v>1.7531178865747037E+24</v>
      </c>
      <c r="AI626" s="16">
        <f t="shared" si="371"/>
        <v>1.6084162899386711E+75</v>
      </c>
      <c r="AJ626" s="16">
        <f t="shared" si="372"/>
        <v>1.6084162899386711E+75</v>
      </c>
      <c r="AK626" s="27">
        <f t="shared" si="373"/>
        <v>0.46656298600311041</v>
      </c>
      <c r="AN626">
        <f t="shared" si="378"/>
        <v>21029.086471808088</v>
      </c>
      <c r="AO626">
        <f t="shared" si="379"/>
        <v>1.9293354715506622E+55</v>
      </c>
      <c r="AP626">
        <f t="shared" si="380"/>
        <v>1.9293354715506622E+55</v>
      </c>
      <c r="AR626" s="1">
        <f t="shared" si="374"/>
        <v>7690</v>
      </c>
      <c r="AU626">
        <f t="shared" si="375"/>
        <v>63.673469387755098</v>
      </c>
      <c r="AV626" s="29">
        <f t="shared" si="376"/>
        <v>169.34640000000002</v>
      </c>
      <c r="AW626">
        <f t="shared" si="377"/>
        <v>12461</v>
      </c>
    </row>
    <row r="627" spans="1:49" x14ac:dyDescent="0.2">
      <c r="A627">
        <v>625</v>
      </c>
      <c r="B627" s="13">
        <f t="shared" si="343"/>
        <v>633</v>
      </c>
      <c r="C627" s="13">
        <f t="shared" si="344"/>
        <v>3756</v>
      </c>
      <c r="D627" s="13">
        <f t="shared" si="345"/>
        <v>48</v>
      </c>
      <c r="E627" s="13">
        <f t="shared" si="346"/>
        <v>31.25</v>
      </c>
      <c r="F627" s="13">
        <f t="shared" si="347"/>
        <v>1.1996311973405638E+22</v>
      </c>
      <c r="G627" s="35">
        <f t="shared" si="348"/>
        <v>150.17708333333331</v>
      </c>
      <c r="H627" s="23">
        <f t="shared" si="349"/>
        <v>4552.5984000000008</v>
      </c>
      <c r="I627" s="23">
        <f t="shared" si="350"/>
        <v>17178</v>
      </c>
      <c r="J627" s="23">
        <f t="shared" si="351"/>
        <v>875</v>
      </c>
      <c r="K627" s="23">
        <f t="shared" si="352"/>
        <v>9.6665819025314135E+76</v>
      </c>
      <c r="L627" s="23">
        <f t="shared" si="353"/>
        <v>9.6665819025314126E+78</v>
      </c>
      <c r="M627" s="23">
        <f t="shared" si="354"/>
        <v>1.245843232242619E+32</v>
      </c>
      <c r="N627" s="20">
        <f t="shared" si="355"/>
        <v>68.5</v>
      </c>
      <c r="Q627" s="20">
        <f t="shared" si="356"/>
        <v>1.9389830376237109E+32</v>
      </c>
      <c r="S627" s="20">
        <f t="shared" si="357"/>
        <v>3054</v>
      </c>
      <c r="T627" s="20">
        <f t="shared" si="358"/>
        <v>875</v>
      </c>
      <c r="U627" s="20">
        <f t="shared" si="359"/>
        <v>9.6665819025314135E+76</v>
      </c>
      <c r="V627" s="20">
        <f t="shared" si="360"/>
        <v>1.245843232242619E+32</v>
      </c>
      <c r="W627" s="20">
        <f t="shared" si="361"/>
        <v>0.87591240875912413</v>
      </c>
      <c r="X627" s="16">
        <f t="shared" si="362"/>
        <v>2.1650965878124941E+18</v>
      </c>
      <c r="AA627" s="16">
        <f t="shared" si="363"/>
        <v>8.9201979417874743E+19</v>
      </c>
      <c r="AB627" s="16">
        <f t="shared" si="364"/>
        <v>625</v>
      </c>
      <c r="AC627" s="16">
        <f t="shared" si="365"/>
        <v>128.80000000000001</v>
      </c>
      <c r="AD627" s="16">
        <f t="shared" si="366"/>
        <v>7.215826750920685E+20</v>
      </c>
      <c r="AE627" s="16">
        <f t="shared" si="367"/>
        <v>15575</v>
      </c>
      <c r="AF627" s="16">
        <f t="shared" si="368"/>
        <v>7488</v>
      </c>
      <c r="AG627" s="16">
        <f t="shared" si="369"/>
        <v>665</v>
      </c>
      <c r="AH627" s="16">
        <f t="shared" si="370"/>
        <v>1.8826316884826255E+24</v>
      </c>
      <c r="AI627" s="16">
        <f t="shared" si="371"/>
        <v>1.6084162899386711E+75</v>
      </c>
      <c r="AJ627" s="16">
        <f t="shared" si="372"/>
        <v>1.6084162899386711E+75</v>
      </c>
      <c r="AK627" s="27">
        <f t="shared" si="373"/>
        <v>0.46583850931677012</v>
      </c>
      <c r="AN627">
        <f t="shared" si="378"/>
        <v>21105.268075535263</v>
      </c>
      <c r="AO627">
        <f t="shared" si="379"/>
        <v>1.8031172631314597E+55</v>
      </c>
      <c r="AP627">
        <f t="shared" si="380"/>
        <v>1.8031172631314597E+55</v>
      </c>
      <c r="AR627" s="1">
        <f t="shared" si="374"/>
        <v>7700</v>
      </c>
      <c r="AU627">
        <f t="shared" si="375"/>
        <v>63.829787234042549</v>
      </c>
      <c r="AV627" s="29">
        <f t="shared" si="376"/>
        <v>169.70833333333331</v>
      </c>
      <c r="AW627">
        <f t="shared" si="377"/>
        <v>12481</v>
      </c>
    </row>
    <row r="628" spans="1:49" x14ac:dyDescent="0.2">
      <c r="A628">
        <v>626</v>
      </c>
      <c r="B628" s="13">
        <f t="shared" si="343"/>
        <v>634</v>
      </c>
      <c r="C628" s="13">
        <f t="shared" si="344"/>
        <v>3762</v>
      </c>
      <c r="D628" s="13">
        <f t="shared" si="345"/>
        <v>48</v>
      </c>
      <c r="E628" s="13">
        <f t="shared" si="346"/>
        <v>31.3</v>
      </c>
      <c r="F628" s="13">
        <f t="shared" si="347"/>
        <v>1.2876130569744437E+22</v>
      </c>
      <c r="G628" s="35">
        <f t="shared" si="348"/>
        <v>150.50806666666665</v>
      </c>
      <c r="H628" s="23">
        <f t="shared" si="349"/>
        <v>4560.1023999999998</v>
      </c>
      <c r="I628" s="23">
        <f t="shared" si="350"/>
        <v>17206</v>
      </c>
      <c r="J628" s="23">
        <f t="shared" si="351"/>
        <v>876</v>
      </c>
      <c r="K628" s="23">
        <f t="shared" si="352"/>
        <v>9.6665819025314135E+76</v>
      </c>
      <c r="L628" s="23">
        <f t="shared" si="353"/>
        <v>9.6665819025314126E+78</v>
      </c>
      <c r="M628" s="23">
        <f t="shared" si="354"/>
        <v>1.3382885300569074E+32</v>
      </c>
      <c r="N628" s="20">
        <f t="shared" si="355"/>
        <v>68.599999999999994</v>
      </c>
      <c r="Q628" s="20">
        <f t="shared" si="356"/>
        <v>2.1606680705104767E+32</v>
      </c>
      <c r="S628" s="20">
        <f t="shared" si="357"/>
        <v>3059</v>
      </c>
      <c r="T628" s="20">
        <f t="shared" si="358"/>
        <v>876</v>
      </c>
      <c r="U628" s="20">
        <f t="shared" si="359"/>
        <v>9.6665819025314135E+76</v>
      </c>
      <c r="V628" s="20">
        <f t="shared" si="360"/>
        <v>1.3382885300569074E+32</v>
      </c>
      <c r="W628" s="20">
        <f t="shared" si="361"/>
        <v>0.87463556851311963</v>
      </c>
      <c r="X628" s="16">
        <f t="shared" si="362"/>
        <v>2.3166533489593682E+18</v>
      </c>
      <c r="AA628" s="16">
        <f t="shared" si="363"/>
        <v>9.5446117977125945E+19</v>
      </c>
      <c r="AB628" s="16">
        <f t="shared" si="364"/>
        <v>626</v>
      </c>
      <c r="AC628" s="16">
        <f t="shared" si="365"/>
        <v>129</v>
      </c>
      <c r="AD628" s="16">
        <f t="shared" si="366"/>
        <v>7.7334117536002618E+20</v>
      </c>
      <c r="AE628" s="16">
        <f t="shared" si="367"/>
        <v>15600</v>
      </c>
      <c r="AF628" s="16">
        <f t="shared" si="368"/>
        <v>7500</v>
      </c>
      <c r="AG628" s="16">
        <f t="shared" si="369"/>
        <v>666</v>
      </c>
      <c r="AH628" s="16">
        <f t="shared" si="370"/>
        <v>2.0217037025233591E+24</v>
      </c>
      <c r="AI628" s="16">
        <f t="shared" si="371"/>
        <v>1.6084162899386711E+75</v>
      </c>
      <c r="AJ628" s="16">
        <f t="shared" si="372"/>
        <v>1.6084162899386711E+75</v>
      </c>
      <c r="AK628" s="27">
        <f t="shared" si="373"/>
        <v>0.46511627906976744</v>
      </c>
      <c r="AN628">
        <f t="shared" si="378"/>
        <v>21181.623154205903</v>
      </c>
      <c r="AO628">
        <f t="shared" si="379"/>
        <v>1.6851563206836079E+55</v>
      </c>
      <c r="AP628">
        <f t="shared" si="380"/>
        <v>1.6851563206836079E+55</v>
      </c>
      <c r="AR628" s="1">
        <f t="shared" si="374"/>
        <v>7710</v>
      </c>
      <c r="AU628">
        <f t="shared" si="375"/>
        <v>63.986371379897783</v>
      </c>
      <c r="AV628" s="29">
        <f t="shared" si="376"/>
        <v>170.07056666666665</v>
      </c>
      <c r="AW628">
        <f t="shared" si="377"/>
        <v>12501</v>
      </c>
    </row>
    <row r="629" spans="1:49" x14ac:dyDescent="0.2">
      <c r="A629">
        <v>627</v>
      </c>
      <c r="B629" s="13">
        <f t="shared" si="343"/>
        <v>635</v>
      </c>
      <c r="C629" s="13">
        <f t="shared" si="344"/>
        <v>3768</v>
      </c>
      <c r="D629" s="13">
        <f t="shared" si="345"/>
        <v>48</v>
      </c>
      <c r="E629" s="13">
        <f t="shared" si="346"/>
        <v>31.35</v>
      </c>
      <c r="F629" s="13">
        <f t="shared" si="347"/>
        <v>1.3820408949173226E+22</v>
      </c>
      <c r="G629" s="35">
        <f t="shared" si="348"/>
        <v>150.83934999999997</v>
      </c>
      <c r="H629" s="23">
        <f t="shared" si="349"/>
        <v>4567.6064000000006</v>
      </c>
      <c r="I629" s="23">
        <f t="shared" si="350"/>
        <v>17234</v>
      </c>
      <c r="J629" s="23">
        <f t="shared" si="351"/>
        <v>877</v>
      </c>
      <c r="K629" s="23">
        <f t="shared" si="352"/>
        <v>9.6665819025314135E+76</v>
      </c>
      <c r="L629" s="23">
        <f t="shared" si="353"/>
        <v>9.6665819025314126E+78</v>
      </c>
      <c r="M629" s="23">
        <f t="shared" si="354"/>
        <v>1.4375876907863866E+32</v>
      </c>
      <c r="N629" s="20">
        <f t="shared" si="355"/>
        <v>68.7</v>
      </c>
      <c r="Q629" s="20">
        <f t="shared" si="356"/>
        <v>2.4076984792216908E+32</v>
      </c>
      <c r="S629" s="20">
        <f t="shared" si="357"/>
        <v>3063</v>
      </c>
      <c r="T629" s="20">
        <f t="shared" si="358"/>
        <v>877</v>
      </c>
      <c r="U629" s="20">
        <f t="shared" si="359"/>
        <v>9.6665819025314135E+76</v>
      </c>
      <c r="V629" s="20">
        <f t="shared" si="360"/>
        <v>1.4375876907863866E+32</v>
      </c>
      <c r="W629" s="20">
        <f t="shared" si="361"/>
        <v>0.87336244541484709</v>
      </c>
      <c r="X629" s="16">
        <f t="shared" si="362"/>
        <v>2.4788190833865247E+18</v>
      </c>
      <c r="AA629" s="16">
        <f t="shared" si="363"/>
        <v>1.0212734623552479E+20</v>
      </c>
      <c r="AB629" s="16">
        <f t="shared" si="364"/>
        <v>627</v>
      </c>
      <c r="AC629" s="16">
        <f t="shared" si="365"/>
        <v>129.19999999999999</v>
      </c>
      <c r="AD629" s="16">
        <f t="shared" si="366"/>
        <v>8.288101318844513E+20</v>
      </c>
      <c r="AE629" s="16">
        <f t="shared" si="367"/>
        <v>15625</v>
      </c>
      <c r="AF629" s="16">
        <f t="shared" si="368"/>
        <v>7512</v>
      </c>
      <c r="AG629" s="16">
        <f t="shared" si="369"/>
        <v>667</v>
      </c>
      <c r="AH629" s="16">
        <f t="shared" si="370"/>
        <v>2.1710386380315596E+24</v>
      </c>
      <c r="AI629" s="16">
        <f t="shared" si="371"/>
        <v>1.6084162899386711E+75</v>
      </c>
      <c r="AJ629" s="16">
        <f t="shared" si="372"/>
        <v>1.6084162899386711E+75</v>
      </c>
      <c r="AK629" s="27">
        <f t="shared" si="373"/>
        <v>0.4643962848297214</v>
      </c>
      <c r="AN629">
        <f t="shared" si="378"/>
        <v>21258.151886417745</v>
      </c>
      <c r="AO629">
        <f t="shared" si="379"/>
        <v>1.5749124492370161E+55</v>
      </c>
      <c r="AP629">
        <f t="shared" si="380"/>
        <v>1.5749124492370161E+55</v>
      </c>
      <c r="AR629" s="1">
        <f t="shared" si="374"/>
        <v>7720</v>
      </c>
      <c r="AU629">
        <f t="shared" si="375"/>
        <v>64.143222506393855</v>
      </c>
      <c r="AV629" s="29">
        <f t="shared" si="376"/>
        <v>170.43309999999997</v>
      </c>
      <c r="AW629">
        <f t="shared" si="377"/>
        <v>12521</v>
      </c>
    </row>
    <row r="630" spans="1:49" x14ac:dyDescent="0.2">
      <c r="A630">
        <v>628</v>
      </c>
      <c r="B630" s="13">
        <f t="shared" si="343"/>
        <v>636</v>
      </c>
      <c r="C630" s="13">
        <f t="shared" si="344"/>
        <v>3774</v>
      </c>
      <c r="D630" s="13">
        <f t="shared" si="345"/>
        <v>48</v>
      </c>
      <c r="E630" s="13">
        <f t="shared" si="346"/>
        <v>31.400000000000002</v>
      </c>
      <c r="F630" s="13">
        <f t="shared" si="347"/>
        <v>1.4833865068891322E+22</v>
      </c>
      <c r="G630" s="35">
        <f t="shared" si="348"/>
        <v>151.17093333333332</v>
      </c>
      <c r="H630" s="23">
        <f t="shared" si="349"/>
        <v>4575.1104000000005</v>
      </c>
      <c r="I630" s="23">
        <f t="shared" si="350"/>
        <v>17262</v>
      </c>
      <c r="J630" s="23">
        <f t="shared" si="351"/>
        <v>879</v>
      </c>
      <c r="K630" s="23">
        <f t="shared" si="352"/>
        <v>9.6665819025314135E+76</v>
      </c>
      <c r="L630" s="23">
        <f t="shared" si="353"/>
        <v>9.6665819025314126E+78</v>
      </c>
      <c r="M630" s="23">
        <f t="shared" si="354"/>
        <v>1.6588160691974713E+32</v>
      </c>
      <c r="N630" s="20">
        <f t="shared" si="355"/>
        <v>68.800000000000011</v>
      </c>
      <c r="Q630" s="20">
        <f t="shared" si="356"/>
        <v>2.6829720149827771E+32</v>
      </c>
      <c r="S630" s="20">
        <f t="shared" si="357"/>
        <v>3067</v>
      </c>
      <c r="T630" s="20">
        <f t="shared" si="358"/>
        <v>879</v>
      </c>
      <c r="U630" s="20">
        <f t="shared" si="359"/>
        <v>9.6665819025314135E+76</v>
      </c>
      <c r="V630" s="20">
        <f t="shared" si="360"/>
        <v>1.6588160691974713E+32</v>
      </c>
      <c r="W630" s="20">
        <f t="shared" si="361"/>
        <v>0.87209302325581384</v>
      </c>
      <c r="X630" s="16">
        <f t="shared" si="362"/>
        <v>2.6523364192235812E+18</v>
      </c>
      <c r="AA630" s="16">
        <f t="shared" si="363"/>
        <v>1.0927626047201152E+20</v>
      </c>
      <c r="AB630" s="16">
        <f t="shared" si="364"/>
        <v>628</v>
      </c>
      <c r="AC630" s="16">
        <f t="shared" si="365"/>
        <v>129.4</v>
      </c>
      <c r="AD630" s="16">
        <f t="shared" si="366"/>
        <v>8.8825539334678577E+20</v>
      </c>
      <c r="AE630" s="16">
        <f t="shared" si="367"/>
        <v>15650</v>
      </c>
      <c r="AF630" s="16">
        <f t="shared" si="368"/>
        <v>7524</v>
      </c>
      <c r="AG630" s="16">
        <f t="shared" si="369"/>
        <v>668</v>
      </c>
      <c r="AH630" s="16">
        <f t="shared" si="370"/>
        <v>2.331393112094804E+24</v>
      </c>
      <c r="AI630" s="16">
        <f t="shared" si="371"/>
        <v>1.6084162899386711E+75</v>
      </c>
      <c r="AJ630" s="16">
        <f t="shared" si="372"/>
        <v>1.6084162899386711E+75</v>
      </c>
      <c r="AK630" s="27">
        <f t="shared" si="373"/>
        <v>0.46367851622874806</v>
      </c>
      <c r="AN630">
        <f t="shared" si="378"/>
        <v>21334.854450770064</v>
      </c>
      <c r="AO630">
        <f t="shared" si="379"/>
        <v>1.4718807936794545E+55</v>
      </c>
      <c r="AP630">
        <f t="shared" si="380"/>
        <v>1.4718807936794545E+55</v>
      </c>
      <c r="AR630" s="1">
        <f t="shared" si="374"/>
        <v>7730</v>
      </c>
      <c r="AU630">
        <f t="shared" si="375"/>
        <v>64.300341296928337</v>
      </c>
      <c r="AV630" s="29">
        <f t="shared" si="376"/>
        <v>170.79593333333332</v>
      </c>
      <c r="AW630">
        <f t="shared" si="377"/>
        <v>12541</v>
      </c>
    </row>
    <row r="631" spans="1:49" x14ac:dyDescent="0.2">
      <c r="A631">
        <v>629</v>
      </c>
      <c r="B631" s="13">
        <f t="shared" si="343"/>
        <v>637</v>
      </c>
      <c r="C631" s="13">
        <f t="shared" si="344"/>
        <v>3780</v>
      </c>
      <c r="D631" s="13">
        <f t="shared" si="345"/>
        <v>48</v>
      </c>
      <c r="E631" s="13">
        <f t="shared" si="346"/>
        <v>31.450000000000003</v>
      </c>
      <c r="F631" s="13">
        <f t="shared" si="347"/>
        <v>1.5921561876152975E+22</v>
      </c>
      <c r="G631" s="35">
        <f t="shared" si="348"/>
        <v>151.50281666666666</v>
      </c>
      <c r="H631" s="23">
        <f t="shared" si="349"/>
        <v>4582.6144000000004</v>
      </c>
      <c r="I631" s="23">
        <f t="shared" si="350"/>
        <v>17290</v>
      </c>
      <c r="J631" s="23">
        <f t="shared" si="351"/>
        <v>880</v>
      </c>
      <c r="K631" s="23">
        <f t="shared" si="352"/>
        <v>9.6665819025314135E+76</v>
      </c>
      <c r="L631" s="23">
        <f t="shared" si="353"/>
        <v>9.6665819025314126E+78</v>
      </c>
      <c r="M631" s="23">
        <f t="shared" si="354"/>
        <v>1.7818762525587468E+32</v>
      </c>
      <c r="N631" s="20">
        <f t="shared" si="355"/>
        <v>68.900000000000006</v>
      </c>
      <c r="Q631" s="20">
        <f t="shared" si="356"/>
        <v>2.989717730563823E+32</v>
      </c>
      <c r="S631" s="20">
        <f t="shared" si="357"/>
        <v>3071</v>
      </c>
      <c r="T631" s="20">
        <f t="shared" si="358"/>
        <v>880</v>
      </c>
      <c r="U631" s="20">
        <f t="shared" si="359"/>
        <v>9.6665819025314135E+76</v>
      </c>
      <c r="V631" s="20">
        <f t="shared" si="360"/>
        <v>1.7818762525587468E+32</v>
      </c>
      <c r="W631" s="20">
        <f t="shared" si="361"/>
        <v>0.8708272859216255</v>
      </c>
      <c r="X631" s="16">
        <f t="shared" si="362"/>
        <v>2.8379999685692319E+18</v>
      </c>
      <c r="AA631" s="16">
        <f t="shared" si="363"/>
        <v>1.1692559870505232E+20</v>
      </c>
      <c r="AB631" s="16">
        <f t="shared" si="364"/>
        <v>629</v>
      </c>
      <c r="AC631" s="16">
        <f t="shared" si="365"/>
        <v>129.6</v>
      </c>
      <c r="AD631" s="16">
        <f t="shared" si="366"/>
        <v>9.5196184610780099E+20</v>
      </c>
      <c r="AE631" s="16">
        <f t="shared" si="367"/>
        <v>15675</v>
      </c>
      <c r="AF631" s="16">
        <f t="shared" si="368"/>
        <v>7536</v>
      </c>
      <c r="AG631" s="16">
        <f t="shared" si="369"/>
        <v>669</v>
      </c>
      <c r="AH631" s="16">
        <f t="shared" si="370"/>
        <v>2.5035794695106323E+24</v>
      </c>
      <c r="AI631" s="16">
        <f t="shared" si="371"/>
        <v>1.6084162899386711E+75</v>
      </c>
      <c r="AJ631" s="16">
        <f t="shared" si="372"/>
        <v>1.6084162899386711E+75</v>
      </c>
      <c r="AK631" s="27">
        <f t="shared" si="373"/>
        <v>0.46296296296296297</v>
      </c>
      <c r="AN631">
        <f t="shared" si="378"/>
        <v>21411.731025863486</v>
      </c>
      <c r="AO631">
        <f t="shared" si="379"/>
        <v>1.3755895268032286E+55</v>
      </c>
      <c r="AP631">
        <f t="shared" si="380"/>
        <v>1.3755895268032286E+55</v>
      </c>
      <c r="AR631" s="1">
        <f t="shared" si="374"/>
        <v>7740</v>
      </c>
      <c r="AU631">
        <f t="shared" si="375"/>
        <v>64.457728437233143</v>
      </c>
      <c r="AV631" s="29">
        <f t="shared" si="376"/>
        <v>171.15906666666666</v>
      </c>
      <c r="AW631">
        <f t="shared" si="377"/>
        <v>12561</v>
      </c>
    </row>
    <row r="632" spans="1:49" x14ac:dyDescent="0.2">
      <c r="A632">
        <v>630</v>
      </c>
      <c r="B632" s="13">
        <f t="shared" si="343"/>
        <v>638</v>
      </c>
      <c r="C632" s="13">
        <f t="shared" si="344"/>
        <v>3786</v>
      </c>
      <c r="D632" s="13">
        <f t="shared" si="345"/>
        <v>48</v>
      </c>
      <c r="E632" s="13">
        <f t="shared" si="346"/>
        <v>31.5</v>
      </c>
      <c r="F632" s="13">
        <f t="shared" si="347"/>
        <v>1.708893251191867E+22</v>
      </c>
      <c r="G632" s="35">
        <f t="shared" si="348"/>
        <v>151.83499999999998</v>
      </c>
      <c r="H632" s="23">
        <f t="shared" si="349"/>
        <v>4590.1184000000003</v>
      </c>
      <c r="I632" s="23">
        <f t="shared" si="350"/>
        <v>17318</v>
      </c>
      <c r="J632" s="23">
        <f t="shared" si="351"/>
        <v>882</v>
      </c>
      <c r="K632" s="23">
        <f t="shared" si="352"/>
        <v>9.6665819025314135E+76</v>
      </c>
      <c r="L632" s="23">
        <f t="shared" si="353"/>
        <v>9.6665819025314126E+78</v>
      </c>
      <c r="M632" s="23">
        <f t="shared" si="354"/>
        <v>2.0560368543684869E+32</v>
      </c>
      <c r="N632" s="20">
        <f t="shared" si="355"/>
        <v>69</v>
      </c>
      <c r="Q632" s="20">
        <f t="shared" si="356"/>
        <v>3.3315338581735774E+32</v>
      </c>
      <c r="S632" s="20">
        <f t="shared" si="357"/>
        <v>3075</v>
      </c>
      <c r="T632" s="20">
        <f t="shared" si="358"/>
        <v>882</v>
      </c>
      <c r="U632" s="20">
        <f t="shared" si="359"/>
        <v>9.6665819025314135E+76</v>
      </c>
      <c r="V632" s="20">
        <f t="shared" si="360"/>
        <v>2.0560368543684869E+32</v>
      </c>
      <c r="W632" s="20">
        <f t="shared" si="361"/>
        <v>0.86956521739130432</v>
      </c>
      <c r="X632" s="16">
        <f t="shared" si="362"/>
        <v>3.0366599663690783E+18</v>
      </c>
      <c r="AA632" s="16">
        <f t="shared" si="363"/>
        <v>1.25110390614406E+20</v>
      </c>
      <c r="AB632" s="16">
        <f t="shared" si="364"/>
        <v>630</v>
      </c>
      <c r="AC632" s="16">
        <f t="shared" si="365"/>
        <v>129.80000000000001</v>
      </c>
      <c r="AD632" s="16">
        <f t="shared" si="366"/>
        <v>1.0202347768309653E+21</v>
      </c>
      <c r="AE632" s="16">
        <f t="shared" si="367"/>
        <v>15700</v>
      </c>
      <c r="AF632" s="16">
        <f t="shared" si="368"/>
        <v>7548</v>
      </c>
      <c r="AG632" s="16">
        <f t="shared" si="369"/>
        <v>670</v>
      </c>
      <c r="AH632" s="16">
        <f t="shared" si="370"/>
        <v>2.6884698836121721E+24</v>
      </c>
      <c r="AI632" s="16">
        <f t="shared" si="371"/>
        <v>1.6084162899386711E+75</v>
      </c>
      <c r="AJ632" s="16">
        <f t="shared" si="372"/>
        <v>1.6084162899386711E+75</v>
      </c>
      <c r="AK632" s="27">
        <f t="shared" si="373"/>
        <v>0.46224961479198762</v>
      </c>
      <c r="AN632">
        <f t="shared" si="378"/>
        <v>21488.781790300036</v>
      </c>
      <c r="AO632">
        <f t="shared" si="379"/>
        <v>1.2855976886011479E+55</v>
      </c>
      <c r="AP632">
        <f t="shared" si="380"/>
        <v>1.2855976886011479E+55</v>
      </c>
      <c r="AR632" s="1">
        <f t="shared" si="374"/>
        <v>7750</v>
      </c>
      <c r="AU632">
        <f t="shared" si="375"/>
        <v>64.615384615384613</v>
      </c>
      <c r="AV632" s="29">
        <f t="shared" si="376"/>
        <v>171.52249999999998</v>
      </c>
      <c r="AW632">
        <f t="shared" si="377"/>
        <v>12581</v>
      </c>
    </row>
    <row r="633" spans="1:49" x14ac:dyDescent="0.2">
      <c r="A633">
        <v>631</v>
      </c>
      <c r="B633" s="13">
        <f t="shared" si="343"/>
        <v>639</v>
      </c>
      <c r="C633" s="13">
        <f t="shared" si="344"/>
        <v>3792</v>
      </c>
      <c r="D633" s="13">
        <f t="shared" si="345"/>
        <v>48</v>
      </c>
      <c r="E633" s="13">
        <f t="shared" si="346"/>
        <v>31.55</v>
      </c>
      <c r="F633" s="13">
        <f t="shared" si="347"/>
        <v>1.8341807354179467E+22</v>
      </c>
      <c r="G633" s="35">
        <f t="shared" si="348"/>
        <v>152.16748333333334</v>
      </c>
      <c r="H633" s="23">
        <f t="shared" si="349"/>
        <v>4597.6224000000002</v>
      </c>
      <c r="I633" s="23">
        <f t="shared" si="350"/>
        <v>17346</v>
      </c>
      <c r="J633" s="23">
        <f t="shared" si="351"/>
        <v>883</v>
      </c>
      <c r="K633" s="23">
        <f t="shared" si="352"/>
        <v>9.6665819025314135E+76</v>
      </c>
      <c r="L633" s="23">
        <f t="shared" si="353"/>
        <v>9.6665819025314126E+78</v>
      </c>
      <c r="M633" s="23">
        <f t="shared" si="354"/>
        <v>2.2085383839677443E+32</v>
      </c>
      <c r="N633" s="20">
        <f t="shared" si="355"/>
        <v>69.099999999999994</v>
      </c>
      <c r="Q633" s="20">
        <f t="shared" si="356"/>
        <v>3.7124300179552029E+32</v>
      </c>
      <c r="S633" s="20">
        <f t="shared" si="357"/>
        <v>3080</v>
      </c>
      <c r="T633" s="20">
        <f t="shared" si="358"/>
        <v>883</v>
      </c>
      <c r="U633" s="20">
        <f t="shared" si="359"/>
        <v>9.6665819025314135E+76</v>
      </c>
      <c r="V633" s="20">
        <f t="shared" si="360"/>
        <v>2.2085383839677443E+32</v>
      </c>
      <c r="W633" s="20">
        <f t="shared" si="361"/>
        <v>0.86830680173661368</v>
      </c>
      <c r="X633" s="16">
        <f t="shared" si="362"/>
        <v>3.2492261640149135E+18</v>
      </c>
      <c r="AA633" s="16">
        <f t="shared" si="363"/>
        <v>1.3386811795741442E+20</v>
      </c>
      <c r="AB633" s="16">
        <f t="shared" si="364"/>
        <v>631</v>
      </c>
      <c r="AC633" s="16">
        <f t="shared" si="365"/>
        <v>130</v>
      </c>
      <c r="AD633" s="16">
        <f t="shared" si="366"/>
        <v>1.09340133258894E+21</v>
      </c>
      <c r="AE633" s="16">
        <f t="shared" si="367"/>
        <v>15725</v>
      </c>
      <c r="AF633" s="16">
        <f t="shared" si="368"/>
        <v>7560</v>
      </c>
      <c r="AG633" s="16">
        <f t="shared" si="369"/>
        <v>671</v>
      </c>
      <c r="AH633" s="16">
        <f t="shared" si="370"/>
        <v>2.8870007585961812E+24</v>
      </c>
      <c r="AI633" s="16">
        <f t="shared" si="371"/>
        <v>1.6084162899386711E+75</v>
      </c>
      <c r="AJ633" s="16">
        <f t="shared" si="372"/>
        <v>1.6084162899386711E+75</v>
      </c>
      <c r="AK633" s="27">
        <f t="shared" si="373"/>
        <v>0.46153846153846156</v>
      </c>
      <c r="AN633">
        <f t="shared" si="378"/>
        <v>21566.006922683278</v>
      </c>
      <c r="AO633">
        <f t="shared" si="379"/>
        <v>1.2014931669169607E+55</v>
      </c>
      <c r="AP633">
        <f t="shared" si="380"/>
        <v>1.2014931669169607E+55</v>
      </c>
      <c r="AR633" s="1">
        <f t="shared" si="374"/>
        <v>7760</v>
      </c>
      <c r="AU633">
        <f t="shared" si="375"/>
        <v>64.773310521813514</v>
      </c>
      <c r="AV633" s="29">
        <f t="shared" si="376"/>
        <v>171.88623333333334</v>
      </c>
      <c r="AW633">
        <f t="shared" si="377"/>
        <v>12601</v>
      </c>
    </row>
    <row r="634" spans="1:49" x14ac:dyDescent="0.2">
      <c r="A634">
        <v>632</v>
      </c>
      <c r="B634" s="13">
        <f t="shared" si="343"/>
        <v>640</v>
      </c>
      <c r="C634" s="13">
        <f t="shared" si="344"/>
        <v>3798</v>
      </c>
      <c r="D634" s="13">
        <f t="shared" si="345"/>
        <v>48</v>
      </c>
      <c r="E634" s="13">
        <f t="shared" si="346"/>
        <v>31.6</v>
      </c>
      <c r="F634" s="13">
        <f t="shared" si="347"/>
        <v>1.9686443035122937E+22</v>
      </c>
      <c r="G634" s="35">
        <f t="shared" si="348"/>
        <v>152.50026666666668</v>
      </c>
      <c r="H634" s="23">
        <f t="shared" si="349"/>
        <v>4605.126400000001</v>
      </c>
      <c r="I634" s="23">
        <f t="shared" si="350"/>
        <v>17374</v>
      </c>
      <c r="J634" s="23">
        <f t="shared" si="351"/>
        <v>884</v>
      </c>
      <c r="K634" s="23">
        <f t="shared" si="352"/>
        <v>9.6665819025314135E+76</v>
      </c>
      <c r="L634" s="23">
        <f t="shared" si="353"/>
        <v>9.6665819025314126E+78</v>
      </c>
      <c r="M634" s="23">
        <f t="shared" si="354"/>
        <v>2.3723418254382375E+32</v>
      </c>
      <c r="N634" s="20">
        <f t="shared" si="355"/>
        <v>69.2</v>
      </c>
      <c r="Q634" s="20">
        <f t="shared" si="356"/>
        <v>4.1368742522010414E+32</v>
      </c>
      <c r="S634" s="20">
        <f t="shared" si="357"/>
        <v>3084</v>
      </c>
      <c r="T634" s="20">
        <f t="shared" si="358"/>
        <v>884</v>
      </c>
      <c r="U634" s="20">
        <f t="shared" si="359"/>
        <v>9.6665819025314135E+76</v>
      </c>
      <c r="V634" s="20">
        <f t="shared" si="360"/>
        <v>2.3723418254382375E+32</v>
      </c>
      <c r="W634" s="20">
        <f t="shared" si="361"/>
        <v>0.86705202312138729</v>
      </c>
      <c r="X634" s="16">
        <f t="shared" si="362"/>
        <v>3.4766719954959575E+18</v>
      </c>
      <c r="AA634" s="16">
        <f t="shared" si="363"/>
        <v>1.4323888621443341E+20</v>
      </c>
      <c r="AB634" s="16">
        <f t="shared" si="364"/>
        <v>632</v>
      </c>
      <c r="AC634" s="16">
        <f t="shared" si="365"/>
        <v>130.19999999999999</v>
      </c>
      <c r="AD634" s="16">
        <f t="shared" si="366"/>
        <v>1.1718120854239843E+21</v>
      </c>
      <c r="AE634" s="16">
        <f t="shared" si="367"/>
        <v>15750</v>
      </c>
      <c r="AF634" s="16">
        <f t="shared" si="368"/>
        <v>7572</v>
      </c>
      <c r="AG634" s="16">
        <f t="shared" si="369"/>
        <v>672</v>
      </c>
      <c r="AH634" s="16">
        <f t="shared" si="370"/>
        <v>3.1001774555018978E+24</v>
      </c>
      <c r="AI634" s="16">
        <f t="shared" si="371"/>
        <v>1.6084162899386711E+75</v>
      </c>
      <c r="AJ634" s="16">
        <f t="shared" si="372"/>
        <v>1.6084162899386711E+75</v>
      </c>
      <c r="AK634" s="27">
        <f t="shared" si="373"/>
        <v>0.46082949308755766</v>
      </c>
      <c r="AN634">
        <f t="shared" si="378"/>
        <v>21643.406601618142</v>
      </c>
      <c r="AO634">
        <f t="shared" si="379"/>
        <v>1.1228908102027672E+55</v>
      </c>
      <c r="AP634">
        <f t="shared" si="380"/>
        <v>1.1228908102027672E+55</v>
      </c>
      <c r="AR634" s="1">
        <f t="shared" si="374"/>
        <v>7770</v>
      </c>
      <c r="AU634">
        <f t="shared" si="375"/>
        <v>64.931506849315056</v>
      </c>
      <c r="AV634" s="29">
        <f t="shared" si="376"/>
        <v>172.25026666666668</v>
      </c>
      <c r="AW634">
        <f t="shared" si="377"/>
        <v>12621</v>
      </c>
    </row>
    <row r="635" spans="1:49" x14ac:dyDescent="0.2">
      <c r="A635">
        <v>633</v>
      </c>
      <c r="B635" s="13">
        <f t="shared" si="343"/>
        <v>641</v>
      </c>
      <c r="C635" s="13">
        <f t="shared" si="344"/>
        <v>3804</v>
      </c>
      <c r="D635" s="13">
        <f t="shared" si="345"/>
        <v>48</v>
      </c>
      <c r="E635" s="13">
        <f t="shared" si="346"/>
        <v>31.650000000000002</v>
      </c>
      <c r="F635" s="13">
        <f t="shared" si="347"/>
        <v>2.1129553576087461E+22</v>
      </c>
      <c r="G635" s="35">
        <f t="shared" si="348"/>
        <v>152.83335</v>
      </c>
      <c r="H635" s="23">
        <f t="shared" si="349"/>
        <v>4612.6304</v>
      </c>
      <c r="I635" s="23">
        <f t="shared" si="350"/>
        <v>17402</v>
      </c>
      <c r="J635" s="23">
        <f t="shared" si="351"/>
        <v>886</v>
      </c>
      <c r="K635" s="23">
        <f t="shared" si="352"/>
        <v>9.6665819025314135E+76</v>
      </c>
      <c r="L635" s="23">
        <f t="shared" si="353"/>
        <v>9.6665819025314126E+78</v>
      </c>
      <c r="M635" s="23">
        <f t="shared" si="354"/>
        <v>2.7372639742397833E+32</v>
      </c>
      <c r="N635" s="20">
        <f t="shared" si="355"/>
        <v>69.300000000000011</v>
      </c>
      <c r="Q635" s="20">
        <f t="shared" si="356"/>
        <v>4.6098454370192087E+32</v>
      </c>
      <c r="S635" s="20">
        <f t="shared" si="357"/>
        <v>3088</v>
      </c>
      <c r="T635" s="20">
        <f t="shared" si="358"/>
        <v>886</v>
      </c>
      <c r="U635" s="20">
        <f t="shared" si="359"/>
        <v>9.6665819025314135E+76</v>
      </c>
      <c r="V635" s="20">
        <f t="shared" si="360"/>
        <v>2.7372639742397833E+32</v>
      </c>
      <c r="W635" s="20">
        <f t="shared" si="361"/>
        <v>0.86580086580086568</v>
      </c>
      <c r="X635" s="16">
        <f t="shared" si="362"/>
        <v>3.7200390351806746E+18</v>
      </c>
      <c r="AA635" s="16">
        <f t="shared" si="363"/>
        <v>1.5326560824944375E+20</v>
      </c>
      <c r="AB635" s="16">
        <f t="shared" si="364"/>
        <v>633</v>
      </c>
      <c r="AC635" s="16">
        <f t="shared" si="365"/>
        <v>130.4</v>
      </c>
      <c r="AD635" s="16">
        <f t="shared" si="366"/>
        <v>1.2558427088313498E+21</v>
      </c>
      <c r="AE635" s="16">
        <f t="shared" si="367"/>
        <v>15775</v>
      </c>
      <c r="AF635" s="16">
        <f t="shared" si="368"/>
        <v>7584</v>
      </c>
      <c r="AG635" s="16">
        <f t="shared" si="369"/>
        <v>673</v>
      </c>
      <c r="AH635" s="16">
        <f t="shared" si="370"/>
        <v>3.3290793656149128E+24</v>
      </c>
      <c r="AI635" s="16">
        <f t="shared" si="371"/>
        <v>1.6084162899386711E+75</v>
      </c>
      <c r="AJ635" s="16">
        <f t="shared" si="372"/>
        <v>1.6084162899386711E+75</v>
      </c>
      <c r="AK635" s="27">
        <f t="shared" si="373"/>
        <v>0.46012269938650302</v>
      </c>
      <c r="AN635">
        <f t="shared" si="378"/>
        <v>21720.981005711012</v>
      </c>
      <c r="AO635">
        <f t="shared" si="379"/>
        <v>1.0494306637409039E+55</v>
      </c>
      <c r="AP635">
        <f t="shared" si="380"/>
        <v>1.0494306637409039E+55</v>
      </c>
      <c r="AR635" s="1">
        <f t="shared" si="374"/>
        <v>7780</v>
      </c>
      <c r="AU635">
        <f t="shared" si="375"/>
        <v>65.089974293059129</v>
      </c>
      <c r="AV635" s="29">
        <f t="shared" si="376"/>
        <v>172.6146</v>
      </c>
      <c r="AW635">
        <f t="shared" si="377"/>
        <v>12641</v>
      </c>
    </row>
    <row r="636" spans="1:49" x14ac:dyDescent="0.2">
      <c r="A636">
        <v>634</v>
      </c>
      <c r="B636" s="13">
        <f t="shared" si="343"/>
        <v>642</v>
      </c>
      <c r="C636" s="13">
        <f t="shared" si="344"/>
        <v>3810</v>
      </c>
      <c r="D636" s="13">
        <f t="shared" si="345"/>
        <v>48</v>
      </c>
      <c r="E636" s="13">
        <f t="shared" si="346"/>
        <v>31.700000000000003</v>
      </c>
      <c r="F636" s="13">
        <f t="shared" si="347"/>
        <v>2.2678343794740425E+22</v>
      </c>
      <c r="G636" s="35">
        <f t="shared" si="348"/>
        <v>153.16673333333335</v>
      </c>
      <c r="H636" s="23">
        <f t="shared" si="349"/>
        <v>4620.1343999999999</v>
      </c>
      <c r="I636" s="23">
        <f t="shared" si="350"/>
        <v>17430</v>
      </c>
      <c r="J636" s="23">
        <f t="shared" si="351"/>
        <v>887</v>
      </c>
      <c r="K636" s="23">
        <f t="shared" si="352"/>
        <v>9.6665819025314135E+76</v>
      </c>
      <c r="L636" s="23">
        <f t="shared" si="353"/>
        <v>9.6665819025314126E+78</v>
      </c>
      <c r="M636" s="23">
        <f t="shared" si="354"/>
        <v>2.9402468323906389E+32</v>
      </c>
      <c r="N636" s="20">
        <f t="shared" si="355"/>
        <v>69.400000000000006</v>
      </c>
      <c r="Q636" s="20">
        <f t="shared" si="356"/>
        <v>5.1368916862532155E+32</v>
      </c>
      <c r="S636" s="20">
        <f t="shared" si="357"/>
        <v>3092</v>
      </c>
      <c r="T636" s="20">
        <f t="shared" si="358"/>
        <v>887</v>
      </c>
      <c r="U636" s="20">
        <f t="shared" si="359"/>
        <v>9.6665819025314135E+76</v>
      </c>
      <c r="V636" s="20">
        <f t="shared" si="360"/>
        <v>2.9402468323906389E+32</v>
      </c>
      <c r="W636" s="20">
        <f t="shared" si="361"/>
        <v>0.86455331412103742</v>
      </c>
      <c r="X636" s="16">
        <f t="shared" si="362"/>
        <v>3.9804417676433224E+18</v>
      </c>
      <c r="AA636" s="16">
        <f t="shared" si="363"/>
        <v>1.6399420082690487E+20</v>
      </c>
      <c r="AB636" s="16">
        <f t="shared" si="364"/>
        <v>634</v>
      </c>
      <c r="AC636" s="16">
        <f t="shared" si="365"/>
        <v>130.6</v>
      </c>
      <c r="AD636" s="16">
        <f t="shared" si="366"/>
        <v>1.3458957741685709E+21</v>
      </c>
      <c r="AE636" s="16">
        <f t="shared" si="367"/>
        <v>15800</v>
      </c>
      <c r="AF636" s="16">
        <f t="shared" si="368"/>
        <v>7596</v>
      </c>
      <c r="AG636" s="16">
        <f t="shared" si="369"/>
        <v>674</v>
      </c>
      <c r="AH636" s="16">
        <f t="shared" si="370"/>
        <v>3.5748653568150874E+24</v>
      </c>
      <c r="AI636" s="16">
        <f t="shared" si="371"/>
        <v>1.6084162899386711E+75</v>
      </c>
      <c r="AJ636" s="16">
        <f t="shared" si="372"/>
        <v>1.6084162899386711E+75</v>
      </c>
      <c r="AK636" s="27">
        <f t="shared" si="373"/>
        <v>0.45941807044410415</v>
      </c>
      <c r="AN636">
        <f t="shared" si="378"/>
        <v>21798.730313569693</v>
      </c>
      <c r="AO636">
        <f t="shared" si="379"/>
        <v>9.8077632125318091E+54</v>
      </c>
      <c r="AP636">
        <f t="shared" si="380"/>
        <v>9.8077632125318091E+54</v>
      </c>
      <c r="AR636" s="1">
        <f t="shared" si="374"/>
        <v>7790</v>
      </c>
      <c r="AU636">
        <f t="shared" si="375"/>
        <v>65.248713550600343</v>
      </c>
      <c r="AV636" s="29">
        <f t="shared" si="376"/>
        <v>172.97923333333335</v>
      </c>
      <c r="AW636">
        <f t="shared" si="377"/>
        <v>12661</v>
      </c>
    </row>
    <row r="637" spans="1:49" x14ac:dyDescent="0.2">
      <c r="A637">
        <v>635</v>
      </c>
      <c r="B637" s="13">
        <f t="shared" si="343"/>
        <v>643</v>
      </c>
      <c r="C637" s="13">
        <f t="shared" si="344"/>
        <v>3816</v>
      </c>
      <c r="D637" s="13">
        <f t="shared" si="345"/>
        <v>48</v>
      </c>
      <c r="E637" s="13">
        <f t="shared" si="346"/>
        <v>31.75</v>
      </c>
      <c r="F637" s="13">
        <f t="shared" si="347"/>
        <v>2.4340545150168395E+22</v>
      </c>
      <c r="G637" s="35">
        <f t="shared" si="348"/>
        <v>153.50041666666669</v>
      </c>
      <c r="H637" s="23">
        <f t="shared" si="349"/>
        <v>4627.6384000000007</v>
      </c>
      <c r="I637" s="23">
        <f t="shared" si="350"/>
        <v>17458</v>
      </c>
      <c r="J637" s="23">
        <f t="shared" si="351"/>
        <v>889</v>
      </c>
      <c r="K637" s="23">
        <f t="shared" si="352"/>
        <v>9.6665819025314135E+76</v>
      </c>
      <c r="L637" s="23">
        <f t="shared" si="353"/>
        <v>9.6665819025314126E+78</v>
      </c>
      <c r="M637" s="23">
        <f t="shared" si="354"/>
        <v>3.3924451139144803E+32</v>
      </c>
      <c r="N637" s="20">
        <f t="shared" si="355"/>
        <v>69.5</v>
      </c>
      <c r="Q637" s="20">
        <f t="shared" si="356"/>
        <v>5.7241954327559564E+32</v>
      </c>
      <c r="S637" s="20">
        <f t="shared" si="357"/>
        <v>3096</v>
      </c>
      <c r="T637" s="20">
        <f t="shared" si="358"/>
        <v>889</v>
      </c>
      <c r="U637" s="20">
        <f t="shared" si="359"/>
        <v>9.6665819025314135E+76</v>
      </c>
      <c r="V637" s="20">
        <f t="shared" si="360"/>
        <v>3.3924451139144803E+32</v>
      </c>
      <c r="W637" s="20">
        <f t="shared" si="361"/>
        <v>0.86330935251798557</v>
      </c>
      <c r="X637" s="16">
        <f t="shared" si="362"/>
        <v>4.2590726913783542E+18</v>
      </c>
      <c r="AA637" s="16">
        <f t="shared" si="363"/>
        <v>1.7547379488478819E+20</v>
      </c>
      <c r="AB637" s="16">
        <f t="shared" si="364"/>
        <v>635</v>
      </c>
      <c r="AC637" s="16">
        <f t="shared" si="365"/>
        <v>130.80000000000001</v>
      </c>
      <c r="AD637" s="16">
        <f t="shared" si="366"/>
        <v>1.4424026755655346E+21</v>
      </c>
      <c r="AE637" s="16">
        <f t="shared" si="367"/>
        <v>15825</v>
      </c>
      <c r="AF637" s="16">
        <f t="shared" si="368"/>
        <v>7608</v>
      </c>
      <c r="AG637" s="16">
        <f t="shared" si="369"/>
        <v>675</v>
      </c>
      <c r="AH637" s="16">
        <f t="shared" si="370"/>
        <v>3.8387796202605469E+24</v>
      </c>
      <c r="AI637" s="16">
        <f t="shared" si="371"/>
        <v>1.6084162899386711E+75</v>
      </c>
      <c r="AJ637" s="16">
        <f t="shared" si="372"/>
        <v>1.6084162899386711E+75</v>
      </c>
      <c r="AK637" s="27">
        <f t="shared" si="373"/>
        <v>0.4587155963302752</v>
      </c>
      <c r="AN637">
        <f t="shared" si="378"/>
        <v>21876.65470380347</v>
      </c>
      <c r="AO637">
        <f t="shared" si="379"/>
        <v>9.1661338434876726E+54</v>
      </c>
      <c r="AP637">
        <f t="shared" si="380"/>
        <v>9.1661338434876726E+54</v>
      </c>
      <c r="AR637" s="1">
        <f t="shared" si="374"/>
        <v>7800</v>
      </c>
      <c r="AU637">
        <f t="shared" si="375"/>
        <v>65.407725321888421</v>
      </c>
      <c r="AV637" s="29">
        <f t="shared" si="376"/>
        <v>173.34416666666669</v>
      </c>
      <c r="AW637">
        <f t="shared" si="377"/>
        <v>12681</v>
      </c>
    </row>
    <row r="638" spans="1:49" x14ac:dyDescent="0.2">
      <c r="A638">
        <v>636</v>
      </c>
      <c r="B638" s="13">
        <f t="shared" si="343"/>
        <v>644</v>
      </c>
      <c r="C638" s="13">
        <f t="shared" si="344"/>
        <v>3822</v>
      </c>
      <c r="D638" s="13">
        <f t="shared" si="345"/>
        <v>48</v>
      </c>
      <c r="E638" s="13">
        <f t="shared" si="346"/>
        <v>31.8</v>
      </c>
      <c r="F638" s="13">
        <f t="shared" si="347"/>
        <v>2.6124454203640288E+22</v>
      </c>
      <c r="G638" s="35">
        <f t="shared" si="348"/>
        <v>153.83439999999999</v>
      </c>
      <c r="H638" s="23">
        <f t="shared" si="349"/>
        <v>4635.1424000000006</v>
      </c>
      <c r="I638" s="23">
        <f t="shared" si="350"/>
        <v>17486</v>
      </c>
      <c r="J638" s="23">
        <f t="shared" si="351"/>
        <v>890</v>
      </c>
      <c r="K638" s="23">
        <f t="shared" si="352"/>
        <v>9.6665819025314135E+76</v>
      </c>
      <c r="L638" s="23">
        <f t="shared" si="353"/>
        <v>9.6665819025314126E+78</v>
      </c>
      <c r="M638" s="23">
        <f t="shared" si="354"/>
        <v>3.6439697858513909E+32</v>
      </c>
      <c r="N638" s="20">
        <f t="shared" si="355"/>
        <v>69.599999999999994</v>
      </c>
      <c r="Q638" s="20">
        <f t="shared" si="356"/>
        <v>6.3786459504437996E+32</v>
      </c>
      <c r="S638" s="20">
        <f t="shared" si="357"/>
        <v>3101</v>
      </c>
      <c r="T638" s="20">
        <f t="shared" si="358"/>
        <v>890</v>
      </c>
      <c r="U638" s="20">
        <f t="shared" si="359"/>
        <v>9.6665819025314135E+76</v>
      </c>
      <c r="V638" s="20">
        <f t="shared" si="360"/>
        <v>3.6439697858513909E+32</v>
      </c>
      <c r="W638" s="20">
        <f t="shared" si="361"/>
        <v>0.86206896551724144</v>
      </c>
      <c r="X638" s="16">
        <f t="shared" si="362"/>
        <v>4.5572077797748398E+18</v>
      </c>
      <c r="AA638" s="16">
        <f t="shared" si="363"/>
        <v>1.8775696052672338E+20</v>
      </c>
      <c r="AB638" s="16">
        <f t="shared" si="364"/>
        <v>636</v>
      </c>
      <c r="AC638" s="16">
        <f t="shared" si="365"/>
        <v>131</v>
      </c>
      <c r="AD638" s="16">
        <f t="shared" si="366"/>
        <v>1.5458256925230941E+21</v>
      </c>
      <c r="AE638" s="16">
        <f t="shared" si="367"/>
        <v>15850</v>
      </c>
      <c r="AF638" s="16">
        <f t="shared" si="368"/>
        <v>7620</v>
      </c>
      <c r="AG638" s="16">
        <f t="shared" si="369"/>
        <v>676</v>
      </c>
      <c r="AH638" s="16">
        <f t="shared" si="370"/>
        <v>4.1221579468099598E+24</v>
      </c>
      <c r="AI638" s="16">
        <f t="shared" si="371"/>
        <v>1.6084162899386711E+75</v>
      </c>
      <c r="AJ638" s="16">
        <f t="shared" si="372"/>
        <v>1.6084162899386711E+75</v>
      </c>
      <c r="AK638" s="27">
        <f t="shared" si="373"/>
        <v>0.4580152671755725</v>
      </c>
      <c r="AN638">
        <f t="shared" si="378"/>
        <v>21954.754355022989</v>
      </c>
      <c r="AO638">
        <f t="shared" si="379"/>
        <v>8.5664802275585715E+54</v>
      </c>
      <c r="AP638">
        <f t="shared" si="380"/>
        <v>8.5664802275585715E+54</v>
      </c>
      <c r="AR638" s="1">
        <f t="shared" si="374"/>
        <v>7810</v>
      </c>
      <c r="AU638">
        <f t="shared" si="375"/>
        <v>65.567010309278359</v>
      </c>
      <c r="AV638" s="29">
        <f t="shared" si="376"/>
        <v>173.70939999999999</v>
      </c>
      <c r="AW638">
        <f t="shared" si="377"/>
        <v>12701</v>
      </c>
    </row>
    <row r="639" spans="1:49" x14ac:dyDescent="0.2">
      <c r="A639">
        <v>637</v>
      </c>
      <c r="B639" s="13">
        <f t="shared" si="343"/>
        <v>645</v>
      </c>
      <c r="C639" s="13">
        <f t="shared" si="344"/>
        <v>3828</v>
      </c>
      <c r="D639" s="13">
        <f t="shared" si="345"/>
        <v>48</v>
      </c>
      <c r="E639" s="13">
        <f t="shared" si="346"/>
        <v>31.85</v>
      </c>
      <c r="F639" s="13">
        <f t="shared" si="347"/>
        <v>2.803897388575467E+22</v>
      </c>
      <c r="G639" s="35">
        <f t="shared" si="348"/>
        <v>154.16868333333335</v>
      </c>
      <c r="H639" s="23">
        <f t="shared" si="349"/>
        <v>4642.6464000000005</v>
      </c>
      <c r="I639" s="23">
        <f t="shared" si="350"/>
        <v>17514</v>
      </c>
      <c r="J639" s="23">
        <f t="shared" si="351"/>
        <v>891</v>
      </c>
      <c r="K639" s="23">
        <f t="shared" si="352"/>
        <v>9.6665819025314135E+76</v>
      </c>
      <c r="L639" s="23">
        <f t="shared" si="353"/>
        <v>9.6665819025314126E+78</v>
      </c>
      <c r="M639" s="23">
        <f t="shared" si="354"/>
        <v>3.9141276774703075E+32</v>
      </c>
      <c r="N639" s="20">
        <f t="shared" si="355"/>
        <v>69.7</v>
      </c>
      <c r="Q639" s="20">
        <f t="shared" si="356"/>
        <v>7.1079201678343435E+32</v>
      </c>
      <c r="S639" s="20">
        <f t="shared" si="357"/>
        <v>3105</v>
      </c>
      <c r="T639" s="20">
        <f t="shared" si="358"/>
        <v>891</v>
      </c>
      <c r="U639" s="20">
        <f t="shared" si="359"/>
        <v>9.6665819025314135E+76</v>
      </c>
      <c r="V639" s="20">
        <f t="shared" si="360"/>
        <v>3.9141276774703075E+32</v>
      </c>
      <c r="W639" s="20">
        <f t="shared" si="361"/>
        <v>0.86083213773314204</v>
      </c>
      <c r="X639" s="16">
        <f t="shared" si="362"/>
        <v>4.8762123243590789E+18</v>
      </c>
      <c r="AA639" s="16">
        <f t="shared" si="363"/>
        <v>2.00899947763594E+20</v>
      </c>
      <c r="AB639" s="16">
        <f t="shared" si="364"/>
        <v>637</v>
      </c>
      <c r="AC639" s="16">
        <f t="shared" si="365"/>
        <v>131.19999999999999</v>
      </c>
      <c r="AD639" s="16">
        <f t="shared" si="366"/>
        <v>1.656660200044589E+21</v>
      </c>
      <c r="AE639" s="16">
        <f t="shared" si="367"/>
        <v>15875</v>
      </c>
      <c r="AF639" s="16">
        <f t="shared" si="368"/>
        <v>7632</v>
      </c>
      <c r="AG639" s="16">
        <f t="shared" si="369"/>
        <v>677</v>
      </c>
      <c r="AH639" s="16">
        <f t="shared" si="370"/>
        <v>4.4264344647430619E+24</v>
      </c>
      <c r="AI639" s="16">
        <f t="shared" si="371"/>
        <v>1.6084162899386711E+75</v>
      </c>
      <c r="AJ639" s="16">
        <f t="shared" si="372"/>
        <v>1.6084162899386711E+75</v>
      </c>
      <c r="AK639" s="27">
        <f t="shared" si="373"/>
        <v>0.45731707317073172</v>
      </c>
      <c r="AN639">
        <f t="shared" si="378"/>
        <v>22033.029445840384</v>
      </c>
      <c r="AO639">
        <f t="shared" si="379"/>
        <v>8.0060562874379188E+54</v>
      </c>
      <c r="AP639">
        <f t="shared" si="380"/>
        <v>8.0060562874379188E+54</v>
      </c>
      <c r="AR639" s="1">
        <f t="shared" si="374"/>
        <v>7820</v>
      </c>
      <c r="AU639">
        <f t="shared" si="375"/>
        <v>65.726569217540842</v>
      </c>
      <c r="AV639" s="29">
        <f t="shared" si="376"/>
        <v>174.07493333333335</v>
      </c>
      <c r="AW639">
        <f t="shared" si="377"/>
        <v>12721</v>
      </c>
    </row>
    <row r="640" spans="1:49" x14ac:dyDescent="0.2">
      <c r="A640">
        <v>638</v>
      </c>
      <c r="B640" s="13">
        <f t="shared" si="343"/>
        <v>646</v>
      </c>
      <c r="C640" s="13">
        <f t="shared" si="344"/>
        <v>3834</v>
      </c>
      <c r="D640" s="13">
        <f t="shared" si="345"/>
        <v>48</v>
      </c>
      <c r="E640" s="13">
        <f t="shared" si="346"/>
        <v>31.900000000000002</v>
      </c>
      <c r="F640" s="13">
        <f t="shared" si="347"/>
        <v>3.0093657774577127E+22</v>
      </c>
      <c r="G640" s="35">
        <f t="shared" si="348"/>
        <v>154.50326666666666</v>
      </c>
      <c r="H640" s="23">
        <f t="shared" si="349"/>
        <v>4650.1504000000004</v>
      </c>
      <c r="I640" s="23">
        <f t="shared" si="350"/>
        <v>17542</v>
      </c>
      <c r="J640" s="23">
        <f t="shared" si="351"/>
        <v>893</v>
      </c>
      <c r="K640" s="23">
        <f t="shared" si="352"/>
        <v>9.6665819025314135E+76</v>
      </c>
      <c r="L640" s="23">
        <f t="shared" si="353"/>
        <v>9.6665819025314126E+78</v>
      </c>
      <c r="M640" s="23">
        <f t="shared" si="354"/>
        <v>4.5159621598733711E+32</v>
      </c>
      <c r="N640" s="20">
        <f t="shared" si="355"/>
        <v>69.800000000000011</v>
      </c>
      <c r="Q640" s="20">
        <f t="shared" si="356"/>
        <v>7.9205727210476462E+32</v>
      </c>
      <c r="S640" s="20">
        <f t="shared" si="357"/>
        <v>3109</v>
      </c>
      <c r="T640" s="20">
        <f t="shared" si="358"/>
        <v>893</v>
      </c>
      <c r="U640" s="20">
        <f t="shared" si="359"/>
        <v>9.6665819025314135E+76</v>
      </c>
      <c r="V640" s="20">
        <f t="shared" si="360"/>
        <v>4.5159621598733711E+32</v>
      </c>
      <c r="W640" s="20">
        <f t="shared" si="361"/>
        <v>0.85959885386819468</v>
      </c>
      <c r="X640" s="16">
        <f t="shared" si="362"/>
        <v>5.2175471870642135E+18</v>
      </c>
      <c r="AA640" s="16">
        <f t="shared" si="363"/>
        <v>2.1496294410704555E+20</v>
      </c>
      <c r="AB640" s="16">
        <f t="shared" si="364"/>
        <v>638</v>
      </c>
      <c r="AC640" s="16">
        <f t="shared" si="365"/>
        <v>131.4</v>
      </c>
      <c r="AD640" s="16">
        <f t="shared" si="366"/>
        <v>1.7754370368482084E+21</v>
      </c>
      <c r="AE640" s="16">
        <f t="shared" si="367"/>
        <v>15900</v>
      </c>
      <c r="AF640" s="16">
        <f t="shared" si="368"/>
        <v>7644</v>
      </c>
      <c r="AG640" s="16">
        <f t="shared" si="369"/>
        <v>678</v>
      </c>
      <c r="AH640" s="16">
        <f t="shared" si="370"/>
        <v>4.7531488726551876E+24</v>
      </c>
      <c r="AI640" s="16">
        <f t="shared" si="371"/>
        <v>1.6084162899386711E+75</v>
      </c>
      <c r="AJ640" s="16">
        <f t="shared" si="372"/>
        <v>1.6084162899386711E+75</v>
      </c>
      <c r="AK640" s="27">
        <f t="shared" si="373"/>
        <v>0.45662100456621002</v>
      </c>
      <c r="AN640">
        <f t="shared" si="378"/>
        <v>22111.480154869165</v>
      </c>
      <c r="AO640">
        <f t="shared" si="379"/>
        <v>7.482295595736373E+54</v>
      </c>
      <c r="AP640">
        <f t="shared" si="380"/>
        <v>7.482295595736373E+54</v>
      </c>
      <c r="AR640" s="1">
        <f t="shared" si="374"/>
        <v>7830</v>
      </c>
      <c r="AU640">
        <f t="shared" si="375"/>
        <v>65.88640275387263</v>
      </c>
      <c r="AV640" s="29">
        <f t="shared" si="376"/>
        <v>174.44076666666666</v>
      </c>
      <c r="AW640">
        <f t="shared" si="377"/>
        <v>12741</v>
      </c>
    </row>
    <row r="641" spans="1:49" x14ac:dyDescent="0.2">
      <c r="A641">
        <v>639</v>
      </c>
      <c r="B641" s="13">
        <f t="shared" si="343"/>
        <v>647</v>
      </c>
      <c r="C641" s="13">
        <f t="shared" si="344"/>
        <v>3840</v>
      </c>
      <c r="D641" s="13">
        <f t="shared" si="345"/>
        <v>48</v>
      </c>
      <c r="E641" s="13">
        <f t="shared" si="346"/>
        <v>31.950000000000003</v>
      </c>
      <c r="F641" s="13">
        <f t="shared" si="347"/>
        <v>3.2298757604278387E+22</v>
      </c>
      <c r="G641" s="35">
        <f t="shared" si="348"/>
        <v>154.83814999999998</v>
      </c>
      <c r="H641" s="23">
        <f t="shared" si="349"/>
        <v>4657.6544000000004</v>
      </c>
      <c r="I641" s="23">
        <f t="shared" si="350"/>
        <v>17570</v>
      </c>
      <c r="J641" s="23">
        <f t="shared" si="351"/>
        <v>894</v>
      </c>
      <c r="K641" s="23">
        <f t="shared" si="352"/>
        <v>9.6665819025314135E+76</v>
      </c>
      <c r="L641" s="23">
        <f t="shared" si="353"/>
        <v>9.6665819025314126E+78</v>
      </c>
      <c r="M641" s="23">
        <f t="shared" si="354"/>
        <v>4.8507108464535709E+32</v>
      </c>
      <c r="N641" s="20">
        <f t="shared" si="355"/>
        <v>69.900000000000006</v>
      </c>
      <c r="Q641" s="20">
        <f t="shared" si="356"/>
        <v>8.8261363026137667E+32</v>
      </c>
      <c r="S641" s="20">
        <f t="shared" si="357"/>
        <v>3113</v>
      </c>
      <c r="T641" s="20">
        <f t="shared" si="358"/>
        <v>894</v>
      </c>
      <c r="U641" s="20">
        <f t="shared" si="359"/>
        <v>9.6665819025314135E+76</v>
      </c>
      <c r="V641" s="20">
        <f t="shared" si="360"/>
        <v>4.8507108464535709E+32</v>
      </c>
      <c r="W641" s="20">
        <f t="shared" si="361"/>
        <v>0.85836909871244627</v>
      </c>
      <c r="X641" s="16">
        <f t="shared" si="362"/>
        <v>5.5827754901587077E+18</v>
      </c>
      <c r="AA641" s="16">
        <f t="shared" si="363"/>
        <v>2.3001035019453871E+20</v>
      </c>
      <c r="AB641" s="16">
        <f t="shared" si="364"/>
        <v>639</v>
      </c>
      <c r="AC641" s="16">
        <f t="shared" si="365"/>
        <v>131.6</v>
      </c>
      <c r="AD641" s="16">
        <f t="shared" si="366"/>
        <v>1.9027250429619077E+21</v>
      </c>
      <c r="AE641" s="16">
        <f t="shared" si="367"/>
        <v>15925</v>
      </c>
      <c r="AF641" s="16">
        <f t="shared" si="368"/>
        <v>7656</v>
      </c>
      <c r="AG641" s="16">
        <f t="shared" si="369"/>
        <v>679</v>
      </c>
      <c r="AH641" s="16">
        <f t="shared" si="370"/>
        <v>5.1039542038873792E+24</v>
      </c>
      <c r="AI641" s="16">
        <f t="shared" si="371"/>
        <v>1.6084162899386711E+75</v>
      </c>
      <c r="AJ641" s="16">
        <f t="shared" si="372"/>
        <v>1.6084162899386711E+75</v>
      </c>
      <c r="AK641" s="27">
        <f t="shared" si="373"/>
        <v>0.45592705167173253</v>
      </c>
      <c r="AN641">
        <f t="shared" si="378"/>
        <v>22190.106660724374</v>
      </c>
      <c r="AO641">
        <f t="shared" si="379"/>
        <v>6.9927996221835277E+54</v>
      </c>
      <c r="AP641">
        <f t="shared" si="380"/>
        <v>6.9927996221835277E+54</v>
      </c>
      <c r="AR641" s="1">
        <f t="shared" si="374"/>
        <v>7840</v>
      </c>
      <c r="AU641">
        <f t="shared" si="375"/>
        <v>66.046511627906966</v>
      </c>
      <c r="AV641" s="29">
        <f t="shared" si="376"/>
        <v>174.80689999999998</v>
      </c>
      <c r="AW641">
        <f t="shared" si="377"/>
        <v>12761</v>
      </c>
    </row>
    <row r="642" spans="1:49" x14ac:dyDescent="0.2">
      <c r="A642">
        <v>640</v>
      </c>
      <c r="B642" s="13">
        <f t="shared" si="343"/>
        <v>648</v>
      </c>
      <c r="C642" s="13">
        <f t="shared" si="344"/>
        <v>3846</v>
      </c>
      <c r="D642" s="13">
        <f t="shared" si="345"/>
        <v>48</v>
      </c>
      <c r="E642" s="13">
        <f t="shared" si="346"/>
        <v>32</v>
      </c>
      <c r="F642" s="13">
        <f t="shared" si="347"/>
        <v>3.4665274239774527E+22</v>
      </c>
      <c r="G642" s="35">
        <f t="shared" si="348"/>
        <v>155.17333333333335</v>
      </c>
      <c r="H642" s="23">
        <f t="shared" si="349"/>
        <v>4665.1584000000003</v>
      </c>
      <c r="I642" s="23">
        <f t="shared" si="350"/>
        <v>17598</v>
      </c>
      <c r="J642" s="23">
        <f t="shared" si="351"/>
        <v>896</v>
      </c>
      <c r="K642" s="23">
        <f t="shared" si="352"/>
        <v>9.6665819025314135E+76</v>
      </c>
      <c r="L642" s="23">
        <f t="shared" si="353"/>
        <v>9.6665819025314126E+78</v>
      </c>
      <c r="M642" s="23">
        <f t="shared" si="354"/>
        <v>5.5964221815237787E+32</v>
      </c>
      <c r="N642" s="20">
        <f t="shared" si="355"/>
        <v>70</v>
      </c>
      <c r="Q642" s="20">
        <f t="shared" si="356"/>
        <v>9.8352334832182816E+32</v>
      </c>
      <c r="S642" s="20">
        <f t="shared" si="357"/>
        <v>3117</v>
      </c>
      <c r="T642" s="20">
        <f t="shared" si="358"/>
        <v>896</v>
      </c>
      <c r="U642" s="20">
        <f t="shared" si="359"/>
        <v>9.6665819025314135E+76</v>
      </c>
      <c r="V642" s="20">
        <f t="shared" si="360"/>
        <v>5.5964221815237787E+32</v>
      </c>
      <c r="W642" s="20">
        <f t="shared" si="361"/>
        <v>0.8571428571428571</v>
      </c>
      <c r="X642" s="16">
        <f t="shared" si="362"/>
        <v>5.9735697744698194E+18</v>
      </c>
      <c r="AA642" s="16">
        <f t="shared" si="363"/>
        <v>2.4611107470815651E+20</v>
      </c>
      <c r="AB642" s="16">
        <f t="shared" si="364"/>
        <v>640</v>
      </c>
      <c r="AC642" s="16">
        <f t="shared" si="365"/>
        <v>131.80000000000001</v>
      </c>
      <c r="AD642" s="16">
        <f t="shared" si="366"/>
        <v>2.0391337788102662E+21</v>
      </c>
      <c r="AE642" s="16">
        <f t="shared" si="367"/>
        <v>15950</v>
      </c>
      <c r="AF642" s="16">
        <f t="shared" si="368"/>
        <v>7668</v>
      </c>
      <c r="AG642" s="16">
        <f t="shared" si="369"/>
        <v>680</v>
      </c>
      <c r="AH642" s="16">
        <f t="shared" si="370"/>
        <v>5.4806251615214064E+24</v>
      </c>
      <c r="AI642" s="16">
        <f t="shared" si="371"/>
        <v>1.6084162899386711E+75</v>
      </c>
      <c r="AJ642" s="16">
        <f t="shared" si="372"/>
        <v>1.6084162899386711E+75</v>
      </c>
      <c r="AK642" s="27">
        <f t="shared" si="373"/>
        <v>0.45523520485584212</v>
      </c>
      <c r="AN642">
        <f t="shared" si="378"/>
        <v>22268.909142022327</v>
      </c>
      <c r="AO642">
        <f t="shared" si="379"/>
        <v>6.5353267497042286E+54</v>
      </c>
      <c r="AP642">
        <f t="shared" si="380"/>
        <v>6.5353267497042286E+54</v>
      </c>
      <c r="AR642" s="1">
        <f t="shared" si="374"/>
        <v>7850</v>
      </c>
      <c r="AU642">
        <f t="shared" si="375"/>
        <v>66.206896551724128</v>
      </c>
      <c r="AV642" s="29">
        <f t="shared" si="376"/>
        <v>175.17333333333335</v>
      </c>
      <c r="AW642">
        <f t="shared" si="377"/>
        <v>12781</v>
      </c>
    </row>
    <row r="643" spans="1:49" x14ac:dyDescent="0.2">
      <c r="A643">
        <v>641</v>
      </c>
      <c r="B643" s="13">
        <f t="shared" si="343"/>
        <v>649</v>
      </c>
      <c r="C643" s="13">
        <f t="shared" si="344"/>
        <v>3852</v>
      </c>
      <c r="D643" s="13">
        <f t="shared" si="345"/>
        <v>48</v>
      </c>
      <c r="E643" s="13">
        <f t="shared" si="346"/>
        <v>32.050000000000004</v>
      </c>
      <c r="F643" s="13">
        <f t="shared" si="347"/>
        <v>3.7205012370024733E+22</v>
      </c>
      <c r="G643" s="35">
        <f t="shared" si="348"/>
        <v>155.50881666666669</v>
      </c>
      <c r="H643" s="23">
        <f t="shared" si="349"/>
        <v>4672.6624000000002</v>
      </c>
      <c r="I643" s="23">
        <f t="shared" si="350"/>
        <v>17626</v>
      </c>
      <c r="J643" s="23">
        <f t="shared" si="351"/>
        <v>897</v>
      </c>
      <c r="K643" s="23">
        <f t="shared" si="352"/>
        <v>9.6665819025314135E+76</v>
      </c>
      <c r="L643" s="23">
        <f t="shared" si="353"/>
        <v>9.6665819025314126E+78</v>
      </c>
      <c r="M643" s="23">
        <f t="shared" si="354"/>
        <v>6.0111901513618939E+32</v>
      </c>
      <c r="N643" s="20">
        <f t="shared" si="355"/>
        <v>70.100000000000009</v>
      </c>
      <c r="Q643" s="20">
        <f t="shared" si="356"/>
        <v>1.0959701318093541E+33</v>
      </c>
      <c r="S643" s="20">
        <f t="shared" si="357"/>
        <v>3122</v>
      </c>
      <c r="T643" s="20">
        <f t="shared" si="358"/>
        <v>897</v>
      </c>
      <c r="U643" s="20">
        <f t="shared" si="359"/>
        <v>9.6665819025314135E+76</v>
      </c>
      <c r="V643" s="20">
        <f t="shared" si="360"/>
        <v>6.0111901513618939E+32</v>
      </c>
      <c r="W643" s="20">
        <f t="shared" si="361"/>
        <v>0.85592011412268176</v>
      </c>
      <c r="X643" s="16">
        <f t="shared" si="362"/>
        <v>6.3917196586827049E+18</v>
      </c>
      <c r="AA643" s="16">
        <f t="shared" si="363"/>
        <v>2.6333884993772739E+20</v>
      </c>
      <c r="AB643" s="16">
        <f t="shared" si="364"/>
        <v>641</v>
      </c>
      <c r="AC643" s="16">
        <f t="shared" si="365"/>
        <v>132</v>
      </c>
      <c r="AD643" s="16">
        <f t="shared" si="366"/>
        <v>2.1853164387679726E+21</v>
      </c>
      <c r="AE643" s="16">
        <f t="shared" si="367"/>
        <v>15975</v>
      </c>
      <c r="AF643" s="16">
        <f t="shared" si="368"/>
        <v>7680</v>
      </c>
      <c r="AG643" s="16">
        <f t="shared" si="369"/>
        <v>681</v>
      </c>
      <c r="AH643" s="16">
        <f t="shared" si="370"/>
        <v>5.8850670658328976E+24</v>
      </c>
      <c r="AI643" s="16">
        <f t="shared" si="371"/>
        <v>1.6084162899386711E+75</v>
      </c>
      <c r="AJ643" s="16">
        <f t="shared" si="372"/>
        <v>1.6084162899386711E+75</v>
      </c>
      <c r="AK643" s="27">
        <f t="shared" si="373"/>
        <v>0.45454545454545453</v>
      </c>
      <c r="AN643">
        <f t="shared" si="378"/>
        <v>22347.887777380962</v>
      </c>
      <c r="AO643">
        <f t="shared" si="379"/>
        <v>6.1077820090693744E+54</v>
      </c>
      <c r="AP643">
        <f t="shared" si="380"/>
        <v>6.1077820090693744E+54</v>
      </c>
      <c r="AR643" s="1">
        <f t="shared" si="374"/>
        <v>7860</v>
      </c>
      <c r="AU643">
        <f t="shared" si="375"/>
        <v>66.36755823986195</v>
      </c>
      <c r="AV643" s="29">
        <f t="shared" si="376"/>
        <v>175.54006666666669</v>
      </c>
      <c r="AW643">
        <f t="shared" si="377"/>
        <v>12801</v>
      </c>
    </row>
    <row r="644" spans="1:49" x14ac:dyDescent="0.2">
      <c r="A644">
        <v>642</v>
      </c>
      <c r="B644" s="13">
        <f t="shared" ref="B644:B707" si="381">8+A644*1</f>
        <v>650</v>
      </c>
      <c r="C644" s="13">
        <f t="shared" ref="C644:C707" si="382">6+A644*6</f>
        <v>3858</v>
      </c>
      <c r="D644" s="13">
        <f t="shared" ref="D644:D707" si="383">MIN(6+A644*6,48)</f>
        <v>48</v>
      </c>
      <c r="E644" s="13">
        <f t="shared" ref="E644:E707" si="384">0.05*A644</f>
        <v>32.1</v>
      </c>
      <c r="F644" s="13">
        <f t="shared" ref="F644:F707" si="385">(1+A644/40)*1.07^(A644-1)*IF(A644&lt;=1000,0.5*A644^1.01,0.5*1000^1.01+A644/1000)</f>
        <v>3.9930639191045529E+22</v>
      </c>
      <c r="G644" s="35">
        <f t="shared" ref="G644:G707" si="386">2+MIN(A644/15*2,200)
+(IF(A644&lt;=2000,A644/(10/(1+0.015*A644)))+IF(AND(A644&gt;1000,A644&lt;=2000),(A644-1000)/(20/(10+0.01*(A644-1000))),0)+IF(A644&gt;2000,7200+(A644-2000)*(6-0.003*(A644-2000))))/10</f>
        <v>155.84459999999999</v>
      </c>
      <c r="H644" s="23">
        <f t="shared" ref="H644:H707" si="387">(MIN(1+A644*0.4,10)+MIN(MAX((A644-8)*0.64,0),10)+MIN(MAX((A644-18)*1.6,0),16)+MIN(MAX((A644-28)*2.56,0),28.8)+MAX((A644-30.4)*5.36,0))*1.4</f>
        <v>4680.1664000000001</v>
      </c>
      <c r="I644" s="23">
        <f t="shared" ref="I644:I707" si="388">(MIN(A644^1.6,70)+MAX((A644-15)*20,0))*1.4</f>
        <v>17654</v>
      </c>
      <c r="J644" s="23">
        <f t="shared" ref="J644:J707" si="389">INT(A644*1.4)</f>
        <v>898</v>
      </c>
      <c r="K644" s="23">
        <f t="shared" ref="K644:K707" si="390">1*LOOKUP(H644,$A:$A,$F:$F)*LOOKUP(H644,$A:$A,$G:$G)</f>
        <v>9.6665819025314135E+76</v>
      </c>
      <c r="L644" s="23">
        <f t="shared" ref="L644:L707" si="391">100*LOOKUP(I644,$A:$A,$F:$F)*LOOKUP(I644,$A:$A,$G:$G)</f>
        <v>9.6665819025314126E+78</v>
      </c>
      <c r="M644" s="23">
        <f t="shared" ref="M644:M707" si="392">1*LOOKUP(J644,$A:$A,$F:$F)*LOOKUP(J644,$A:$A,$G:$G)</f>
        <v>6.45667269787697E+32</v>
      </c>
      <c r="N644" s="20">
        <f t="shared" ref="N644:N707" si="393">6+A644*0.1</f>
        <v>70.2</v>
      </c>
      <c r="Q644" s="20">
        <f t="shared" ref="Q644:Q707" si="394">400*1.07^((A644*1.6)-1)*$G$3*MIN(0.03*A644,1)</f>
        <v>1.2212730199721556E+33</v>
      </c>
      <c r="S644" s="20">
        <f t="shared" ref="S644:S707" si="395">ROUNDUP(MAX((A644-5),0)*(1+3.2)+MIN(0.5+A644*0.1,1)*450,0)</f>
        <v>3126</v>
      </c>
      <c r="T644" s="20">
        <f t="shared" ref="T644:T707" si="396">INT(A644*1.4)</f>
        <v>898</v>
      </c>
      <c r="U644" s="20">
        <f t="shared" ref="U644:U707" si="397">1*LOOKUP(S644,A:A,F:F)*LOOKUP(S644,A:A,G:G)</f>
        <v>9.6665819025314135E+76</v>
      </c>
      <c r="V644" s="20">
        <f t="shared" ref="V644:V707" si="398">1*LOOKUP(T644,A:A,F:F)*LOOKUP(T644,A:A,G:G)</f>
        <v>6.45667269787697E+32</v>
      </c>
      <c r="W644" s="20">
        <f t="shared" ref="W644:W707" si="399">60/N644</f>
        <v>0.85470085470085466</v>
      </c>
      <c r="X644" s="16">
        <f t="shared" ref="X644:X707" si="400">1.07^(A644+0-1)</f>
        <v>6.8391400347904942E+18</v>
      </c>
      <c r="AA644" s="16">
        <f t="shared" ref="AA644:AA707" si="401">20*INT(X644)*$Z$3+MIN(5*A644,500)</f>
        <v>2.817725694333683E+20</v>
      </c>
      <c r="AB644" s="16">
        <f t="shared" ref="AB644:AB707" si="402">1+A644-1</f>
        <v>642</v>
      </c>
      <c r="AC644" s="16">
        <f t="shared" ref="AC644:AC707" si="403">4+(A644-1)*4/20</f>
        <v>132.19999999999999</v>
      </c>
      <c r="AD644" s="16">
        <f t="shared" ref="AD644:AD707" si="404">1.07^(A644-1)*IF(A644&lt;=1000,0.5*A644^1.01,0.5*1000^1.01+A644/1000)+1</f>
        <v>2.341972973081849E+21</v>
      </c>
      <c r="AE644" s="16">
        <f t="shared" ref="AE644:AE707" si="405">MAX((A644-2)*25,10)+0</f>
        <v>16000</v>
      </c>
      <c r="AF644" s="16">
        <f t="shared" ref="AF644:AF707" si="406">MAX((A644-1)*12,5)+0</f>
        <v>7692</v>
      </c>
      <c r="AG644" s="16">
        <f t="shared" ref="AG644:AG707" si="407">A644+40</f>
        <v>682</v>
      </c>
      <c r="AH644" s="16">
        <f t="shared" ref="AH644:AH707" si="408">1*INT(LOOKUP(AG644,A:A,AD:AD))*LOOKUP(AG644,A:A,G:G)*MIN(0.2*A644,1)</f>
        <v>6.3193254591688378E+24</v>
      </c>
      <c r="AI644" s="16">
        <f t="shared" ref="AI644:AI707" si="409">1*INT(LOOKUP(AE644,A:A,AD:AD))*LOOKUP(AE644,A:A,G:G)</f>
        <v>1.6084162899386711E+75</v>
      </c>
      <c r="AJ644" s="16">
        <f t="shared" ref="AJ644:AJ707" si="410">1*INT(LOOKUP(AF644,A:A,AD:AD))*LOOKUP(AF644,A:A,G:G)</f>
        <v>1.6084162899386711E+75</v>
      </c>
      <c r="AK644" s="27">
        <f t="shared" ref="AK644:AK707" si="411">60/AC644</f>
        <v>0.45385779122541609</v>
      </c>
      <c r="AN644">
        <f t="shared" si="378"/>
        <v>22427.042745419512</v>
      </c>
      <c r="AO644">
        <f t="shared" si="379"/>
        <v>5.7082074851115651E+54</v>
      </c>
      <c r="AP644">
        <f t="shared" si="380"/>
        <v>5.7082074851115651E+54</v>
      </c>
      <c r="AR644" s="1">
        <f t="shared" ref="AR644:AR707" si="412">1450+A644*10</f>
        <v>7870</v>
      </c>
      <c r="AU644">
        <f t="shared" ref="AU644:AU707" si="413">IF(A644&lt;=1000,A644/MAX(15-A644/120,3),A644/MIN(A644/100-5,15))</f>
        <v>66.52849740932642</v>
      </c>
      <c r="AV644" s="29">
        <f t="shared" ref="AV644:AV707" si="414">(2+MIN(A644/15*2,200)+(IF(A644&lt;=2000,A644/(10/(1+0.015*A644)))+IF(AND(A644&gt;1000,A644&lt;=2000),(A644-1000)/(20/(10+0.01*(A644-1000))),0)+IF(A644&gt;2000,7200+(A644-2000)*(6-0.003*(A644-2000))))/10+0.05*A644/1.6)</f>
        <v>175.90709999999999</v>
      </c>
      <c r="AW644">
        <f t="shared" ref="AW644:AW707" si="415">1+20*(A644-1)</f>
        <v>12821</v>
      </c>
    </row>
    <row r="645" spans="1:49" x14ac:dyDescent="0.2">
      <c r="A645">
        <v>643</v>
      </c>
      <c r="B645" s="13">
        <f t="shared" si="381"/>
        <v>651</v>
      </c>
      <c r="C645" s="13">
        <f t="shared" si="382"/>
        <v>3864</v>
      </c>
      <c r="D645" s="13">
        <f t="shared" si="383"/>
        <v>48</v>
      </c>
      <c r="E645" s="13">
        <f t="shared" si="384"/>
        <v>32.15</v>
      </c>
      <c r="F645" s="13">
        <f t="shared" si="385"/>
        <v>4.2855747369441402E+22</v>
      </c>
      <c r="G645" s="35">
        <f t="shared" si="386"/>
        <v>156.18068333333332</v>
      </c>
      <c r="H645" s="23">
        <f t="shared" si="387"/>
        <v>4687.6704000000009</v>
      </c>
      <c r="I645" s="23">
        <f t="shared" si="388"/>
        <v>17682</v>
      </c>
      <c r="J645" s="23">
        <f t="shared" si="389"/>
        <v>900</v>
      </c>
      <c r="K645" s="23">
        <f t="shared" si="390"/>
        <v>9.6665819025314135E+76</v>
      </c>
      <c r="L645" s="23">
        <f t="shared" si="391"/>
        <v>9.6665819025314126E+78</v>
      </c>
      <c r="M645" s="23">
        <f t="shared" si="392"/>
        <v>7.4490402784836123E+32</v>
      </c>
      <c r="N645" s="20">
        <f t="shared" si="393"/>
        <v>70.3</v>
      </c>
      <c r="Q645" s="20">
        <f t="shared" si="394"/>
        <v>1.3609018585657587E+33</v>
      </c>
      <c r="S645" s="20">
        <f t="shared" si="395"/>
        <v>3130</v>
      </c>
      <c r="T645" s="20">
        <f t="shared" si="396"/>
        <v>900</v>
      </c>
      <c r="U645" s="20">
        <f t="shared" si="397"/>
        <v>9.6665819025314135E+76</v>
      </c>
      <c r="V645" s="20">
        <f t="shared" si="398"/>
        <v>7.4490402784836123E+32</v>
      </c>
      <c r="W645" s="20">
        <f t="shared" si="399"/>
        <v>0.8534850640113798</v>
      </c>
      <c r="X645" s="16">
        <f t="shared" si="400"/>
        <v>7.3178798372258294E+18</v>
      </c>
      <c r="AA645" s="16">
        <f t="shared" si="401"/>
        <v>3.0149664929370413E+20</v>
      </c>
      <c r="AB645" s="16">
        <f t="shared" si="402"/>
        <v>643</v>
      </c>
      <c r="AC645" s="16">
        <f t="shared" si="403"/>
        <v>132.4</v>
      </c>
      <c r="AD645" s="16">
        <f t="shared" si="404"/>
        <v>2.5098534330565976E+21</v>
      </c>
      <c r="AE645" s="16">
        <f t="shared" si="405"/>
        <v>16025</v>
      </c>
      <c r="AF645" s="16">
        <f t="shared" si="406"/>
        <v>7704</v>
      </c>
      <c r="AG645" s="16">
        <f t="shared" si="407"/>
        <v>683</v>
      </c>
      <c r="AH645" s="16">
        <f t="shared" si="408"/>
        <v>6.7855964165149176E+24</v>
      </c>
      <c r="AI645" s="16">
        <f t="shared" si="409"/>
        <v>1.6084162899386711E+75</v>
      </c>
      <c r="AJ645" s="16">
        <f t="shared" si="410"/>
        <v>1.6084162899386711E+75</v>
      </c>
      <c r="AK645" s="27">
        <f t="shared" si="411"/>
        <v>0.45317220543806647</v>
      </c>
      <c r="AN645">
        <f t="shared" ref="AN645:AN708" si="416">AH645/$AA645</f>
        <v>22506.374224758638</v>
      </c>
      <c r="AO645">
        <f t="shared" ref="AO645:AO708" si="417">AI645/$AA645</f>
        <v>5.334773350571555E+54</v>
      </c>
      <c r="AP645">
        <f t="shared" ref="AP645:AP708" si="418">AJ645/$AA645</f>
        <v>5.334773350571555E+54</v>
      </c>
      <c r="AR645" s="1">
        <f t="shared" si="412"/>
        <v>7880</v>
      </c>
      <c r="AU645">
        <f t="shared" si="413"/>
        <v>66.689714779602426</v>
      </c>
      <c r="AV645" s="29">
        <f t="shared" si="414"/>
        <v>176.27443333333332</v>
      </c>
      <c r="AW645">
        <f t="shared" si="415"/>
        <v>12841</v>
      </c>
    </row>
    <row r="646" spans="1:49" x14ac:dyDescent="0.2">
      <c r="A646">
        <v>644</v>
      </c>
      <c r="B646" s="13">
        <f t="shared" si="381"/>
        <v>652</v>
      </c>
      <c r="C646" s="13">
        <f t="shared" si="382"/>
        <v>3870</v>
      </c>
      <c r="D646" s="13">
        <f t="shared" si="383"/>
        <v>48</v>
      </c>
      <c r="E646" s="13">
        <f t="shared" si="384"/>
        <v>32.200000000000003</v>
      </c>
      <c r="F646" s="13">
        <f t="shared" si="385"/>
        <v>4.5994922598433173E+22</v>
      </c>
      <c r="G646" s="35">
        <f t="shared" si="386"/>
        <v>156.51706666666666</v>
      </c>
      <c r="H646" s="23">
        <f t="shared" si="387"/>
        <v>4695.1743999999999</v>
      </c>
      <c r="I646" s="23">
        <f t="shared" si="388"/>
        <v>17710</v>
      </c>
      <c r="J646" s="23">
        <f t="shared" si="389"/>
        <v>901</v>
      </c>
      <c r="K646" s="23">
        <f t="shared" si="390"/>
        <v>9.6665819025314135E+76</v>
      </c>
      <c r="L646" s="23">
        <f t="shared" si="391"/>
        <v>9.6665819025314126E+78</v>
      </c>
      <c r="M646" s="23">
        <f t="shared" si="392"/>
        <v>8.000987190307237E+32</v>
      </c>
      <c r="N646" s="20">
        <f t="shared" si="393"/>
        <v>70.400000000000006</v>
      </c>
      <c r="Q646" s="20">
        <f t="shared" si="394"/>
        <v>1.5164945416463779E+33</v>
      </c>
      <c r="S646" s="20">
        <f t="shared" si="395"/>
        <v>3134</v>
      </c>
      <c r="T646" s="20">
        <f t="shared" si="396"/>
        <v>901</v>
      </c>
      <c r="U646" s="20">
        <f t="shared" si="397"/>
        <v>9.6665819025314135E+76</v>
      </c>
      <c r="V646" s="20">
        <f t="shared" si="398"/>
        <v>8.000987190307237E+32</v>
      </c>
      <c r="W646" s="20">
        <f t="shared" si="399"/>
        <v>0.85227272727272718</v>
      </c>
      <c r="X646" s="16">
        <f t="shared" si="400"/>
        <v>7.830131425831638E+18</v>
      </c>
      <c r="AA646" s="16">
        <f t="shared" si="401"/>
        <v>3.2260141474426343E+20</v>
      </c>
      <c r="AB646" s="16">
        <f t="shared" si="402"/>
        <v>644</v>
      </c>
      <c r="AC646" s="16">
        <f t="shared" si="403"/>
        <v>132.6</v>
      </c>
      <c r="AD646" s="16">
        <f t="shared" si="404"/>
        <v>2.6897615554639283E+21</v>
      </c>
      <c r="AE646" s="16">
        <f t="shared" si="405"/>
        <v>16050</v>
      </c>
      <c r="AF646" s="16">
        <f t="shared" si="406"/>
        <v>7716</v>
      </c>
      <c r="AG646" s="16">
        <f t="shared" si="407"/>
        <v>684</v>
      </c>
      <c r="AH646" s="16">
        <f t="shared" si="408"/>
        <v>7.2862376135585738E+24</v>
      </c>
      <c r="AI646" s="16">
        <f t="shared" si="409"/>
        <v>1.6084162899386711E+75</v>
      </c>
      <c r="AJ646" s="16">
        <f t="shared" si="410"/>
        <v>1.6084162899386711E+75</v>
      </c>
      <c r="AK646" s="27">
        <f t="shared" si="411"/>
        <v>0.45248868778280543</v>
      </c>
      <c r="AN646">
        <f t="shared" si="416"/>
        <v>22585.882394020529</v>
      </c>
      <c r="AO646">
        <f t="shared" si="417"/>
        <v>4.9857694865154719E+54</v>
      </c>
      <c r="AP646">
        <f t="shared" si="418"/>
        <v>4.9857694865154719E+54</v>
      </c>
      <c r="AR646" s="1">
        <f t="shared" si="412"/>
        <v>7890</v>
      </c>
      <c r="AU646">
        <f t="shared" si="413"/>
        <v>66.85121107266437</v>
      </c>
      <c r="AV646" s="29">
        <f t="shared" si="414"/>
        <v>176.64206666666666</v>
      </c>
      <c r="AW646">
        <f t="shared" si="415"/>
        <v>12861</v>
      </c>
    </row>
    <row r="647" spans="1:49" x14ac:dyDescent="0.2">
      <c r="A647">
        <v>645</v>
      </c>
      <c r="B647" s="13">
        <f t="shared" si="381"/>
        <v>653</v>
      </c>
      <c r="C647" s="13">
        <f t="shared" si="382"/>
        <v>3876</v>
      </c>
      <c r="D647" s="13">
        <f t="shared" si="383"/>
        <v>48</v>
      </c>
      <c r="E647" s="13">
        <f t="shared" si="384"/>
        <v>32.25</v>
      </c>
      <c r="F647" s="13">
        <f t="shared" si="385"/>
        <v>4.9363816081082672E+22</v>
      </c>
      <c r="G647" s="35">
        <f t="shared" si="386"/>
        <v>156.85374999999999</v>
      </c>
      <c r="H647" s="23">
        <f t="shared" si="387"/>
        <v>4702.6784000000007</v>
      </c>
      <c r="I647" s="23">
        <f t="shared" si="388"/>
        <v>17738</v>
      </c>
      <c r="J647" s="23">
        <f t="shared" si="389"/>
        <v>903</v>
      </c>
      <c r="K647" s="23">
        <f t="shared" si="390"/>
        <v>9.6665819025314135E+76</v>
      </c>
      <c r="L647" s="23">
        <f t="shared" si="391"/>
        <v>9.6665819025314126E+78</v>
      </c>
      <c r="M647" s="23">
        <f t="shared" si="392"/>
        <v>9.2304962834207528E+32</v>
      </c>
      <c r="N647" s="20">
        <f t="shared" si="393"/>
        <v>70.5</v>
      </c>
      <c r="Q647" s="20">
        <f t="shared" si="394"/>
        <v>1.6898762246285809E+33</v>
      </c>
      <c r="S647" s="20">
        <f t="shared" si="395"/>
        <v>3138</v>
      </c>
      <c r="T647" s="20">
        <f t="shared" si="396"/>
        <v>903</v>
      </c>
      <c r="U647" s="20">
        <f t="shared" si="397"/>
        <v>9.6665819025314135E+76</v>
      </c>
      <c r="V647" s="20">
        <f t="shared" si="398"/>
        <v>9.2304962834207528E+32</v>
      </c>
      <c r="W647" s="20">
        <f t="shared" si="399"/>
        <v>0.85106382978723405</v>
      </c>
      <c r="X647" s="16">
        <f t="shared" si="400"/>
        <v>8.378240625639852E+18</v>
      </c>
      <c r="AA647" s="16">
        <f t="shared" si="401"/>
        <v>3.4518351377636183E+20</v>
      </c>
      <c r="AB647" s="16">
        <f t="shared" si="402"/>
        <v>645</v>
      </c>
      <c r="AC647" s="16">
        <f t="shared" si="403"/>
        <v>132.80000000000001</v>
      </c>
      <c r="AD647" s="16">
        <f t="shared" si="404"/>
        <v>2.8825586032749005E+21</v>
      </c>
      <c r="AE647" s="16">
        <f t="shared" si="405"/>
        <v>16075</v>
      </c>
      <c r="AF647" s="16">
        <f t="shared" si="406"/>
        <v>7728</v>
      </c>
      <c r="AG647" s="16">
        <f t="shared" si="407"/>
        <v>685</v>
      </c>
      <c r="AH647" s="16">
        <f t="shared" si="408"/>
        <v>7.8237802078537145E+24</v>
      </c>
      <c r="AI647" s="16">
        <f t="shared" si="409"/>
        <v>1.6084162899386711E+75</v>
      </c>
      <c r="AJ647" s="16">
        <f t="shared" si="410"/>
        <v>1.6084162899386711E+75</v>
      </c>
      <c r="AK647" s="27">
        <f t="shared" si="411"/>
        <v>0.45180722891566261</v>
      </c>
      <c r="AN647">
        <f t="shared" si="416"/>
        <v>22665.567431828742</v>
      </c>
      <c r="AO647">
        <f t="shared" si="417"/>
        <v>4.65959765094904E+54</v>
      </c>
      <c r="AP647">
        <f t="shared" si="418"/>
        <v>4.65959765094904E+54</v>
      </c>
      <c r="AR647" s="1">
        <f t="shared" si="412"/>
        <v>7900</v>
      </c>
      <c r="AU647">
        <f t="shared" si="413"/>
        <v>67.012987012987011</v>
      </c>
      <c r="AV647" s="29">
        <f t="shared" si="414"/>
        <v>177.01</v>
      </c>
      <c r="AW647">
        <f t="shared" si="415"/>
        <v>12881</v>
      </c>
    </row>
    <row r="648" spans="1:49" x14ac:dyDescent="0.2">
      <c r="A648">
        <v>646</v>
      </c>
      <c r="B648" s="13">
        <f t="shared" si="381"/>
        <v>654</v>
      </c>
      <c r="C648" s="13">
        <f t="shared" si="382"/>
        <v>3882</v>
      </c>
      <c r="D648" s="13">
        <f t="shared" si="383"/>
        <v>48</v>
      </c>
      <c r="E648" s="13">
        <f t="shared" si="384"/>
        <v>32.300000000000004</v>
      </c>
      <c r="F648" s="13">
        <f t="shared" si="385"/>
        <v>5.2979222299790151E+22</v>
      </c>
      <c r="G648" s="35">
        <f t="shared" si="386"/>
        <v>157.19073333333336</v>
      </c>
      <c r="H648" s="23">
        <f t="shared" si="387"/>
        <v>4710.1824000000006</v>
      </c>
      <c r="I648" s="23">
        <f t="shared" si="388"/>
        <v>17766</v>
      </c>
      <c r="J648" s="23">
        <f t="shared" si="389"/>
        <v>904</v>
      </c>
      <c r="K648" s="23">
        <f t="shared" si="390"/>
        <v>9.6665819025314135E+76</v>
      </c>
      <c r="L648" s="23">
        <f t="shared" si="391"/>
        <v>9.6665819025314126E+78</v>
      </c>
      <c r="M648" s="23">
        <f t="shared" si="392"/>
        <v>9.9143280042609826E+32</v>
      </c>
      <c r="N648" s="20">
        <f t="shared" si="393"/>
        <v>70.600000000000009</v>
      </c>
      <c r="Q648" s="20">
        <f t="shared" si="394"/>
        <v>1.8830807339834009E+33</v>
      </c>
      <c r="S648" s="20">
        <f t="shared" si="395"/>
        <v>3143</v>
      </c>
      <c r="T648" s="20">
        <f t="shared" si="396"/>
        <v>904</v>
      </c>
      <c r="U648" s="20">
        <f t="shared" si="397"/>
        <v>9.6665819025314135E+76</v>
      </c>
      <c r="V648" s="20">
        <f t="shared" si="398"/>
        <v>9.9143280042609826E+32</v>
      </c>
      <c r="W648" s="20">
        <f t="shared" si="399"/>
        <v>0.84985835694050982</v>
      </c>
      <c r="X648" s="16">
        <f t="shared" si="400"/>
        <v>8.9647174694346424E+18</v>
      </c>
      <c r="AA648" s="16">
        <f t="shared" si="401"/>
        <v>3.6934635974070718E+20</v>
      </c>
      <c r="AB648" s="16">
        <f t="shared" si="402"/>
        <v>646</v>
      </c>
      <c r="AC648" s="16">
        <f t="shared" si="403"/>
        <v>133</v>
      </c>
      <c r="AD648" s="16">
        <f t="shared" si="404"/>
        <v>3.0891674810373274E+21</v>
      </c>
      <c r="AE648" s="16">
        <f t="shared" si="405"/>
        <v>16100</v>
      </c>
      <c r="AF648" s="16">
        <f t="shared" si="406"/>
        <v>7740</v>
      </c>
      <c r="AG648" s="16">
        <f t="shared" si="407"/>
        <v>686</v>
      </c>
      <c r="AH648" s="16">
        <f t="shared" si="408"/>
        <v>8.4009415927719507E+24</v>
      </c>
      <c r="AI648" s="16">
        <f t="shared" si="409"/>
        <v>1.6084162899386711E+75</v>
      </c>
      <c r="AJ648" s="16">
        <f t="shared" si="410"/>
        <v>1.6084162899386711E+75</v>
      </c>
      <c r="AK648" s="27">
        <f t="shared" si="411"/>
        <v>0.45112781954887216</v>
      </c>
      <c r="AN648">
        <f t="shared" si="416"/>
        <v>22745.429516808228</v>
      </c>
      <c r="AO648">
        <f t="shared" si="417"/>
        <v>4.3547641597654575E+54</v>
      </c>
      <c r="AP648">
        <f t="shared" si="418"/>
        <v>4.3547641597654575E+54</v>
      </c>
      <c r="AR648" s="1">
        <f t="shared" si="412"/>
        <v>7910</v>
      </c>
      <c r="AU648">
        <f t="shared" si="413"/>
        <v>67.175043327556324</v>
      </c>
      <c r="AV648" s="29">
        <f t="shared" si="414"/>
        <v>177.37823333333336</v>
      </c>
      <c r="AW648">
        <f t="shared" si="415"/>
        <v>12901</v>
      </c>
    </row>
    <row r="649" spans="1:49" x14ac:dyDescent="0.2">
      <c r="A649">
        <v>647</v>
      </c>
      <c r="B649" s="13">
        <f t="shared" si="381"/>
        <v>655</v>
      </c>
      <c r="C649" s="13">
        <f t="shared" si="382"/>
        <v>3888</v>
      </c>
      <c r="D649" s="13">
        <f t="shared" si="383"/>
        <v>48</v>
      </c>
      <c r="E649" s="13">
        <f t="shared" si="384"/>
        <v>32.35</v>
      </c>
      <c r="F649" s="13">
        <f t="shared" si="385"/>
        <v>5.685916245728441E+22</v>
      </c>
      <c r="G649" s="35">
        <f t="shared" si="386"/>
        <v>157.52801666666667</v>
      </c>
      <c r="H649" s="23">
        <f t="shared" si="387"/>
        <v>4717.6864000000005</v>
      </c>
      <c r="I649" s="23">
        <f t="shared" si="388"/>
        <v>17794</v>
      </c>
      <c r="J649" s="23">
        <f t="shared" si="389"/>
        <v>905</v>
      </c>
      <c r="K649" s="23">
        <f t="shared" si="390"/>
        <v>9.6665819025314135E+76</v>
      </c>
      <c r="L649" s="23">
        <f t="shared" si="391"/>
        <v>9.6665819025314126E+78</v>
      </c>
      <c r="M649" s="23">
        <f t="shared" si="392"/>
        <v>1.0648779817968808E+33</v>
      </c>
      <c r="N649" s="20">
        <f t="shared" si="393"/>
        <v>70.7</v>
      </c>
      <c r="Q649" s="20">
        <f t="shared" si="394"/>
        <v>2.098374424717751E+33</v>
      </c>
      <c r="S649" s="20">
        <f t="shared" si="395"/>
        <v>3147</v>
      </c>
      <c r="T649" s="20">
        <f t="shared" si="396"/>
        <v>905</v>
      </c>
      <c r="U649" s="20">
        <f t="shared" si="397"/>
        <v>9.6665819025314135E+76</v>
      </c>
      <c r="V649" s="20">
        <f t="shared" si="398"/>
        <v>1.0648779817968808E+33</v>
      </c>
      <c r="W649" s="20">
        <f t="shared" si="399"/>
        <v>0.84865629420084865</v>
      </c>
      <c r="X649" s="16">
        <f t="shared" si="400"/>
        <v>9.5922476922950676E+18</v>
      </c>
      <c r="AA649" s="16">
        <f t="shared" si="401"/>
        <v>3.9520060492255671E+20</v>
      </c>
      <c r="AB649" s="16">
        <f t="shared" si="402"/>
        <v>647</v>
      </c>
      <c r="AC649" s="16">
        <f t="shared" si="403"/>
        <v>133.19999999999999</v>
      </c>
      <c r="AD649" s="16">
        <f t="shared" si="404"/>
        <v>3.3105771445289322E+21</v>
      </c>
      <c r="AE649" s="16">
        <f t="shared" si="405"/>
        <v>16125</v>
      </c>
      <c r="AF649" s="16">
        <f t="shared" si="406"/>
        <v>7752</v>
      </c>
      <c r="AG649" s="16">
        <f t="shared" si="407"/>
        <v>687</v>
      </c>
      <c r="AH649" s="16">
        <f t="shared" si="408"/>
        <v>9.0206390883027221E+24</v>
      </c>
      <c r="AI649" s="16">
        <f t="shared" si="409"/>
        <v>1.6084162899386711E+75</v>
      </c>
      <c r="AJ649" s="16">
        <f t="shared" si="410"/>
        <v>1.6084162899386711E+75</v>
      </c>
      <c r="AK649" s="27">
        <f t="shared" si="411"/>
        <v>0.45045045045045051</v>
      </c>
      <c r="AN649">
        <f t="shared" si="416"/>
        <v>22825.468827585428</v>
      </c>
      <c r="AO649">
        <f t="shared" si="417"/>
        <v>4.069873046509773E+54</v>
      </c>
      <c r="AP649">
        <f t="shared" si="418"/>
        <v>4.069873046509773E+54</v>
      </c>
      <c r="AR649" s="1">
        <f t="shared" si="412"/>
        <v>7920</v>
      </c>
      <c r="AU649">
        <f t="shared" si="413"/>
        <v>67.33738074588031</v>
      </c>
      <c r="AV649" s="29">
        <f t="shared" si="414"/>
        <v>177.74676666666667</v>
      </c>
      <c r="AW649">
        <f t="shared" si="415"/>
        <v>12921</v>
      </c>
    </row>
    <row r="650" spans="1:49" x14ac:dyDescent="0.2">
      <c r="A650">
        <v>648</v>
      </c>
      <c r="B650" s="13">
        <f t="shared" si="381"/>
        <v>656</v>
      </c>
      <c r="C650" s="13">
        <f t="shared" si="382"/>
        <v>3894</v>
      </c>
      <c r="D650" s="13">
        <f t="shared" si="383"/>
        <v>48</v>
      </c>
      <c r="E650" s="13">
        <f t="shared" si="384"/>
        <v>32.4</v>
      </c>
      <c r="F650" s="13">
        <f t="shared" si="385"/>
        <v>6.1022974002378314E+22</v>
      </c>
      <c r="G650" s="35">
        <f t="shared" si="386"/>
        <v>157.8656</v>
      </c>
      <c r="H650" s="23">
        <f t="shared" si="387"/>
        <v>4725.1904000000004</v>
      </c>
      <c r="I650" s="23">
        <f t="shared" si="388"/>
        <v>17822</v>
      </c>
      <c r="J650" s="23">
        <f t="shared" si="389"/>
        <v>907</v>
      </c>
      <c r="K650" s="23">
        <f t="shared" si="390"/>
        <v>9.6665819025314135E+76</v>
      </c>
      <c r="L650" s="23">
        <f t="shared" si="391"/>
        <v>9.6665819025314126E+78</v>
      </c>
      <c r="M650" s="23">
        <f t="shared" si="392"/>
        <v>1.2284797148789085E+33</v>
      </c>
      <c r="N650" s="20">
        <f t="shared" si="393"/>
        <v>70.8</v>
      </c>
      <c r="Q650" s="20">
        <f t="shared" si="394"/>
        <v>2.3382827654952619E+33</v>
      </c>
      <c r="S650" s="20">
        <f t="shared" si="395"/>
        <v>3151</v>
      </c>
      <c r="T650" s="20">
        <f t="shared" si="396"/>
        <v>907</v>
      </c>
      <c r="U650" s="20">
        <f t="shared" si="397"/>
        <v>9.6665819025314135E+76</v>
      </c>
      <c r="V650" s="20">
        <f t="shared" si="398"/>
        <v>1.2284797148789085E+33</v>
      </c>
      <c r="W650" s="20">
        <f t="shared" si="399"/>
        <v>0.84745762711864414</v>
      </c>
      <c r="X650" s="16">
        <f t="shared" si="400"/>
        <v>1.0263705030755723E+19</v>
      </c>
      <c r="AA650" s="16">
        <f t="shared" si="401"/>
        <v>4.2286464726713572E+20</v>
      </c>
      <c r="AB650" s="16">
        <f t="shared" si="402"/>
        <v>648</v>
      </c>
      <c r="AC650" s="16">
        <f t="shared" si="403"/>
        <v>133.4</v>
      </c>
      <c r="AD650" s="16">
        <f t="shared" si="404"/>
        <v>3.5478473257196695E+21</v>
      </c>
      <c r="AE650" s="16">
        <f t="shared" si="405"/>
        <v>16150</v>
      </c>
      <c r="AF650" s="16">
        <f t="shared" si="406"/>
        <v>7764</v>
      </c>
      <c r="AG650" s="16">
        <f t="shared" si="407"/>
        <v>688</v>
      </c>
      <c r="AH650" s="16">
        <f t="shared" si="408"/>
        <v>9.6860046374630625E+24</v>
      </c>
      <c r="AI650" s="16">
        <f t="shared" si="409"/>
        <v>1.6084162899386711E+75</v>
      </c>
      <c r="AJ650" s="16">
        <f t="shared" si="410"/>
        <v>1.6084162899386711E+75</v>
      </c>
      <c r="AK650" s="27">
        <f t="shared" si="411"/>
        <v>0.4497751124437781</v>
      </c>
      <c r="AN650">
        <f t="shared" si="416"/>
        <v>22905.6855427882</v>
      </c>
      <c r="AO650">
        <f t="shared" si="417"/>
        <v>3.8036196696353018E+54</v>
      </c>
      <c r="AP650">
        <f t="shared" si="418"/>
        <v>3.8036196696353018E+54</v>
      </c>
      <c r="AR650" s="1">
        <f t="shared" si="412"/>
        <v>7930</v>
      </c>
      <c r="AU650">
        <f t="shared" si="413"/>
        <v>67.5</v>
      </c>
      <c r="AV650" s="29">
        <f t="shared" si="414"/>
        <v>178.1156</v>
      </c>
      <c r="AW650">
        <f t="shared" si="415"/>
        <v>12941</v>
      </c>
    </row>
    <row r="651" spans="1:49" x14ac:dyDescent="0.2">
      <c r="A651">
        <v>649</v>
      </c>
      <c r="B651" s="13">
        <f t="shared" si="381"/>
        <v>657</v>
      </c>
      <c r="C651" s="13">
        <f t="shared" si="382"/>
        <v>3900</v>
      </c>
      <c r="D651" s="13">
        <f t="shared" si="383"/>
        <v>48</v>
      </c>
      <c r="E651" s="13">
        <f t="shared" si="384"/>
        <v>32.450000000000003</v>
      </c>
      <c r="F651" s="13">
        <f t="shared" si="385"/>
        <v>6.5491406683853749E+22</v>
      </c>
      <c r="G651" s="35">
        <f t="shared" si="386"/>
        <v>158.20348333333334</v>
      </c>
      <c r="H651" s="23">
        <f t="shared" si="387"/>
        <v>4732.6944000000003</v>
      </c>
      <c r="I651" s="23">
        <f t="shared" si="388"/>
        <v>17850</v>
      </c>
      <c r="J651" s="23">
        <f t="shared" si="389"/>
        <v>908</v>
      </c>
      <c r="K651" s="23">
        <f t="shared" si="390"/>
        <v>9.6665819025314135E+76</v>
      </c>
      <c r="L651" s="23">
        <f t="shared" si="391"/>
        <v>9.6665819025314126E+78</v>
      </c>
      <c r="M651" s="23">
        <f t="shared" si="392"/>
        <v>1.3194701643628335E+33</v>
      </c>
      <c r="N651" s="20">
        <f t="shared" si="393"/>
        <v>70.900000000000006</v>
      </c>
      <c r="Q651" s="20">
        <f t="shared" si="394"/>
        <v>2.6056199632473504E+33</v>
      </c>
      <c r="S651" s="20">
        <f t="shared" si="395"/>
        <v>3155</v>
      </c>
      <c r="T651" s="20">
        <f t="shared" si="396"/>
        <v>908</v>
      </c>
      <c r="U651" s="20">
        <f t="shared" si="397"/>
        <v>9.6665819025314135E+76</v>
      </c>
      <c r="V651" s="20">
        <f t="shared" si="398"/>
        <v>1.3194701643628335E+33</v>
      </c>
      <c r="W651" s="20">
        <f t="shared" si="399"/>
        <v>0.84626234132581091</v>
      </c>
      <c r="X651" s="16">
        <f t="shared" si="400"/>
        <v>1.0982164382908623E+19</v>
      </c>
      <c r="AA651" s="16">
        <f t="shared" si="401"/>
        <v>4.5246517257583513E+20</v>
      </c>
      <c r="AB651" s="16">
        <f t="shared" si="402"/>
        <v>649</v>
      </c>
      <c r="AC651" s="16">
        <f t="shared" si="403"/>
        <v>133.6</v>
      </c>
      <c r="AD651" s="16">
        <f t="shared" si="404"/>
        <v>3.8021135955793176E+21</v>
      </c>
      <c r="AE651" s="16">
        <f t="shared" si="405"/>
        <v>16175</v>
      </c>
      <c r="AF651" s="16">
        <f t="shared" si="406"/>
        <v>7776</v>
      </c>
      <c r="AG651" s="16">
        <f t="shared" si="407"/>
        <v>689</v>
      </c>
      <c r="AH651" s="16">
        <f t="shared" si="408"/>
        <v>1.0400400582120726E+25</v>
      </c>
      <c r="AI651" s="16">
        <f t="shared" si="409"/>
        <v>1.6084162899386711E+75</v>
      </c>
      <c r="AJ651" s="16">
        <f t="shared" si="410"/>
        <v>1.6084162899386711E+75</v>
      </c>
      <c r="AK651" s="27">
        <f t="shared" si="411"/>
        <v>0.44910179640718567</v>
      </c>
      <c r="AN651">
        <f t="shared" si="416"/>
        <v>22986.07984104583</v>
      </c>
      <c r="AO651">
        <f t="shared" si="417"/>
        <v>3.5547847379769182E+54</v>
      </c>
      <c r="AP651">
        <f t="shared" si="418"/>
        <v>3.5547847379769182E+54</v>
      </c>
      <c r="AR651" s="1">
        <f t="shared" si="412"/>
        <v>7940</v>
      </c>
      <c r="AU651">
        <f t="shared" si="413"/>
        <v>67.662901824500437</v>
      </c>
      <c r="AV651" s="29">
        <f t="shared" si="414"/>
        <v>178.48473333333334</v>
      </c>
      <c r="AW651">
        <f t="shared" si="415"/>
        <v>12961</v>
      </c>
    </row>
    <row r="652" spans="1:49" x14ac:dyDescent="0.2">
      <c r="A652">
        <v>650</v>
      </c>
      <c r="B652" s="13">
        <f t="shared" si="381"/>
        <v>658</v>
      </c>
      <c r="C652" s="13">
        <f t="shared" si="382"/>
        <v>3906</v>
      </c>
      <c r="D652" s="13">
        <f t="shared" si="383"/>
        <v>48</v>
      </c>
      <c r="E652" s="13">
        <f t="shared" si="384"/>
        <v>32.5</v>
      </c>
      <c r="F652" s="13">
        <f t="shared" si="385"/>
        <v>7.0286725608117513E+22</v>
      </c>
      <c r="G652" s="35">
        <f t="shared" si="386"/>
        <v>158.54166666666669</v>
      </c>
      <c r="H652" s="23">
        <f t="shared" si="387"/>
        <v>4740.1984000000002</v>
      </c>
      <c r="I652" s="23">
        <f t="shared" si="388"/>
        <v>17878</v>
      </c>
      <c r="J652" s="23">
        <f t="shared" si="389"/>
        <v>910</v>
      </c>
      <c r="K652" s="23">
        <f t="shared" si="390"/>
        <v>9.6665819025314135E+76</v>
      </c>
      <c r="L652" s="23">
        <f t="shared" si="391"/>
        <v>9.6665819025314126E+78</v>
      </c>
      <c r="M652" s="23">
        <f t="shared" si="392"/>
        <v>1.5221511800641286E+33</v>
      </c>
      <c r="N652" s="20">
        <f t="shared" si="393"/>
        <v>71</v>
      </c>
      <c r="Q652" s="20">
        <f t="shared" si="394"/>
        <v>2.9035219747833695E+33</v>
      </c>
      <c r="S652" s="20">
        <f t="shared" si="395"/>
        <v>3159</v>
      </c>
      <c r="T652" s="20">
        <f t="shared" si="396"/>
        <v>910</v>
      </c>
      <c r="U652" s="20">
        <f t="shared" si="397"/>
        <v>9.6665819025314135E+76</v>
      </c>
      <c r="V652" s="20">
        <f t="shared" si="398"/>
        <v>1.5221511800641286E+33</v>
      </c>
      <c r="W652" s="20">
        <f t="shared" si="399"/>
        <v>0.84507042253521125</v>
      </c>
      <c r="X652" s="16">
        <f t="shared" si="400"/>
        <v>1.1750915889712228E+19</v>
      </c>
      <c r="AA652" s="16">
        <f t="shared" si="401"/>
        <v>4.8413773465614372E+20</v>
      </c>
      <c r="AB652" s="16">
        <f t="shared" si="402"/>
        <v>650</v>
      </c>
      <c r="AC652" s="16">
        <f t="shared" si="403"/>
        <v>133.80000000000001</v>
      </c>
      <c r="AD652" s="16">
        <f t="shared" si="404"/>
        <v>4.074592788876378E+21</v>
      </c>
      <c r="AE652" s="16">
        <f t="shared" si="405"/>
        <v>16200</v>
      </c>
      <c r="AF652" s="16">
        <f t="shared" si="406"/>
        <v>7788</v>
      </c>
      <c r="AG652" s="16">
        <f t="shared" si="407"/>
        <v>690</v>
      </c>
      <c r="AH652" s="16">
        <f t="shared" si="408"/>
        <v>1.1167436597446623E+25</v>
      </c>
      <c r="AI652" s="16">
        <f t="shared" si="409"/>
        <v>1.6084162899386711E+75</v>
      </c>
      <c r="AJ652" s="16">
        <f t="shared" si="410"/>
        <v>1.6084162899386711E+75</v>
      </c>
      <c r="AK652" s="27">
        <f t="shared" si="411"/>
        <v>0.44843049327354256</v>
      </c>
      <c r="AN652">
        <f t="shared" si="416"/>
        <v>23066.651900988953</v>
      </c>
      <c r="AO652">
        <f t="shared" si="417"/>
        <v>3.3222287270812312E+54</v>
      </c>
      <c r="AP652">
        <f t="shared" si="418"/>
        <v>3.3222287270812312E+54</v>
      </c>
      <c r="AR652" s="1">
        <f t="shared" si="412"/>
        <v>7950</v>
      </c>
      <c r="AU652">
        <f t="shared" si="413"/>
        <v>67.826086956521749</v>
      </c>
      <c r="AV652" s="29">
        <f t="shared" si="414"/>
        <v>178.85416666666669</v>
      </c>
      <c r="AW652">
        <f t="shared" si="415"/>
        <v>12981</v>
      </c>
    </row>
    <row r="653" spans="1:49" x14ac:dyDescent="0.2">
      <c r="A653">
        <v>651</v>
      </c>
      <c r="B653" s="13">
        <f t="shared" si="381"/>
        <v>659</v>
      </c>
      <c r="C653" s="13">
        <f t="shared" si="382"/>
        <v>3912</v>
      </c>
      <c r="D653" s="13">
        <f t="shared" si="383"/>
        <v>48</v>
      </c>
      <c r="E653" s="13">
        <f t="shared" si="384"/>
        <v>32.550000000000004</v>
      </c>
      <c r="F653" s="13">
        <f t="shared" si="385"/>
        <v>7.543282181090243E+22</v>
      </c>
      <c r="G653" s="35">
        <f t="shared" si="386"/>
        <v>158.88014999999999</v>
      </c>
      <c r="H653" s="23">
        <f t="shared" si="387"/>
        <v>4747.7024000000001</v>
      </c>
      <c r="I653" s="23">
        <f t="shared" si="388"/>
        <v>17906</v>
      </c>
      <c r="J653" s="23">
        <f t="shared" si="389"/>
        <v>911</v>
      </c>
      <c r="K653" s="23">
        <f t="shared" si="390"/>
        <v>9.6665819025314135E+76</v>
      </c>
      <c r="L653" s="23">
        <f t="shared" si="391"/>
        <v>9.6665819025314126E+78</v>
      </c>
      <c r="M653" s="23">
        <f t="shared" si="392"/>
        <v>1.6348745188080089E+33</v>
      </c>
      <c r="N653" s="20">
        <f t="shared" si="393"/>
        <v>71.100000000000009</v>
      </c>
      <c r="Q653" s="20">
        <f t="shared" si="394"/>
        <v>3.2354832926380292E+33</v>
      </c>
      <c r="S653" s="20">
        <f t="shared" si="395"/>
        <v>3164</v>
      </c>
      <c r="T653" s="20">
        <f t="shared" si="396"/>
        <v>911</v>
      </c>
      <c r="U653" s="20">
        <f t="shared" si="397"/>
        <v>9.6665819025314135E+76</v>
      </c>
      <c r="V653" s="20">
        <f t="shared" si="398"/>
        <v>1.6348745188080089E+33</v>
      </c>
      <c r="W653" s="20">
        <f t="shared" si="399"/>
        <v>0.8438818565400843</v>
      </c>
      <c r="X653" s="16">
        <f t="shared" si="400"/>
        <v>1.2573480001992083E+19</v>
      </c>
      <c r="AA653" s="16">
        <f t="shared" si="401"/>
        <v>5.1802737608207375E+20</v>
      </c>
      <c r="AB653" s="16">
        <f t="shared" si="402"/>
        <v>651</v>
      </c>
      <c r="AC653" s="16">
        <f t="shared" si="403"/>
        <v>134</v>
      </c>
      <c r="AD653" s="16">
        <f t="shared" si="404"/>
        <v>4.366588816839504E+21</v>
      </c>
      <c r="AE653" s="16">
        <f t="shared" si="405"/>
        <v>16225</v>
      </c>
      <c r="AF653" s="16">
        <f t="shared" si="406"/>
        <v>7800</v>
      </c>
      <c r="AG653" s="16">
        <f t="shared" si="407"/>
        <v>691</v>
      </c>
      <c r="AH653" s="16">
        <f t="shared" si="408"/>
        <v>1.1990987870021644E+25</v>
      </c>
      <c r="AI653" s="16">
        <f t="shared" si="409"/>
        <v>1.6084162899386711E+75</v>
      </c>
      <c r="AJ653" s="16">
        <f t="shared" si="410"/>
        <v>1.6084162899386711E+75</v>
      </c>
      <c r="AK653" s="27">
        <f t="shared" si="411"/>
        <v>0.44776119402985076</v>
      </c>
      <c r="AN653">
        <f t="shared" si="416"/>
        <v>23147.40190124981</v>
      </c>
      <c r="AO653">
        <f t="shared" si="417"/>
        <v>3.1048866608235809E+54</v>
      </c>
      <c r="AP653">
        <f t="shared" si="418"/>
        <v>3.1048866608235809E+54</v>
      </c>
      <c r="AR653" s="1">
        <f t="shared" si="412"/>
        <v>7960</v>
      </c>
      <c r="AU653">
        <f t="shared" si="413"/>
        <v>67.989556135770243</v>
      </c>
      <c r="AV653" s="29">
        <f t="shared" si="414"/>
        <v>179.22389999999999</v>
      </c>
      <c r="AW653">
        <f t="shared" si="415"/>
        <v>13001</v>
      </c>
    </row>
    <row r="654" spans="1:49" x14ac:dyDescent="0.2">
      <c r="A654">
        <v>652</v>
      </c>
      <c r="B654" s="13">
        <f t="shared" si="381"/>
        <v>660</v>
      </c>
      <c r="C654" s="13">
        <f t="shared" si="382"/>
        <v>3918</v>
      </c>
      <c r="D654" s="13">
        <f t="shared" si="383"/>
        <v>48</v>
      </c>
      <c r="E654" s="13">
        <f t="shared" si="384"/>
        <v>32.6</v>
      </c>
      <c r="F654" s="13">
        <f t="shared" si="385"/>
        <v>8.095533089043393E+22</v>
      </c>
      <c r="G654" s="35">
        <f t="shared" si="386"/>
        <v>159.21893333333333</v>
      </c>
      <c r="H654" s="23">
        <f t="shared" si="387"/>
        <v>4755.2064</v>
      </c>
      <c r="I654" s="23">
        <f t="shared" si="388"/>
        <v>17934</v>
      </c>
      <c r="J654" s="23">
        <f t="shared" si="389"/>
        <v>912</v>
      </c>
      <c r="K654" s="23">
        <f t="shared" si="390"/>
        <v>9.6665819025314135E+76</v>
      </c>
      <c r="L654" s="23">
        <f t="shared" si="391"/>
        <v>9.6665819025314126E+78</v>
      </c>
      <c r="M654" s="23">
        <f t="shared" si="392"/>
        <v>1.7559389747246441E+33</v>
      </c>
      <c r="N654" s="20">
        <f t="shared" si="393"/>
        <v>71.2</v>
      </c>
      <c r="Q654" s="20">
        <f t="shared" si="394"/>
        <v>3.6053979366627979E+33</v>
      </c>
      <c r="S654" s="20">
        <f t="shared" si="395"/>
        <v>3168</v>
      </c>
      <c r="T654" s="20">
        <f t="shared" si="396"/>
        <v>912</v>
      </c>
      <c r="U654" s="20">
        <f t="shared" si="397"/>
        <v>9.6665819025314135E+76</v>
      </c>
      <c r="V654" s="20">
        <f t="shared" si="398"/>
        <v>1.7559389747246441E+33</v>
      </c>
      <c r="W654" s="20">
        <f t="shared" si="399"/>
        <v>0.84269662921348309</v>
      </c>
      <c r="X654" s="16">
        <f t="shared" si="400"/>
        <v>1.345362360213153E+19</v>
      </c>
      <c r="AA654" s="16">
        <f t="shared" si="401"/>
        <v>5.5428929240781894E+20</v>
      </c>
      <c r="AB654" s="16">
        <f t="shared" si="402"/>
        <v>652</v>
      </c>
      <c r="AC654" s="16">
        <f t="shared" si="403"/>
        <v>134.19999999999999</v>
      </c>
      <c r="AD654" s="16">
        <f t="shared" si="404"/>
        <v>4.6794988954008048E+21</v>
      </c>
      <c r="AE654" s="16">
        <f t="shared" si="405"/>
        <v>16250</v>
      </c>
      <c r="AF654" s="16">
        <f t="shared" si="406"/>
        <v>7812</v>
      </c>
      <c r="AG654" s="16">
        <f t="shared" si="407"/>
        <v>692</v>
      </c>
      <c r="AH654" s="16">
        <f t="shared" si="408"/>
        <v>1.2875214610857095E+25</v>
      </c>
      <c r="AI654" s="16">
        <f t="shared" si="409"/>
        <v>1.6084162899386711E+75</v>
      </c>
      <c r="AJ654" s="16">
        <f t="shared" si="410"/>
        <v>1.6084162899386711E+75</v>
      </c>
      <c r="AK654" s="27">
        <f t="shared" si="411"/>
        <v>0.44709388971684055</v>
      </c>
      <c r="AN654">
        <f t="shared" si="416"/>
        <v>23228.330020461846</v>
      </c>
      <c r="AO654">
        <f t="shared" si="417"/>
        <v>2.9017632344145613E+54</v>
      </c>
      <c r="AP654">
        <f t="shared" si="418"/>
        <v>2.9017632344145613E+54</v>
      </c>
      <c r="AR654" s="1">
        <f t="shared" si="412"/>
        <v>7970</v>
      </c>
      <c r="AU654">
        <f t="shared" si="413"/>
        <v>68.153310104529623</v>
      </c>
      <c r="AV654" s="29">
        <f t="shared" si="414"/>
        <v>179.59393333333333</v>
      </c>
      <c r="AW654">
        <f t="shared" si="415"/>
        <v>13021</v>
      </c>
    </row>
    <row r="655" spans="1:49" x14ac:dyDescent="0.2">
      <c r="A655">
        <v>653</v>
      </c>
      <c r="B655" s="13">
        <f t="shared" si="381"/>
        <v>661</v>
      </c>
      <c r="C655" s="13">
        <f t="shared" si="382"/>
        <v>3924</v>
      </c>
      <c r="D655" s="13">
        <f t="shared" si="383"/>
        <v>48</v>
      </c>
      <c r="E655" s="13">
        <f t="shared" si="384"/>
        <v>32.65</v>
      </c>
      <c r="F655" s="13">
        <f t="shared" si="385"/>
        <v>8.6881760289332667E+22</v>
      </c>
      <c r="G655" s="35">
        <f t="shared" si="386"/>
        <v>159.55801666666667</v>
      </c>
      <c r="H655" s="23">
        <f t="shared" si="387"/>
        <v>4762.7104000000008</v>
      </c>
      <c r="I655" s="23">
        <f t="shared" si="388"/>
        <v>17962</v>
      </c>
      <c r="J655" s="23">
        <f t="shared" si="389"/>
        <v>914</v>
      </c>
      <c r="K655" s="23">
        <f t="shared" si="390"/>
        <v>9.6665819025314135E+76</v>
      </c>
      <c r="L655" s="23">
        <f t="shared" si="391"/>
        <v>9.6665819025314126E+78</v>
      </c>
      <c r="M655" s="23">
        <f t="shared" si="392"/>
        <v>2.025603744338319E+33</v>
      </c>
      <c r="N655" s="20">
        <f t="shared" si="393"/>
        <v>71.3</v>
      </c>
      <c r="Q655" s="20">
        <f t="shared" si="394"/>
        <v>4.0176051322131234E+33</v>
      </c>
      <c r="S655" s="20">
        <f t="shared" si="395"/>
        <v>3172</v>
      </c>
      <c r="T655" s="20">
        <f t="shared" si="396"/>
        <v>914</v>
      </c>
      <c r="U655" s="20">
        <f t="shared" si="397"/>
        <v>9.6665819025314135E+76</v>
      </c>
      <c r="V655" s="20">
        <f t="shared" si="398"/>
        <v>2.025603744338319E+33</v>
      </c>
      <c r="W655" s="20">
        <f t="shared" si="399"/>
        <v>0.84151472650771397</v>
      </c>
      <c r="X655" s="16">
        <f t="shared" si="400"/>
        <v>1.4395377254280735E+19</v>
      </c>
      <c r="AA655" s="16">
        <f t="shared" si="401"/>
        <v>5.9308954287636611E+20</v>
      </c>
      <c r="AB655" s="16">
        <f t="shared" si="402"/>
        <v>653</v>
      </c>
      <c r="AC655" s="16">
        <f t="shared" si="403"/>
        <v>134.4</v>
      </c>
      <c r="AD655" s="16">
        <f t="shared" si="404"/>
        <v>5.0148202187205011E+21</v>
      </c>
      <c r="AE655" s="16">
        <f t="shared" si="405"/>
        <v>16275</v>
      </c>
      <c r="AF655" s="16">
        <f t="shared" si="406"/>
        <v>7824</v>
      </c>
      <c r="AG655" s="16">
        <f t="shared" si="407"/>
        <v>693</v>
      </c>
      <c r="AH655" s="16">
        <f t="shared" si="408"/>
        <v>1.3824583001280317E+25</v>
      </c>
      <c r="AI655" s="16">
        <f t="shared" si="409"/>
        <v>1.6084162899386711E+75</v>
      </c>
      <c r="AJ655" s="16">
        <f t="shared" si="410"/>
        <v>1.6084162899386711E+75</v>
      </c>
      <c r="AK655" s="27">
        <f t="shared" si="411"/>
        <v>0.4464285714285714</v>
      </c>
      <c r="AN655">
        <f t="shared" si="416"/>
        <v>23309.436437260119</v>
      </c>
      <c r="AO655">
        <f t="shared" si="417"/>
        <v>2.7119282564622073E+54</v>
      </c>
      <c r="AP655">
        <f t="shared" si="418"/>
        <v>2.7119282564622073E+54</v>
      </c>
      <c r="AR655" s="1">
        <f t="shared" si="412"/>
        <v>7980</v>
      </c>
      <c r="AU655">
        <f t="shared" si="413"/>
        <v>68.317349607672185</v>
      </c>
      <c r="AV655" s="29">
        <f t="shared" si="414"/>
        <v>179.96426666666667</v>
      </c>
      <c r="AW655">
        <f t="shared" si="415"/>
        <v>13041</v>
      </c>
    </row>
    <row r="656" spans="1:49" x14ac:dyDescent="0.2">
      <c r="A656">
        <v>654</v>
      </c>
      <c r="B656" s="13">
        <f t="shared" si="381"/>
        <v>662</v>
      </c>
      <c r="C656" s="13">
        <f t="shared" si="382"/>
        <v>3930</v>
      </c>
      <c r="D656" s="13">
        <f t="shared" si="383"/>
        <v>48</v>
      </c>
      <c r="E656" s="13">
        <f t="shared" si="384"/>
        <v>32.700000000000003</v>
      </c>
      <c r="F656" s="13">
        <f t="shared" si="385"/>
        <v>9.3241625855276586E+22</v>
      </c>
      <c r="G656" s="35">
        <f t="shared" si="386"/>
        <v>159.8974</v>
      </c>
      <c r="H656" s="23">
        <f t="shared" si="387"/>
        <v>4770.2143999999998</v>
      </c>
      <c r="I656" s="23">
        <f t="shared" si="388"/>
        <v>17990</v>
      </c>
      <c r="J656" s="23">
        <f t="shared" si="389"/>
        <v>915</v>
      </c>
      <c r="K656" s="23">
        <f t="shared" si="390"/>
        <v>9.6665819025314135E+76</v>
      </c>
      <c r="L656" s="23">
        <f t="shared" si="391"/>
        <v>9.6665819025314126E+78</v>
      </c>
      <c r="M656" s="23">
        <f t="shared" si="392"/>
        <v>2.1755775916676999E+33</v>
      </c>
      <c r="N656" s="20">
        <f t="shared" si="393"/>
        <v>71.400000000000006</v>
      </c>
      <c r="Q656" s="20">
        <f t="shared" si="394"/>
        <v>4.4769402107457548E+33</v>
      </c>
      <c r="S656" s="20">
        <f t="shared" si="395"/>
        <v>3176</v>
      </c>
      <c r="T656" s="20">
        <f t="shared" si="396"/>
        <v>915</v>
      </c>
      <c r="U656" s="20">
        <f t="shared" si="397"/>
        <v>9.6665819025314135E+76</v>
      </c>
      <c r="V656" s="20">
        <f t="shared" si="398"/>
        <v>2.1755775916676999E+33</v>
      </c>
      <c r="W656" s="20">
        <f t="shared" si="399"/>
        <v>0.84033613445378141</v>
      </c>
      <c r="X656" s="16">
        <f t="shared" si="400"/>
        <v>1.5403053662080387E+19</v>
      </c>
      <c r="AA656" s="16">
        <f t="shared" si="401"/>
        <v>6.3460581087771191E+20</v>
      </c>
      <c r="AB656" s="16">
        <f t="shared" si="402"/>
        <v>654</v>
      </c>
      <c r="AC656" s="16">
        <f t="shared" si="403"/>
        <v>134.6</v>
      </c>
      <c r="AD656" s="16">
        <f t="shared" si="404"/>
        <v>5.3741571098142122E+21</v>
      </c>
      <c r="AE656" s="16">
        <f t="shared" si="405"/>
        <v>16300</v>
      </c>
      <c r="AF656" s="16">
        <f t="shared" si="406"/>
        <v>7836</v>
      </c>
      <c r="AG656" s="16">
        <f t="shared" si="407"/>
        <v>694</v>
      </c>
      <c r="AH656" s="16">
        <f t="shared" si="408"/>
        <v>1.4843887676817579E+25</v>
      </c>
      <c r="AI656" s="16">
        <f t="shared" si="409"/>
        <v>1.6084162899386711E+75</v>
      </c>
      <c r="AJ656" s="16">
        <f t="shared" si="410"/>
        <v>1.6084162899386711E+75</v>
      </c>
      <c r="AK656" s="27">
        <f t="shared" si="411"/>
        <v>0.44576523031203569</v>
      </c>
      <c r="AN656">
        <f t="shared" si="416"/>
        <v>23390.72133028102</v>
      </c>
      <c r="AO656">
        <f t="shared" si="417"/>
        <v>2.5345123892170157E+54</v>
      </c>
      <c r="AP656">
        <f t="shared" si="418"/>
        <v>2.5345123892170157E+54</v>
      </c>
      <c r="AR656" s="1">
        <f t="shared" si="412"/>
        <v>7990</v>
      </c>
      <c r="AU656">
        <f t="shared" si="413"/>
        <v>68.481675392670155</v>
      </c>
      <c r="AV656" s="29">
        <f t="shared" si="414"/>
        <v>180.3349</v>
      </c>
      <c r="AW656">
        <f t="shared" si="415"/>
        <v>13061</v>
      </c>
    </row>
    <row r="657" spans="1:49" x14ac:dyDescent="0.2">
      <c r="A657">
        <v>655</v>
      </c>
      <c r="B657" s="13">
        <f t="shared" si="381"/>
        <v>663</v>
      </c>
      <c r="C657" s="13">
        <f t="shared" si="382"/>
        <v>3936</v>
      </c>
      <c r="D657" s="13">
        <f t="shared" si="383"/>
        <v>48</v>
      </c>
      <c r="E657" s="13">
        <f t="shared" si="384"/>
        <v>32.75</v>
      </c>
      <c r="F657" s="13">
        <f t="shared" si="385"/>
        <v>1.000665983562991E+23</v>
      </c>
      <c r="G657" s="35">
        <f t="shared" si="386"/>
        <v>160.23708333333332</v>
      </c>
      <c r="H657" s="23">
        <f t="shared" si="387"/>
        <v>4777.7184000000007</v>
      </c>
      <c r="I657" s="23">
        <f t="shared" si="388"/>
        <v>18018</v>
      </c>
      <c r="J657" s="23">
        <f t="shared" si="389"/>
        <v>917</v>
      </c>
      <c r="K657" s="23">
        <f t="shared" si="390"/>
        <v>9.6665819025314135E+76</v>
      </c>
      <c r="L657" s="23">
        <f t="shared" si="391"/>
        <v>9.6665819025314126E+78</v>
      </c>
      <c r="M657" s="23">
        <f t="shared" si="392"/>
        <v>2.5096309662251822E+33</v>
      </c>
      <c r="N657" s="20">
        <f t="shared" si="393"/>
        <v>71.5</v>
      </c>
      <c r="Q657" s="20">
        <f t="shared" si="394"/>
        <v>4.9887913299110703E+33</v>
      </c>
      <c r="S657" s="20">
        <f t="shared" si="395"/>
        <v>3180</v>
      </c>
      <c r="T657" s="20">
        <f t="shared" si="396"/>
        <v>917</v>
      </c>
      <c r="U657" s="20">
        <f t="shared" si="397"/>
        <v>9.6665819025314135E+76</v>
      </c>
      <c r="V657" s="20">
        <f t="shared" si="398"/>
        <v>2.5096309662251822E+33</v>
      </c>
      <c r="W657" s="20">
        <f t="shared" si="399"/>
        <v>0.83916083916083917</v>
      </c>
      <c r="X657" s="16">
        <f t="shared" si="400"/>
        <v>1.6481267418426014E+19</v>
      </c>
      <c r="AA657" s="16">
        <f t="shared" si="401"/>
        <v>6.790282176391516E+20</v>
      </c>
      <c r="AB657" s="16">
        <f t="shared" si="402"/>
        <v>655</v>
      </c>
      <c r="AC657" s="16">
        <f t="shared" si="403"/>
        <v>134.80000000000001</v>
      </c>
      <c r="AD657" s="16">
        <f t="shared" si="404"/>
        <v>5.7592286823769262E+21</v>
      </c>
      <c r="AE657" s="16">
        <f t="shared" si="405"/>
        <v>16325</v>
      </c>
      <c r="AF657" s="16">
        <f t="shared" si="406"/>
        <v>7848</v>
      </c>
      <c r="AG657" s="16">
        <f t="shared" si="407"/>
        <v>695</v>
      </c>
      <c r="AH657" s="16">
        <f t="shared" si="408"/>
        <v>1.5938275861915233E+25</v>
      </c>
      <c r="AI657" s="16">
        <f t="shared" si="409"/>
        <v>1.6084162899386711E+75</v>
      </c>
      <c r="AJ657" s="16">
        <f t="shared" si="410"/>
        <v>1.6084162899386711E+75</v>
      </c>
      <c r="AK657" s="27">
        <f t="shared" si="411"/>
        <v>0.44510385756676552</v>
      </c>
      <c r="AN657">
        <f t="shared" si="416"/>
        <v>23472.184878162359</v>
      </c>
      <c r="AO657">
        <f t="shared" si="417"/>
        <v>2.3687031674925384E+54</v>
      </c>
      <c r="AP657">
        <f t="shared" si="418"/>
        <v>2.3687031674925384E+54</v>
      </c>
      <c r="AR657" s="1">
        <f t="shared" si="412"/>
        <v>8000</v>
      </c>
      <c r="AU657">
        <f t="shared" si="413"/>
        <v>68.646288209606979</v>
      </c>
      <c r="AV657" s="29">
        <f t="shared" si="414"/>
        <v>180.70583333333332</v>
      </c>
      <c r="AW657">
        <f t="shared" si="415"/>
        <v>13081</v>
      </c>
    </row>
    <row r="658" spans="1:49" x14ac:dyDescent="0.2">
      <c r="A658">
        <v>656</v>
      </c>
      <c r="B658" s="13">
        <f t="shared" si="381"/>
        <v>664</v>
      </c>
      <c r="C658" s="13">
        <f t="shared" si="382"/>
        <v>3942</v>
      </c>
      <c r="D658" s="13">
        <f t="shared" si="383"/>
        <v>48</v>
      </c>
      <c r="E658" s="13">
        <f t="shared" si="384"/>
        <v>32.800000000000004</v>
      </c>
      <c r="F658" s="13">
        <f t="shared" si="385"/>
        <v>1.0739066067580265E+23</v>
      </c>
      <c r="G658" s="35">
        <f t="shared" si="386"/>
        <v>160.57706666666667</v>
      </c>
      <c r="H658" s="23">
        <f t="shared" si="387"/>
        <v>4785.2224000000006</v>
      </c>
      <c r="I658" s="23">
        <f t="shared" si="388"/>
        <v>18046</v>
      </c>
      <c r="J658" s="23">
        <f t="shared" si="389"/>
        <v>918</v>
      </c>
      <c r="K658" s="23">
        <f t="shared" si="390"/>
        <v>9.6665819025314135E+76</v>
      </c>
      <c r="L658" s="23">
        <f t="shared" si="391"/>
        <v>9.6665819025314126E+78</v>
      </c>
      <c r="M658" s="23">
        <f t="shared" si="392"/>
        <v>2.6954114744927309E+33</v>
      </c>
      <c r="N658" s="20">
        <f t="shared" si="393"/>
        <v>71.600000000000009</v>
      </c>
      <c r="Q658" s="20">
        <f t="shared" si="394"/>
        <v>5.5591626784877402E+33</v>
      </c>
      <c r="S658" s="20">
        <f t="shared" si="395"/>
        <v>3185</v>
      </c>
      <c r="T658" s="20">
        <f t="shared" si="396"/>
        <v>918</v>
      </c>
      <c r="U658" s="20">
        <f t="shared" si="397"/>
        <v>9.6665819025314135E+76</v>
      </c>
      <c r="V658" s="20">
        <f t="shared" si="398"/>
        <v>2.6954114744927309E+33</v>
      </c>
      <c r="W658" s="20">
        <f t="shared" si="399"/>
        <v>0.83798882681564235</v>
      </c>
      <c r="X658" s="16">
        <f t="shared" si="400"/>
        <v>1.7634956137715837E+19</v>
      </c>
      <c r="AA658" s="16">
        <f t="shared" si="401"/>
        <v>7.2656019287389228E+20</v>
      </c>
      <c r="AB658" s="16">
        <f t="shared" si="402"/>
        <v>656</v>
      </c>
      <c r="AC658" s="16">
        <f t="shared" si="403"/>
        <v>135</v>
      </c>
      <c r="AD658" s="16">
        <f t="shared" si="404"/>
        <v>6.1718770503334861E+21</v>
      </c>
      <c r="AE658" s="16">
        <f t="shared" si="405"/>
        <v>16350</v>
      </c>
      <c r="AF658" s="16">
        <f t="shared" si="406"/>
        <v>7860</v>
      </c>
      <c r="AG658" s="16">
        <f t="shared" si="407"/>
        <v>696</v>
      </c>
      <c r="AH658" s="16">
        <f t="shared" si="408"/>
        <v>1.7113273276612228E+25</v>
      </c>
      <c r="AI658" s="16">
        <f t="shared" si="409"/>
        <v>1.6084162899386711E+75</v>
      </c>
      <c r="AJ658" s="16">
        <f t="shared" si="410"/>
        <v>1.6084162899386711E+75</v>
      </c>
      <c r="AK658" s="27">
        <f t="shared" si="411"/>
        <v>0.44444444444444442</v>
      </c>
      <c r="AN658">
        <f t="shared" si="416"/>
        <v>23553.827259543446</v>
      </c>
      <c r="AO658">
        <f t="shared" si="417"/>
        <v>2.2137412780304094E+54</v>
      </c>
      <c r="AP658">
        <f t="shared" si="418"/>
        <v>2.2137412780304094E+54</v>
      </c>
      <c r="AR658" s="1">
        <f t="shared" si="412"/>
        <v>8010</v>
      </c>
      <c r="AU658">
        <f t="shared" si="413"/>
        <v>68.811188811188813</v>
      </c>
      <c r="AV658" s="29">
        <f t="shared" si="414"/>
        <v>181.07706666666667</v>
      </c>
      <c r="AW658">
        <f t="shared" si="415"/>
        <v>13101</v>
      </c>
    </row>
    <row r="659" spans="1:49" x14ac:dyDescent="0.2">
      <c r="A659">
        <v>657</v>
      </c>
      <c r="B659" s="13">
        <f t="shared" si="381"/>
        <v>665</v>
      </c>
      <c r="C659" s="13">
        <f t="shared" si="382"/>
        <v>3948</v>
      </c>
      <c r="D659" s="13">
        <f t="shared" si="383"/>
        <v>48</v>
      </c>
      <c r="E659" s="13">
        <f t="shared" si="384"/>
        <v>32.85</v>
      </c>
      <c r="F659" s="13">
        <f t="shared" si="385"/>
        <v>1.1525027646513158E+23</v>
      </c>
      <c r="G659" s="35">
        <f t="shared" si="386"/>
        <v>160.91735</v>
      </c>
      <c r="H659" s="23">
        <f t="shared" si="387"/>
        <v>4792.7264000000005</v>
      </c>
      <c r="I659" s="23">
        <f t="shared" si="388"/>
        <v>18074</v>
      </c>
      <c r="J659" s="23">
        <f t="shared" si="389"/>
        <v>919</v>
      </c>
      <c r="K659" s="23">
        <f t="shared" si="390"/>
        <v>9.6665819025314135E+76</v>
      </c>
      <c r="L659" s="23">
        <f t="shared" si="391"/>
        <v>9.6665819025314126E+78</v>
      </c>
      <c r="M659" s="23">
        <f t="shared" si="392"/>
        <v>2.8949339677804885E+33</v>
      </c>
      <c r="N659" s="20">
        <f t="shared" si="393"/>
        <v>71.7</v>
      </c>
      <c r="Q659" s="20">
        <f t="shared" si="394"/>
        <v>6.1947449075685421E+33</v>
      </c>
      <c r="S659" s="20">
        <f t="shared" si="395"/>
        <v>3189</v>
      </c>
      <c r="T659" s="20">
        <f t="shared" si="396"/>
        <v>919</v>
      </c>
      <c r="U659" s="20">
        <f t="shared" si="397"/>
        <v>9.6665819025314135E+76</v>
      </c>
      <c r="V659" s="20">
        <f t="shared" si="398"/>
        <v>2.8949339677804885E+33</v>
      </c>
      <c r="W659" s="20">
        <f t="shared" si="399"/>
        <v>0.83682008368200833</v>
      </c>
      <c r="X659" s="16">
        <f t="shared" si="400"/>
        <v>1.8869403067355943E+19</v>
      </c>
      <c r="AA659" s="16">
        <f t="shared" si="401"/>
        <v>7.774194063750647E+20</v>
      </c>
      <c r="AB659" s="16">
        <f t="shared" si="402"/>
        <v>657</v>
      </c>
      <c r="AC659" s="16">
        <f t="shared" si="403"/>
        <v>135.19999999999999</v>
      </c>
      <c r="AD659" s="16">
        <f t="shared" si="404"/>
        <v>6.614076124254322E+21</v>
      </c>
      <c r="AE659" s="16">
        <f t="shared" si="405"/>
        <v>16375</v>
      </c>
      <c r="AF659" s="16">
        <f t="shared" si="406"/>
        <v>7872</v>
      </c>
      <c r="AG659" s="16">
        <f t="shared" si="407"/>
        <v>697</v>
      </c>
      <c r="AH659" s="16">
        <f t="shared" si="408"/>
        <v>1.8374811945155331E+25</v>
      </c>
      <c r="AI659" s="16">
        <f t="shared" si="409"/>
        <v>1.6084162899386711E+75</v>
      </c>
      <c r="AJ659" s="16">
        <f t="shared" si="410"/>
        <v>1.6084162899386711E+75</v>
      </c>
      <c r="AK659" s="27">
        <f t="shared" si="411"/>
        <v>0.44378698224852076</v>
      </c>
      <c r="AN659">
        <f t="shared" si="416"/>
        <v>23635.648653064924</v>
      </c>
      <c r="AO659">
        <f t="shared" si="417"/>
        <v>2.0689170822714108E+54</v>
      </c>
      <c r="AP659">
        <f t="shared" si="418"/>
        <v>2.0689170822714108E+54</v>
      </c>
      <c r="AR659" s="1">
        <f t="shared" si="412"/>
        <v>8020</v>
      </c>
      <c r="AU659">
        <f t="shared" si="413"/>
        <v>68.976377952755897</v>
      </c>
      <c r="AV659" s="29">
        <f t="shared" si="414"/>
        <v>181.4486</v>
      </c>
      <c r="AW659">
        <f t="shared" si="415"/>
        <v>13121</v>
      </c>
    </row>
    <row r="660" spans="1:49" x14ac:dyDescent="0.2">
      <c r="A660">
        <v>658</v>
      </c>
      <c r="B660" s="13">
        <f t="shared" si="381"/>
        <v>666</v>
      </c>
      <c r="C660" s="13">
        <f t="shared" si="382"/>
        <v>3954</v>
      </c>
      <c r="D660" s="13">
        <f t="shared" si="383"/>
        <v>48</v>
      </c>
      <c r="E660" s="13">
        <f t="shared" si="384"/>
        <v>32.9</v>
      </c>
      <c r="F660" s="13">
        <f t="shared" si="385"/>
        <v>1.2368457108816625E+23</v>
      </c>
      <c r="G660" s="35">
        <f t="shared" si="386"/>
        <v>161.25793333333331</v>
      </c>
      <c r="H660" s="23">
        <f t="shared" si="387"/>
        <v>4800.2304000000004</v>
      </c>
      <c r="I660" s="23">
        <f t="shared" si="388"/>
        <v>18102</v>
      </c>
      <c r="J660" s="23">
        <f t="shared" si="389"/>
        <v>921</v>
      </c>
      <c r="K660" s="23">
        <f t="shared" si="390"/>
        <v>9.6665819025314135E+76</v>
      </c>
      <c r="L660" s="23">
        <f t="shared" si="391"/>
        <v>9.6665819025314126E+78</v>
      </c>
      <c r="M660" s="23">
        <f t="shared" si="392"/>
        <v>3.3393427438597551E+33</v>
      </c>
      <c r="N660" s="20">
        <f t="shared" si="393"/>
        <v>71.8</v>
      </c>
      <c r="Q660" s="20">
        <f t="shared" si="394"/>
        <v>6.9029936141903855E+33</v>
      </c>
      <c r="S660" s="20">
        <f t="shared" si="395"/>
        <v>3193</v>
      </c>
      <c r="T660" s="20">
        <f t="shared" si="396"/>
        <v>921</v>
      </c>
      <c r="U660" s="20">
        <f t="shared" si="397"/>
        <v>9.6665819025314135E+76</v>
      </c>
      <c r="V660" s="20">
        <f t="shared" si="398"/>
        <v>3.3393427438597551E+33</v>
      </c>
      <c r="W660" s="20">
        <f t="shared" si="399"/>
        <v>0.83565459610027859</v>
      </c>
      <c r="X660" s="16">
        <f t="shared" si="400"/>
        <v>2.0190261282070856E+19</v>
      </c>
      <c r="AA660" s="16">
        <f t="shared" si="401"/>
        <v>8.3183876482131912E+20</v>
      </c>
      <c r="AB660" s="16">
        <f t="shared" si="402"/>
        <v>658</v>
      </c>
      <c r="AC660" s="16">
        <f t="shared" si="403"/>
        <v>135.4</v>
      </c>
      <c r="AD660" s="16">
        <f t="shared" si="404"/>
        <v>7.0879410365711316E+21</v>
      </c>
      <c r="AE660" s="16">
        <f t="shared" si="405"/>
        <v>16400</v>
      </c>
      <c r="AF660" s="16">
        <f t="shared" si="406"/>
        <v>7884</v>
      </c>
      <c r="AG660" s="16">
        <f t="shared" si="407"/>
        <v>698</v>
      </c>
      <c r="AH660" s="16">
        <f t="shared" si="408"/>
        <v>1.9729260046078274E+25</v>
      </c>
      <c r="AI660" s="16">
        <f t="shared" si="409"/>
        <v>1.6084162899386711E+75</v>
      </c>
      <c r="AJ660" s="16">
        <f t="shared" si="410"/>
        <v>1.6084162899386711E+75</v>
      </c>
      <c r="AK660" s="27">
        <f t="shared" si="411"/>
        <v>0.44313146233382567</v>
      </c>
      <c r="AN660">
        <f t="shared" si="416"/>
        <v>23717.649237368933</v>
      </c>
      <c r="AO660">
        <f t="shared" si="417"/>
        <v>1.9335673666087954E+54</v>
      </c>
      <c r="AP660">
        <f t="shared" si="418"/>
        <v>1.9335673666087954E+54</v>
      </c>
      <c r="AR660" s="1">
        <f t="shared" si="412"/>
        <v>8030</v>
      </c>
      <c r="AU660">
        <f t="shared" si="413"/>
        <v>69.14185639229423</v>
      </c>
      <c r="AV660" s="29">
        <f t="shared" si="414"/>
        <v>181.82043333333331</v>
      </c>
      <c r="AW660">
        <f t="shared" si="415"/>
        <v>13141</v>
      </c>
    </row>
    <row r="661" spans="1:49" x14ac:dyDescent="0.2">
      <c r="A661">
        <v>659</v>
      </c>
      <c r="B661" s="13">
        <f t="shared" si="381"/>
        <v>667</v>
      </c>
      <c r="C661" s="13">
        <f t="shared" si="382"/>
        <v>3960</v>
      </c>
      <c r="D661" s="13">
        <f t="shared" si="383"/>
        <v>48</v>
      </c>
      <c r="E661" s="13">
        <f t="shared" si="384"/>
        <v>32.950000000000003</v>
      </c>
      <c r="F661" s="13">
        <f t="shared" si="385"/>
        <v>1.3273552575312358E+23</v>
      </c>
      <c r="G661" s="35">
        <f t="shared" si="386"/>
        <v>161.59881666666666</v>
      </c>
      <c r="H661" s="23">
        <f t="shared" si="387"/>
        <v>4807.7344000000003</v>
      </c>
      <c r="I661" s="23">
        <f t="shared" si="388"/>
        <v>18130</v>
      </c>
      <c r="J661" s="23">
        <f t="shared" si="389"/>
        <v>922</v>
      </c>
      <c r="K661" s="23">
        <f t="shared" si="390"/>
        <v>9.6665819025314135E+76</v>
      </c>
      <c r="L661" s="23">
        <f t="shared" si="391"/>
        <v>9.6665819025314126E+78</v>
      </c>
      <c r="M661" s="23">
        <f t="shared" si="392"/>
        <v>3.5864910242289164E+33</v>
      </c>
      <c r="N661" s="20">
        <f t="shared" si="393"/>
        <v>71.900000000000006</v>
      </c>
      <c r="Q661" s="20">
        <f t="shared" si="394"/>
        <v>7.6922167980371639E+33</v>
      </c>
      <c r="S661" s="20">
        <f t="shared" si="395"/>
        <v>3197</v>
      </c>
      <c r="T661" s="20">
        <f t="shared" si="396"/>
        <v>922</v>
      </c>
      <c r="U661" s="20">
        <f t="shared" si="397"/>
        <v>9.6665819025314135E+76</v>
      </c>
      <c r="V661" s="20">
        <f t="shared" si="398"/>
        <v>3.5864910242289164E+33</v>
      </c>
      <c r="W661" s="20">
        <f t="shared" si="399"/>
        <v>0.83449235048678716</v>
      </c>
      <c r="X661" s="16">
        <f t="shared" si="400"/>
        <v>2.1603579571815821E+19</v>
      </c>
      <c r="AA661" s="16">
        <f t="shared" si="401"/>
        <v>8.9006747835881174E+20</v>
      </c>
      <c r="AB661" s="16">
        <f t="shared" si="402"/>
        <v>659</v>
      </c>
      <c r="AC661" s="16">
        <f t="shared" si="403"/>
        <v>135.6</v>
      </c>
      <c r="AD661" s="16">
        <f t="shared" si="404"/>
        <v>7.5957382405220928E+21</v>
      </c>
      <c r="AE661" s="16">
        <f t="shared" si="405"/>
        <v>16425</v>
      </c>
      <c r="AF661" s="16">
        <f t="shared" si="406"/>
        <v>7896</v>
      </c>
      <c r="AG661" s="16">
        <f t="shared" si="407"/>
        <v>699</v>
      </c>
      <c r="AH661" s="16">
        <f t="shared" si="408"/>
        <v>2.1183453953491886E+25</v>
      </c>
      <c r="AI661" s="16">
        <f t="shared" si="409"/>
        <v>1.6084162899386711E+75</v>
      </c>
      <c r="AJ661" s="16">
        <f t="shared" si="410"/>
        <v>1.6084162899386711E+75</v>
      </c>
      <c r="AK661" s="27">
        <f t="shared" si="411"/>
        <v>0.44247787610619471</v>
      </c>
      <c r="AN661">
        <f t="shared" si="416"/>
        <v>23799.829191098957</v>
      </c>
      <c r="AO661">
        <f t="shared" si="417"/>
        <v>1.8070723052418644E+54</v>
      </c>
      <c r="AP661">
        <f t="shared" si="418"/>
        <v>1.8070723052418644E+54</v>
      </c>
      <c r="AR661" s="1">
        <f t="shared" si="412"/>
        <v>8040</v>
      </c>
      <c r="AU661">
        <f t="shared" si="413"/>
        <v>69.307624890446974</v>
      </c>
      <c r="AV661" s="29">
        <f t="shared" si="414"/>
        <v>182.19256666666666</v>
      </c>
      <c r="AW661">
        <f t="shared" si="415"/>
        <v>13161</v>
      </c>
    </row>
    <row r="662" spans="1:49" x14ac:dyDescent="0.2">
      <c r="A662">
        <v>660</v>
      </c>
      <c r="B662" s="13">
        <f t="shared" si="381"/>
        <v>668</v>
      </c>
      <c r="C662" s="13">
        <f t="shared" si="382"/>
        <v>3966</v>
      </c>
      <c r="D662" s="13">
        <f t="shared" si="383"/>
        <v>48</v>
      </c>
      <c r="E662" s="13">
        <f t="shared" si="384"/>
        <v>33</v>
      </c>
      <c r="F662" s="13">
        <f t="shared" si="385"/>
        <v>1.4244818579189734E+23</v>
      </c>
      <c r="G662" s="35">
        <f t="shared" si="386"/>
        <v>161.94</v>
      </c>
      <c r="H662" s="23">
        <f t="shared" si="387"/>
        <v>4815.2384000000002</v>
      </c>
      <c r="I662" s="23">
        <f t="shared" si="388"/>
        <v>18158</v>
      </c>
      <c r="J662" s="23">
        <f t="shared" si="389"/>
        <v>924</v>
      </c>
      <c r="K662" s="23">
        <f t="shared" si="390"/>
        <v>9.6665819025314135E+76</v>
      </c>
      <c r="L662" s="23">
        <f t="shared" si="391"/>
        <v>9.6665819025314126E+78</v>
      </c>
      <c r="M662" s="23">
        <f t="shared" si="392"/>
        <v>4.1369706275279832E+33</v>
      </c>
      <c r="N662" s="20">
        <f t="shared" si="393"/>
        <v>72</v>
      </c>
      <c r="Q662" s="20">
        <f t="shared" si="394"/>
        <v>8.5716723171185077E+33</v>
      </c>
      <c r="S662" s="20">
        <f t="shared" si="395"/>
        <v>3201</v>
      </c>
      <c r="T662" s="20">
        <f t="shared" si="396"/>
        <v>924</v>
      </c>
      <c r="U662" s="20">
        <f t="shared" si="397"/>
        <v>9.6665819025314135E+76</v>
      </c>
      <c r="V662" s="20">
        <f t="shared" si="398"/>
        <v>4.1369706275279832E+33</v>
      </c>
      <c r="W662" s="20">
        <f t="shared" si="399"/>
        <v>0.83333333333333337</v>
      </c>
      <c r="X662" s="16">
        <f t="shared" si="400"/>
        <v>2.3115830141842928E+19</v>
      </c>
      <c r="AA662" s="16">
        <f t="shared" si="401"/>
        <v>9.5237220184392847E+20</v>
      </c>
      <c r="AB662" s="16">
        <f t="shared" si="402"/>
        <v>660</v>
      </c>
      <c r="AC662" s="16">
        <f t="shared" si="403"/>
        <v>135.80000000000001</v>
      </c>
      <c r="AD662" s="16">
        <f t="shared" si="404"/>
        <v>8.1398963309655622E+21</v>
      </c>
      <c r="AE662" s="16">
        <f t="shared" si="405"/>
        <v>16450</v>
      </c>
      <c r="AF662" s="16">
        <f t="shared" si="406"/>
        <v>7908</v>
      </c>
      <c r="AG662" s="16">
        <f t="shared" si="407"/>
        <v>700</v>
      </c>
      <c r="AH662" s="16">
        <f t="shared" si="408"/>
        <v>2.2744732630309332E+25</v>
      </c>
      <c r="AI662" s="16">
        <f t="shared" si="409"/>
        <v>1.6084162899386711E+75</v>
      </c>
      <c r="AJ662" s="16">
        <f t="shared" si="410"/>
        <v>1.6084162899386711E+75</v>
      </c>
      <c r="AK662" s="27">
        <f t="shared" si="411"/>
        <v>0.4418262150220913</v>
      </c>
      <c r="AN662">
        <f t="shared" si="416"/>
        <v>23882.188692899988</v>
      </c>
      <c r="AO662">
        <f t="shared" si="417"/>
        <v>1.6888526217213689E+54</v>
      </c>
      <c r="AP662">
        <f t="shared" si="418"/>
        <v>1.6888526217213689E+54</v>
      </c>
      <c r="AR662" s="1">
        <f t="shared" si="412"/>
        <v>8050</v>
      </c>
      <c r="AU662">
        <f t="shared" si="413"/>
        <v>69.473684210526315</v>
      </c>
      <c r="AV662" s="29">
        <f t="shared" si="414"/>
        <v>182.565</v>
      </c>
      <c r="AW662">
        <f t="shared" si="415"/>
        <v>13181</v>
      </c>
    </row>
    <row r="663" spans="1:49" x14ac:dyDescent="0.2">
      <c r="A663">
        <v>661</v>
      </c>
      <c r="B663" s="13">
        <f t="shared" si="381"/>
        <v>669</v>
      </c>
      <c r="C663" s="13">
        <f t="shared" si="382"/>
        <v>3972</v>
      </c>
      <c r="D663" s="13">
        <f t="shared" si="383"/>
        <v>48</v>
      </c>
      <c r="E663" s="13">
        <f t="shared" si="384"/>
        <v>33.050000000000004</v>
      </c>
      <c r="F663" s="13">
        <f t="shared" si="385"/>
        <v>1.5287088411714949E+23</v>
      </c>
      <c r="G663" s="35">
        <f t="shared" si="386"/>
        <v>162.28148333333334</v>
      </c>
      <c r="H663" s="23">
        <f t="shared" si="387"/>
        <v>4822.742400000001</v>
      </c>
      <c r="I663" s="23">
        <f t="shared" si="388"/>
        <v>18186</v>
      </c>
      <c r="J663" s="23">
        <f t="shared" si="389"/>
        <v>925</v>
      </c>
      <c r="K663" s="23">
        <f t="shared" si="390"/>
        <v>9.6665819025314135E+76</v>
      </c>
      <c r="L663" s="23">
        <f t="shared" si="391"/>
        <v>9.6665819025314126E+78</v>
      </c>
      <c r="M663" s="23">
        <f t="shared" si="392"/>
        <v>4.443103001726016E+33</v>
      </c>
      <c r="N663" s="20">
        <f t="shared" si="393"/>
        <v>72.100000000000009</v>
      </c>
      <c r="Q663" s="20">
        <f t="shared" si="394"/>
        <v>9.5516764856150382E+33</v>
      </c>
      <c r="S663" s="20">
        <f t="shared" si="395"/>
        <v>3206</v>
      </c>
      <c r="T663" s="20">
        <f t="shared" si="396"/>
        <v>925</v>
      </c>
      <c r="U663" s="20">
        <f t="shared" si="397"/>
        <v>9.6665819025314135E+76</v>
      </c>
      <c r="V663" s="20">
        <f t="shared" si="398"/>
        <v>4.443103001726016E+33</v>
      </c>
      <c r="W663" s="20">
        <f t="shared" si="399"/>
        <v>0.83217753120665727</v>
      </c>
      <c r="X663" s="16">
        <f t="shared" si="400"/>
        <v>2.4733938251771933E+19</v>
      </c>
      <c r="AA663" s="16">
        <f t="shared" si="401"/>
        <v>1.0190382559730034E+21</v>
      </c>
      <c r="AB663" s="16">
        <f t="shared" si="402"/>
        <v>661</v>
      </c>
      <c r="AC663" s="16">
        <f t="shared" si="403"/>
        <v>136</v>
      </c>
      <c r="AD663" s="16">
        <f t="shared" si="404"/>
        <v>8.7230176386390583E+21</v>
      </c>
      <c r="AE663" s="16">
        <f t="shared" si="405"/>
        <v>16475</v>
      </c>
      <c r="AF663" s="16">
        <f t="shared" si="406"/>
        <v>7920</v>
      </c>
      <c r="AG663" s="16">
        <f t="shared" si="407"/>
        <v>701</v>
      </c>
      <c r="AH663" s="16">
        <f t="shared" si="408"/>
        <v>2.4420974545909764E+25</v>
      </c>
      <c r="AI663" s="16">
        <f t="shared" si="409"/>
        <v>1.6084162899386711E+75</v>
      </c>
      <c r="AJ663" s="16">
        <f t="shared" si="410"/>
        <v>1.6084162899386711E+75</v>
      </c>
      <c r="AK663" s="27">
        <f t="shared" si="411"/>
        <v>0.44117647058823528</v>
      </c>
      <c r="AN663">
        <f t="shared" si="416"/>
        <v>23964.727921418416</v>
      </c>
      <c r="AO663">
        <f t="shared" si="417"/>
        <v>1.578366936188195E+54</v>
      </c>
      <c r="AP663">
        <f t="shared" si="418"/>
        <v>1.578366936188195E+54</v>
      </c>
      <c r="AR663" s="1">
        <f t="shared" si="412"/>
        <v>8060</v>
      </c>
      <c r="AU663">
        <f t="shared" si="413"/>
        <v>69.64003511852502</v>
      </c>
      <c r="AV663" s="29">
        <f t="shared" si="414"/>
        <v>182.93773333333334</v>
      </c>
      <c r="AW663">
        <f t="shared" si="415"/>
        <v>13201</v>
      </c>
    </row>
    <row r="664" spans="1:49" x14ac:dyDescent="0.2">
      <c r="A664">
        <v>662</v>
      </c>
      <c r="B664" s="13">
        <f t="shared" si="381"/>
        <v>670</v>
      </c>
      <c r="C664" s="13">
        <f t="shared" si="382"/>
        <v>3978</v>
      </c>
      <c r="D664" s="13">
        <f t="shared" si="383"/>
        <v>48</v>
      </c>
      <c r="E664" s="13">
        <f t="shared" si="384"/>
        <v>33.1</v>
      </c>
      <c r="F664" s="13">
        <f t="shared" si="385"/>
        <v>1.6405548096233012E+23</v>
      </c>
      <c r="G664" s="35">
        <f t="shared" si="386"/>
        <v>162.62326666666667</v>
      </c>
      <c r="H664" s="23">
        <f t="shared" si="387"/>
        <v>4830.2464</v>
      </c>
      <c r="I664" s="23">
        <f t="shared" si="388"/>
        <v>18214</v>
      </c>
      <c r="J664" s="23">
        <f t="shared" si="389"/>
        <v>926</v>
      </c>
      <c r="K664" s="23">
        <f t="shared" si="390"/>
        <v>9.6665819025314135E+76</v>
      </c>
      <c r="L664" s="23">
        <f t="shared" si="391"/>
        <v>9.6665819025314126E+78</v>
      </c>
      <c r="M664" s="23">
        <f t="shared" si="392"/>
        <v>4.7718713789907208E+33</v>
      </c>
      <c r="N664" s="20">
        <f t="shared" si="393"/>
        <v>72.2</v>
      </c>
      <c r="Q664" s="20">
        <f t="shared" si="394"/>
        <v>1.0643725087768439E+34</v>
      </c>
      <c r="S664" s="20">
        <f t="shared" si="395"/>
        <v>3210</v>
      </c>
      <c r="T664" s="20">
        <f t="shared" si="396"/>
        <v>926</v>
      </c>
      <c r="U664" s="20">
        <f t="shared" si="397"/>
        <v>9.6665819025314135E+76</v>
      </c>
      <c r="V664" s="20">
        <f t="shared" si="398"/>
        <v>4.7718713789907208E+33</v>
      </c>
      <c r="W664" s="20">
        <f t="shared" si="399"/>
        <v>0.83102493074792239</v>
      </c>
      <c r="X664" s="16">
        <f t="shared" si="400"/>
        <v>2.646531392939597E+19</v>
      </c>
      <c r="AA664" s="16">
        <f t="shared" si="401"/>
        <v>1.0903709338911137E+21</v>
      </c>
      <c r="AB664" s="16">
        <f t="shared" si="402"/>
        <v>662</v>
      </c>
      <c r="AC664" s="16">
        <f t="shared" si="403"/>
        <v>136.19999999999999</v>
      </c>
      <c r="AD664" s="16">
        <f t="shared" si="404"/>
        <v>9.3478906531242238E+21</v>
      </c>
      <c r="AE664" s="16">
        <f t="shared" si="405"/>
        <v>16500</v>
      </c>
      <c r="AF664" s="16">
        <f t="shared" si="406"/>
        <v>7932</v>
      </c>
      <c r="AG664" s="16">
        <f t="shared" si="407"/>
        <v>702</v>
      </c>
      <c r="AH664" s="16">
        <f t="shared" si="408"/>
        <v>2.6220637303386765E+25</v>
      </c>
      <c r="AI664" s="16">
        <f t="shared" si="409"/>
        <v>1.6084162899386711E+75</v>
      </c>
      <c r="AJ664" s="16">
        <f t="shared" si="410"/>
        <v>1.6084162899386711E+75</v>
      </c>
      <c r="AK664" s="27">
        <f t="shared" si="411"/>
        <v>0.44052863436123352</v>
      </c>
      <c r="AN664">
        <f t="shared" si="416"/>
        <v>24047.447055302011</v>
      </c>
      <c r="AO664">
        <f t="shared" si="417"/>
        <v>1.4751092861571917E+54</v>
      </c>
      <c r="AP664">
        <f t="shared" si="418"/>
        <v>1.4751092861571917E+54</v>
      </c>
      <c r="AR664" s="1">
        <f t="shared" si="412"/>
        <v>8070</v>
      </c>
      <c r="AU664">
        <f t="shared" si="413"/>
        <v>69.806678383128286</v>
      </c>
      <c r="AV664" s="29">
        <f t="shared" si="414"/>
        <v>183.31076666666667</v>
      </c>
      <c r="AW664">
        <f t="shared" si="415"/>
        <v>13221</v>
      </c>
    </row>
    <row r="665" spans="1:49" x14ac:dyDescent="0.2">
      <c r="A665">
        <v>663</v>
      </c>
      <c r="B665" s="13">
        <f t="shared" si="381"/>
        <v>671</v>
      </c>
      <c r="C665" s="13">
        <f t="shared" si="382"/>
        <v>3984</v>
      </c>
      <c r="D665" s="13">
        <f t="shared" si="383"/>
        <v>48</v>
      </c>
      <c r="E665" s="13">
        <f t="shared" si="384"/>
        <v>33.15</v>
      </c>
      <c r="F665" s="13">
        <f t="shared" si="385"/>
        <v>1.7605762109021648E+23</v>
      </c>
      <c r="G665" s="35">
        <f t="shared" si="386"/>
        <v>162.96535</v>
      </c>
      <c r="H665" s="23">
        <f t="shared" si="387"/>
        <v>4837.7504000000008</v>
      </c>
      <c r="I665" s="23">
        <f t="shared" si="388"/>
        <v>18242</v>
      </c>
      <c r="J665" s="23">
        <f t="shared" si="389"/>
        <v>928</v>
      </c>
      <c r="K665" s="23">
        <f t="shared" si="390"/>
        <v>9.6665819025314135E+76</v>
      </c>
      <c r="L665" s="23">
        <f t="shared" si="391"/>
        <v>9.6665819025314126E+78</v>
      </c>
      <c r="M665" s="23">
        <f t="shared" si="392"/>
        <v>5.5041295798395229E+33</v>
      </c>
      <c r="N665" s="20">
        <f t="shared" si="393"/>
        <v>72.3</v>
      </c>
      <c r="Q665" s="20">
        <f t="shared" si="394"/>
        <v>1.1860628227369923E+34</v>
      </c>
      <c r="S665" s="20">
        <f t="shared" si="395"/>
        <v>3214</v>
      </c>
      <c r="T665" s="20">
        <f t="shared" si="396"/>
        <v>928</v>
      </c>
      <c r="U665" s="20">
        <f t="shared" si="397"/>
        <v>9.6665819025314135E+76</v>
      </c>
      <c r="V665" s="20">
        <f t="shared" si="398"/>
        <v>5.5041295798395229E+33</v>
      </c>
      <c r="W665" s="20">
        <f t="shared" si="399"/>
        <v>0.82987551867219922</v>
      </c>
      <c r="X665" s="16">
        <f t="shared" si="400"/>
        <v>2.8317885904453685E+19</v>
      </c>
      <c r="AA665" s="16">
        <f t="shared" si="401"/>
        <v>1.1666968992634916E+21</v>
      </c>
      <c r="AB665" s="16">
        <f t="shared" si="402"/>
        <v>663</v>
      </c>
      <c r="AC665" s="16">
        <f t="shared" si="403"/>
        <v>136.4</v>
      </c>
      <c r="AD665" s="16">
        <f t="shared" si="404"/>
        <v>1.0017503333724979E+22</v>
      </c>
      <c r="AE665" s="16">
        <f t="shared" si="405"/>
        <v>16525</v>
      </c>
      <c r="AF665" s="16">
        <f t="shared" si="406"/>
        <v>7944</v>
      </c>
      <c r="AG665" s="16">
        <f t="shared" si="407"/>
        <v>703</v>
      </c>
      <c r="AH665" s="16">
        <f t="shared" si="408"/>
        <v>2.8152800175096845E+25</v>
      </c>
      <c r="AI665" s="16">
        <f t="shared" si="409"/>
        <v>1.6084162899386711E+75</v>
      </c>
      <c r="AJ665" s="16">
        <f t="shared" si="410"/>
        <v>1.6084162899386711E+75</v>
      </c>
      <c r="AK665" s="27">
        <f t="shared" si="411"/>
        <v>0.43988269794721407</v>
      </c>
      <c r="AN665">
        <f t="shared" si="416"/>
        <v>24130.346273200048</v>
      </c>
      <c r="AO665">
        <f t="shared" si="417"/>
        <v>1.3786068094927026E+54</v>
      </c>
      <c r="AP665">
        <f t="shared" si="418"/>
        <v>1.3786068094927026E+54</v>
      </c>
      <c r="AR665" s="1">
        <f t="shared" si="412"/>
        <v>8080</v>
      </c>
      <c r="AU665">
        <f t="shared" si="413"/>
        <v>69.973614775725594</v>
      </c>
      <c r="AV665" s="29">
        <f t="shared" si="414"/>
        <v>183.6841</v>
      </c>
      <c r="AW665">
        <f t="shared" si="415"/>
        <v>13241</v>
      </c>
    </row>
    <row r="666" spans="1:49" x14ac:dyDescent="0.2">
      <c r="A666">
        <v>664</v>
      </c>
      <c r="B666" s="13">
        <f t="shared" si="381"/>
        <v>672</v>
      </c>
      <c r="C666" s="13">
        <f t="shared" si="382"/>
        <v>3990</v>
      </c>
      <c r="D666" s="13">
        <f t="shared" si="383"/>
        <v>48</v>
      </c>
      <c r="E666" s="13">
        <f t="shared" si="384"/>
        <v>33.200000000000003</v>
      </c>
      <c r="F666" s="13">
        <f t="shared" si="385"/>
        <v>1.8893700974182156E+23</v>
      </c>
      <c r="G666" s="35">
        <f t="shared" si="386"/>
        <v>163.30773333333332</v>
      </c>
      <c r="H666" s="23">
        <f t="shared" si="387"/>
        <v>4845.2544000000007</v>
      </c>
      <c r="I666" s="23">
        <f t="shared" si="388"/>
        <v>18270</v>
      </c>
      <c r="J666" s="23">
        <f t="shared" si="389"/>
        <v>929</v>
      </c>
      <c r="K666" s="23">
        <f t="shared" si="390"/>
        <v>9.6665819025314135E+76</v>
      </c>
      <c r="L666" s="23">
        <f t="shared" si="391"/>
        <v>9.6665819025314126E+78</v>
      </c>
      <c r="M666" s="23">
        <f t="shared" si="392"/>
        <v>5.9113439408004583E+33</v>
      </c>
      <c r="N666" s="20">
        <f t="shared" si="393"/>
        <v>72.400000000000006</v>
      </c>
      <c r="Q666" s="20">
        <f t="shared" si="394"/>
        <v>1.3216660594658406E+34</v>
      </c>
      <c r="S666" s="20">
        <f t="shared" si="395"/>
        <v>3218</v>
      </c>
      <c r="T666" s="20">
        <f t="shared" si="396"/>
        <v>929</v>
      </c>
      <c r="U666" s="20">
        <f t="shared" si="397"/>
        <v>9.6665819025314135E+76</v>
      </c>
      <c r="V666" s="20">
        <f t="shared" si="398"/>
        <v>5.9113439408004583E+33</v>
      </c>
      <c r="W666" s="20">
        <f t="shared" si="399"/>
        <v>0.82872928176795568</v>
      </c>
      <c r="X666" s="16">
        <f t="shared" si="400"/>
        <v>3.0300137917765444E+19</v>
      </c>
      <c r="AA666" s="16">
        <f t="shared" si="401"/>
        <v>1.248365682211936E+21</v>
      </c>
      <c r="AB666" s="16">
        <f t="shared" si="402"/>
        <v>664</v>
      </c>
      <c r="AC666" s="16">
        <f t="shared" si="403"/>
        <v>136.6</v>
      </c>
      <c r="AD666" s="16">
        <f t="shared" si="404"/>
        <v>1.0735057371694404E+22</v>
      </c>
      <c r="AE666" s="16">
        <f t="shared" si="405"/>
        <v>16550</v>
      </c>
      <c r="AF666" s="16">
        <f t="shared" si="406"/>
        <v>7956</v>
      </c>
      <c r="AG666" s="16">
        <f t="shared" si="407"/>
        <v>704</v>
      </c>
      <c r="AH666" s="16">
        <f t="shared" si="408"/>
        <v>3.0227209759784551E+25</v>
      </c>
      <c r="AI666" s="16">
        <f t="shared" si="409"/>
        <v>1.6084162899386711E+75</v>
      </c>
      <c r="AJ666" s="16">
        <f t="shared" si="410"/>
        <v>1.6084162899386711E+75</v>
      </c>
      <c r="AK666" s="27">
        <f t="shared" si="411"/>
        <v>0.43923865300146414</v>
      </c>
      <c r="AN666">
        <f t="shared" si="416"/>
        <v>24213.425753763113</v>
      </c>
      <c r="AO666">
        <f t="shared" si="417"/>
        <v>1.2884175789651426E+54</v>
      </c>
      <c r="AP666">
        <f t="shared" si="418"/>
        <v>1.2884175789651426E+54</v>
      </c>
      <c r="AR666" s="1">
        <f t="shared" si="412"/>
        <v>8090</v>
      </c>
      <c r="AU666">
        <f t="shared" si="413"/>
        <v>70.140845070422529</v>
      </c>
      <c r="AV666" s="29">
        <f t="shared" si="414"/>
        <v>184.05773333333332</v>
      </c>
      <c r="AW666">
        <f t="shared" si="415"/>
        <v>13261</v>
      </c>
    </row>
    <row r="667" spans="1:49" x14ac:dyDescent="0.2">
      <c r="A667">
        <v>665</v>
      </c>
      <c r="B667" s="13">
        <f t="shared" si="381"/>
        <v>673</v>
      </c>
      <c r="C667" s="13">
        <f t="shared" si="382"/>
        <v>3996</v>
      </c>
      <c r="D667" s="13">
        <f t="shared" si="383"/>
        <v>48</v>
      </c>
      <c r="E667" s="13">
        <f t="shared" si="384"/>
        <v>33.25</v>
      </c>
      <c r="F667" s="13">
        <f t="shared" si="385"/>
        <v>2.0275770869005592E+23</v>
      </c>
      <c r="G667" s="35">
        <f t="shared" si="386"/>
        <v>163.65041666666667</v>
      </c>
      <c r="H667" s="23">
        <f t="shared" si="387"/>
        <v>4852.7583999999997</v>
      </c>
      <c r="I667" s="23">
        <f t="shared" si="388"/>
        <v>18298</v>
      </c>
      <c r="J667" s="23">
        <f t="shared" si="389"/>
        <v>931</v>
      </c>
      <c r="K667" s="23">
        <f t="shared" si="390"/>
        <v>9.6665819025314135E+76</v>
      </c>
      <c r="L667" s="23">
        <f t="shared" si="391"/>
        <v>9.6665819025314126E+78</v>
      </c>
      <c r="M667" s="23">
        <f t="shared" si="392"/>
        <v>6.8183083956834769E+33</v>
      </c>
      <c r="N667" s="20">
        <f t="shared" si="393"/>
        <v>72.5</v>
      </c>
      <c r="Q667" s="20">
        <f t="shared" si="394"/>
        <v>1.472772891332087E+34</v>
      </c>
      <c r="S667" s="20">
        <f t="shared" si="395"/>
        <v>3222</v>
      </c>
      <c r="T667" s="20">
        <f t="shared" si="396"/>
        <v>931</v>
      </c>
      <c r="U667" s="20">
        <f t="shared" si="397"/>
        <v>9.6665819025314135E+76</v>
      </c>
      <c r="V667" s="20">
        <f t="shared" si="398"/>
        <v>6.8183083956834769E+33</v>
      </c>
      <c r="W667" s="20">
        <f t="shared" si="399"/>
        <v>0.82758620689655171</v>
      </c>
      <c r="X667" s="16">
        <f t="shared" si="400"/>
        <v>3.2421147572009026E+19</v>
      </c>
      <c r="AA667" s="16">
        <f t="shared" si="401"/>
        <v>1.3357512799667717E+21</v>
      </c>
      <c r="AB667" s="16">
        <f t="shared" si="402"/>
        <v>665</v>
      </c>
      <c r="AC667" s="16">
        <f t="shared" si="403"/>
        <v>136.80000000000001</v>
      </c>
      <c r="AD667" s="16">
        <f t="shared" si="404"/>
        <v>1.1503983471776223E+22</v>
      </c>
      <c r="AE667" s="16">
        <f t="shared" si="405"/>
        <v>16575</v>
      </c>
      <c r="AF667" s="16">
        <f t="shared" si="406"/>
        <v>7968</v>
      </c>
      <c r="AG667" s="16">
        <f t="shared" si="407"/>
        <v>705</v>
      </c>
      <c r="AH667" s="16">
        <f t="shared" si="408"/>
        <v>3.245432899019087E+25</v>
      </c>
      <c r="AI667" s="16">
        <f t="shared" si="409"/>
        <v>1.6084162899386711E+75</v>
      </c>
      <c r="AJ667" s="16">
        <f t="shared" si="410"/>
        <v>1.6084162899386711E+75</v>
      </c>
      <c r="AK667" s="27">
        <f t="shared" si="411"/>
        <v>0.43859649122807015</v>
      </c>
      <c r="AN667">
        <f t="shared" si="416"/>
        <v>24296.685675643304</v>
      </c>
      <c r="AO667">
        <f t="shared" si="417"/>
        <v>1.2041285784720957E+54</v>
      </c>
      <c r="AP667">
        <f t="shared" si="418"/>
        <v>1.2041285784720957E+54</v>
      </c>
      <c r="AR667" s="1">
        <f t="shared" si="412"/>
        <v>8100</v>
      </c>
      <c r="AU667">
        <f t="shared" si="413"/>
        <v>70.308370044052879</v>
      </c>
      <c r="AV667" s="29">
        <f t="shared" si="414"/>
        <v>184.43166666666667</v>
      </c>
      <c r="AW667">
        <f t="shared" si="415"/>
        <v>13281</v>
      </c>
    </row>
    <row r="668" spans="1:49" x14ac:dyDescent="0.2">
      <c r="A668">
        <v>666</v>
      </c>
      <c r="B668" s="13">
        <f t="shared" si="381"/>
        <v>674</v>
      </c>
      <c r="C668" s="13">
        <f t="shared" si="382"/>
        <v>4002</v>
      </c>
      <c r="D668" s="13">
        <f t="shared" si="383"/>
        <v>48</v>
      </c>
      <c r="E668" s="13">
        <f t="shared" si="384"/>
        <v>33.300000000000004</v>
      </c>
      <c r="F668" s="13">
        <f t="shared" si="385"/>
        <v>2.1758845386178521E+23</v>
      </c>
      <c r="G668" s="35">
        <f t="shared" si="386"/>
        <v>163.99340000000001</v>
      </c>
      <c r="H668" s="23">
        <f t="shared" si="387"/>
        <v>4860.2624000000005</v>
      </c>
      <c r="I668" s="23">
        <f t="shared" si="388"/>
        <v>18326</v>
      </c>
      <c r="J668" s="23">
        <f t="shared" si="389"/>
        <v>932</v>
      </c>
      <c r="K668" s="23">
        <f t="shared" si="390"/>
        <v>9.6665819025314135E+76</v>
      </c>
      <c r="L668" s="23">
        <f t="shared" si="391"/>
        <v>9.6665819025314126E+78</v>
      </c>
      <c r="M668" s="23">
        <f t="shared" si="392"/>
        <v>7.3226702892726841E+33</v>
      </c>
      <c r="N668" s="20">
        <f t="shared" si="393"/>
        <v>72.600000000000009</v>
      </c>
      <c r="Q668" s="20">
        <f t="shared" si="394"/>
        <v>1.641155853180929E+34</v>
      </c>
      <c r="S668" s="20">
        <f t="shared" si="395"/>
        <v>3227</v>
      </c>
      <c r="T668" s="20">
        <f t="shared" si="396"/>
        <v>932</v>
      </c>
      <c r="U668" s="20">
        <f t="shared" si="397"/>
        <v>9.6665819025314135E+76</v>
      </c>
      <c r="V668" s="20">
        <f t="shared" si="398"/>
        <v>7.3226702892726841E+33</v>
      </c>
      <c r="W668" s="20">
        <f t="shared" si="399"/>
        <v>0.82644628099173545</v>
      </c>
      <c r="X668" s="16">
        <f t="shared" si="400"/>
        <v>3.4690627902049661E+19</v>
      </c>
      <c r="AA668" s="16">
        <f t="shared" si="401"/>
        <v>1.4292538695644459E+21</v>
      </c>
      <c r="AB668" s="16">
        <f t="shared" si="402"/>
        <v>666</v>
      </c>
      <c r="AC668" s="16">
        <f t="shared" si="403"/>
        <v>137</v>
      </c>
      <c r="AD668" s="16">
        <f t="shared" si="404"/>
        <v>1.2327957725880181E+22</v>
      </c>
      <c r="AE668" s="16">
        <f t="shared" si="405"/>
        <v>16600</v>
      </c>
      <c r="AF668" s="16">
        <f t="shared" si="406"/>
        <v>7980</v>
      </c>
      <c r="AG668" s="16">
        <f t="shared" si="407"/>
        <v>706</v>
      </c>
      <c r="AH668" s="16">
        <f t="shared" si="408"/>
        <v>3.484538973682303E+25</v>
      </c>
      <c r="AI668" s="16">
        <f t="shared" si="409"/>
        <v>1.6084162899386711E+75</v>
      </c>
      <c r="AJ668" s="16">
        <f t="shared" si="410"/>
        <v>1.6084162899386711E+75</v>
      </c>
      <c r="AK668" s="27">
        <f t="shared" si="411"/>
        <v>0.43795620437956206</v>
      </c>
      <c r="AN668">
        <f t="shared" si="416"/>
        <v>24380.126217494093</v>
      </c>
      <c r="AO668">
        <f t="shared" si="417"/>
        <v>1.1253538116561641E+54</v>
      </c>
      <c r="AP668">
        <f t="shared" si="418"/>
        <v>1.1253538116561641E+54</v>
      </c>
      <c r="AR668" s="1">
        <f t="shared" si="412"/>
        <v>8110</v>
      </c>
      <c r="AU668">
        <f t="shared" si="413"/>
        <v>70.476190476190482</v>
      </c>
      <c r="AV668" s="29">
        <f t="shared" si="414"/>
        <v>184.80590000000001</v>
      </c>
      <c r="AW668">
        <f t="shared" si="415"/>
        <v>13301</v>
      </c>
    </row>
    <row r="669" spans="1:49" x14ac:dyDescent="0.2">
      <c r="A669">
        <v>667</v>
      </c>
      <c r="B669" s="13">
        <f t="shared" si="381"/>
        <v>675</v>
      </c>
      <c r="C669" s="13">
        <f t="shared" si="382"/>
        <v>4008</v>
      </c>
      <c r="D669" s="13">
        <f t="shared" si="383"/>
        <v>48</v>
      </c>
      <c r="E669" s="13">
        <f t="shared" si="384"/>
        <v>33.35</v>
      </c>
      <c r="F669" s="13">
        <f t="shared" si="385"/>
        <v>2.3350299609840297E+23</v>
      </c>
      <c r="G669" s="35">
        <f t="shared" si="386"/>
        <v>164.33668333333333</v>
      </c>
      <c r="H669" s="23">
        <f t="shared" si="387"/>
        <v>4867.7664000000004</v>
      </c>
      <c r="I669" s="23">
        <f t="shared" si="388"/>
        <v>18354</v>
      </c>
      <c r="J669" s="23">
        <f t="shared" si="389"/>
        <v>933</v>
      </c>
      <c r="K669" s="23">
        <f t="shared" si="390"/>
        <v>9.6665819025314135E+76</v>
      </c>
      <c r="L669" s="23">
        <f t="shared" si="391"/>
        <v>9.6665819025314126E+78</v>
      </c>
      <c r="M669" s="23">
        <f t="shared" si="392"/>
        <v>7.8643121979765496E+33</v>
      </c>
      <c r="N669" s="20">
        <f t="shared" si="393"/>
        <v>72.7</v>
      </c>
      <c r="Q669" s="20">
        <f t="shared" si="394"/>
        <v>1.8287901347734032E+34</v>
      </c>
      <c r="S669" s="20">
        <f t="shared" si="395"/>
        <v>3231</v>
      </c>
      <c r="T669" s="20">
        <f t="shared" si="396"/>
        <v>933</v>
      </c>
      <c r="U669" s="20">
        <f t="shared" si="397"/>
        <v>9.6665819025314135E+76</v>
      </c>
      <c r="V669" s="20">
        <f t="shared" si="398"/>
        <v>7.8643121979765496E+33</v>
      </c>
      <c r="W669" s="20">
        <f t="shared" si="399"/>
        <v>0.82530949105914719</v>
      </c>
      <c r="X669" s="16">
        <f t="shared" si="400"/>
        <v>3.7118971855193137E+19</v>
      </c>
      <c r="AA669" s="16">
        <f t="shared" si="401"/>
        <v>1.5293016404339571E+21</v>
      </c>
      <c r="AB669" s="16">
        <f t="shared" si="402"/>
        <v>667</v>
      </c>
      <c r="AC669" s="16">
        <f t="shared" si="403"/>
        <v>137.19999999999999</v>
      </c>
      <c r="AD669" s="16">
        <f t="shared" si="404"/>
        <v>1.3210919156911058E+22</v>
      </c>
      <c r="AE669" s="16">
        <f t="shared" si="405"/>
        <v>16625</v>
      </c>
      <c r="AF669" s="16">
        <f t="shared" si="406"/>
        <v>7992</v>
      </c>
      <c r="AG669" s="16">
        <f t="shared" si="407"/>
        <v>707</v>
      </c>
      <c r="AH669" s="16">
        <f t="shared" si="408"/>
        <v>3.7412449271566401E+25</v>
      </c>
      <c r="AI669" s="16">
        <f t="shared" si="409"/>
        <v>1.6084162899386711E+75</v>
      </c>
      <c r="AJ669" s="16">
        <f t="shared" si="410"/>
        <v>1.6084162899386711E+75</v>
      </c>
      <c r="AK669" s="27">
        <f t="shared" si="411"/>
        <v>0.43731778425655982</v>
      </c>
      <c r="AN669">
        <f t="shared" si="416"/>
        <v>24463.747557970437</v>
      </c>
      <c r="AO669">
        <f t="shared" si="417"/>
        <v>1.0517325342580973E+54</v>
      </c>
      <c r="AP669">
        <f t="shared" si="418"/>
        <v>1.0517325342580973E+54</v>
      </c>
      <c r="AR669" s="1">
        <f t="shared" si="412"/>
        <v>8120</v>
      </c>
      <c r="AU669">
        <f t="shared" si="413"/>
        <v>70.64430714916152</v>
      </c>
      <c r="AV669" s="29">
        <f t="shared" si="414"/>
        <v>185.18043333333333</v>
      </c>
      <c r="AW669">
        <f t="shared" si="415"/>
        <v>13321</v>
      </c>
    </row>
    <row r="670" spans="1:49" x14ac:dyDescent="0.2">
      <c r="A670">
        <v>668</v>
      </c>
      <c r="B670" s="13">
        <f t="shared" si="381"/>
        <v>676</v>
      </c>
      <c r="C670" s="13">
        <f t="shared" si="382"/>
        <v>4014</v>
      </c>
      <c r="D670" s="13">
        <f t="shared" si="383"/>
        <v>48</v>
      </c>
      <c r="E670" s="13">
        <f t="shared" si="384"/>
        <v>33.4</v>
      </c>
      <c r="F670" s="13">
        <f t="shared" si="385"/>
        <v>2.5058046673925333E+23</v>
      </c>
      <c r="G670" s="35">
        <f t="shared" si="386"/>
        <v>164.68026666666665</v>
      </c>
      <c r="H670" s="23">
        <f t="shared" si="387"/>
        <v>4875.2704000000003</v>
      </c>
      <c r="I670" s="23">
        <f t="shared" si="388"/>
        <v>18382</v>
      </c>
      <c r="J670" s="23">
        <f t="shared" si="389"/>
        <v>935</v>
      </c>
      <c r="K670" s="23">
        <f t="shared" si="390"/>
        <v>9.6665819025314135E+76</v>
      </c>
      <c r="L670" s="23">
        <f t="shared" si="391"/>
        <v>9.6665819025314126E+78</v>
      </c>
      <c r="M670" s="23">
        <f t="shared" si="392"/>
        <v>9.0706533410146533E+33</v>
      </c>
      <c r="N670" s="20">
        <f t="shared" si="393"/>
        <v>72.8</v>
      </c>
      <c r="Q670" s="20">
        <f t="shared" si="394"/>
        <v>2.0378767504391377E+34</v>
      </c>
      <c r="S670" s="20">
        <f t="shared" si="395"/>
        <v>3235</v>
      </c>
      <c r="T670" s="20">
        <f t="shared" si="396"/>
        <v>935</v>
      </c>
      <c r="U670" s="20">
        <f t="shared" si="397"/>
        <v>9.6665819025314135E+76</v>
      </c>
      <c r="V670" s="20">
        <f t="shared" si="398"/>
        <v>9.0706533410146533E+33</v>
      </c>
      <c r="W670" s="20">
        <f t="shared" si="399"/>
        <v>0.82417582417582425</v>
      </c>
      <c r="X670" s="16">
        <f t="shared" si="400"/>
        <v>3.9717299885056655E+19</v>
      </c>
      <c r="AA670" s="16">
        <f t="shared" si="401"/>
        <v>1.6363527552643338E+21</v>
      </c>
      <c r="AB670" s="16">
        <f t="shared" si="402"/>
        <v>668</v>
      </c>
      <c r="AC670" s="16">
        <f t="shared" si="403"/>
        <v>137.4</v>
      </c>
      <c r="AD670" s="16">
        <f t="shared" si="404"/>
        <v>1.4157088516341995E+22</v>
      </c>
      <c r="AE670" s="16">
        <f t="shared" si="405"/>
        <v>16650</v>
      </c>
      <c r="AF670" s="16">
        <f t="shared" si="406"/>
        <v>8004</v>
      </c>
      <c r="AG670" s="16">
        <f t="shared" si="407"/>
        <v>708</v>
      </c>
      <c r="AH670" s="16">
        <f t="shared" si="408"/>
        <v>4.0168450874137112E+25</v>
      </c>
      <c r="AI670" s="16">
        <f t="shared" si="409"/>
        <v>1.6084162899386711E+75</v>
      </c>
      <c r="AJ670" s="16">
        <f t="shared" si="410"/>
        <v>1.6084162899386711E+75</v>
      </c>
      <c r="AK670" s="27">
        <f t="shared" si="411"/>
        <v>0.43668122270742354</v>
      </c>
      <c r="AN670">
        <f t="shared" si="416"/>
        <v>24547.549875728579</v>
      </c>
      <c r="AO670">
        <f t="shared" si="417"/>
        <v>9.8292760211037145E+53</v>
      </c>
      <c r="AP670">
        <f t="shared" si="418"/>
        <v>9.8292760211037145E+53</v>
      </c>
      <c r="AR670" s="1">
        <f t="shared" si="412"/>
        <v>8130</v>
      </c>
      <c r="AU670">
        <f t="shared" si="413"/>
        <v>70.812720848056529</v>
      </c>
      <c r="AV670" s="29">
        <f t="shared" si="414"/>
        <v>185.55526666666665</v>
      </c>
      <c r="AW670">
        <f t="shared" si="415"/>
        <v>13341</v>
      </c>
    </row>
    <row r="671" spans="1:49" x14ac:dyDescent="0.2">
      <c r="A671">
        <v>669</v>
      </c>
      <c r="B671" s="13">
        <f t="shared" si="381"/>
        <v>677</v>
      </c>
      <c r="C671" s="13">
        <f t="shared" si="382"/>
        <v>4020</v>
      </c>
      <c r="D671" s="13">
        <f t="shared" si="383"/>
        <v>48</v>
      </c>
      <c r="E671" s="13">
        <f t="shared" si="384"/>
        <v>33.450000000000003</v>
      </c>
      <c r="F671" s="13">
        <f t="shared" si="385"/>
        <v>2.689057698347542E+23</v>
      </c>
      <c r="G671" s="35">
        <f t="shared" si="386"/>
        <v>165.02415000000002</v>
      </c>
      <c r="H671" s="23">
        <f t="shared" si="387"/>
        <v>4882.7744000000002</v>
      </c>
      <c r="I671" s="23">
        <f t="shared" si="388"/>
        <v>18410</v>
      </c>
      <c r="J671" s="23">
        <f t="shared" si="389"/>
        <v>936</v>
      </c>
      <c r="K671" s="23">
        <f t="shared" si="390"/>
        <v>9.6665819025314135E+76</v>
      </c>
      <c r="L671" s="23">
        <f t="shared" si="391"/>
        <v>9.6665819025314126E+78</v>
      </c>
      <c r="M671" s="23">
        <f t="shared" si="392"/>
        <v>9.7414842752550063E+33</v>
      </c>
      <c r="N671" s="20">
        <f t="shared" si="393"/>
        <v>72.900000000000006</v>
      </c>
      <c r="Q671" s="20">
        <f t="shared" si="394"/>
        <v>2.2708683577271208E+34</v>
      </c>
      <c r="S671" s="20">
        <f t="shared" si="395"/>
        <v>3239</v>
      </c>
      <c r="T671" s="20">
        <f t="shared" si="396"/>
        <v>936</v>
      </c>
      <c r="U671" s="20">
        <f t="shared" si="397"/>
        <v>9.6665819025314135E+76</v>
      </c>
      <c r="V671" s="20">
        <f t="shared" si="398"/>
        <v>9.7414842752550063E+33</v>
      </c>
      <c r="W671" s="20">
        <f t="shared" si="399"/>
        <v>0.82304526748971185</v>
      </c>
      <c r="X671" s="16">
        <f t="shared" si="400"/>
        <v>4.2497510877010625E+19</v>
      </c>
      <c r="AA671" s="16">
        <f t="shared" si="401"/>
        <v>1.7508974481328374E+21</v>
      </c>
      <c r="AB671" s="16">
        <f t="shared" si="402"/>
        <v>669</v>
      </c>
      <c r="AC671" s="16">
        <f t="shared" si="403"/>
        <v>137.6</v>
      </c>
      <c r="AD671" s="16">
        <f t="shared" si="404"/>
        <v>1.5170988425091916E+22</v>
      </c>
      <c r="AE671" s="16">
        <f t="shared" si="405"/>
        <v>16675</v>
      </c>
      <c r="AF671" s="16">
        <f t="shared" si="406"/>
        <v>8016</v>
      </c>
      <c r="AG671" s="16">
        <f t="shared" si="407"/>
        <v>709</v>
      </c>
      <c r="AH671" s="16">
        <f t="shared" si="408"/>
        <v>4.3127288885109438E+25</v>
      </c>
      <c r="AI671" s="16">
        <f t="shared" si="409"/>
        <v>1.6084162899386711E+75</v>
      </c>
      <c r="AJ671" s="16">
        <f t="shared" si="410"/>
        <v>1.6084162899386711E+75</v>
      </c>
      <c r="AK671" s="27">
        <f t="shared" si="411"/>
        <v>0.43604651162790697</v>
      </c>
      <c r="AN671">
        <f t="shared" si="416"/>
        <v>24631.533349426329</v>
      </c>
      <c r="AO671">
        <f t="shared" si="417"/>
        <v>9.1862392720595452E+53</v>
      </c>
      <c r="AP671">
        <f t="shared" si="418"/>
        <v>9.1862392720595452E+53</v>
      </c>
      <c r="AR671" s="1">
        <f t="shared" si="412"/>
        <v>8140</v>
      </c>
      <c r="AU671">
        <f t="shared" si="413"/>
        <v>70.981432360742701</v>
      </c>
      <c r="AV671" s="29">
        <f t="shared" si="414"/>
        <v>185.93040000000002</v>
      </c>
      <c r="AW671">
        <f t="shared" si="415"/>
        <v>13361</v>
      </c>
    </row>
    <row r="672" spans="1:49" x14ac:dyDescent="0.2">
      <c r="A672">
        <v>670</v>
      </c>
      <c r="B672" s="13">
        <f t="shared" si="381"/>
        <v>678</v>
      </c>
      <c r="C672" s="13">
        <f t="shared" si="382"/>
        <v>4026</v>
      </c>
      <c r="D672" s="13">
        <f t="shared" si="383"/>
        <v>48</v>
      </c>
      <c r="E672" s="13">
        <f t="shared" si="384"/>
        <v>33.5</v>
      </c>
      <c r="F672" s="13">
        <f t="shared" si="385"/>
        <v>2.8857000292750154E+23</v>
      </c>
      <c r="G672" s="35">
        <f t="shared" si="386"/>
        <v>165.36833333333334</v>
      </c>
      <c r="H672" s="23">
        <f t="shared" si="387"/>
        <v>4890.2784000000001</v>
      </c>
      <c r="I672" s="23">
        <f t="shared" si="388"/>
        <v>18438</v>
      </c>
      <c r="J672" s="23">
        <f t="shared" si="389"/>
        <v>938</v>
      </c>
      <c r="K672" s="23">
        <f t="shared" si="390"/>
        <v>9.6665819025314135E+76</v>
      </c>
      <c r="L672" s="23">
        <f t="shared" si="391"/>
        <v>9.6665819025314126E+78</v>
      </c>
      <c r="M672" s="23">
        <f t="shared" si="392"/>
        <v>1.1235530498427689E+34</v>
      </c>
      <c r="N672" s="20">
        <f t="shared" si="393"/>
        <v>73</v>
      </c>
      <c r="Q672" s="20">
        <f t="shared" si="394"/>
        <v>2.5304980279178905E+34</v>
      </c>
      <c r="S672" s="20">
        <f t="shared" si="395"/>
        <v>3243</v>
      </c>
      <c r="T672" s="20">
        <f t="shared" si="396"/>
        <v>938</v>
      </c>
      <c r="U672" s="20">
        <f t="shared" si="397"/>
        <v>9.6665819025314135E+76</v>
      </c>
      <c r="V672" s="20">
        <f t="shared" si="398"/>
        <v>1.1235530498427689E+34</v>
      </c>
      <c r="W672" s="20">
        <f t="shared" si="399"/>
        <v>0.82191780821917804</v>
      </c>
      <c r="X672" s="16">
        <f t="shared" si="400"/>
        <v>4.5472336638401364E+19</v>
      </c>
      <c r="AA672" s="16">
        <f t="shared" si="401"/>
        <v>1.8734602695021361E+21</v>
      </c>
      <c r="AB672" s="16">
        <f t="shared" si="402"/>
        <v>670</v>
      </c>
      <c r="AC672" s="16">
        <f t="shared" si="403"/>
        <v>137.80000000000001</v>
      </c>
      <c r="AD672" s="16">
        <f t="shared" si="404"/>
        <v>1.625746495366206E+22</v>
      </c>
      <c r="AE672" s="16">
        <f t="shared" si="405"/>
        <v>16700</v>
      </c>
      <c r="AF672" s="16">
        <f t="shared" si="406"/>
        <v>8028</v>
      </c>
      <c r="AG672" s="16">
        <f t="shared" si="407"/>
        <v>710</v>
      </c>
      <c r="AH672" s="16">
        <f t="shared" si="408"/>
        <v>4.6303878531500882E+25</v>
      </c>
      <c r="AI672" s="16">
        <f t="shared" si="409"/>
        <v>1.6084162899386711E+75</v>
      </c>
      <c r="AJ672" s="16">
        <f t="shared" si="410"/>
        <v>1.6084162899386711E+75</v>
      </c>
      <c r="AK672" s="27">
        <f t="shared" si="411"/>
        <v>0.43541364296081275</v>
      </c>
      <c r="AN672">
        <f t="shared" si="416"/>
        <v>24715.69815772284</v>
      </c>
      <c r="AO672">
        <f t="shared" si="417"/>
        <v>8.5852703477192004E+53</v>
      </c>
      <c r="AP672">
        <f t="shared" si="418"/>
        <v>8.5852703477192004E+53</v>
      </c>
      <c r="AR672" s="1">
        <f t="shared" si="412"/>
        <v>8150</v>
      </c>
      <c r="AU672">
        <f t="shared" si="413"/>
        <v>71.150442477876098</v>
      </c>
      <c r="AV672" s="29">
        <f t="shared" si="414"/>
        <v>186.30583333333334</v>
      </c>
      <c r="AW672">
        <f t="shared" si="415"/>
        <v>13381</v>
      </c>
    </row>
    <row r="673" spans="1:49" x14ac:dyDescent="0.2">
      <c r="A673">
        <v>671</v>
      </c>
      <c r="B673" s="13">
        <f t="shared" si="381"/>
        <v>679</v>
      </c>
      <c r="C673" s="13">
        <f t="shared" si="382"/>
        <v>4032</v>
      </c>
      <c r="D673" s="13">
        <f t="shared" si="383"/>
        <v>48</v>
      </c>
      <c r="E673" s="13">
        <f t="shared" si="384"/>
        <v>33.550000000000004</v>
      </c>
      <c r="F673" s="13">
        <f t="shared" si="385"/>
        <v>3.0967090848060807E+23</v>
      </c>
      <c r="G673" s="35">
        <f t="shared" si="386"/>
        <v>165.71281666666664</v>
      </c>
      <c r="H673" s="23">
        <f t="shared" si="387"/>
        <v>4897.782400000001</v>
      </c>
      <c r="I673" s="23">
        <f t="shared" si="388"/>
        <v>18466</v>
      </c>
      <c r="J673" s="23">
        <f t="shared" si="389"/>
        <v>939</v>
      </c>
      <c r="K673" s="23">
        <f t="shared" si="390"/>
        <v>9.6665819025314135E+76</v>
      </c>
      <c r="L673" s="23">
        <f t="shared" si="391"/>
        <v>9.6665819025314126E+78</v>
      </c>
      <c r="M673" s="23">
        <f t="shared" si="392"/>
        <v>1.2066337654174753E+34</v>
      </c>
      <c r="N673" s="20">
        <f t="shared" si="393"/>
        <v>73.100000000000009</v>
      </c>
      <c r="Q673" s="20">
        <f t="shared" si="394"/>
        <v>2.8198113058857376E+34</v>
      </c>
      <c r="S673" s="20">
        <f t="shared" si="395"/>
        <v>3248</v>
      </c>
      <c r="T673" s="20">
        <f t="shared" si="396"/>
        <v>939</v>
      </c>
      <c r="U673" s="20">
        <f t="shared" si="397"/>
        <v>9.6665819025314135E+76</v>
      </c>
      <c r="V673" s="20">
        <f t="shared" si="398"/>
        <v>1.2066337654174753E+34</v>
      </c>
      <c r="W673" s="20">
        <f t="shared" si="399"/>
        <v>0.82079343365253066</v>
      </c>
      <c r="X673" s="16">
        <f t="shared" si="400"/>
        <v>4.8655400203089453E+19</v>
      </c>
      <c r="AA673" s="16">
        <f t="shared" si="401"/>
        <v>2.004602488367285E+21</v>
      </c>
      <c r="AB673" s="16">
        <f t="shared" si="402"/>
        <v>671</v>
      </c>
      <c r="AC673" s="16">
        <f t="shared" si="403"/>
        <v>138</v>
      </c>
      <c r="AD673" s="16">
        <f t="shared" si="404"/>
        <v>1.7421710744338009E+22</v>
      </c>
      <c r="AE673" s="16">
        <f t="shared" si="405"/>
        <v>16725</v>
      </c>
      <c r="AF673" s="16">
        <f t="shared" si="406"/>
        <v>8040</v>
      </c>
      <c r="AG673" s="16">
        <f t="shared" si="407"/>
        <v>711</v>
      </c>
      <c r="AH673" s="16">
        <f t="shared" si="408"/>
        <v>4.9714230874781359E+25</v>
      </c>
      <c r="AI673" s="16">
        <f t="shared" si="409"/>
        <v>1.6084162899386711E+75</v>
      </c>
      <c r="AJ673" s="16">
        <f t="shared" si="410"/>
        <v>1.6084162899386711E+75</v>
      </c>
      <c r="AK673" s="27">
        <f t="shared" si="411"/>
        <v>0.43478260869565216</v>
      </c>
      <c r="AN673">
        <f t="shared" si="416"/>
        <v>24800.044479278666</v>
      </c>
      <c r="AO673">
        <f t="shared" si="417"/>
        <v>8.0236171474011252E+53</v>
      </c>
      <c r="AP673">
        <f t="shared" si="418"/>
        <v>8.0236171474011252E+53</v>
      </c>
      <c r="AR673" s="1">
        <f t="shared" si="412"/>
        <v>8160</v>
      </c>
      <c r="AU673">
        <f t="shared" si="413"/>
        <v>71.319751992914078</v>
      </c>
      <c r="AV673" s="29">
        <f t="shared" si="414"/>
        <v>186.68156666666664</v>
      </c>
      <c r="AW673">
        <f t="shared" si="415"/>
        <v>13401</v>
      </c>
    </row>
    <row r="674" spans="1:49" x14ac:dyDescent="0.2">
      <c r="A674">
        <v>672</v>
      </c>
      <c r="B674" s="13">
        <f t="shared" si="381"/>
        <v>680</v>
      </c>
      <c r="C674" s="13">
        <f t="shared" si="382"/>
        <v>4038</v>
      </c>
      <c r="D674" s="13">
        <f t="shared" si="383"/>
        <v>48</v>
      </c>
      <c r="E674" s="13">
        <f t="shared" si="384"/>
        <v>33.6</v>
      </c>
      <c r="F674" s="13">
        <f t="shared" si="385"/>
        <v>3.323133581837494E+23</v>
      </c>
      <c r="G674" s="35">
        <f t="shared" si="386"/>
        <v>166.05759999999998</v>
      </c>
      <c r="H674" s="23">
        <f t="shared" si="387"/>
        <v>4905.2864</v>
      </c>
      <c r="I674" s="23">
        <f t="shared" si="388"/>
        <v>18494</v>
      </c>
      <c r="J674" s="23">
        <f t="shared" si="389"/>
        <v>940</v>
      </c>
      <c r="K674" s="23">
        <f t="shared" si="390"/>
        <v>9.6665819025314135E+76</v>
      </c>
      <c r="L674" s="23">
        <f t="shared" si="391"/>
        <v>9.6665819025314126E+78</v>
      </c>
      <c r="M674" s="23">
        <f t="shared" si="392"/>
        <v>1.2958532245834733E+34</v>
      </c>
      <c r="N674" s="20">
        <f t="shared" si="393"/>
        <v>73.2</v>
      </c>
      <c r="Q674" s="20">
        <f t="shared" si="394"/>
        <v>3.1422019353806179E+34</v>
      </c>
      <c r="S674" s="20">
        <f t="shared" si="395"/>
        <v>3252</v>
      </c>
      <c r="T674" s="20">
        <f t="shared" si="396"/>
        <v>940</v>
      </c>
      <c r="U674" s="20">
        <f t="shared" si="397"/>
        <v>9.6665819025314135E+76</v>
      </c>
      <c r="V674" s="20">
        <f t="shared" si="398"/>
        <v>1.2958532245834733E+34</v>
      </c>
      <c r="W674" s="20">
        <f t="shared" si="399"/>
        <v>0.81967213114754101</v>
      </c>
      <c r="X674" s="16">
        <f t="shared" si="400"/>
        <v>5.2061278217305735E+19</v>
      </c>
      <c r="AA674" s="16">
        <f t="shared" si="401"/>
        <v>2.1449246625529958E+21</v>
      </c>
      <c r="AB674" s="16">
        <f t="shared" si="402"/>
        <v>672</v>
      </c>
      <c r="AC674" s="16">
        <f t="shared" si="403"/>
        <v>138.19999999999999</v>
      </c>
      <c r="AD674" s="16">
        <f t="shared" si="404"/>
        <v>1.8669289785603899E+22</v>
      </c>
      <c r="AE674" s="16">
        <f t="shared" si="405"/>
        <v>16750</v>
      </c>
      <c r="AF674" s="16">
        <f t="shared" si="406"/>
        <v>8052</v>
      </c>
      <c r="AG674" s="16">
        <f t="shared" si="407"/>
        <v>712</v>
      </c>
      <c r="AH674" s="16">
        <f t="shared" si="408"/>
        <v>5.3375533256799862E+25</v>
      </c>
      <c r="AI674" s="16">
        <f t="shared" si="409"/>
        <v>1.6084162899386711E+75</v>
      </c>
      <c r="AJ674" s="16">
        <f t="shared" si="410"/>
        <v>1.6084162899386711E+75</v>
      </c>
      <c r="AK674" s="27">
        <f t="shared" si="411"/>
        <v>0.43415340086830684</v>
      </c>
      <c r="AN674">
        <f t="shared" si="416"/>
        <v>24884.572492755829</v>
      </c>
      <c r="AO674">
        <f t="shared" si="417"/>
        <v>7.498707614393571E+53</v>
      </c>
      <c r="AP674">
        <f t="shared" si="418"/>
        <v>7.498707614393571E+53</v>
      </c>
      <c r="AR674" s="1">
        <f t="shared" si="412"/>
        <v>8170</v>
      </c>
      <c r="AU674">
        <f t="shared" si="413"/>
        <v>71.489361702127653</v>
      </c>
      <c r="AV674" s="29">
        <f t="shared" si="414"/>
        <v>187.05759999999998</v>
      </c>
      <c r="AW674">
        <f t="shared" si="415"/>
        <v>13421</v>
      </c>
    </row>
    <row r="675" spans="1:49" x14ac:dyDescent="0.2">
      <c r="A675">
        <v>673</v>
      </c>
      <c r="B675" s="13">
        <f t="shared" si="381"/>
        <v>681</v>
      </c>
      <c r="C675" s="13">
        <f t="shared" si="382"/>
        <v>4044</v>
      </c>
      <c r="D675" s="13">
        <f t="shared" si="383"/>
        <v>48</v>
      </c>
      <c r="E675" s="13">
        <f t="shared" si="384"/>
        <v>33.65</v>
      </c>
      <c r="F675" s="13">
        <f t="shared" si="385"/>
        <v>3.5660987252961471E+23</v>
      </c>
      <c r="G675" s="35">
        <f t="shared" si="386"/>
        <v>166.4026833333333</v>
      </c>
      <c r="H675" s="23">
        <f t="shared" si="387"/>
        <v>4912.7903999999999</v>
      </c>
      <c r="I675" s="23">
        <f t="shared" si="388"/>
        <v>18522</v>
      </c>
      <c r="J675" s="23">
        <f t="shared" si="389"/>
        <v>942</v>
      </c>
      <c r="K675" s="23">
        <f t="shared" si="390"/>
        <v>9.6665819025314135E+76</v>
      </c>
      <c r="L675" s="23">
        <f t="shared" si="391"/>
        <v>9.6665819025314126E+78</v>
      </c>
      <c r="M675" s="23">
        <f t="shared" si="392"/>
        <v>1.4945548257712748E+34</v>
      </c>
      <c r="N675" s="20">
        <f t="shared" si="393"/>
        <v>73.3</v>
      </c>
      <c r="Q675" s="20">
        <f t="shared" si="394"/>
        <v>3.5014516688053113E+34</v>
      </c>
      <c r="S675" s="20">
        <f t="shared" si="395"/>
        <v>3256</v>
      </c>
      <c r="T675" s="20">
        <f t="shared" si="396"/>
        <v>942</v>
      </c>
      <c r="U675" s="20">
        <f t="shared" si="397"/>
        <v>9.6665819025314135E+76</v>
      </c>
      <c r="V675" s="20">
        <f t="shared" si="398"/>
        <v>1.4945548257712748E+34</v>
      </c>
      <c r="W675" s="20">
        <f t="shared" si="399"/>
        <v>0.81855388813096863</v>
      </c>
      <c r="X675" s="16">
        <f t="shared" si="400"/>
        <v>5.5705567692517122E+19</v>
      </c>
      <c r="AA675" s="16">
        <f t="shared" si="401"/>
        <v>2.2950693889317048E+21</v>
      </c>
      <c r="AB675" s="16">
        <f t="shared" si="402"/>
        <v>673</v>
      </c>
      <c r="AC675" s="16">
        <f t="shared" si="403"/>
        <v>138.4</v>
      </c>
      <c r="AD675" s="16">
        <f t="shared" si="404"/>
        <v>2.0006163956780625E+22</v>
      </c>
      <c r="AE675" s="16">
        <f t="shared" si="405"/>
        <v>16775</v>
      </c>
      <c r="AF675" s="16">
        <f t="shared" si="406"/>
        <v>8064</v>
      </c>
      <c r="AG675" s="16">
        <f t="shared" si="407"/>
        <v>713</v>
      </c>
      <c r="AH675" s="16">
        <f t="shared" si="408"/>
        <v>5.7306235646626363E+25</v>
      </c>
      <c r="AI675" s="16">
        <f t="shared" si="409"/>
        <v>1.6084162899386711E+75</v>
      </c>
      <c r="AJ675" s="16">
        <f t="shared" si="410"/>
        <v>1.6084162899386711E+75</v>
      </c>
      <c r="AK675" s="27">
        <f t="shared" si="411"/>
        <v>0.43352601156069365</v>
      </c>
      <c r="AN675">
        <f t="shared" si="416"/>
        <v>24969.282376817777</v>
      </c>
      <c r="AO675">
        <f t="shared" si="417"/>
        <v>7.0081379573771713E+53</v>
      </c>
      <c r="AP675">
        <f t="shared" si="418"/>
        <v>7.0081379573771713E+53</v>
      </c>
      <c r="AR675" s="1">
        <f t="shared" si="412"/>
        <v>8180</v>
      </c>
      <c r="AU675">
        <f t="shared" si="413"/>
        <v>71.659272404614029</v>
      </c>
      <c r="AV675" s="29">
        <f t="shared" si="414"/>
        <v>187.4339333333333</v>
      </c>
      <c r="AW675">
        <f t="shared" si="415"/>
        <v>13441</v>
      </c>
    </row>
    <row r="676" spans="1:49" x14ac:dyDescent="0.2">
      <c r="A676">
        <v>674</v>
      </c>
      <c r="B676" s="13">
        <f t="shared" si="381"/>
        <v>682</v>
      </c>
      <c r="C676" s="13">
        <f t="shared" si="382"/>
        <v>4050</v>
      </c>
      <c r="D676" s="13">
        <f t="shared" si="383"/>
        <v>48</v>
      </c>
      <c r="E676" s="13">
        <f t="shared" si="384"/>
        <v>33.700000000000003</v>
      </c>
      <c r="F676" s="13">
        <f t="shared" si="385"/>
        <v>3.8268117822744969E+23</v>
      </c>
      <c r="G676" s="35">
        <f t="shared" si="386"/>
        <v>166.74806666666666</v>
      </c>
      <c r="H676" s="23">
        <f t="shared" si="387"/>
        <v>4920.2944000000007</v>
      </c>
      <c r="I676" s="23">
        <f t="shared" si="388"/>
        <v>18550</v>
      </c>
      <c r="J676" s="23">
        <f t="shared" si="389"/>
        <v>943</v>
      </c>
      <c r="K676" s="23">
        <f t="shared" si="390"/>
        <v>9.6665819025314135E+76</v>
      </c>
      <c r="L676" s="23">
        <f t="shared" si="391"/>
        <v>9.6665819025314126E+78</v>
      </c>
      <c r="M676" s="23">
        <f t="shared" si="392"/>
        <v>1.6050462642972202E+34</v>
      </c>
      <c r="N676" s="20">
        <f t="shared" si="393"/>
        <v>73.400000000000006</v>
      </c>
      <c r="Q676" s="20">
        <f t="shared" si="394"/>
        <v>3.9017746284643494E+34</v>
      </c>
      <c r="S676" s="20">
        <f t="shared" si="395"/>
        <v>3260</v>
      </c>
      <c r="T676" s="20">
        <f t="shared" si="396"/>
        <v>943</v>
      </c>
      <c r="U676" s="20">
        <f t="shared" si="397"/>
        <v>9.6665819025314135E+76</v>
      </c>
      <c r="V676" s="20">
        <f t="shared" si="398"/>
        <v>1.6050462642972202E+34</v>
      </c>
      <c r="W676" s="20">
        <f t="shared" si="399"/>
        <v>0.81743869209809261</v>
      </c>
      <c r="X676" s="16">
        <f t="shared" si="400"/>
        <v>5.960495743099333E+19</v>
      </c>
      <c r="AA676" s="16">
        <f t="shared" si="401"/>
        <v>2.4557242461569249E+21</v>
      </c>
      <c r="AB676" s="16">
        <f t="shared" si="402"/>
        <v>674</v>
      </c>
      <c r="AC676" s="16">
        <f t="shared" si="403"/>
        <v>138.6</v>
      </c>
      <c r="AD676" s="16">
        <f t="shared" si="404"/>
        <v>2.1438721469324909E+22</v>
      </c>
      <c r="AE676" s="16">
        <f t="shared" si="405"/>
        <v>16800</v>
      </c>
      <c r="AF676" s="16">
        <f t="shared" si="406"/>
        <v>8076</v>
      </c>
      <c r="AG676" s="16">
        <f t="shared" si="407"/>
        <v>714</v>
      </c>
      <c r="AH676" s="16">
        <f t="shared" si="408"/>
        <v>6.1526143320826458E+25</v>
      </c>
      <c r="AI676" s="16">
        <f t="shared" si="409"/>
        <v>1.6084162899386711E+75</v>
      </c>
      <c r="AJ676" s="16">
        <f t="shared" si="410"/>
        <v>1.6084162899386711E+75</v>
      </c>
      <c r="AK676" s="27">
        <f t="shared" si="411"/>
        <v>0.4329004329004329</v>
      </c>
      <c r="AN676">
        <f t="shared" si="416"/>
        <v>25054.174310129296</v>
      </c>
      <c r="AO676">
        <f t="shared" si="417"/>
        <v>6.5496616424085697E+53</v>
      </c>
      <c r="AP676">
        <f t="shared" si="418"/>
        <v>6.5496616424085697E+53</v>
      </c>
      <c r="AR676" s="1">
        <f t="shared" si="412"/>
        <v>8190</v>
      </c>
      <c r="AU676">
        <f t="shared" si="413"/>
        <v>71.829484902309062</v>
      </c>
      <c r="AV676" s="29">
        <f t="shared" si="414"/>
        <v>187.81056666666666</v>
      </c>
      <c r="AW676">
        <f t="shared" si="415"/>
        <v>13461</v>
      </c>
    </row>
    <row r="677" spans="1:49" x14ac:dyDescent="0.2">
      <c r="A677">
        <v>675</v>
      </c>
      <c r="B677" s="13">
        <f t="shared" si="381"/>
        <v>683</v>
      </c>
      <c r="C677" s="13">
        <f t="shared" si="382"/>
        <v>4056</v>
      </c>
      <c r="D677" s="13">
        <f t="shared" si="383"/>
        <v>48</v>
      </c>
      <c r="E677" s="13">
        <f t="shared" si="384"/>
        <v>33.75</v>
      </c>
      <c r="F677" s="13">
        <f t="shared" si="385"/>
        <v>4.1065680620703814E+23</v>
      </c>
      <c r="G677" s="35">
        <f t="shared" si="386"/>
        <v>167.09375</v>
      </c>
      <c r="H677" s="23">
        <f t="shared" si="387"/>
        <v>4927.7984000000006</v>
      </c>
      <c r="I677" s="23">
        <f t="shared" si="388"/>
        <v>18578</v>
      </c>
      <c r="J677" s="23">
        <f t="shared" si="389"/>
        <v>945</v>
      </c>
      <c r="K677" s="23">
        <f t="shared" si="390"/>
        <v>9.6665819025314135E+76</v>
      </c>
      <c r="L677" s="23">
        <f t="shared" si="391"/>
        <v>9.6665819025314126E+78</v>
      </c>
      <c r="M677" s="23">
        <f t="shared" si="392"/>
        <v>1.851119044800174E+34</v>
      </c>
      <c r="N677" s="20">
        <f t="shared" si="393"/>
        <v>73.5</v>
      </c>
      <c r="Q677" s="20">
        <f t="shared" si="394"/>
        <v>4.3478667396604472E+34</v>
      </c>
      <c r="S677" s="20">
        <f t="shared" si="395"/>
        <v>3264</v>
      </c>
      <c r="T677" s="20">
        <f t="shared" si="396"/>
        <v>945</v>
      </c>
      <c r="U677" s="20">
        <f t="shared" si="397"/>
        <v>9.6665819025314135E+76</v>
      </c>
      <c r="V677" s="20">
        <f t="shared" si="398"/>
        <v>1.851119044800174E+34</v>
      </c>
      <c r="W677" s="20">
        <f t="shared" si="399"/>
        <v>0.81632653061224492</v>
      </c>
      <c r="X677" s="16">
        <f t="shared" si="400"/>
        <v>6.3777304451162849E+19</v>
      </c>
      <c r="AA677" s="16">
        <f t="shared" si="401"/>
        <v>2.6276249433879085E+21</v>
      </c>
      <c r="AB677" s="16">
        <f t="shared" si="402"/>
        <v>675</v>
      </c>
      <c r="AC677" s="16">
        <f t="shared" si="403"/>
        <v>138.80000000000001</v>
      </c>
      <c r="AD677" s="16">
        <f t="shared" si="404"/>
        <v>2.2973807340253881E+22</v>
      </c>
      <c r="AE677" s="16">
        <f t="shared" si="405"/>
        <v>16825</v>
      </c>
      <c r="AF677" s="16">
        <f t="shared" si="406"/>
        <v>8088</v>
      </c>
      <c r="AG677" s="16">
        <f t="shared" si="407"/>
        <v>715</v>
      </c>
      <c r="AH677" s="16">
        <f t="shared" si="408"/>
        <v>6.6056516341363204E+25</v>
      </c>
      <c r="AI677" s="16">
        <f t="shared" si="409"/>
        <v>1.6084162899386711E+75</v>
      </c>
      <c r="AJ677" s="16">
        <f t="shared" si="410"/>
        <v>1.6084162899386711E+75</v>
      </c>
      <c r="AK677" s="27">
        <f t="shared" si="411"/>
        <v>0.43227665706051871</v>
      </c>
      <c r="AN677">
        <f t="shared" si="416"/>
        <v>25139.248471356696</v>
      </c>
      <c r="AO677">
        <f t="shared" si="417"/>
        <v>6.1211791050547405E+53</v>
      </c>
      <c r="AP677">
        <f t="shared" si="418"/>
        <v>6.1211791050547405E+53</v>
      </c>
      <c r="AR677" s="1">
        <f t="shared" si="412"/>
        <v>8200</v>
      </c>
      <c r="AU677">
        <f t="shared" si="413"/>
        <v>72</v>
      </c>
      <c r="AV677" s="29">
        <f t="shared" si="414"/>
        <v>188.1875</v>
      </c>
      <c r="AW677">
        <f t="shared" si="415"/>
        <v>13481</v>
      </c>
    </row>
    <row r="678" spans="1:49" x14ac:dyDescent="0.2">
      <c r="A678">
        <v>676</v>
      </c>
      <c r="B678" s="13">
        <f t="shared" si="381"/>
        <v>684</v>
      </c>
      <c r="C678" s="13">
        <f t="shared" si="382"/>
        <v>4062</v>
      </c>
      <c r="D678" s="13">
        <f t="shared" si="383"/>
        <v>48</v>
      </c>
      <c r="E678" s="13">
        <f t="shared" si="384"/>
        <v>33.800000000000004</v>
      </c>
      <c r="F678" s="13">
        <f t="shared" si="385"/>
        <v>4.4067573316666943E+23</v>
      </c>
      <c r="G678" s="35">
        <f t="shared" si="386"/>
        <v>167.43973333333332</v>
      </c>
      <c r="H678" s="23">
        <f t="shared" si="387"/>
        <v>4935.3024000000005</v>
      </c>
      <c r="I678" s="23">
        <f t="shared" si="388"/>
        <v>18606</v>
      </c>
      <c r="J678" s="23">
        <f t="shared" si="389"/>
        <v>946</v>
      </c>
      <c r="K678" s="23">
        <f t="shared" si="390"/>
        <v>9.6665819025314135E+76</v>
      </c>
      <c r="L678" s="23">
        <f t="shared" si="391"/>
        <v>9.6665819025314126E+78</v>
      </c>
      <c r="M678" s="23">
        <f t="shared" si="392"/>
        <v>1.9879499448918575E+34</v>
      </c>
      <c r="N678" s="20">
        <f t="shared" si="393"/>
        <v>73.600000000000009</v>
      </c>
      <c r="Q678" s="20">
        <f t="shared" si="394"/>
        <v>4.8449608155066757E+34</v>
      </c>
      <c r="S678" s="20">
        <f t="shared" si="395"/>
        <v>3269</v>
      </c>
      <c r="T678" s="20">
        <f t="shared" si="396"/>
        <v>946</v>
      </c>
      <c r="U678" s="20">
        <f t="shared" si="397"/>
        <v>9.6665819025314135E+76</v>
      </c>
      <c r="V678" s="20">
        <f t="shared" si="398"/>
        <v>1.9879499448918575E+34</v>
      </c>
      <c r="W678" s="20">
        <f t="shared" si="399"/>
        <v>0.81521739130434778</v>
      </c>
      <c r="X678" s="16">
        <f t="shared" si="400"/>
        <v>6.8241715762744263E+19</v>
      </c>
      <c r="AA678" s="16">
        <f t="shared" si="401"/>
        <v>2.8115586894250629E+21</v>
      </c>
      <c r="AB678" s="16">
        <f t="shared" si="402"/>
        <v>676</v>
      </c>
      <c r="AC678" s="16">
        <f t="shared" si="403"/>
        <v>139</v>
      </c>
      <c r="AD678" s="16">
        <f t="shared" si="404"/>
        <v>2.4618756042830696E+22</v>
      </c>
      <c r="AE678" s="16">
        <f t="shared" si="405"/>
        <v>16850</v>
      </c>
      <c r="AF678" s="16">
        <f t="shared" si="406"/>
        <v>8100</v>
      </c>
      <c r="AG678" s="16">
        <f t="shared" si="407"/>
        <v>716</v>
      </c>
      <c r="AH678" s="16">
        <f t="shared" si="408"/>
        <v>7.0920176329317952E+25</v>
      </c>
      <c r="AI678" s="16">
        <f t="shared" si="409"/>
        <v>1.6084162899386711E+75</v>
      </c>
      <c r="AJ678" s="16">
        <f t="shared" si="410"/>
        <v>1.6084162899386711E+75</v>
      </c>
      <c r="AK678" s="27">
        <f t="shared" si="411"/>
        <v>0.43165467625899279</v>
      </c>
      <c r="AN678">
        <f t="shared" si="416"/>
        <v>25224.505039167601</v>
      </c>
      <c r="AO678">
        <f t="shared" si="417"/>
        <v>5.7207281355651762E+53</v>
      </c>
      <c r="AP678">
        <f t="shared" si="418"/>
        <v>5.7207281355651762E+53</v>
      </c>
      <c r="AR678" s="1">
        <f t="shared" si="412"/>
        <v>8210</v>
      </c>
      <c r="AU678">
        <f t="shared" si="413"/>
        <v>72.170818505338076</v>
      </c>
      <c r="AV678" s="29">
        <f t="shared" si="414"/>
        <v>188.56473333333332</v>
      </c>
      <c r="AW678">
        <f t="shared" si="415"/>
        <v>13501</v>
      </c>
    </row>
    <row r="679" spans="1:49" x14ac:dyDescent="0.2">
      <c r="A679">
        <v>677</v>
      </c>
      <c r="B679" s="13">
        <f t="shared" si="381"/>
        <v>685</v>
      </c>
      <c r="C679" s="13">
        <f t="shared" si="382"/>
        <v>4068</v>
      </c>
      <c r="D679" s="13">
        <f t="shared" si="383"/>
        <v>48</v>
      </c>
      <c r="E679" s="13">
        <f t="shared" si="384"/>
        <v>33.85</v>
      </c>
      <c r="F679" s="13">
        <f t="shared" si="385"/>
        <v>4.7288706983340814E+23</v>
      </c>
      <c r="G679" s="35">
        <f t="shared" si="386"/>
        <v>167.78601666666668</v>
      </c>
      <c r="H679" s="23">
        <f t="shared" si="387"/>
        <v>4942.8064000000004</v>
      </c>
      <c r="I679" s="23">
        <f t="shared" si="388"/>
        <v>18634</v>
      </c>
      <c r="J679" s="23">
        <f t="shared" si="389"/>
        <v>947</v>
      </c>
      <c r="K679" s="23">
        <f t="shared" si="390"/>
        <v>9.6665819025314135E+76</v>
      </c>
      <c r="L679" s="23">
        <f t="shared" si="391"/>
        <v>9.6665819025314126E+78</v>
      </c>
      <c r="M679" s="23">
        <f t="shared" si="392"/>
        <v>2.1348875823627308E+34</v>
      </c>
      <c r="N679" s="20">
        <f t="shared" si="393"/>
        <v>73.7</v>
      </c>
      <c r="Q679" s="20">
        <f t="shared" si="394"/>
        <v>5.398887939612092E+34</v>
      </c>
      <c r="S679" s="20">
        <f t="shared" si="395"/>
        <v>3273</v>
      </c>
      <c r="T679" s="20">
        <f t="shared" si="396"/>
        <v>947</v>
      </c>
      <c r="U679" s="20">
        <f t="shared" si="397"/>
        <v>9.6665819025314135E+76</v>
      </c>
      <c r="V679" s="20">
        <f t="shared" si="398"/>
        <v>2.1348875823627308E+34</v>
      </c>
      <c r="W679" s="20">
        <f t="shared" si="399"/>
        <v>0.81411126187245586</v>
      </c>
      <c r="X679" s="16">
        <f t="shared" si="400"/>
        <v>7.3018635866136363E+19</v>
      </c>
      <c r="AA679" s="16">
        <f t="shared" si="401"/>
        <v>3.0083677976848179E+21</v>
      </c>
      <c r="AB679" s="16">
        <f t="shared" si="402"/>
        <v>677</v>
      </c>
      <c r="AC679" s="16">
        <f t="shared" si="403"/>
        <v>139.19999999999999</v>
      </c>
      <c r="AD679" s="16">
        <f t="shared" si="404"/>
        <v>2.6381426490008819E+22</v>
      </c>
      <c r="AE679" s="16">
        <f t="shared" si="405"/>
        <v>16875</v>
      </c>
      <c r="AF679" s="16">
        <f t="shared" si="406"/>
        <v>8112</v>
      </c>
      <c r="AG679" s="16">
        <f t="shared" si="407"/>
        <v>717</v>
      </c>
      <c r="AH679" s="16">
        <f t="shared" si="408"/>
        <v>7.6141621069107851E+25</v>
      </c>
      <c r="AI679" s="16">
        <f t="shared" si="409"/>
        <v>1.6084162899386711E+75</v>
      </c>
      <c r="AJ679" s="16">
        <f t="shared" si="410"/>
        <v>1.6084162899386711E+75</v>
      </c>
      <c r="AK679" s="27">
        <f t="shared" si="411"/>
        <v>0.43103448275862072</v>
      </c>
      <c r="AN679">
        <f t="shared" si="416"/>
        <v>25309.944192231076</v>
      </c>
      <c r="AO679">
        <f t="shared" si="417"/>
        <v>5.3464748930515655E+53</v>
      </c>
      <c r="AP679">
        <f t="shared" si="418"/>
        <v>5.3464748930515655E+53</v>
      </c>
      <c r="AR679" s="1">
        <f t="shared" si="412"/>
        <v>8220</v>
      </c>
      <c r="AU679">
        <f t="shared" si="413"/>
        <v>72.341941228851283</v>
      </c>
      <c r="AV679" s="29">
        <f t="shared" si="414"/>
        <v>188.94226666666668</v>
      </c>
      <c r="AW679">
        <f t="shared" si="415"/>
        <v>13521</v>
      </c>
    </row>
    <row r="680" spans="1:49" x14ac:dyDescent="0.2">
      <c r="A680">
        <v>678</v>
      </c>
      <c r="B680" s="13">
        <f t="shared" si="381"/>
        <v>686</v>
      </c>
      <c r="C680" s="13">
        <f t="shared" si="382"/>
        <v>4074</v>
      </c>
      <c r="D680" s="13">
        <f t="shared" si="383"/>
        <v>48</v>
      </c>
      <c r="E680" s="13">
        <f t="shared" si="384"/>
        <v>33.9</v>
      </c>
      <c r="F680" s="13">
        <f t="shared" si="385"/>
        <v>5.074507993343385E+23</v>
      </c>
      <c r="G680" s="35">
        <f t="shared" si="386"/>
        <v>168.13260000000002</v>
      </c>
      <c r="H680" s="23">
        <f t="shared" si="387"/>
        <v>4950.3104000000003</v>
      </c>
      <c r="I680" s="23">
        <f t="shared" si="388"/>
        <v>18662</v>
      </c>
      <c r="J680" s="23">
        <f t="shared" si="389"/>
        <v>949</v>
      </c>
      <c r="K680" s="23">
        <f t="shared" si="390"/>
        <v>9.6665819025314135E+76</v>
      </c>
      <c r="L680" s="23">
        <f t="shared" si="391"/>
        <v>9.6665819025314126E+78</v>
      </c>
      <c r="M680" s="23">
        <f t="shared" si="392"/>
        <v>2.4621219848726837E+34</v>
      </c>
      <c r="N680" s="20">
        <f t="shared" si="393"/>
        <v>73.8</v>
      </c>
      <c r="Q680" s="20">
        <f t="shared" si="394"/>
        <v>6.0161458666907019E+34</v>
      </c>
      <c r="S680" s="20">
        <f t="shared" si="395"/>
        <v>3277</v>
      </c>
      <c r="T680" s="20">
        <f t="shared" si="396"/>
        <v>949</v>
      </c>
      <c r="U680" s="20">
        <f t="shared" si="397"/>
        <v>9.6665819025314135E+76</v>
      </c>
      <c r="V680" s="20">
        <f t="shared" si="398"/>
        <v>2.4621219848726837E+34</v>
      </c>
      <c r="W680" s="20">
        <f t="shared" si="399"/>
        <v>0.81300813008130079</v>
      </c>
      <c r="X680" s="16">
        <f t="shared" si="400"/>
        <v>7.8129940376765907E+19</v>
      </c>
      <c r="AA680" s="16">
        <f t="shared" si="401"/>
        <v>3.218953543522755E+21</v>
      </c>
      <c r="AB680" s="16">
        <f t="shared" si="402"/>
        <v>678</v>
      </c>
      <c r="AC680" s="16">
        <f t="shared" si="403"/>
        <v>139.4</v>
      </c>
      <c r="AD680" s="16">
        <f t="shared" si="404"/>
        <v>2.8270239517233344E+22</v>
      </c>
      <c r="AE680" s="16">
        <f t="shared" si="405"/>
        <v>16900</v>
      </c>
      <c r="AF680" s="16">
        <f t="shared" si="406"/>
        <v>8124</v>
      </c>
      <c r="AG680" s="16">
        <f t="shared" si="407"/>
        <v>718</v>
      </c>
      <c r="AH680" s="16">
        <f t="shared" si="408"/>
        <v>8.1747147517032623E+25</v>
      </c>
      <c r="AI680" s="16">
        <f t="shared" si="409"/>
        <v>1.6084162899386711E+75</v>
      </c>
      <c r="AJ680" s="16">
        <f t="shared" si="410"/>
        <v>1.6084162899386711E+75</v>
      </c>
      <c r="AK680" s="27">
        <f t="shared" si="411"/>
        <v>0.43041606886657102</v>
      </c>
      <c r="AN680">
        <f t="shared" si="416"/>
        <v>25395.566109217674</v>
      </c>
      <c r="AO680">
        <f t="shared" si="417"/>
        <v>4.9967055075248277E+53</v>
      </c>
      <c r="AP680">
        <f t="shared" si="418"/>
        <v>4.9967055075248277E+53</v>
      </c>
      <c r="AR680" s="1">
        <f t="shared" si="412"/>
        <v>8230</v>
      </c>
      <c r="AU680">
        <f t="shared" si="413"/>
        <v>72.513368983957221</v>
      </c>
      <c r="AV680" s="29">
        <f t="shared" si="414"/>
        <v>189.32010000000002</v>
      </c>
      <c r="AW680">
        <f t="shared" si="415"/>
        <v>13541</v>
      </c>
    </row>
    <row r="681" spans="1:49" x14ac:dyDescent="0.2">
      <c r="A681">
        <v>679</v>
      </c>
      <c r="B681" s="13">
        <f t="shared" si="381"/>
        <v>687</v>
      </c>
      <c r="C681" s="13">
        <f t="shared" si="382"/>
        <v>4080</v>
      </c>
      <c r="D681" s="13">
        <f t="shared" si="383"/>
        <v>48</v>
      </c>
      <c r="E681" s="13">
        <f t="shared" si="384"/>
        <v>33.950000000000003</v>
      </c>
      <c r="F681" s="13">
        <f t="shared" si="385"/>
        <v>5.4453856932456743E+23</v>
      </c>
      <c r="G681" s="35">
        <f t="shared" si="386"/>
        <v>168.47948333333335</v>
      </c>
      <c r="H681" s="23">
        <f t="shared" si="387"/>
        <v>4957.8144000000011</v>
      </c>
      <c r="I681" s="23">
        <f t="shared" si="388"/>
        <v>18690</v>
      </c>
      <c r="J681" s="23">
        <f t="shared" si="389"/>
        <v>950</v>
      </c>
      <c r="K681" s="23">
        <f t="shared" si="390"/>
        <v>9.6665819025314135E+76</v>
      </c>
      <c r="L681" s="23">
        <f t="shared" si="391"/>
        <v>9.6665819025314126E+78</v>
      </c>
      <c r="M681" s="23">
        <f t="shared" si="392"/>
        <v>2.6440798160226957E+34</v>
      </c>
      <c r="N681" s="20">
        <f t="shared" si="393"/>
        <v>73.900000000000006</v>
      </c>
      <c r="Q681" s="20">
        <f t="shared" si="394"/>
        <v>6.7039752434462733E+34</v>
      </c>
      <c r="S681" s="20">
        <f t="shared" si="395"/>
        <v>3281</v>
      </c>
      <c r="T681" s="20">
        <f t="shared" si="396"/>
        <v>950</v>
      </c>
      <c r="U681" s="20">
        <f t="shared" si="397"/>
        <v>9.6665819025314135E+76</v>
      </c>
      <c r="V681" s="20">
        <f t="shared" si="398"/>
        <v>2.6440798160226957E+34</v>
      </c>
      <c r="W681" s="20">
        <f t="shared" si="399"/>
        <v>0.81190798376184026</v>
      </c>
      <c r="X681" s="16">
        <f t="shared" si="400"/>
        <v>8.3599036203139531E+19</v>
      </c>
      <c r="AA681" s="16">
        <f t="shared" si="401"/>
        <v>3.4442802915693481E+21</v>
      </c>
      <c r="AB681" s="16">
        <f t="shared" si="402"/>
        <v>679</v>
      </c>
      <c r="AC681" s="16">
        <f t="shared" si="403"/>
        <v>139.6</v>
      </c>
      <c r="AD681" s="16">
        <f t="shared" si="404"/>
        <v>3.0294218043091371E+22</v>
      </c>
      <c r="AE681" s="16">
        <f t="shared" si="405"/>
        <v>16925</v>
      </c>
      <c r="AF681" s="16">
        <f t="shared" si="406"/>
        <v>8136</v>
      </c>
      <c r="AG681" s="16">
        <f t="shared" si="407"/>
        <v>719</v>
      </c>
      <c r="AH681" s="16">
        <f t="shared" si="408"/>
        <v>8.776498383000268E+25</v>
      </c>
      <c r="AI681" s="16">
        <f t="shared" si="409"/>
        <v>1.6084162899386711E+75</v>
      </c>
      <c r="AJ681" s="16">
        <f t="shared" si="410"/>
        <v>1.6084162899386711E+75</v>
      </c>
      <c r="AK681" s="27">
        <f t="shared" si="411"/>
        <v>0.42979942693409745</v>
      </c>
      <c r="AN681">
        <f t="shared" si="416"/>
        <v>25481.37096879927</v>
      </c>
      <c r="AO681">
        <f t="shared" si="417"/>
        <v>4.6698182313316145E+53</v>
      </c>
      <c r="AP681">
        <f t="shared" si="418"/>
        <v>4.6698182313316145E+53</v>
      </c>
      <c r="AR681" s="1">
        <f t="shared" si="412"/>
        <v>8240</v>
      </c>
      <c r="AU681">
        <f t="shared" si="413"/>
        <v>72.685102586975916</v>
      </c>
      <c r="AV681" s="29">
        <f t="shared" si="414"/>
        <v>189.69823333333335</v>
      </c>
      <c r="AW681">
        <f t="shared" si="415"/>
        <v>13561</v>
      </c>
    </row>
    <row r="682" spans="1:49" x14ac:dyDescent="0.2">
      <c r="A682">
        <v>680</v>
      </c>
      <c r="B682" s="13">
        <f t="shared" si="381"/>
        <v>688</v>
      </c>
      <c r="C682" s="13">
        <f t="shared" si="382"/>
        <v>4086</v>
      </c>
      <c r="D682" s="13">
        <f t="shared" si="383"/>
        <v>48</v>
      </c>
      <c r="E682" s="13">
        <f t="shared" si="384"/>
        <v>34</v>
      </c>
      <c r="F682" s="13">
        <f t="shared" si="385"/>
        <v>5.8433454178280683E+23</v>
      </c>
      <c r="G682" s="35">
        <f t="shared" si="386"/>
        <v>168.82666666666665</v>
      </c>
      <c r="H682" s="23">
        <f t="shared" si="387"/>
        <v>4965.3184000000001</v>
      </c>
      <c r="I682" s="23">
        <f t="shared" si="388"/>
        <v>18718</v>
      </c>
      <c r="J682" s="23">
        <f t="shared" si="389"/>
        <v>952</v>
      </c>
      <c r="K682" s="23">
        <f t="shared" si="390"/>
        <v>9.6665819025314135E+76</v>
      </c>
      <c r="L682" s="23">
        <f t="shared" si="391"/>
        <v>9.6665819025314126E+78</v>
      </c>
      <c r="M682" s="23">
        <f t="shared" si="392"/>
        <v>3.049298923731526E+34</v>
      </c>
      <c r="N682" s="20">
        <f t="shared" si="393"/>
        <v>74</v>
      </c>
      <c r="Q682" s="20">
        <f t="shared" si="394"/>
        <v>7.4704445438354509E+34</v>
      </c>
      <c r="S682" s="20">
        <f t="shared" si="395"/>
        <v>3285</v>
      </c>
      <c r="T682" s="20">
        <f t="shared" si="396"/>
        <v>952</v>
      </c>
      <c r="U682" s="20">
        <f t="shared" si="397"/>
        <v>9.6665819025314135E+76</v>
      </c>
      <c r="V682" s="20">
        <f t="shared" si="398"/>
        <v>3.049298923731526E+34</v>
      </c>
      <c r="W682" s="20">
        <f t="shared" si="399"/>
        <v>0.81081081081081086</v>
      </c>
      <c r="X682" s="16">
        <f t="shared" si="400"/>
        <v>8.9450968737359299E+19</v>
      </c>
      <c r="AA682" s="16">
        <f t="shared" si="401"/>
        <v>3.6853799119792028E+21</v>
      </c>
      <c r="AB682" s="16">
        <f t="shared" si="402"/>
        <v>680</v>
      </c>
      <c r="AC682" s="16">
        <f t="shared" si="403"/>
        <v>139.80000000000001</v>
      </c>
      <c r="AD682" s="16">
        <f t="shared" si="404"/>
        <v>3.2463030099044821E+22</v>
      </c>
      <c r="AE682" s="16">
        <f t="shared" si="405"/>
        <v>16950</v>
      </c>
      <c r="AF682" s="16">
        <f t="shared" si="406"/>
        <v>8148</v>
      </c>
      <c r="AG682" s="16">
        <f t="shared" si="407"/>
        <v>720</v>
      </c>
      <c r="AH682" s="16">
        <f t="shared" si="408"/>
        <v>9.4225431075398904E+25</v>
      </c>
      <c r="AI682" s="16">
        <f t="shared" si="409"/>
        <v>1.6084162899386711E+75</v>
      </c>
      <c r="AJ682" s="16">
        <f t="shared" si="410"/>
        <v>1.6084162899386711E+75</v>
      </c>
      <c r="AK682" s="27">
        <f t="shared" si="411"/>
        <v>0.42918454935622313</v>
      </c>
      <c r="AN682">
        <f t="shared" si="416"/>
        <v>25567.358949649213</v>
      </c>
      <c r="AO682">
        <f t="shared" si="417"/>
        <v>4.3643161040482376E+53</v>
      </c>
      <c r="AP682">
        <f t="shared" si="418"/>
        <v>4.3643161040482376E+53</v>
      </c>
      <c r="AR682" s="1">
        <f t="shared" si="412"/>
        <v>8250</v>
      </c>
      <c r="AU682">
        <f t="shared" si="413"/>
        <v>72.857142857142861</v>
      </c>
      <c r="AV682" s="29">
        <f t="shared" si="414"/>
        <v>190.07666666666665</v>
      </c>
      <c r="AW682">
        <f t="shared" si="415"/>
        <v>13581</v>
      </c>
    </row>
    <row r="683" spans="1:49" x14ac:dyDescent="0.2">
      <c r="A683">
        <v>681</v>
      </c>
      <c r="B683" s="13">
        <f t="shared" si="381"/>
        <v>689</v>
      </c>
      <c r="C683" s="13">
        <f t="shared" si="382"/>
        <v>4092</v>
      </c>
      <c r="D683" s="13">
        <f t="shared" si="383"/>
        <v>48</v>
      </c>
      <c r="E683" s="13">
        <f t="shared" si="384"/>
        <v>34.050000000000004</v>
      </c>
      <c r="F683" s="13">
        <f t="shared" si="385"/>
        <v>6.2703630466970258E+23</v>
      </c>
      <c r="G683" s="35">
        <f t="shared" si="386"/>
        <v>169.17415</v>
      </c>
      <c r="H683" s="23">
        <f t="shared" si="387"/>
        <v>4972.8224</v>
      </c>
      <c r="I683" s="23">
        <f t="shared" si="388"/>
        <v>18746</v>
      </c>
      <c r="J683" s="23">
        <f t="shared" si="389"/>
        <v>953</v>
      </c>
      <c r="K683" s="23">
        <f t="shared" si="390"/>
        <v>9.6665819025314135E+76</v>
      </c>
      <c r="L683" s="23">
        <f t="shared" si="391"/>
        <v>9.6665819025314126E+78</v>
      </c>
      <c r="M683" s="23">
        <f t="shared" si="392"/>
        <v>3.2746165407004526E+34</v>
      </c>
      <c r="N683" s="20">
        <f t="shared" si="393"/>
        <v>74.100000000000009</v>
      </c>
      <c r="Q683" s="20">
        <f t="shared" si="394"/>
        <v>8.3245447150307633E+34</v>
      </c>
      <c r="S683" s="20">
        <f t="shared" si="395"/>
        <v>3290</v>
      </c>
      <c r="T683" s="20">
        <f t="shared" si="396"/>
        <v>953</v>
      </c>
      <c r="U683" s="20">
        <f t="shared" si="397"/>
        <v>9.6665819025314135E+76</v>
      </c>
      <c r="V683" s="20">
        <f t="shared" si="398"/>
        <v>3.2746165407004526E+34</v>
      </c>
      <c r="W683" s="20">
        <f t="shared" si="399"/>
        <v>0.80971659919028327</v>
      </c>
      <c r="X683" s="16">
        <f t="shared" si="400"/>
        <v>9.5712536548974428E+19</v>
      </c>
      <c r="AA683" s="16">
        <f t="shared" si="401"/>
        <v>3.9433565058177455E+21</v>
      </c>
      <c r="AB683" s="16">
        <f t="shared" si="402"/>
        <v>681</v>
      </c>
      <c r="AC683" s="16">
        <f t="shared" si="403"/>
        <v>140</v>
      </c>
      <c r="AD683" s="16">
        <f t="shared" si="404"/>
        <v>3.4787034933131909E+22</v>
      </c>
      <c r="AE683" s="16">
        <f t="shared" si="405"/>
        <v>16975</v>
      </c>
      <c r="AF683" s="16">
        <f t="shared" si="406"/>
        <v>8160</v>
      </c>
      <c r="AG683" s="16">
        <f t="shared" si="407"/>
        <v>721</v>
      </c>
      <c r="AH683" s="16">
        <f t="shared" si="408"/>
        <v>1.0116101533140667E+26</v>
      </c>
      <c r="AI683" s="16">
        <f t="shared" si="409"/>
        <v>1.6084162899386711E+75</v>
      </c>
      <c r="AJ683" s="16">
        <f t="shared" si="410"/>
        <v>1.6084162899386711E+75</v>
      </c>
      <c r="AK683" s="27">
        <f t="shared" si="411"/>
        <v>0.42857142857142855</v>
      </c>
      <c r="AN683">
        <f t="shared" si="416"/>
        <v>25653.530230442255</v>
      </c>
      <c r="AO683">
        <f t="shared" si="417"/>
        <v>4.078800097241345E+53</v>
      </c>
      <c r="AP683">
        <f t="shared" si="418"/>
        <v>4.078800097241345E+53</v>
      </c>
      <c r="AR683" s="1">
        <f t="shared" si="412"/>
        <v>8260</v>
      </c>
      <c r="AU683">
        <f t="shared" si="413"/>
        <v>73.029490616621985</v>
      </c>
      <c r="AV683" s="29">
        <f t="shared" si="414"/>
        <v>190.4554</v>
      </c>
      <c r="AW683">
        <f t="shared" si="415"/>
        <v>13601</v>
      </c>
    </row>
    <row r="684" spans="1:49" x14ac:dyDescent="0.2">
      <c r="A684">
        <v>682</v>
      </c>
      <c r="B684" s="13">
        <f t="shared" si="381"/>
        <v>690</v>
      </c>
      <c r="C684" s="13">
        <f t="shared" si="382"/>
        <v>4098</v>
      </c>
      <c r="D684" s="13">
        <f t="shared" si="383"/>
        <v>48</v>
      </c>
      <c r="E684" s="13">
        <f t="shared" si="384"/>
        <v>34.1</v>
      </c>
      <c r="F684" s="13">
        <f t="shared" si="385"/>
        <v>6.7285584994899891E+23</v>
      </c>
      <c r="G684" s="35">
        <f t="shared" si="386"/>
        <v>169.52193333333335</v>
      </c>
      <c r="H684" s="23">
        <f t="shared" si="387"/>
        <v>4980.3264000000008</v>
      </c>
      <c r="I684" s="23">
        <f t="shared" si="388"/>
        <v>18774</v>
      </c>
      <c r="J684" s="23">
        <f t="shared" si="389"/>
        <v>954</v>
      </c>
      <c r="K684" s="23">
        <f t="shared" si="390"/>
        <v>9.6665819025314135E+76</v>
      </c>
      <c r="L684" s="23">
        <f t="shared" si="391"/>
        <v>9.6665819025314126E+78</v>
      </c>
      <c r="M684" s="23">
        <f t="shared" si="392"/>
        <v>3.5165710235352827E+34</v>
      </c>
      <c r="N684" s="20">
        <f t="shared" si="393"/>
        <v>74.2</v>
      </c>
      <c r="Q684" s="20">
        <f t="shared" si="394"/>
        <v>9.2762946443027305E+34</v>
      </c>
      <c r="S684" s="20">
        <f t="shared" si="395"/>
        <v>3294</v>
      </c>
      <c r="T684" s="20">
        <f t="shared" si="396"/>
        <v>954</v>
      </c>
      <c r="U684" s="20">
        <f t="shared" si="397"/>
        <v>9.6665819025314135E+76</v>
      </c>
      <c r="V684" s="20">
        <f t="shared" si="398"/>
        <v>3.5165710235352827E+34</v>
      </c>
      <c r="W684" s="20">
        <f t="shared" si="399"/>
        <v>0.80862533692722371</v>
      </c>
      <c r="X684" s="16">
        <f t="shared" si="400"/>
        <v>1.0241241410740265E+20</v>
      </c>
      <c r="AA684" s="16">
        <f t="shared" si="401"/>
        <v>4.2193914612249883E+21</v>
      </c>
      <c r="AB684" s="16">
        <f t="shared" si="402"/>
        <v>682</v>
      </c>
      <c r="AC684" s="16">
        <f t="shared" si="403"/>
        <v>140.19999999999999</v>
      </c>
      <c r="AD684" s="16">
        <f t="shared" si="404"/>
        <v>3.7277332407146747E+22</v>
      </c>
      <c r="AE684" s="16">
        <f t="shared" si="405"/>
        <v>17000</v>
      </c>
      <c r="AF684" s="16">
        <f t="shared" si="406"/>
        <v>8172</v>
      </c>
      <c r="AG684" s="16">
        <f t="shared" si="407"/>
        <v>722</v>
      </c>
      <c r="AH684" s="16">
        <f t="shared" si="408"/>
        <v>1.0860665093910517E+26</v>
      </c>
      <c r="AI684" s="16">
        <f t="shared" si="409"/>
        <v>1.6084162899386711E+75</v>
      </c>
      <c r="AJ684" s="16">
        <f t="shared" si="410"/>
        <v>1.6084162899386711E+75</v>
      </c>
      <c r="AK684" s="27">
        <f t="shared" si="411"/>
        <v>0.42796005706134099</v>
      </c>
      <c r="AN684">
        <f t="shared" si="416"/>
        <v>25739.884989854461</v>
      </c>
      <c r="AO684">
        <f t="shared" si="417"/>
        <v>3.8119627077021912E+53</v>
      </c>
      <c r="AP684">
        <f t="shared" si="418"/>
        <v>3.8119627077021912E+53</v>
      </c>
      <c r="AR684" s="1">
        <f t="shared" si="412"/>
        <v>8270</v>
      </c>
      <c r="AU684">
        <f t="shared" si="413"/>
        <v>73.202146690518788</v>
      </c>
      <c r="AV684" s="29">
        <f t="shared" si="414"/>
        <v>190.83443333333335</v>
      </c>
      <c r="AW684">
        <f t="shared" si="415"/>
        <v>13621</v>
      </c>
    </row>
    <row r="685" spans="1:49" x14ac:dyDescent="0.2">
      <c r="A685">
        <v>683</v>
      </c>
      <c r="B685" s="13">
        <f t="shared" si="381"/>
        <v>691</v>
      </c>
      <c r="C685" s="13">
        <f t="shared" si="382"/>
        <v>4104</v>
      </c>
      <c r="D685" s="13">
        <f t="shared" si="383"/>
        <v>48</v>
      </c>
      <c r="E685" s="13">
        <f t="shared" si="384"/>
        <v>34.15</v>
      </c>
      <c r="F685" s="13">
        <f t="shared" si="385"/>
        <v>7.2202062279878786E+23</v>
      </c>
      <c r="G685" s="35">
        <f t="shared" si="386"/>
        <v>169.87001666666666</v>
      </c>
      <c r="H685" s="23">
        <f t="shared" si="387"/>
        <v>4987.8303999999998</v>
      </c>
      <c r="I685" s="23">
        <f t="shared" si="388"/>
        <v>18802</v>
      </c>
      <c r="J685" s="23">
        <f t="shared" si="389"/>
        <v>956</v>
      </c>
      <c r="K685" s="23">
        <f t="shared" si="390"/>
        <v>9.6665819025314135E+76</v>
      </c>
      <c r="L685" s="23">
        <f t="shared" si="391"/>
        <v>9.6665819025314126E+78</v>
      </c>
      <c r="M685" s="23">
        <f t="shared" si="392"/>
        <v>4.0553912801466534E+34</v>
      </c>
      <c r="N685" s="20">
        <f t="shared" si="393"/>
        <v>74.3</v>
      </c>
      <c r="Q685" s="20">
        <f t="shared" si="394"/>
        <v>1.0336858684000896E+35</v>
      </c>
      <c r="S685" s="20">
        <f t="shared" si="395"/>
        <v>3298</v>
      </c>
      <c r="T685" s="20">
        <f t="shared" si="396"/>
        <v>956</v>
      </c>
      <c r="U685" s="20">
        <f t="shared" si="397"/>
        <v>9.6665819025314135E+76</v>
      </c>
      <c r="V685" s="20">
        <f t="shared" si="398"/>
        <v>4.0553912801466534E+34</v>
      </c>
      <c r="W685" s="20">
        <f t="shared" si="399"/>
        <v>0.80753701211305517</v>
      </c>
      <c r="X685" s="16">
        <f t="shared" si="400"/>
        <v>1.0958128309492082E+20</v>
      </c>
      <c r="AA685" s="16">
        <f t="shared" si="401"/>
        <v>4.5147488635107368E+21</v>
      </c>
      <c r="AB685" s="16">
        <f t="shared" si="402"/>
        <v>683</v>
      </c>
      <c r="AC685" s="16">
        <f t="shared" si="403"/>
        <v>140.4</v>
      </c>
      <c r="AD685" s="16">
        <f t="shared" si="404"/>
        <v>3.9945815922477892E+22</v>
      </c>
      <c r="AE685" s="16">
        <f t="shared" si="405"/>
        <v>17025</v>
      </c>
      <c r="AF685" s="16">
        <f t="shared" si="406"/>
        <v>8184</v>
      </c>
      <c r="AG685" s="16">
        <f t="shared" si="407"/>
        <v>723</v>
      </c>
      <c r="AH685" s="16">
        <f t="shared" si="408"/>
        <v>1.1659981572332983E+26</v>
      </c>
      <c r="AI685" s="16">
        <f t="shared" si="409"/>
        <v>1.6084162899386711E+75</v>
      </c>
      <c r="AJ685" s="16">
        <f t="shared" si="410"/>
        <v>1.6084162899386711E+75</v>
      </c>
      <c r="AK685" s="27">
        <f t="shared" si="411"/>
        <v>0.42735042735042733</v>
      </c>
      <c r="AN685">
        <f t="shared" si="416"/>
        <v>25826.423406563539</v>
      </c>
      <c r="AO685">
        <f t="shared" si="417"/>
        <v>3.5625819698151325E+53</v>
      </c>
      <c r="AP685">
        <f t="shared" si="418"/>
        <v>3.5625819698151325E+53</v>
      </c>
      <c r="AR685" s="1">
        <f t="shared" si="412"/>
        <v>8280</v>
      </c>
      <c r="AU685">
        <f t="shared" si="413"/>
        <v>73.375111906893466</v>
      </c>
      <c r="AV685" s="29">
        <f t="shared" si="414"/>
        <v>191.21376666666666</v>
      </c>
      <c r="AW685">
        <f t="shared" si="415"/>
        <v>13641</v>
      </c>
    </row>
    <row r="686" spans="1:49" x14ac:dyDescent="0.2">
      <c r="A686">
        <v>684</v>
      </c>
      <c r="B686" s="13">
        <f t="shared" si="381"/>
        <v>692</v>
      </c>
      <c r="C686" s="13">
        <f t="shared" si="382"/>
        <v>4110</v>
      </c>
      <c r="D686" s="13">
        <f t="shared" si="383"/>
        <v>48</v>
      </c>
      <c r="E686" s="13">
        <f t="shared" si="384"/>
        <v>34.200000000000003</v>
      </c>
      <c r="F686" s="13">
        <f t="shared" si="385"/>
        <v>7.7477464719096294E+23</v>
      </c>
      <c r="G686" s="35">
        <f t="shared" si="386"/>
        <v>170.2184</v>
      </c>
      <c r="H686" s="23">
        <f t="shared" si="387"/>
        <v>4995.3344000000006</v>
      </c>
      <c r="I686" s="23">
        <f t="shared" si="388"/>
        <v>18830</v>
      </c>
      <c r="J686" s="23">
        <f t="shared" si="389"/>
        <v>957</v>
      </c>
      <c r="K686" s="23">
        <f t="shared" si="390"/>
        <v>9.6665819025314135E+76</v>
      </c>
      <c r="L686" s="23">
        <f t="shared" si="391"/>
        <v>9.6665819025314126E+78</v>
      </c>
      <c r="M686" s="23">
        <f t="shared" si="392"/>
        <v>4.3549903474195197E+34</v>
      </c>
      <c r="N686" s="20">
        <f t="shared" si="393"/>
        <v>74.400000000000006</v>
      </c>
      <c r="Q686" s="20">
        <f t="shared" si="394"/>
        <v>1.1518677613224727E+35</v>
      </c>
      <c r="S686" s="20">
        <f t="shared" si="395"/>
        <v>3302</v>
      </c>
      <c r="T686" s="20">
        <f t="shared" si="396"/>
        <v>957</v>
      </c>
      <c r="U686" s="20">
        <f t="shared" si="397"/>
        <v>9.6665819025314135E+76</v>
      </c>
      <c r="V686" s="20">
        <f t="shared" si="398"/>
        <v>4.3549903474195197E+34</v>
      </c>
      <c r="W686" s="20">
        <f t="shared" si="399"/>
        <v>0.80645161290322576</v>
      </c>
      <c r="X686" s="16">
        <f t="shared" si="400"/>
        <v>1.1725197291156529E+20</v>
      </c>
      <c r="AA686" s="16">
        <f t="shared" si="401"/>
        <v>4.8307812839564897E+21</v>
      </c>
      <c r="AB686" s="16">
        <f t="shared" si="402"/>
        <v>684</v>
      </c>
      <c r="AC686" s="16">
        <f t="shared" si="403"/>
        <v>140.6</v>
      </c>
      <c r="AD686" s="16">
        <f t="shared" si="404"/>
        <v>4.2805229126572531E+22</v>
      </c>
      <c r="AE686" s="16">
        <f t="shared" si="405"/>
        <v>17050</v>
      </c>
      <c r="AF686" s="16">
        <f t="shared" si="406"/>
        <v>8196</v>
      </c>
      <c r="AG686" s="16">
        <f t="shared" si="407"/>
        <v>724</v>
      </c>
      <c r="AH686" s="16">
        <f t="shared" si="408"/>
        <v>1.2518073905913524E+26</v>
      </c>
      <c r="AI686" s="16">
        <f t="shared" si="409"/>
        <v>1.6084162899386711E+75</v>
      </c>
      <c r="AJ686" s="16">
        <f t="shared" si="410"/>
        <v>1.6084162899386711E+75</v>
      </c>
      <c r="AK686" s="27">
        <f t="shared" si="411"/>
        <v>0.4267425320056899</v>
      </c>
      <c r="AN686">
        <f t="shared" si="416"/>
        <v>25913.145659248341</v>
      </c>
      <c r="AO686">
        <f t="shared" si="417"/>
        <v>3.3295158596403098E+53</v>
      </c>
      <c r="AP686">
        <f t="shared" si="418"/>
        <v>3.3295158596403098E+53</v>
      </c>
      <c r="AR686" s="1">
        <f t="shared" si="412"/>
        <v>8290</v>
      </c>
      <c r="AU686">
        <f t="shared" si="413"/>
        <v>73.548387096774192</v>
      </c>
      <c r="AV686" s="29">
        <f t="shared" si="414"/>
        <v>191.5934</v>
      </c>
      <c r="AW686">
        <f t="shared" si="415"/>
        <v>13661</v>
      </c>
    </row>
    <row r="687" spans="1:49" x14ac:dyDescent="0.2">
      <c r="A687">
        <v>685</v>
      </c>
      <c r="B687" s="13">
        <f t="shared" si="381"/>
        <v>693</v>
      </c>
      <c r="C687" s="13">
        <f t="shared" si="382"/>
        <v>4116</v>
      </c>
      <c r="D687" s="13">
        <f t="shared" si="383"/>
        <v>48</v>
      </c>
      <c r="E687" s="13">
        <f t="shared" si="384"/>
        <v>34.25</v>
      </c>
      <c r="F687" s="13">
        <f t="shared" si="385"/>
        <v>8.3137973339335339E+23</v>
      </c>
      <c r="G687" s="35">
        <f t="shared" si="386"/>
        <v>170.56708333333336</v>
      </c>
      <c r="H687" s="23">
        <f t="shared" si="387"/>
        <v>5002.8384000000005</v>
      </c>
      <c r="I687" s="23">
        <f t="shared" si="388"/>
        <v>18858</v>
      </c>
      <c r="J687" s="23">
        <f t="shared" si="389"/>
        <v>959</v>
      </c>
      <c r="K687" s="23">
        <f t="shared" si="390"/>
        <v>9.6665819025314135E+76</v>
      </c>
      <c r="L687" s="23">
        <f t="shared" si="391"/>
        <v>9.6665819025314126E+78</v>
      </c>
      <c r="M687" s="23">
        <f t="shared" si="392"/>
        <v>5.0221719340732332E+34</v>
      </c>
      <c r="N687" s="20">
        <f t="shared" si="393"/>
        <v>74.5</v>
      </c>
      <c r="Q687" s="20">
        <f t="shared" si="394"/>
        <v>1.2835614572418844E+35</v>
      </c>
      <c r="S687" s="20">
        <f t="shared" si="395"/>
        <v>3306</v>
      </c>
      <c r="T687" s="20">
        <f t="shared" si="396"/>
        <v>959</v>
      </c>
      <c r="U687" s="20">
        <f t="shared" si="397"/>
        <v>9.6665819025314135E+76</v>
      </c>
      <c r="V687" s="20">
        <f t="shared" si="398"/>
        <v>5.0221719340732332E+34</v>
      </c>
      <c r="W687" s="20">
        <f t="shared" si="399"/>
        <v>0.80536912751677847</v>
      </c>
      <c r="X687" s="16">
        <f t="shared" si="400"/>
        <v>1.2545961101537485E+20</v>
      </c>
      <c r="AA687" s="16">
        <f t="shared" si="401"/>
        <v>5.1689359738334431E+21</v>
      </c>
      <c r="AB687" s="16">
        <f t="shared" si="402"/>
        <v>685</v>
      </c>
      <c r="AC687" s="16">
        <f t="shared" si="403"/>
        <v>140.80000000000001</v>
      </c>
      <c r="AD687" s="16">
        <f t="shared" si="404"/>
        <v>4.5869226669978117E+22</v>
      </c>
      <c r="AE687" s="16">
        <f t="shared" si="405"/>
        <v>17075</v>
      </c>
      <c r="AF687" s="16">
        <f t="shared" si="406"/>
        <v>8208</v>
      </c>
      <c r="AG687" s="16">
        <f t="shared" si="407"/>
        <v>725</v>
      </c>
      <c r="AH687" s="16">
        <f t="shared" si="408"/>
        <v>1.3439260372488517E+26</v>
      </c>
      <c r="AI687" s="16">
        <f t="shared" si="409"/>
        <v>1.6084162899386711E+75</v>
      </c>
      <c r="AJ687" s="16">
        <f t="shared" si="410"/>
        <v>1.6084162899386711E+75</v>
      </c>
      <c r="AK687" s="27">
        <f t="shared" si="411"/>
        <v>0.42613636363636359</v>
      </c>
      <c r="AN687">
        <f t="shared" si="416"/>
        <v>26000.051926589342</v>
      </c>
      <c r="AO687">
        <f t="shared" si="417"/>
        <v>3.111697065084402E+53</v>
      </c>
      <c r="AP687">
        <f t="shared" si="418"/>
        <v>3.111697065084402E+53</v>
      </c>
      <c r="AR687" s="1">
        <f t="shared" si="412"/>
        <v>8300</v>
      </c>
      <c r="AU687">
        <f t="shared" si="413"/>
        <v>73.721973094170394</v>
      </c>
      <c r="AV687" s="29">
        <f t="shared" si="414"/>
        <v>191.97333333333336</v>
      </c>
      <c r="AW687">
        <f t="shared" si="415"/>
        <v>13681</v>
      </c>
    </row>
    <row r="688" spans="1:49" x14ac:dyDescent="0.2">
      <c r="A688">
        <v>686</v>
      </c>
      <c r="B688" s="13">
        <f t="shared" si="381"/>
        <v>694</v>
      </c>
      <c r="C688" s="13">
        <f t="shared" si="382"/>
        <v>4122</v>
      </c>
      <c r="D688" s="13">
        <f t="shared" si="383"/>
        <v>48</v>
      </c>
      <c r="E688" s="13">
        <f t="shared" si="384"/>
        <v>34.300000000000004</v>
      </c>
      <c r="F688" s="13">
        <f t="shared" si="385"/>
        <v>8.9211677335275422E+23</v>
      </c>
      <c r="G688" s="35">
        <f t="shared" si="386"/>
        <v>170.91606666666667</v>
      </c>
      <c r="H688" s="23">
        <f t="shared" si="387"/>
        <v>5010.3424000000005</v>
      </c>
      <c r="I688" s="23">
        <f t="shared" si="388"/>
        <v>18886</v>
      </c>
      <c r="J688" s="23">
        <f t="shared" si="389"/>
        <v>960</v>
      </c>
      <c r="K688" s="23">
        <f t="shared" si="390"/>
        <v>9.6665819025314135E+76</v>
      </c>
      <c r="L688" s="23">
        <f t="shared" si="391"/>
        <v>9.6665819025314126E+78</v>
      </c>
      <c r="M688" s="23">
        <f t="shared" si="392"/>
        <v>5.3931379454624111E+34</v>
      </c>
      <c r="N688" s="20">
        <f t="shared" si="393"/>
        <v>74.600000000000009</v>
      </c>
      <c r="Q688" s="20">
        <f t="shared" si="394"/>
        <v>1.4303117682758716E+35</v>
      </c>
      <c r="S688" s="20">
        <f t="shared" si="395"/>
        <v>3311</v>
      </c>
      <c r="T688" s="20">
        <f t="shared" si="396"/>
        <v>960</v>
      </c>
      <c r="U688" s="20">
        <f t="shared" si="397"/>
        <v>9.6665819025314135E+76</v>
      </c>
      <c r="V688" s="20">
        <f t="shared" si="398"/>
        <v>5.3931379454624111E+34</v>
      </c>
      <c r="W688" s="20">
        <f t="shared" si="399"/>
        <v>0.8042895442359248</v>
      </c>
      <c r="X688" s="16">
        <f t="shared" si="400"/>
        <v>1.3424178378645109E+20</v>
      </c>
      <c r="AA688" s="16">
        <f t="shared" si="401"/>
        <v>5.5307614920017833E+21</v>
      </c>
      <c r="AB688" s="16">
        <f t="shared" si="402"/>
        <v>686</v>
      </c>
      <c r="AC688" s="16">
        <f t="shared" si="403"/>
        <v>141</v>
      </c>
      <c r="AD688" s="16">
        <f t="shared" si="404"/>
        <v>4.9152439303182054E+22</v>
      </c>
      <c r="AE688" s="16">
        <f t="shared" si="405"/>
        <v>17100</v>
      </c>
      <c r="AF688" s="16">
        <f t="shared" si="406"/>
        <v>8220</v>
      </c>
      <c r="AG688" s="16">
        <f t="shared" si="407"/>
        <v>726</v>
      </c>
      <c r="AH688" s="16">
        <f t="shared" si="408"/>
        <v>1.4428176255187107E+26</v>
      </c>
      <c r="AI688" s="16">
        <f t="shared" si="409"/>
        <v>1.6084162899386711E+75</v>
      </c>
      <c r="AJ688" s="16">
        <f t="shared" si="410"/>
        <v>1.6084162899386711E+75</v>
      </c>
      <c r="AK688" s="27">
        <f t="shared" si="411"/>
        <v>0.42553191489361702</v>
      </c>
      <c r="AN688">
        <f t="shared" si="416"/>
        <v>26087.142387268315</v>
      </c>
      <c r="AO688">
        <f t="shared" si="417"/>
        <v>2.9081280982097222E+53</v>
      </c>
      <c r="AP688">
        <f t="shared" si="418"/>
        <v>2.9081280982097222E+53</v>
      </c>
      <c r="AR688" s="1">
        <f t="shared" si="412"/>
        <v>8310</v>
      </c>
      <c r="AU688">
        <f t="shared" si="413"/>
        <v>73.895870736086181</v>
      </c>
      <c r="AV688" s="29">
        <f t="shared" si="414"/>
        <v>192.35356666666667</v>
      </c>
      <c r="AW688">
        <f t="shared" si="415"/>
        <v>13701</v>
      </c>
    </row>
    <row r="689" spans="1:49" x14ac:dyDescent="0.2">
      <c r="A689">
        <v>687</v>
      </c>
      <c r="B689" s="13">
        <f t="shared" si="381"/>
        <v>695</v>
      </c>
      <c r="C689" s="13">
        <f t="shared" si="382"/>
        <v>4128</v>
      </c>
      <c r="D689" s="13">
        <f t="shared" si="383"/>
        <v>48</v>
      </c>
      <c r="E689" s="13">
        <f t="shared" si="384"/>
        <v>34.35</v>
      </c>
      <c r="F689" s="13">
        <f t="shared" si="385"/>
        <v>9.5728713035007926E+23</v>
      </c>
      <c r="G689" s="35">
        <f t="shared" si="386"/>
        <v>171.26535000000001</v>
      </c>
      <c r="H689" s="23">
        <f t="shared" si="387"/>
        <v>5017.8464000000004</v>
      </c>
      <c r="I689" s="23">
        <f t="shared" si="388"/>
        <v>18914</v>
      </c>
      <c r="J689" s="23">
        <f t="shared" si="389"/>
        <v>961</v>
      </c>
      <c r="K689" s="23">
        <f t="shared" si="390"/>
        <v>9.6665819025314135E+76</v>
      </c>
      <c r="L689" s="23">
        <f t="shared" si="391"/>
        <v>9.6665819025314126E+78</v>
      </c>
      <c r="M689" s="23">
        <f t="shared" si="392"/>
        <v>5.7914857604337708E+34</v>
      </c>
      <c r="N689" s="20">
        <f t="shared" si="393"/>
        <v>74.7</v>
      </c>
      <c r="Q689" s="20">
        <f t="shared" si="394"/>
        <v>1.5938401257889817E+35</v>
      </c>
      <c r="S689" s="20">
        <f t="shared" si="395"/>
        <v>3315</v>
      </c>
      <c r="T689" s="20">
        <f t="shared" si="396"/>
        <v>961</v>
      </c>
      <c r="U689" s="20">
        <f t="shared" si="397"/>
        <v>9.6665819025314135E+76</v>
      </c>
      <c r="V689" s="20">
        <f t="shared" si="398"/>
        <v>5.7914857604337708E+34</v>
      </c>
      <c r="W689" s="20">
        <f t="shared" si="399"/>
        <v>0.80321285140562249</v>
      </c>
      <c r="X689" s="16">
        <f t="shared" si="400"/>
        <v>1.4363870865150268E+20</v>
      </c>
      <c r="AA689" s="16">
        <f t="shared" si="401"/>
        <v>5.9179147964419093E+21</v>
      </c>
      <c r="AB689" s="16">
        <f t="shared" si="402"/>
        <v>687</v>
      </c>
      <c r="AC689" s="16">
        <f t="shared" si="403"/>
        <v>141.19999999999999</v>
      </c>
      <c r="AD689" s="16">
        <f t="shared" si="404"/>
        <v>5.2670543623113029E+22</v>
      </c>
      <c r="AE689" s="16">
        <f t="shared" si="405"/>
        <v>17125</v>
      </c>
      <c r="AF689" s="16">
        <f t="shared" si="406"/>
        <v>8232</v>
      </c>
      <c r="AG689" s="16">
        <f t="shared" si="407"/>
        <v>727</v>
      </c>
      <c r="AH689" s="16">
        <f t="shared" si="408"/>
        <v>1.5489797095429516E+26</v>
      </c>
      <c r="AI689" s="16">
        <f t="shared" si="409"/>
        <v>1.6084162899386711E+75</v>
      </c>
      <c r="AJ689" s="16">
        <f t="shared" si="410"/>
        <v>1.6084162899386711E+75</v>
      </c>
      <c r="AK689" s="27">
        <f t="shared" si="411"/>
        <v>0.42492917847025496</v>
      </c>
      <c r="AN689">
        <f t="shared" si="416"/>
        <v>26174.417219968444</v>
      </c>
      <c r="AO689">
        <f t="shared" si="417"/>
        <v>2.7178767272988053E+53</v>
      </c>
      <c r="AP689">
        <f t="shared" si="418"/>
        <v>2.7178767272988053E+53</v>
      </c>
      <c r="AR689" s="1">
        <f t="shared" si="412"/>
        <v>8320</v>
      </c>
      <c r="AU689">
        <f t="shared" si="413"/>
        <v>74.070080862533686</v>
      </c>
      <c r="AV689" s="29">
        <f t="shared" si="414"/>
        <v>192.73410000000001</v>
      </c>
      <c r="AW689">
        <f t="shared" si="415"/>
        <v>13721</v>
      </c>
    </row>
    <row r="690" spans="1:49" x14ac:dyDescent="0.2">
      <c r="A690">
        <v>688</v>
      </c>
      <c r="B690" s="13">
        <f t="shared" si="381"/>
        <v>696</v>
      </c>
      <c r="C690" s="13">
        <f t="shared" si="382"/>
        <v>4134</v>
      </c>
      <c r="D690" s="13">
        <f t="shared" si="383"/>
        <v>48</v>
      </c>
      <c r="E690" s="13">
        <f t="shared" si="384"/>
        <v>34.4</v>
      </c>
      <c r="F690" s="13">
        <f t="shared" si="385"/>
        <v>1.0272141297833506E+24</v>
      </c>
      <c r="G690" s="35">
        <f t="shared" si="386"/>
        <v>171.61493333333334</v>
      </c>
      <c r="H690" s="23">
        <f t="shared" si="387"/>
        <v>5025.3504000000003</v>
      </c>
      <c r="I690" s="23">
        <f t="shared" si="388"/>
        <v>18942</v>
      </c>
      <c r="J690" s="23">
        <f t="shared" si="389"/>
        <v>963</v>
      </c>
      <c r="K690" s="23">
        <f t="shared" si="390"/>
        <v>9.6665819025314135E+76</v>
      </c>
      <c r="L690" s="23">
        <f t="shared" si="391"/>
        <v>9.6665819025314126E+78</v>
      </c>
      <c r="M690" s="23">
        <f t="shared" si="392"/>
        <v>6.6785544127362256E+34</v>
      </c>
      <c r="N690" s="20">
        <f t="shared" si="393"/>
        <v>74.8</v>
      </c>
      <c r="Q690" s="20">
        <f t="shared" si="394"/>
        <v>1.7760647733725919E+35</v>
      </c>
      <c r="S690" s="20">
        <f t="shared" si="395"/>
        <v>3319</v>
      </c>
      <c r="T690" s="20">
        <f t="shared" si="396"/>
        <v>963</v>
      </c>
      <c r="U690" s="20">
        <f t="shared" si="397"/>
        <v>9.6665819025314135E+76</v>
      </c>
      <c r="V690" s="20">
        <f t="shared" si="398"/>
        <v>6.6785544127362256E+34</v>
      </c>
      <c r="W690" s="20">
        <f t="shared" si="399"/>
        <v>0.80213903743315507</v>
      </c>
      <c r="X690" s="16">
        <f t="shared" si="400"/>
        <v>1.5369341825710788E+20</v>
      </c>
      <c r="AA690" s="16">
        <f t="shared" si="401"/>
        <v>6.3321688321928441E+21</v>
      </c>
      <c r="AB690" s="16">
        <f t="shared" si="402"/>
        <v>688</v>
      </c>
      <c r="AC690" s="16">
        <f t="shared" si="403"/>
        <v>141.4</v>
      </c>
      <c r="AD690" s="16">
        <f t="shared" si="404"/>
        <v>5.6440336801283E+22</v>
      </c>
      <c r="AE690" s="16">
        <f t="shared" si="405"/>
        <v>17150</v>
      </c>
      <c r="AF690" s="16">
        <f t="shared" si="406"/>
        <v>8244</v>
      </c>
      <c r="AG690" s="16">
        <f t="shared" si="407"/>
        <v>728</v>
      </c>
      <c r="AH690" s="16">
        <f t="shared" si="408"/>
        <v>1.6629463650278165E+26</v>
      </c>
      <c r="AI690" s="16">
        <f t="shared" si="409"/>
        <v>1.6084162899386711E+75</v>
      </c>
      <c r="AJ690" s="16">
        <f t="shared" si="410"/>
        <v>1.6084162899386711E+75</v>
      </c>
      <c r="AK690" s="27">
        <f t="shared" si="411"/>
        <v>0.42432814710042432</v>
      </c>
      <c r="AN690">
        <f t="shared" si="416"/>
        <v>26261.87660337437</v>
      </c>
      <c r="AO690">
        <f t="shared" si="417"/>
        <v>2.540071707755892E+53</v>
      </c>
      <c r="AP690">
        <f t="shared" si="418"/>
        <v>2.540071707755892E+53</v>
      </c>
      <c r="AR690" s="1">
        <f t="shared" si="412"/>
        <v>8330</v>
      </c>
      <c r="AU690">
        <f t="shared" si="413"/>
        <v>74.24460431654677</v>
      </c>
      <c r="AV690" s="29">
        <f t="shared" si="414"/>
        <v>193.11493333333334</v>
      </c>
      <c r="AW690">
        <f t="shared" si="415"/>
        <v>13741</v>
      </c>
    </row>
    <row r="691" spans="1:49" x14ac:dyDescent="0.2">
      <c r="A691">
        <v>689</v>
      </c>
      <c r="B691" s="13">
        <f t="shared" si="381"/>
        <v>697</v>
      </c>
      <c r="C691" s="13">
        <f t="shared" si="382"/>
        <v>4140</v>
      </c>
      <c r="D691" s="13">
        <f t="shared" si="383"/>
        <v>48</v>
      </c>
      <c r="E691" s="13">
        <f t="shared" si="384"/>
        <v>34.450000000000003</v>
      </c>
      <c r="F691" s="13">
        <f t="shared" si="385"/>
        <v>1.1022446584324581E+24</v>
      </c>
      <c r="G691" s="35">
        <f t="shared" si="386"/>
        <v>171.96481666666665</v>
      </c>
      <c r="H691" s="23">
        <f t="shared" si="387"/>
        <v>5032.8544000000002</v>
      </c>
      <c r="I691" s="23">
        <f t="shared" si="388"/>
        <v>18970</v>
      </c>
      <c r="J691" s="23">
        <f t="shared" si="389"/>
        <v>964</v>
      </c>
      <c r="K691" s="23">
        <f t="shared" si="390"/>
        <v>9.6665819025314135E+76</v>
      </c>
      <c r="L691" s="23">
        <f t="shared" si="391"/>
        <v>9.6665819025314126E+78</v>
      </c>
      <c r="M691" s="23">
        <f t="shared" si="392"/>
        <v>7.17177219666578E+34</v>
      </c>
      <c r="N691" s="20">
        <f t="shared" si="393"/>
        <v>74.900000000000006</v>
      </c>
      <c r="Q691" s="20">
        <f t="shared" si="394"/>
        <v>1.9791232684982063E+35</v>
      </c>
      <c r="S691" s="20">
        <f t="shared" si="395"/>
        <v>3323</v>
      </c>
      <c r="T691" s="20">
        <f t="shared" si="396"/>
        <v>964</v>
      </c>
      <c r="U691" s="20">
        <f t="shared" si="397"/>
        <v>9.6665819025314135E+76</v>
      </c>
      <c r="V691" s="20">
        <f t="shared" si="398"/>
        <v>7.17177219666578E+34</v>
      </c>
      <c r="W691" s="20">
        <f t="shared" si="399"/>
        <v>0.8010680907877169</v>
      </c>
      <c r="X691" s="16">
        <f t="shared" si="400"/>
        <v>1.6445195753510542E+20</v>
      </c>
      <c r="AA691" s="16">
        <f t="shared" si="401"/>
        <v>6.775420650446341E+21</v>
      </c>
      <c r="AB691" s="16">
        <f t="shared" si="402"/>
        <v>689</v>
      </c>
      <c r="AC691" s="16">
        <f t="shared" si="403"/>
        <v>141.6</v>
      </c>
      <c r="AD691" s="16">
        <f t="shared" si="404"/>
        <v>6.047981664924324E+22</v>
      </c>
      <c r="AE691" s="16">
        <f t="shared" si="405"/>
        <v>17175</v>
      </c>
      <c r="AF691" s="16">
        <f t="shared" si="406"/>
        <v>8256</v>
      </c>
      <c r="AG691" s="16">
        <f t="shared" si="407"/>
        <v>729</v>
      </c>
      <c r="AH691" s="16">
        <f t="shared" si="408"/>
        <v>1.7852908678971637E+26</v>
      </c>
      <c r="AI691" s="16">
        <f t="shared" si="409"/>
        <v>1.6084162899386711E+75</v>
      </c>
      <c r="AJ691" s="16">
        <f t="shared" si="410"/>
        <v>1.6084162899386711E+75</v>
      </c>
      <c r="AK691" s="27">
        <f t="shared" si="411"/>
        <v>0.42372881355932207</v>
      </c>
      <c r="AN691">
        <f t="shared" si="416"/>
        <v>26349.520716172137</v>
      </c>
      <c r="AO691">
        <f t="shared" si="417"/>
        <v>2.3738987922952273E+53</v>
      </c>
      <c r="AP691">
        <f t="shared" si="418"/>
        <v>2.3738987922952273E+53</v>
      </c>
      <c r="AR691" s="1">
        <f t="shared" si="412"/>
        <v>8340</v>
      </c>
      <c r="AU691">
        <f t="shared" si="413"/>
        <v>74.419441944194418</v>
      </c>
      <c r="AV691" s="29">
        <f t="shared" si="414"/>
        <v>193.49606666666665</v>
      </c>
      <c r="AW691">
        <f t="shared" si="415"/>
        <v>13761</v>
      </c>
    </row>
    <row r="692" spans="1:49" x14ac:dyDescent="0.2">
      <c r="A692">
        <v>690</v>
      </c>
      <c r="B692" s="13">
        <f t="shared" si="381"/>
        <v>698</v>
      </c>
      <c r="C692" s="13">
        <f t="shared" si="382"/>
        <v>4146</v>
      </c>
      <c r="D692" s="13">
        <f t="shared" si="383"/>
        <v>48</v>
      </c>
      <c r="E692" s="13">
        <f t="shared" si="384"/>
        <v>34.5</v>
      </c>
      <c r="F692" s="13">
        <f t="shared" si="385"/>
        <v>1.182750880094019E+24</v>
      </c>
      <c r="G692" s="35">
        <f t="shared" si="386"/>
        <v>172.315</v>
      </c>
      <c r="H692" s="23">
        <f t="shared" si="387"/>
        <v>5040.3584000000001</v>
      </c>
      <c r="I692" s="23">
        <f t="shared" si="388"/>
        <v>18998</v>
      </c>
      <c r="J692" s="23">
        <f t="shared" si="389"/>
        <v>966</v>
      </c>
      <c r="K692" s="23">
        <f t="shared" si="390"/>
        <v>9.6665819025314135E+76</v>
      </c>
      <c r="L692" s="23">
        <f t="shared" si="391"/>
        <v>9.6665819025314126E+78</v>
      </c>
      <c r="M692" s="23">
        <f t="shared" si="392"/>
        <v>8.2700873197070592E+34</v>
      </c>
      <c r="N692" s="20">
        <f t="shared" si="393"/>
        <v>75</v>
      </c>
      <c r="Q692" s="20">
        <f t="shared" si="394"/>
        <v>2.2053975567979262E+35</v>
      </c>
      <c r="S692" s="20">
        <f t="shared" si="395"/>
        <v>3327</v>
      </c>
      <c r="T692" s="20">
        <f t="shared" si="396"/>
        <v>966</v>
      </c>
      <c r="U692" s="20">
        <f t="shared" si="397"/>
        <v>9.6665819025314135E+76</v>
      </c>
      <c r="V692" s="20">
        <f t="shared" si="398"/>
        <v>8.2700873197070592E+34</v>
      </c>
      <c r="W692" s="20">
        <f t="shared" si="399"/>
        <v>0.8</v>
      </c>
      <c r="X692" s="16">
        <f t="shared" si="400"/>
        <v>1.7596359456256279E+20</v>
      </c>
      <c r="AA692" s="16">
        <f t="shared" si="401"/>
        <v>7.2497000959775856E+21</v>
      </c>
      <c r="AB692" s="16">
        <f t="shared" si="402"/>
        <v>690</v>
      </c>
      <c r="AC692" s="16">
        <f t="shared" si="403"/>
        <v>141.80000000000001</v>
      </c>
      <c r="AD692" s="16">
        <f t="shared" si="404"/>
        <v>6.4808267402412001E+22</v>
      </c>
      <c r="AE692" s="16">
        <f t="shared" si="405"/>
        <v>17200</v>
      </c>
      <c r="AF692" s="16">
        <f t="shared" si="406"/>
        <v>8268</v>
      </c>
      <c r="AG692" s="16">
        <f t="shared" si="407"/>
        <v>730</v>
      </c>
      <c r="AH692" s="16">
        <f t="shared" si="408"/>
        <v>1.916628569260783E+26</v>
      </c>
      <c r="AI692" s="16">
        <f t="shared" si="409"/>
        <v>1.6084162899386711E+75</v>
      </c>
      <c r="AJ692" s="16">
        <f t="shared" si="410"/>
        <v>1.6084162899386711E+75</v>
      </c>
      <c r="AK692" s="27">
        <f t="shared" si="411"/>
        <v>0.42313117066290545</v>
      </c>
      <c r="AN692">
        <f t="shared" si="416"/>
        <v>26437.34973704916</v>
      </c>
      <c r="AO692">
        <f t="shared" si="417"/>
        <v>2.2185970021450719E+53</v>
      </c>
      <c r="AP692">
        <f t="shared" si="418"/>
        <v>2.2185970021450719E+53</v>
      </c>
      <c r="AR692" s="1">
        <f t="shared" si="412"/>
        <v>8350</v>
      </c>
      <c r="AU692">
        <f t="shared" si="413"/>
        <v>74.594594594594597</v>
      </c>
      <c r="AV692" s="29">
        <f t="shared" si="414"/>
        <v>193.8775</v>
      </c>
      <c r="AW692">
        <f t="shared" si="415"/>
        <v>13781</v>
      </c>
    </row>
    <row r="693" spans="1:49" x14ac:dyDescent="0.2">
      <c r="A693">
        <v>691</v>
      </c>
      <c r="B693" s="13">
        <f t="shared" si="381"/>
        <v>699</v>
      </c>
      <c r="C693" s="13">
        <f t="shared" si="382"/>
        <v>4152</v>
      </c>
      <c r="D693" s="13">
        <f t="shared" si="383"/>
        <v>48</v>
      </c>
      <c r="E693" s="13">
        <f t="shared" si="384"/>
        <v>34.550000000000004</v>
      </c>
      <c r="F693" s="13">
        <f t="shared" si="385"/>
        <v>1.269132076047889E+24</v>
      </c>
      <c r="G693" s="35">
        <f t="shared" si="386"/>
        <v>172.66548333333333</v>
      </c>
      <c r="H693" s="23">
        <f t="shared" si="387"/>
        <v>5047.8624</v>
      </c>
      <c r="I693" s="23">
        <f t="shared" si="388"/>
        <v>19026</v>
      </c>
      <c r="J693" s="23">
        <f t="shared" si="389"/>
        <v>967</v>
      </c>
      <c r="K693" s="23">
        <f t="shared" si="390"/>
        <v>9.6665819025314135E+76</v>
      </c>
      <c r="L693" s="23">
        <f t="shared" si="391"/>
        <v>9.6665819025314126E+78</v>
      </c>
      <c r="M693" s="23">
        <f t="shared" si="392"/>
        <v>8.8807509740404173E+34</v>
      </c>
      <c r="N693" s="20">
        <f t="shared" si="393"/>
        <v>75.100000000000009</v>
      </c>
      <c r="Q693" s="20">
        <f t="shared" si="394"/>
        <v>2.4575419131025593E+35</v>
      </c>
      <c r="S693" s="20">
        <f t="shared" si="395"/>
        <v>3332</v>
      </c>
      <c r="T693" s="20">
        <f t="shared" si="396"/>
        <v>967</v>
      </c>
      <c r="U693" s="20">
        <f t="shared" si="397"/>
        <v>9.6665819025314135E+76</v>
      </c>
      <c r="V693" s="20">
        <f t="shared" si="398"/>
        <v>8.8807509740404173E+34</v>
      </c>
      <c r="W693" s="20">
        <f t="shared" si="399"/>
        <v>0.79893475366178424</v>
      </c>
      <c r="X693" s="16">
        <f t="shared" si="400"/>
        <v>1.882810461819422E+20</v>
      </c>
      <c r="AA693" s="16">
        <f t="shared" si="401"/>
        <v>7.7571791026960162E+21</v>
      </c>
      <c r="AB693" s="16">
        <f t="shared" si="402"/>
        <v>691</v>
      </c>
      <c r="AC693" s="16">
        <f t="shared" si="403"/>
        <v>142</v>
      </c>
      <c r="AD693" s="16">
        <f t="shared" si="404"/>
        <v>6.9446351630527455E+22</v>
      </c>
      <c r="AE693" s="16">
        <f t="shared" si="405"/>
        <v>17225</v>
      </c>
      <c r="AF693" s="16">
        <f t="shared" si="406"/>
        <v>8280</v>
      </c>
      <c r="AG693" s="16">
        <f t="shared" si="407"/>
        <v>731</v>
      </c>
      <c r="AH693" s="16">
        <f t="shared" si="408"/>
        <v>2.0576199810747106E+26</v>
      </c>
      <c r="AI693" s="16">
        <f t="shared" si="409"/>
        <v>1.6084162899386711E+75</v>
      </c>
      <c r="AJ693" s="16">
        <f t="shared" si="410"/>
        <v>1.6084162899386711E+75</v>
      </c>
      <c r="AK693" s="27">
        <f t="shared" si="411"/>
        <v>0.42253521126760563</v>
      </c>
      <c r="AN693">
        <f t="shared" si="416"/>
        <v>26525.363844694297</v>
      </c>
      <c r="AO693">
        <f t="shared" si="417"/>
        <v>2.073455142191656E+53</v>
      </c>
      <c r="AP693">
        <f t="shared" si="418"/>
        <v>2.073455142191656E+53</v>
      </c>
      <c r="AR693" s="1">
        <f t="shared" si="412"/>
        <v>8360</v>
      </c>
      <c r="AU693">
        <f t="shared" si="413"/>
        <v>74.770063119927855</v>
      </c>
      <c r="AV693" s="29">
        <f t="shared" si="414"/>
        <v>194.25923333333333</v>
      </c>
      <c r="AW693">
        <f t="shared" si="415"/>
        <v>13801</v>
      </c>
    </row>
    <row r="694" spans="1:49" x14ac:dyDescent="0.2">
      <c r="A694">
        <v>692</v>
      </c>
      <c r="B694" s="13">
        <f t="shared" si="381"/>
        <v>700</v>
      </c>
      <c r="C694" s="13">
        <f t="shared" si="382"/>
        <v>4158</v>
      </c>
      <c r="D694" s="13">
        <f t="shared" si="383"/>
        <v>48</v>
      </c>
      <c r="E694" s="13">
        <f t="shared" si="384"/>
        <v>34.6</v>
      </c>
      <c r="F694" s="13">
        <f t="shared" si="385"/>
        <v>1.3618166194316499E+24</v>
      </c>
      <c r="G694" s="35">
        <f t="shared" si="386"/>
        <v>173.01626666666664</v>
      </c>
      <c r="H694" s="23">
        <f t="shared" si="387"/>
        <v>5055.3664000000008</v>
      </c>
      <c r="I694" s="23">
        <f t="shared" si="388"/>
        <v>19054</v>
      </c>
      <c r="J694" s="23">
        <f t="shared" si="389"/>
        <v>968</v>
      </c>
      <c r="K694" s="23">
        <f t="shared" si="390"/>
        <v>9.6665819025314135E+76</v>
      </c>
      <c r="L694" s="23">
        <f t="shared" si="391"/>
        <v>9.6665819025314126E+78</v>
      </c>
      <c r="M694" s="23">
        <f t="shared" si="392"/>
        <v>9.5364738331080153E+34</v>
      </c>
      <c r="N694" s="20">
        <f t="shared" si="393"/>
        <v>75.2</v>
      </c>
      <c r="Q694" s="20">
        <f t="shared" si="394"/>
        <v>2.7385140769921985E+35</v>
      </c>
      <c r="S694" s="20">
        <f t="shared" si="395"/>
        <v>3336</v>
      </c>
      <c r="T694" s="20">
        <f t="shared" si="396"/>
        <v>968</v>
      </c>
      <c r="U694" s="20">
        <f t="shared" si="397"/>
        <v>9.6665819025314135E+76</v>
      </c>
      <c r="V694" s="20">
        <f t="shared" si="398"/>
        <v>9.5364738331080153E+34</v>
      </c>
      <c r="W694" s="20">
        <f t="shared" si="399"/>
        <v>0.7978723404255319</v>
      </c>
      <c r="X694" s="16">
        <f t="shared" si="400"/>
        <v>2.0146071941467816E+20</v>
      </c>
      <c r="AA694" s="16">
        <f t="shared" si="401"/>
        <v>8.3001816398847384E+21</v>
      </c>
      <c r="AB694" s="16">
        <f t="shared" si="402"/>
        <v>692</v>
      </c>
      <c r="AC694" s="16">
        <f t="shared" si="403"/>
        <v>142.19999999999999</v>
      </c>
      <c r="AD694" s="16">
        <f t="shared" si="404"/>
        <v>7.441620871211202E+22</v>
      </c>
      <c r="AE694" s="16">
        <f t="shared" si="405"/>
        <v>17250</v>
      </c>
      <c r="AF694" s="16">
        <f t="shared" si="406"/>
        <v>8292</v>
      </c>
      <c r="AG694" s="16">
        <f t="shared" si="407"/>
        <v>732</v>
      </c>
      <c r="AH694" s="16">
        <f t="shared" si="408"/>
        <v>2.2089740879227718E+26</v>
      </c>
      <c r="AI694" s="16">
        <f t="shared" si="409"/>
        <v>1.6084162899386711E+75</v>
      </c>
      <c r="AJ694" s="16">
        <f t="shared" si="410"/>
        <v>1.6084162899386711E+75</v>
      </c>
      <c r="AK694" s="27">
        <f t="shared" si="411"/>
        <v>0.4219409282700422</v>
      </c>
      <c r="AN694">
        <f t="shared" si="416"/>
        <v>26613.563217797811</v>
      </c>
      <c r="AO694">
        <f t="shared" si="417"/>
        <v>1.9378085441043513E+53</v>
      </c>
      <c r="AP694">
        <f t="shared" si="418"/>
        <v>1.9378085441043513E+53</v>
      </c>
      <c r="AR694" s="1">
        <f t="shared" si="412"/>
        <v>8370</v>
      </c>
      <c r="AU694">
        <f t="shared" si="413"/>
        <v>74.945848375451263</v>
      </c>
      <c r="AV694" s="29">
        <f t="shared" si="414"/>
        <v>194.64126666666664</v>
      </c>
      <c r="AW694">
        <f t="shared" si="415"/>
        <v>13821</v>
      </c>
    </row>
    <row r="695" spans="1:49" x14ac:dyDescent="0.2">
      <c r="A695">
        <v>693</v>
      </c>
      <c r="B695" s="13">
        <f t="shared" si="381"/>
        <v>701</v>
      </c>
      <c r="C695" s="13">
        <f t="shared" si="382"/>
        <v>4164</v>
      </c>
      <c r="D695" s="13">
        <f t="shared" si="383"/>
        <v>48</v>
      </c>
      <c r="E695" s="13">
        <f t="shared" si="384"/>
        <v>34.65</v>
      </c>
      <c r="F695" s="13">
        <f t="shared" si="385"/>
        <v>1.4612640932589776E+24</v>
      </c>
      <c r="G695" s="35">
        <f t="shared" si="386"/>
        <v>173.36734999999999</v>
      </c>
      <c r="H695" s="23">
        <f t="shared" si="387"/>
        <v>5062.8704000000007</v>
      </c>
      <c r="I695" s="23">
        <f t="shared" si="388"/>
        <v>19082</v>
      </c>
      <c r="J695" s="23">
        <f t="shared" si="389"/>
        <v>970</v>
      </c>
      <c r="K695" s="23">
        <f t="shared" si="390"/>
        <v>9.6665819025314135E+76</v>
      </c>
      <c r="L695" s="23">
        <f t="shared" si="391"/>
        <v>9.6665819025314126E+78</v>
      </c>
      <c r="M695" s="23">
        <f t="shared" si="392"/>
        <v>1.0996631913874803E+35</v>
      </c>
      <c r="N695" s="20">
        <f t="shared" si="393"/>
        <v>75.3</v>
      </c>
      <c r="Q695" s="20">
        <f t="shared" si="394"/>
        <v>3.0516099480951E+35</v>
      </c>
      <c r="S695" s="20">
        <f t="shared" si="395"/>
        <v>3340</v>
      </c>
      <c r="T695" s="20">
        <f t="shared" si="396"/>
        <v>970</v>
      </c>
      <c r="U695" s="20">
        <f t="shared" si="397"/>
        <v>9.6665819025314135E+76</v>
      </c>
      <c r="V695" s="20">
        <f t="shared" si="398"/>
        <v>1.0996631913874803E+35</v>
      </c>
      <c r="W695" s="20">
        <f t="shared" si="399"/>
        <v>0.79681274900398413</v>
      </c>
      <c r="X695" s="16">
        <f t="shared" si="400"/>
        <v>2.1556296977370563E+20</v>
      </c>
      <c r="AA695" s="16">
        <f t="shared" si="401"/>
        <v>8.8811943546766701E+21</v>
      </c>
      <c r="AB695" s="16">
        <f t="shared" si="402"/>
        <v>693</v>
      </c>
      <c r="AC695" s="16">
        <f t="shared" si="403"/>
        <v>142.4</v>
      </c>
      <c r="AD695" s="16">
        <f t="shared" si="404"/>
        <v>7.9741560341554035E+22</v>
      </c>
      <c r="AE695" s="16">
        <f t="shared" si="405"/>
        <v>17275</v>
      </c>
      <c r="AF695" s="16">
        <f t="shared" si="406"/>
        <v>8304</v>
      </c>
      <c r="AG695" s="16">
        <f t="shared" si="407"/>
        <v>733</v>
      </c>
      <c r="AH695" s="16">
        <f t="shared" si="408"/>
        <v>2.3714519014776794E+26</v>
      </c>
      <c r="AI695" s="16">
        <f t="shared" si="409"/>
        <v>1.6084162899386711E+75</v>
      </c>
      <c r="AJ695" s="16">
        <f t="shared" si="410"/>
        <v>1.6084162899386711E+75</v>
      </c>
      <c r="AK695" s="27">
        <f t="shared" si="411"/>
        <v>0.42134831460674155</v>
      </c>
      <c r="AN695">
        <f t="shared" si="416"/>
        <v>26701.948035051359</v>
      </c>
      <c r="AO695">
        <f t="shared" si="417"/>
        <v>1.8110360225274311E+53</v>
      </c>
      <c r="AP695">
        <f t="shared" si="418"/>
        <v>1.8110360225274311E+53</v>
      </c>
      <c r="AR695" s="1">
        <f t="shared" si="412"/>
        <v>8380</v>
      </c>
      <c r="AU695">
        <f t="shared" si="413"/>
        <v>75.121951219512198</v>
      </c>
      <c r="AV695" s="29">
        <f t="shared" si="414"/>
        <v>195.02359999999999</v>
      </c>
      <c r="AW695">
        <f t="shared" si="415"/>
        <v>13841</v>
      </c>
    </row>
    <row r="696" spans="1:49" x14ac:dyDescent="0.2">
      <c r="A696">
        <v>694</v>
      </c>
      <c r="B696" s="13">
        <f t="shared" si="381"/>
        <v>702</v>
      </c>
      <c r="C696" s="13">
        <f t="shared" si="382"/>
        <v>4170</v>
      </c>
      <c r="D696" s="13">
        <f t="shared" si="383"/>
        <v>48</v>
      </c>
      <c r="E696" s="13">
        <f t="shared" si="384"/>
        <v>34.700000000000003</v>
      </c>
      <c r="F696" s="13">
        <f t="shared" si="385"/>
        <v>1.5679675625250316E+24</v>
      </c>
      <c r="G696" s="35">
        <f t="shared" si="386"/>
        <v>173.71873333333332</v>
      </c>
      <c r="H696" s="23">
        <f t="shared" si="387"/>
        <v>5070.3744000000006</v>
      </c>
      <c r="I696" s="23">
        <f t="shared" si="388"/>
        <v>19110</v>
      </c>
      <c r="J696" s="23">
        <f t="shared" si="389"/>
        <v>971</v>
      </c>
      <c r="K696" s="23">
        <f t="shared" si="390"/>
        <v>9.6665819025314135E+76</v>
      </c>
      <c r="L696" s="23">
        <f t="shared" si="391"/>
        <v>9.6665819025314126E+78</v>
      </c>
      <c r="M696" s="23">
        <f t="shared" si="392"/>
        <v>1.1808464588282529E+35</v>
      </c>
      <c r="N696" s="20">
        <f t="shared" si="393"/>
        <v>75.400000000000006</v>
      </c>
      <c r="Q696" s="20">
        <f t="shared" si="394"/>
        <v>3.4005022481173981E+35</v>
      </c>
      <c r="S696" s="20">
        <f t="shared" si="395"/>
        <v>3344</v>
      </c>
      <c r="T696" s="20">
        <f t="shared" si="396"/>
        <v>971</v>
      </c>
      <c r="U696" s="20">
        <f t="shared" si="397"/>
        <v>9.6665819025314135E+76</v>
      </c>
      <c r="V696" s="20">
        <f t="shared" si="398"/>
        <v>1.1808464588282529E+35</v>
      </c>
      <c r="W696" s="20">
        <f t="shared" si="399"/>
        <v>0.79575596816976124</v>
      </c>
      <c r="X696" s="16">
        <f t="shared" si="400"/>
        <v>2.3065237765786504E+20</v>
      </c>
      <c r="AA696" s="16">
        <f t="shared" si="401"/>
        <v>9.5028779595040387E+21</v>
      </c>
      <c r="AB696" s="16">
        <f t="shared" si="402"/>
        <v>694</v>
      </c>
      <c r="AC696" s="16">
        <f t="shared" si="403"/>
        <v>142.6</v>
      </c>
      <c r="AD696" s="16">
        <f t="shared" si="404"/>
        <v>8.5447823570846404E+22</v>
      </c>
      <c r="AE696" s="16">
        <f t="shared" si="405"/>
        <v>17300</v>
      </c>
      <c r="AF696" s="16">
        <f t="shared" si="406"/>
        <v>8316</v>
      </c>
      <c r="AG696" s="16">
        <f t="shared" si="407"/>
        <v>734</v>
      </c>
      <c r="AH696" s="16">
        <f t="shared" si="408"/>
        <v>2.545870275411696E+26</v>
      </c>
      <c r="AI696" s="16">
        <f t="shared" si="409"/>
        <v>1.6084162899386711E+75</v>
      </c>
      <c r="AJ696" s="16">
        <f t="shared" si="410"/>
        <v>1.6084162899386711E+75</v>
      </c>
      <c r="AK696" s="27">
        <f t="shared" si="411"/>
        <v>0.42075736325385699</v>
      </c>
      <c r="AN696">
        <f t="shared" si="416"/>
        <v>26790.51847514799</v>
      </c>
      <c r="AO696">
        <f t="shared" si="417"/>
        <v>1.6925570303994679E+53</v>
      </c>
      <c r="AP696">
        <f t="shared" si="418"/>
        <v>1.6925570303994679E+53</v>
      </c>
      <c r="AR696" s="1">
        <f t="shared" si="412"/>
        <v>8390</v>
      </c>
      <c r="AU696">
        <f t="shared" si="413"/>
        <v>75.298372513562384</v>
      </c>
      <c r="AV696" s="29">
        <f t="shared" si="414"/>
        <v>195.40623333333332</v>
      </c>
      <c r="AW696">
        <f t="shared" si="415"/>
        <v>13861</v>
      </c>
    </row>
    <row r="697" spans="1:49" x14ac:dyDescent="0.2">
      <c r="A697">
        <v>695</v>
      </c>
      <c r="B697" s="13">
        <f t="shared" si="381"/>
        <v>703</v>
      </c>
      <c r="C697" s="13">
        <f t="shared" si="382"/>
        <v>4176</v>
      </c>
      <c r="D697" s="13">
        <f t="shared" si="383"/>
        <v>48</v>
      </c>
      <c r="E697" s="13">
        <f t="shared" si="384"/>
        <v>34.75</v>
      </c>
      <c r="F697" s="13">
        <f t="shared" si="385"/>
        <v>1.6824560116008172E+24</v>
      </c>
      <c r="G697" s="35">
        <f t="shared" si="386"/>
        <v>174.07041666666666</v>
      </c>
      <c r="H697" s="23">
        <f t="shared" si="387"/>
        <v>5077.8784000000005</v>
      </c>
      <c r="I697" s="23">
        <f t="shared" si="388"/>
        <v>19138</v>
      </c>
      <c r="J697" s="23">
        <f t="shared" si="389"/>
        <v>973</v>
      </c>
      <c r="K697" s="23">
        <f t="shared" si="390"/>
        <v>9.6665819025314135E+76</v>
      </c>
      <c r="L697" s="23">
        <f t="shared" si="391"/>
        <v>9.6665819025314126E+78</v>
      </c>
      <c r="M697" s="23">
        <f t="shared" si="392"/>
        <v>1.3616219749610335E+35</v>
      </c>
      <c r="N697" s="20">
        <f t="shared" si="393"/>
        <v>75.5</v>
      </c>
      <c r="Q697" s="20">
        <f t="shared" si="394"/>
        <v>3.7892836031252788E+35</v>
      </c>
      <c r="S697" s="20">
        <f t="shared" si="395"/>
        <v>3348</v>
      </c>
      <c r="T697" s="20">
        <f t="shared" si="396"/>
        <v>973</v>
      </c>
      <c r="U697" s="20">
        <f t="shared" si="397"/>
        <v>9.6665819025314135E+76</v>
      </c>
      <c r="V697" s="20">
        <f t="shared" si="398"/>
        <v>1.3616219749610335E+35</v>
      </c>
      <c r="W697" s="20">
        <f t="shared" si="399"/>
        <v>0.79470198675496684</v>
      </c>
      <c r="X697" s="16">
        <f t="shared" si="400"/>
        <v>2.4679804409391556E+20</v>
      </c>
      <c r="AA697" s="16">
        <f t="shared" si="401"/>
        <v>1.0168079416669319E+22</v>
      </c>
      <c r="AB697" s="16">
        <f t="shared" si="402"/>
        <v>695</v>
      </c>
      <c r="AC697" s="16">
        <f t="shared" si="403"/>
        <v>142.80000000000001</v>
      </c>
      <c r="AD697" s="16">
        <f t="shared" si="404"/>
        <v>9.1562231923854E+22</v>
      </c>
      <c r="AE697" s="16">
        <f t="shared" si="405"/>
        <v>17325</v>
      </c>
      <c r="AF697" s="16">
        <f t="shared" si="406"/>
        <v>8328</v>
      </c>
      <c r="AG697" s="16">
        <f t="shared" si="407"/>
        <v>735</v>
      </c>
      <c r="AH697" s="16">
        <f t="shared" si="408"/>
        <v>2.7331059998271342E+26</v>
      </c>
      <c r="AI697" s="16">
        <f t="shared" si="409"/>
        <v>1.6084162899386711E+75</v>
      </c>
      <c r="AJ697" s="16">
        <f t="shared" si="410"/>
        <v>1.6084162899386711E+75</v>
      </c>
      <c r="AK697" s="27">
        <f t="shared" si="411"/>
        <v>0.42016806722689071</v>
      </c>
      <c r="AN697">
        <f t="shared" si="416"/>
        <v>26879.274716782231</v>
      </c>
      <c r="AO697">
        <f t="shared" si="417"/>
        <v>1.5818290003733349E+53</v>
      </c>
      <c r="AP697">
        <f t="shared" si="418"/>
        <v>1.5818290003733349E+53</v>
      </c>
      <c r="AR697" s="1">
        <f t="shared" si="412"/>
        <v>8400</v>
      </c>
      <c r="AU697">
        <f t="shared" si="413"/>
        <v>75.475113122171962</v>
      </c>
      <c r="AV697" s="29">
        <f t="shared" si="414"/>
        <v>195.78916666666666</v>
      </c>
      <c r="AW697">
        <f t="shared" si="415"/>
        <v>13881</v>
      </c>
    </row>
    <row r="698" spans="1:49" x14ac:dyDescent="0.2">
      <c r="A698">
        <v>696</v>
      </c>
      <c r="B698" s="13">
        <f t="shared" si="381"/>
        <v>704</v>
      </c>
      <c r="C698" s="13">
        <f t="shared" si="382"/>
        <v>4182</v>
      </c>
      <c r="D698" s="13">
        <f t="shared" si="383"/>
        <v>48</v>
      </c>
      <c r="E698" s="13">
        <f t="shared" si="384"/>
        <v>34.800000000000004</v>
      </c>
      <c r="F698" s="13">
        <f t="shared" si="385"/>
        <v>1.8052969589322528E+24</v>
      </c>
      <c r="G698" s="35">
        <f t="shared" si="386"/>
        <v>174.42239999999998</v>
      </c>
      <c r="H698" s="23">
        <f t="shared" si="387"/>
        <v>5085.3824000000004</v>
      </c>
      <c r="I698" s="23">
        <f t="shared" si="388"/>
        <v>19166</v>
      </c>
      <c r="J698" s="23">
        <f t="shared" si="389"/>
        <v>974</v>
      </c>
      <c r="K698" s="23">
        <f t="shared" si="390"/>
        <v>9.6665819025314135E+76</v>
      </c>
      <c r="L698" s="23">
        <f t="shared" si="391"/>
        <v>9.6665819025314126E+78</v>
      </c>
      <c r="M698" s="23">
        <f t="shared" si="392"/>
        <v>1.4621298195135874E+35</v>
      </c>
      <c r="N698" s="20">
        <f t="shared" si="393"/>
        <v>75.600000000000009</v>
      </c>
      <c r="Q698" s="20">
        <f t="shared" si="394"/>
        <v>4.2225145514505168E+35</v>
      </c>
      <c r="S698" s="20">
        <f t="shared" si="395"/>
        <v>3353</v>
      </c>
      <c r="T698" s="20">
        <f t="shared" si="396"/>
        <v>974</v>
      </c>
      <c r="U698" s="20">
        <f t="shared" si="397"/>
        <v>9.6665819025314135E+76</v>
      </c>
      <c r="V698" s="20">
        <f t="shared" si="398"/>
        <v>1.4621298195135874E+35</v>
      </c>
      <c r="W698" s="20">
        <f t="shared" si="399"/>
        <v>0.79365079365079361</v>
      </c>
      <c r="X698" s="16">
        <f t="shared" si="400"/>
        <v>2.6407390718048967E+20</v>
      </c>
      <c r="AA698" s="16">
        <f t="shared" si="401"/>
        <v>1.0879844975836173E+22</v>
      </c>
      <c r="AB698" s="16">
        <f t="shared" si="402"/>
        <v>696</v>
      </c>
      <c r="AC698" s="16">
        <f t="shared" si="403"/>
        <v>143</v>
      </c>
      <c r="AD698" s="16">
        <f t="shared" si="404"/>
        <v>9.811396515936158E+22</v>
      </c>
      <c r="AE698" s="16">
        <f t="shared" si="405"/>
        <v>17350</v>
      </c>
      <c r="AF698" s="16">
        <f t="shared" si="406"/>
        <v>8340</v>
      </c>
      <c r="AG698" s="16">
        <f t="shared" si="407"/>
        <v>736</v>
      </c>
      <c r="AH698" s="16">
        <f t="shared" si="408"/>
        <v>2.9341001956723054E+26</v>
      </c>
      <c r="AI698" s="16">
        <f t="shared" si="409"/>
        <v>1.6084162899386711E+75</v>
      </c>
      <c r="AJ698" s="16">
        <f t="shared" si="410"/>
        <v>1.6084162899386711E+75</v>
      </c>
      <c r="AK698" s="27">
        <f t="shared" si="411"/>
        <v>0.41958041958041958</v>
      </c>
      <c r="AN698">
        <f t="shared" si="416"/>
        <v>26968.216938649941</v>
      </c>
      <c r="AO698">
        <f t="shared" si="417"/>
        <v>1.478344860161995E+53</v>
      </c>
      <c r="AP698">
        <f t="shared" si="418"/>
        <v>1.478344860161995E+53</v>
      </c>
      <c r="AR698" s="1">
        <f t="shared" si="412"/>
        <v>8410</v>
      </c>
      <c r="AU698">
        <f t="shared" si="413"/>
        <v>75.652173913043484</v>
      </c>
      <c r="AV698" s="29">
        <f t="shared" si="414"/>
        <v>196.17239999999998</v>
      </c>
      <c r="AW698">
        <f t="shared" si="415"/>
        <v>13901</v>
      </c>
    </row>
    <row r="699" spans="1:49" x14ac:dyDescent="0.2">
      <c r="A699">
        <v>697</v>
      </c>
      <c r="B699" s="13">
        <f t="shared" si="381"/>
        <v>705</v>
      </c>
      <c r="C699" s="13">
        <f t="shared" si="382"/>
        <v>4188</v>
      </c>
      <c r="D699" s="13">
        <f t="shared" si="383"/>
        <v>48</v>
      </c>
      <c r="E699" s="13">
        <f t="shared" si="384"/>
        <v>34.85</v>
      </c>
      <c r="F699" s="13">
        <f t="shared" si="385"/>
        <v>1.9370992619325031E+24</v>
      </c>
      <c r="G699" s="35">
        <f t="shared" si="386"/>
        <v>174.77468333333334</v>
      </c>
      <c r="H699" s="23">
        <f t="shared" si="387"/>
        <v>5092.8864000000003</v>
      </c>
      <c r="I699" s="23">
        <f t="shared" si="388"/>
        <v>19194</v>
      </c>
      <c r="J699" s="23">
        <f t="shared" si="389"/>
        <v>975</v>
      </c>
      <c r="K699" s="23">
        <f t="shared" si="390"/>
        <v>9.6665819025314135E+76</v>
      </c>
      <c r="L699" s="23">
        <f t="shared" si="391"/>
        <v>9.6665819025314126E+78</v>
      </c>
      <c r="M699" s="23">
        <f t="shared" si="392"/>
        <v>1.5700513954358751E+35</v>
      </c>
      <c r="N699" s="20">
        <f t="shared" si="393"/>
        <v>75.7</v>
      </c>
      <c r="Q699" s="20">
        <f t="shared" si="394"/>
        <v>4.705277040363165E+35</v>
      </c>
      <c r="S699" s="20">
        <f t="shared" si="395"/>
        <v>3357</v>
      </c>
      <c r="T699" s="20">
        <f t="shared" si="396"/>
        <v>975</v>
      </c>
      <c r="U699" s="20">
        <f t="shared" si="397"/>
        <v>9.6665819025314135E+76</v>
      </c>
      <c r="V699" s="20">
        <f t="shared" si="398"/>
        <v>1.5700513954358751E+35</v>
      </c>
      <c r="W699" s="20">
        <f t="shared" si="399"/>
        <v>0.79260237780713338</v>
      </c>
      <c r="X699" s="16">
        <f t="shared" si="400"/>
        <v>2.8255908068312393E+20</v>
      </c>
      <c r="AA699" s="16">
        <f t="shared" si="401"/>
        <v>1.1641434124144704E+22</v>
      </c>
      <c r="AB699" s="16">
        <f t="shared" si="402"/>
        <v>697</v>
      </c>
      <c r="AC699" s="16">
        <f t="shared" si="403"/>
        <v>143.19999999999999</v>
      </c>
      <c r="AD699" s="16">
        <f t="shared" si="404"/>
        <v>1.0513428830027154E+23</v>
      </c>
      <c r="AE699" s="16">
        <f t="shared" si="405"/>
        <v>17375</v>
      </c>
      <c r="AF699" s="16">
        <f t="shared" si="406"/>
        <v>8352</v>
      </c>
      <c r="AG699" s="16">
        <f t="shared" si="407"/>
        <v>737</v>
      </c>
      <c r="AH699" s="16">
        <f t="shared" si="408"/>
        <v>3.1498630311059284E+26</v>
      </c>
      <c r="AI699" s="16">
        <f t="shared" si="409"/>
        <v>1.6084162899386711E+75</v>
      </c>
      <c r="AJ699" s="16">
        <f t="shared" si="410"/>
        <v>1.6084162899386711E+75</v>
      </c>
      <c r="AK699" s="27">
        <f t="shared" si="411"/>
        <v>0.41899441340782129</v>
      </c>
      <c r="AN699">
        <f t="shared" si="416"/>
        <v>27057.345319448337</v>
      </c>
      <c r="AO699">
        <f t="shared" si="417"/>
        <v>1.3816307104317712E+53</v>
      </c>
      <c r="AP699">
        <f t="shared" si="418"/>
        <v>1.3816307104317712E+53</v>
      </c>
      <c r="AR699" s="1">
        <f t="shared" si="412"/>
        <v>8420</v>
      </c>
      <c r="AU699">
        <f t="shared" si="413"/>
        <v>75.829555757026299</v>
      </c>
      <c r="AV699" s="29">
        <f t="shared" si="414"/>
        <v>196.55593333333334</v>
      </c>
      <c r="AW699">
        <f t="shared" si="415"/>
        <v>13921</v>
      </c>
    </row>
    <row r="700" spans="1:49" x14ac:dyDescent="0.2">
      <c r="A700">
        <v>698</v>
      </c>
      <c r="B700" s="13">
        <f t="shared" si="381"/>
        <v>706</v>
      </c>
      <c r="C700" s="13">
        <f t="shared" si="382"/>
        <v>4194</v>
      </c>
      <c r="D700" s="13">
        <f t="shared" si="383"/>
        <v>48</v>
      </c>
      <c r="E700" s="13">
        <f t="shared" si="384"/>
        <v>34.9</v>
      </c>
      <c r="F700" s="13">
        <f t="shared" si="385"/>
        <v>2.0785161258925081E+24</v>
      </c>
      <c r="G700" s="35">
        <f t="shared" si="386"/>
        <v>175.12726666666666</v>
      </c>
      <c r="H700" s="23">
        <f t="shared" si="387"/>
        <v>5100.3904000000002</v>
      </c>
      <c r="I700" s="23">
        <f t="shared" si="388"/>
        <v>19222</v>
      </c>
      <c r="J700" s="23">
        <f t="shared" si="389"/>
        <v>977</v>
      </c>
      <c r="K700" s="23">
        <f t="shared" si="390"/>
        <v>9.6665819025314135E+76</v>
      </c>
      <c r="L700" s="23">
        <f t="shared" si="391"/>
        <v>9.6665819025314126E+78</v>
      </c>
      <c r="M700" s="23">
        <f t="shared" si="392"/>
        <v>1.8103619215981033E+35</v>
      </c>
      <c r="N700" s="20">
        <f t="shared" si="393"/>
        <v>75.8</v>
      </c>
      <c r="Q700" s="20">
        <f t="shared" si="394"/>
        <v>5.2432340390546063E+35</v>
      </c>
      <c r="S700" s="20">
        <f t="shared" si="395"/>
        <v>3361</v>
      </c>
      <c r="T700" s="20">
        <f t="shared" si="396"/>
        <v>977</v>
      </c>
      <c r="U700" s="20">
        <f t="shared" si="397"/>
        <v>9.6665819025314135E+76</v>
      </c>
      <c r="V700" s="20">
        <f t="shared" si="398"/>
        <v>1.8103619215981033E+35</v>
      </c>
      <c r="W700" s="20">
        <f t="shared" si="399"/>
        <v>0.79155672823219003</v>
      </c>
      <c r="X700" s="16">
        <f t="shared" si="400"/>
        <v>3.0233821633094268E+20</v>
      </c>
      <c r="AA700" s="16">
        <f t="shared" si="401"/>
        <v>1.2456334512834837E+22</v>
      </c>
      <c r="AB700" s="16">
        <f t="shared" si="402"/>
        <v>698</v>
      </c>
      <c r="AC700" s="16">
        <f t="shared" si="403"/>
        <v>143.4</v>
      </c>
      <c r="AD700" s="16">
        <f t="shared" si="404"/>
        <v>1.1265670059037985E+23</v>
      </c>
      <c r="AE700" s="16">
        <f t="shared" si="405"/>
        <v>17400</v>
      </c>
      <c r="AF700" s="16">
        <f t="shared" si="406"/>
        <v>8364</v>
      </c>
      <c r="AG700" s="16">
        <f t="shared" si="407"/>
        <v>738</v>
      </c>
      <c r="AH700" s="16">
        <f t="shared" si="408"/>
        <v>3.3814787833799164E+26</v>
      </c>
      <c r="AI700" s="16">
        <f t="shared" si="409"/>
        <v>1.6084162899386711E+75</v>
      </c>
      <c r="AJ700" s="16">
        <f t="shared" si="410"/>
        <v>1.6084162899386711E+75</v>
      </c>
      <c r="AK700" s="27">
        <f t="shared" si="411"/>
        <v>0.41841004184100417</v>
      </c>
      <c r="AN700">
        <f t="shared" si="416"/>
        <v>27146.660037876205</v>
      </c>
      <c r="AO700">
        <f t="shared" si="417"/>
        <v>1.2912436546091317E+53</v>
      </c>
      <c r="AP700">
        <f t="shared" si="418"/>
        <v>1.2912436546091317E+53</v>
      </c>
      <c r="AR700" s="1">
        <f t="shared" si="412"/>
        <v>8430</v>
      </c>
      <c r="AU700">
        <f t="shared" si="413"/>
        <v>76.007259528130675</v>
      </c>
      <c r="AV700" s="29">
        <f t="shared" si="414"/>
        <v>196.93976666666666</v>
      </c>
      <c r="AW700">
        <f t="shared" si="415"/>
        <v>13941</v>
      </c>
    </row>
    <row r="701" spans="1:49" x14ac:dyDescent="0.2">
      <c r="A701">
        <v>699</v>
      </c>
      <c r="B701" s="13">
        <f t="shared" si="381"/>
        <v>707</v>
      </c>
      <c r="C701" s="13">
        <f t="shared" si="382"/>
        <v>4200</v>
      </c>
      <c r="D701" s="13">
        <f t="shared" si="383"/>
        <v>48</v>
      </c>
      <c r="E701" s="13">
        <f t="shared" si="384"/>
        <v>34.950000000000003</v>
      </c>
      <c r="F701" s="13">
        <f t="shared" si="385"/>
        <v>2.2302483317387326E+24</v>
      </c>
      <c r="G701" s="35">
        <f t="shared" si="386"/>
        <v>175.48015000000001</v>
      </c>
      <c r="H701" s="23">
        <f t="shared" si="387"/>
        <v>5107.8944000000001</v>
      </c>
      <c r="I701" s="23">
        <f t="shared" si="388"/>
        <v>19250</v>
      </c>
      <c r="J701" s="23">
        <f t="shared" si="389"/>
        <v>978</v>
      </c>
      <c r="K701" s="23">
        <f t="shared" si="390"/>
        <v>9.6665819025314135E+76</v>
      </c>
      <c r="L701" s="23">
        <f t="shared" si="391"/>
        <v>9.6665819025314126E+78</v>
      </c>
      <c r="M701" s="23">
        <f t="shared" si="392"/>
        <v>1.9439675635341689E+35</v>
      </c>
      <c r="N701" s="20">
        <f t="shared" si="393"/>
        <v>75.900000000000006</v>
      </c>
      <c r="Q701" s="20">
        <f t="shared" si="394"/>
        <v>5.8426959672026907E+35</v>
      </c>
      <c r="S701" s="20">
        <f t="shared" si="395"/>
        <v>3365</v>
      </c>
      <c r="T701" s="20">
        <f t="shared" si="396"/>
        <v>978</v>
      </c>
      <c r="U701" s="20">
        <f t="shared" si="397"/>
        <v>9.6665819025314135E+76</v>
      </c>
      <c r="V701" s="20">
        <f t="shared" si="398"/>
        <v>1.9439675635341689E+35</v>
      </c>
      <c r="W701" s="20">
        <f t="shared" si="399"/>
        <v>0.79051383399209485</v>
      </c>
      <c r="X701" s="16">
        <f t="shared" si="400"/>
        <v>3.2350189147410858E+20</v>
      </c>
      <c r="AA701" s="16">
        <f t="shared" si="401"/>
        <v>1.3328277928733271E+22</v>
      </c>
      <c r="AB701" s="16">
        <f t="shared" si="402"/>
        <v>699</v>
      </c>
      <c r="AC701" s="16">
        <f t="shared" si="403"/>
        <v>143.6</v>
      </c>
      <c r="AD701" s="16">
        <f t="shared" si="404"/>
        <v>1.2071709508734682E+23</v>
      </c>
      <c r="AE701" s="16">
        <f t="shared" si="405"/>
        <v>17425</v>
      </c>
      <c r="AF701" s="16">
        <f t="shared" si="406"/>
        <v>8376</v>
      </c>
      <c r="AG701" s="16">
        <f t="shared" si="407"/>
        <v>739</v>
      </c>
      <c r="AH701" s="16">
        <f t="shared" si="408"/>
        <v>3.6301112715346233E+26</v>
      </c>
      <c r="AI701" s="16">
        <f t="shared" si="409"/>
        <v>1.6084162899386711E+75</v>
      </c>
      <c r="AJ701" s="16">
        <f t="shared" si="410"/>
        <v>1.6084162899386711E+75</v>
      </c>
      <c r="AK701" s="27">
        <f t="shared" si="411"/>
        <v>0.4178272980501393</v>
      </c>
      <c r="AN701">
        <f t="shared" si="416"/>
        <v>27236.161272633602</v>
      </c>
      <c r="AO701">
        <f t="shared" si="417"/>
        <v>1.2067697706627401E+53</v>
      </c>
      <c r="AP701">
        <f t="shared" si="418"/>
        <v>1.2067697706627401E+53</v>
      </c>
      <c r="AR701" s="1">
        <f t="shared" si="412"/>
        <v>8440</v>
      </c>
      <c r="AU701">
        <f t="shared" si="413"/>
        <v>76.185286103542225</v>
      </c>
      <c r="AV701" s="29">
        <f t="shared" si="414"/>
        <v>197.32390000000001</v>
      </c>
      <c r="AW701">
        <f t="shared" si="415"/>
        <v>13961</v>
      </c>
    </row>
    <row r="702" spans="1:49" x14ac:dyDescent="0.2">
      <c r="A702">
        <v>700</v>
      </c>
      <c r="B702" s="13">
        <f t="shared" si="381"/>
        <v>708</v>
      </c>
      <c r="C702" s="13">
        <f t="shared" si="382"/>
        <v>4206</v>
      </c>
      <c r="D702" s="13">
        <f t="shared" si="383"/>
        <v>48</v>
      </c>
      <c r="E702" s="13">
        <f t="shared" si="384"/>
        <v>35</v>
      </c>
      <c r="F702" s="13">
        <f t="shared" si="385"/>
        <v>2.3930476985443942E+24</v>
      </c>
      <c r="G702" s="35">
        <f t="shared" si="386"/>
        <v>175.83333333333331</v>
      </c>
      <c r="H702" s="23">
        <f t="shared" si="387"/>
        <v>5115.3984000000009</v>
      </c>
      <c r="I702" s="23">
        <f t="shared" si="388"/>
        <v>19278</v>
      </c>
      <c r="J702" s="23">
        <f t="shared" si="389"/>
        <v>980</v>
      </c>
      <c r="K702" s="23">
        <f t="shared" si="390"/>
        <v>9.6665819025314135E+76</v>
      </c>
      <c r="L702" s="23">
        <f t="shared" si="391"/>
        <v>9.6665819025314126E+78</v>
      </c>
      <c r="M702" s="23">
        <f t="shared" si="392"/>
        <v>2.2414647967105948E+35</v>
      </c>
      <c r="N702" s="20">
        <f t="shared" si="393"/>
        <v>76</v>
      </c>
      <c r="Q702" s="20">
        <f t="shared" si="394"/>
        <v>6.5106947183535574E+35</v>
      </c>
      <c r="S702" s="20">
        <f t="shared" si="395"/>
        <v>3369</v>
      </c>
      <c r="T702" s="20">
        <f t="shared" si="396"/>
        <v>980</v>
      </c>
      <c r="U702" s="20">
        <f t="shared" si="397"/>
        <v>9.6665819025314135E+76</v>
      </c>
      <c r="V702" s="20">
        <f t="shared" si="398"/>
        <v>2.2414647967105948E+35</v>
      </c>
      <c r="W702" s="20">
        <f t="shared" si="399"/>
        <v>0.78947368421052633</v>
      </c>
      <c r="X702" s="16">
        <f t="shared" si="400"/>
        <v>3.4614702387729629E+20</v>
      </c>
      <c r="AA702" s="16">
        <f t="shared" si="401"/>
        <v>1.4261257383744606E+22</v>
      </c>
      <c r="AB702" s="16">
        <f t="shared" si="402"/>
        <v>700</v>
      </c>
      <c r="AC702" s="16">
        <f t="shared" si="403"/>
        <v>143.80000000000001</v>
      </c>
      <c r="AD702" s="16">
        <f t="shared" si="404"/>
        <v>1.2935392965104834E+23</v>
      </c>
      <c r="AE702" s="16">
        <f t="shared" si="405"/>
        <v>17450</v>
      </c>
      <c r="AF702" s="16">
        <f t="shared" si="406"/>
        <v>8388</v>
      </c>
      <c r="AG702" s="16">
        <f t="shared" si="407"/>
        <v>740</v>
      </c>
      <c r="AH702" s="16">
        <f t="shared" si="408"/>
        <v>3.8970096870513267E+26</v>
      </c>
      <c r="AI702" s="16">
        <f t="shared" si="409"/>
        <v>1.6084162899386711E+75</v>
      </c>
      <c r="AJ702" s="16">
        <f t="shared" si="410"/>
        <v>1.6084162899386711E+75</v>
      </c>
      <c r="AK702" s="27">
        <f t="shared" si="411"/>
        <v>0.41724617524339358</v>
      </c>
      <c r="AN702">
        <f t="shared" si="416"/>
        <v>27325.849202422021</v>
      </c>
      <c r="AO702">
        <f t="shared" si="417"/>
        <v>1.1278222155726539E+53</v>
      </c>
      <c r="AP702">
        <f t="shared" si="418"/>
        <v>1.1278222155726539E+53</v>
      </c>
      <c r="AR702" s="1">
        <f t="shared" si="412"/>
        <v>8450</v>
      </c>
      <c r="AU702">
        <f t="shared" si="413"/>
        <v>76.36363636363636</v>
      </c>
      <c r="AV702" s="29">
        <f t="shared" si="414"/>
        <v>197.70833333333331</v>
      </c>
      <c r="AW702">
        <f t="shared" si="415"/>
        <v>13981</v>
      </c>
    </row>
    <row r="703" spans="1:49" x14ac:dyDescent="0.2">
      <c r="A703">
        <v>701</v>
      </c>
      <c r="B703" s="13">
        <f t="shared" si="381"/>
        <v>709</v>
      </c>
      <c r="C703" s="13">
        <f t="shared" si="382"/>
        <v>4212</v>
      </c>
      <c r="D703" s="13">
        <f t="shared" si="383"/>
        <v>48</v>
      </c>
      <c r="E703" s="13">
        <f t="shared" si="384"/>
        <v>35.050000000000004</v>
      </c>
      <c r="F703" s="13">
        <f t="shared" si="385"/>
        <v>2.5677207978556381E+24</v>
      </c>
      <c r="G703" s="35">
        <f t="shared" si="386"/>
        <v>176.18681666666666</v>
      </c>
      <c r="H703" s="23">
        <f t="shared" si="387"/>
        <v>5122.9023999999999</v>
      </c>
      <c r="I703" s="23">
        <f t="shared" si="388"/>
        <v>19306</v>
      </c>
      <c r="J703" s="23">
        <f t="shared" si="389"/>
        <v>981</v>
      </c>
      <c r="K703" s="23">
        <f t="shared" si="390"/>
        <v>9.6665819025314135E+76</v>
      </c>
      <c r="L703" s="23">
        <f t="shared" si="391"/>
        <v>9.6665819025314126E+78</v>
      </c>
      <c r="M703" s="23">
        <f t="shared" si="392"/>
        <v>2.4068622115298029E+35</v>
      </c>
      <c r="N703" s="20">
        <f t="shared" si="393"/>
        <v>76.100000000000009</v>
      </c>
      <c r="Q703" s="20">
        <f t="shared" si="394"/>
        <v>7.2550661464414609E+35</v>
      </c>
      <c r="S703" s="20">
        <f t="shared" si="395"/>
        <v>3374</v>
      </c>
      <c r="T703" s="20">
        <f t="shared" si="396"/>
        <v>981</v>
      </c>
      <c r="U703" s="20">
        <f t="shared" si="397"/>
        <v>9.6665819025314135E+76</v>
      </c>
      <c r="V703" s="20">
        <f t="shared" si="398"/>
        <v>2.4068622115298029E+35</v>
      </c>
      <c r="W703" s="20">
        <f t="shared" si="399"/>
        <v>0.788436268068331</v>
      </c>
      <c r="X703" s="16">
        <f t="shared" si="400"/>
        <v>3.7037731554870696E+20</v>
      </c>
      <c r="AA703" s="16">
        <f t="shared" si="401"/>
        <v>1.5259545400606724E+22</v>
      </c>
      <c r="AB703" s="16">
        <f t="shared" si="402"/>
        <v>701</v>
      </c>
      <c r="AC703" s="16">
        <f t="shared" si="403"/>
        <v>144</v>
      </c>
      <c r="AD703" s="16">
        <f t="shared" si="404"/>
        <v>1.3860841014065524E+23</v>
      </c>
      <c r="AE703" s="16">
        <f t="shared" si="405"/>
        <v>17475</v>
      </c>
      <c r="AF703" s="16">
        <f t="shared" si="406"/>
        <v>8400</v>
      </c>
      <c r="AG703" s="16">
        <f t="shared" si="407"/>
        <v>741</v>
      </c>
      <c r="AH703" s="16">
        <f t="shared" si="408"/>
        <v>4.1835148515921213E+26</v>
      </c>
      <c r="AI703" s="16">
        <f t="shared" si="409"/>
        <v>1.6084162899386711E+75</v>
      </c>
      <c r="AJ703" s="16">
        <f t="shared" si="410"/>
        <v>1.6084162899386711E+75</v>
      </c>
      <c r="AK703" s="27">
        <f t="shared" si="411"/>
        <v>0.41666666666666669</v>
      </c>
      <c r="AN703">
        <f t="shared" si="416"/>
        <v>27415.724005944394</v>
      </c>
      <c r="AO703">
        <f t="shared" si="417"/>
        <v>1.0540394538062189E+53</v>
      </c>
      <c r="AP703">
        <f t="shared" si="418"/>
        <v>1.0540394538062189E+53</v>
      </c>
      <c r="AR703" s="1">
        <f t="shared" si="412"/>
        <v>8460</v>
      </c>
      <c r="AU703">
        <f t="shared" si="413"/>
        <v>76.542311191992724</v>
      </c>
      <c r="AV703" s="29">
        <f t="shared" si="414"/>
        <v>198.09306666666666</v>
      </c>
      <c r="AW703">
        <f t="shared" si="415"/>
        <v>14001</v>
      </c>
    </row>
    <row r="704" spans="1:49" x14ac:dyDescent="0.2">
      <c r="A704">
        <v>702</v>
      </c>
      <c r="B704" s="13">
        <f t="shared" si="381"/>
        <v>710</v>
      </c>
      <c r="C704" s="13">
        <f t="shared" si="382"/>
        <v>4218</v>
      </c>
      <c r="D704" s="13">
        <f t="shared" si="383"/>
        <v>48</v>
      </c>
      <c r="E704" s="13">
        <f t="shared" si="384"/>
        <v>35.1</v>
      </c>
      <c r="F704" s="13">
        <f t="shared" si="385"/>
        <v>2.7551329381333506E+24</v>
      </c>
      <c r="G704" s="35">
        <f t="shared" si="386"/>
        <v>176.54059999999998</v>
      </c>
      <c r="H704" s="23">
        <f t="shared" si="387"/>
        <v>5130.4064000000008</v>
      </c>
      <c r="I704" s="23">
        <f t="shared" si="388"/>
        <v>19334</v>
      </c>
      <c r="J704" s="23">
        <f t="shared" si="389"/>
        <v>982</v>
      </c>
      <c r="K704" s="23">
        <f t="shared" si="390"/>
        <v>9.6665819025314135E+76</v>
      </c>
      <c r="L704" s="23">
        <f t="shared" si="391"/>
        <v>9.6665819025314126E+78</v>
      </c>
      <c r="M704" s="23">
        <f t="shared" si="392"/>
        <v>2.5844557808609368E+35</v>
      </c>
      <c r="N704" s="20">
        <f t="shared" si="393"/>
        <v>76.2</v>
      </c>
      <c r="Q704" s="20">
        <f t="shared" si="394"/>
        <v>8.084541983032433E+35</v>
      </c>
      <c r="S704" s="20">
        <f t="shared" si="395"/>
        <v>3378</v>
      </c>
      <c r="T704" s="20">
        <f t="shared" si="396"/>
        <v>982</v>
      </c>
      <c r="U704" s="20">
        <f t="shared" si="397"/>
        <v>9.6665819025314135E+76</v>
      </c>
      <c r="V704" s="20">
        <f t="shared" si="398"/>
        <v>2.5844557808609368E+35</v>
      </c>
      <c r="W704" s="20">
        <f t="shared" si="399"/>
        <v>0.78740157480314954</v>
      </c>
      <c r="X704" s="16">
        <f t="shared" si="400"/>
        <v>3.9630372763711642E+20</v>
      </c>
      <c r="AA704" s="16">
        <f t="shared" si="401"/>
        <v>1.6327713578649194E+22</v>
      </c>
      <c r="AB704" s="16">
        <f t="shared" si="402"/>
        <v>702</v>
      </c>
      <c r="AC704" s="16">
        <f t="shared" si="403"/>
        <v>144.19999999999999</v>
      </c>
      <c r="AD704" s="16">
        <f t="shared" si="404"/>
        <v>1.4852468669182482E+23</v>
      </c>
      <c r="AE704" s="16">
        <f t="shared" si="405"/>
        <v>17500</v>
      </c>
      <c r="AF704" s="16">
        <f t="shared" si="406"/>
        <v>8412</v>
      </c>
      <c r="AG704" s="16">
        <f t="shared" si="407"/>
        <v>742</v>
      </c>
      <c r="AH704" s="16">
        <f t="shared" si="408"/>
        <v>4.4910659330884287E+26</v>
      </c>
      <c r="AI704" s="16">
        <f t="shared" si="409"/>
        <v>1.6084162899386711E+75</v>
      </c>
      <c r="AJ704" s="16">
        <f t="shared" si="410"/>
        <v>1.6084162899386711E+75</v>
      </c>
      <c r="AK704" s="27">
        <f t="shared" si="411"/>
        <v>0.41608876560332875</v>
      </c>
      <c r="AN704">
        <f t="shared" si="416"/>
        <v>27505.785861904973</v>
      </c>
      <c r="AO704">
        <f t="shared" si="417"/>
        <v>9.8508360168805517E+52</v>
      </c>
      <c r="AP704">
        <f t="shared" si="418"/>
        <v>9.8508360168805517E+52</v>
      </c>
      <c r="AR704" s="1">
        <f t="shared" si="412"/>
        <v>8470</v>
      </c>
      <c r="AU704">
        <f t="shared" si="413"/>
        <v>76.721311475409834</v>
      </c>
      <c r="AV704" s="29">
        <f t="shared" si="414"/>
        <v>198.47809999999998</v>
      </c>
      <c r="AW704">
        <f t="shared" si="415"/>
        <v>14021</v>
      </c>
    </row>
    <row r="705" spans="1:49" x14ac:dyDescent="0.2">
      <c r="A705">
        <v>703</v>
      </c>
      <c r="B705" s="13">
        <f t="shared" si="381"/>
        <v>711</v>
      </c>
      <c r="C705" s="13">
        <f t="shared" si="382"/>
        <v>4224</v>
      </c>
      <c r="D705" s="13">
        <f t="shared" si="383"/>
        <v>48</v>
      </c>
      <c r="E705" s="13">
        <f t="shared" si="384"/>
        <v>35.15</v>
      </c>
      <c r="F705" s="13">
        <f t="shared" si="385"/>
        <v>2.9562124389404049E+24</v>
      </c>
      <c r="G705" s="35">
        <f t="shared" si="386"/>
        <v>176.89468333333332</v>
      </c>
      <c r="H705" s="23">
        <f t="shared" si="387"/>
        <v>5137.9104000000007</v>
      </c>
      <c r="I705" s="23">
        <f t="shared" si="388"/>
        <v>19362</v>
      </c>
      <c r="J705" s="23">
        <f t="shared" si="389"/>
        <v>984</v>
      </c>
      <c r="K705" s="23">
        <f t="shared" si="390"/>
        <v>9.6665819025314135E+76</v>
      </c>
      <c r="L705" s="23">
        <f t="shared" si="391"/>
        <v>9.6665819025314126E+78</v>
      </c>
      <c r="M705" s="23">
        <f t="shared" si="392"/>
        <v>2.9798924277580095E+35</v>
      </c>
      <c r="N705" s="20">
        <f t="shared" si="393"/>
        <v>76.3</v>
      </c>
      <c r="Q705" s="20">
        <f t="shared" si="394"/>
        <v>9.0088522635279257E+35</v>
      </c>
      <c r="S705" s="20">
        <f t="shared" si="395"/>
        <v>3382</v>
      </c>
      <c r="T705" s="20">
        <f t="shared" si="396"/>
        <v>984</v>
      </c>
      <c r="U705" s="20">
        <f t="shared" si="397"/>
        <v>9.6665819025314135E+76</v>
      </c>
      <c r="V705" s="20">
        <f t="shared" si="398"/>
        <v>2.9798924277580095E+35</v>
      </c>
      <c r="W705" s="20">
        <f t="shared" si="399"/>
        <v>0.78636959370904325</v>
      </c>
      <c r="X705" s="16">
        <f t="shared" si="400"/>
        <v>4.2404498857171452E+20</v>
      </c>
      <c r="AA705" s="16">
        <f t="shared" si="401"/>
        <v>1.7470653529154635E+22</v>
      </c>
      <c r="AB705" s="16">
        <f t="shared" si="402"/>
        <v>703</v>
      </c>
      <c r="AC705" s="16">
        <f t="shared" si="403"/>
        <v>144.4</v>
      </c>
      <c r="AD705" s="16">
        <f t="shared" si="404"/>
        <v>1.5915006400755881E+23</v>
      </c>
      <c r="AE705" s="16">
        <f t="shared" si="405"/>
        <v>17525</v>
      </c>
      <c r="AF705" s="16">
        <f t="shared" si="406"/>
        <v>8424</v>
      </c>
      <c r="AG705" s="16">
        <f t="shared" si="407"/>
        <v>743</v>
      </c>
      <c r="AH705" s="16">
        <f t="shared" si="408"/>
        <v>4.8212076537258777E+26</v>
      </c>
      <c r="AI705" s="16">
        <f t="shared" si="409"/>
        <v>1.6084162899386711E+75</v>
      </c>
      <c r="AJ705" s="16">
        <f t="shared" si="410"/>
        <v>1.6084162899386711E+75</v>
      </c>
      <c r="AK705" s="27">
        <f t="shared" si="411"/>
        <v>0.41551246537396119</v>
      </c>
      <c r="AN705">
        <f t="shared" si="416"/>
        <v>27596.034949009518</v>
      </c>
      <c r="AO705">
        <f t="shared" si="417"/>
        <v>9.2063888008229465E+52</v>
      </c>
      <c r="AP705">
        <f t="shared" si="418"/>
        <v>9.2063888008229465E+52</v>
      </c>
      <c r="AR705" s="1">
        <f t="shared" si="412"/>
        <v>8480</v>
      </c>
      <c r="AU705">
        <f t="shared" si="413"/>
        <v>76.900638103919789</v>
      </c>
      <c r="AV705" s="29">
        <f t="shared" si="414"/>
        <v>198.86343333333332</v>
      </c>
      <c r="AW705">
        <f t="shared" si="415"/>
        <v>14041</v>
      </c>
    </row>
    <row r="706" spans="1:49" x14ac:dyDescent="0.2">
      <c r="A706">
        <v>704</v>
      </c>
      <c r="B706" s="13">
        <f t="shared" si="381"/>
        <v>712</v>
      </c>
      <c r="C706" s="13">
        <f t="shared" si="382"/>
        <v>4230</v>
      </c>
      <c r="D706" s="13">
        <f t="shared" si="383"/>
        <v>48</v>
      </c>
      <c r="E706" s="13">
        <f t="shared" si="384"/>
        <v>35.200000000000003</v>
      </c>
      <c r="F706" s="13">
        <f t="shared" si="385"/>
        <v>3.1719552159296342E+24</v>
      </c>
      <c r="G706" s="35">
        <f t="shared" si="386"/>
        <v>177.24906666666664</v>
      </c>
      <c r="H706" s="23">
        <f t="shared" si="387"/>
        <v>5145.4144000000006</v>
      </c>
      <c r="I706" s="23">
        <f t="shared" si="388"/>
        <v>19390</v>
      </c>
      <c r="J706" s="23">
        <f t="shared" si="389"/>
        <v>985</v>
      </c>
      <c r="K706" s="23">
        <f t="shared" si="390"/>
        <v>9.6665819025314135E+76</v>
      </c>
      <c r="L706" s="23">
        <f t="shared" si="391"/>
        <v>9.6665819025314126E+78</v>
      </c>
      <c r="M706" s="23">
        <f t="shared" si="392"/>
        <v>3.1997363511585219E+35</v>
      </c>
      <c r="N706" s="20">
        <f t="shared" si="393"/>
        <v>76.400000000000006</v>
      </c>
      <c r="Q706" s="20">
        <f t="shared" si="394"/>
        <v>1.0038839463807361E+36</v>
      </c>
      <c r="S706" s="20">
        <f t="shared" si="395"/>
        <v>3386</v>
      </c>
      <c r="T706" s="20">
        <f t="shared" si="396"/>
        <v>985</v>
      </c>
      <c r="U706" s="20">
        <f t="shared" si="397"/>
        <v>9.6665819025314135E+76</v>
      </c>
      <c r="V706" s="20">
        <f t="shared" si="398"/>
        <v>3.1997363511585219E+35</v>
      </c>
      <c r="W706" s="20">
        <f t="shared" si="399"/>
        <v>0.78534031413612559</v>
      </c>
      <c r="X706" s="16">
        <f t="shared" si="400"/>
        <v>4.5372813777173466E+20</v>
      </c>
      <c r="AA706" s="16">
        <f t="shared" si="401"/>
        <v>1.8693599276195465E+22</v>
      </c>
      <c r="AB706" s="16">
        <f t="shared" si="402"/>
        <v>704</v>
      </c>
      <c r="AC706" s="16">
        <f t="shared" si="403"/>
        <v>144.6</v>
      </c>
      <c r="AD706" s="16">
        <f t="shared" si="404"/>
        <v>1.7053522666288355E+23</v>
      </c>
      <c r="AE706" s="16">
        <f t="shared" si="405"/>
        <v>17550</v>
      </c>
      <c r="AF706" s="16">
        <f t="shared" si="406"/>
        <v>8436</v>
      </c>
      <c r="AG706" s="16">
        <f t="shared" si="407"/>
        <v>744</v>
      </c>
      <c r="AH706" s="16">
        <f t="shared" si="408"/>
        <v>5.1755980258269948E+26</v>
      </c>
      <c r="AI706" s="16">
        <f t="shared" si="409"/>
        <v>1.6084162899386711E+75</v>
      </c>
      <c r="AJ706" s="16">
        <f t="shared" si="410"/>
        <v>1.6084162899386711E+75</v>
      </c>
      <c r="AK706" s="27">
        <f t="shared" si="411"/>
        <v>0.41493775933609961</v>
      </c>
      <c r="AN706">
        <f t="shared" si="416"/>
        <v>27686.471445965093</v>
      </c>
      <c r="AO706">
        <f t="shared" si="417"/>
        <v>8.6041016830120969E+52</v>
      </c>
      <c r="AP706">
        <f t="shared" si="418"/>
        <v>8.6041016830120969E+52</v>
      </c>
      <c r="AR706" s="1">
        <f t="shared" si="412"/>
        <v>8490</v>
      </c>
      <c r="AU706">
        <f t="shared" si="413"/>
        <v>77.080291970802918</v>
      </c>
      <c r="AV706" s="29">
        <f t="shared" si="414"/>
        <v>199.24906666666664</v>
      </c>
      <c r="AW706">
        <f t="shared" si="415"/>
        <v>14061</v>
      </c>
    </row>
    <row r="707" spans="1:49" x14ac:dyDescent="0.2">
      <c r="A707">
        <v>705</v>
      </c>
      <c r="B707" s="13">
        <f t="shared" si="381"/>
        <v>713</v>
      </c>
      <c r="C707" s="13">
        <f t="shared" si="382"/>
        <v>4236</v>
      </c>
      <c r="D707" s="13">
        <f t="shared" si="383"/>
        <v>48</v>
      </c>
      <c r="E707" s="13">
        <f t="shared" si="384"/>
        <v>35.25</v>
      </c>
      <c r="F707" s="13">
        <f t="shared" si="385"/>
        <v>3.4034296992169645E+24</v>
      </c>
      <c r="G707" s="35">
        <f t="shared" si="386"/>
        <v>177.60374999999999</v>
      </c>
      <c r="H707" s="23">
        <f t="shared" si="387"/>
        <v>5152.9184000000005</v>
      </c>
      <c r="I707" s="23">
        <f t="shared" si="388"/>
        <v>19418</v>
      </c>
      <c r="J707" s="23">
        <f t="shared" si="389"/>
        <v>987</v>
      </c>
      <c r="K707" s="23">
        <f t="shared" si="390"/>
        <v>9.6665819025314135E+76</v>
      </c>
      <c r="L707" s="23">
        <f t="shared" si="391"/>
        <v>9.6665819025314126E+78</v>
      </c>
      <c r="M707" s="23">
        <f t="shared" si="392"/>
        <v>3.6892421561599769E+35</v>
      </c>
      <c r="N707" s="20">
        <f t="shared" si="393"/>
        <v>76.5</v>
      </c>
      <c r="Q707" s="20">
        <f t="shared" si="394"/>
        <v>1.1186585686179755E+36</v>
      </c>
      <c r="S707" s="20">
        <f t="shared" si="395"/>
        <v>3390</v>
      </c>
      <c r="T707" s="20">
        <f t="shared" si="396"/>
        <v>987</v>
      </c>
      <c r="U707" s="20">
        <f t="shared" si="397"/>
        <v>9.6665819025314135E+76</v>
      </c>
      <c r="V707" s="20">
        <f t="shared" si="398"/>
        <v>3.6892421561599769E+35</v>
      </c>
      <c r="W707" s="20">
        <f t="shared" si="399"/>
        <v>0.78431372549019607</v>
      </c>
      <c r="X707" s="16">
        <f t="shared" si="400"/>
        <v>4.8548910741575605E+20</v>
      </c>
      <c r="AA707" s="16">
        <f t="shared" si="401"/>
        <v>2.0002151225529146E+22</v>
      </c>
      <c r="AB707" s="16">
        <f t="shared" si="402"/>
        <v>705</v>
      </c>
      <c r="AC707" s="16">
        <f t="shared" si="403"/>
        <v>144.80000000000001</v>
      </c>
      <c r="AD707" s="16">
        <f t="shared" si="404"/>
        <v>1.8273448049487058E+23</v>
      </c>
      <c r="AE707" s="16">
        <f t="shared" si="405"/>
        <v>17575</v>
      </c>
      <c r="AF707" s="16">
        <f t="shared" si="406"/>
        <v>8448</v>
      </c>
      <c r="AG707" s="16">
        <f t="shared" si="407"/>
        <v>745</v>
      </c>
      <c r="AH707" s="16">
        <f t="shared" si="408"/>
        <v>5.5560166542663772E+26</v>
      </c>
      <c r="AI707" s="16">
        <f t="shared" si="409"/>
        <v>1.6084162899386711E+75</v>
      </c>
      <c r="AJ707" s="16">
        <f t="shared" si="410"/>
        <v>1.6084162899386711E+75</v>
      </c>
      <c r="AK707" s="27">
        <f t="shared" si="411"/>
        <v>0.41436464088397784</v>
      </c>
      <c r="AN707">
        <f t="shared" si="416"/>
        <v>27777.095531480245</v>
      </c>
      <c r="AO707">
        <f t="shared" si="417"/>
        <v>8.0412165261795298E+52</v>
      </c>
      <c r="AP707">
        <f t="shared" si="418"/>
        <v>8.0412165261795298E+52</v>
      </c>
      <c r="AR707" s="1">
        <f t="shared" si="412"/>
        <v>8500</v>
      </c>
      <c r="AU707">
        <f t="shared" si="413"/>
        <v>77.260273972602747</v>
      </c>
      <c r="AV707" s="29">
        <f t="shared" si="414"/>
        <v>199.63499999999999</v>
      </c>
      <c r="AW707">
        <f t="shared" si="415"/>
        <v>14081</v>
      </c>
    </row>
    <row r="708" spans="1:49" x14ac:dyDescent="0.2">
      <c r="A708">
        <v>706</v>
      </c>
      <c r="B708" s="13">
        <f t="shared" ref="B708:B771" si="419">8+A708*1</f>
        <v>714</v>
      </c>
      <c r="C708" s="13">
        <f t="shared" ref="C708:C771" si="420">6+A708*6</f>
        <v>4242</v>
      </c>
      <c r="D708" s="13">
        <f t="shared" ref="D708:D771" si="421">MIN(6+A708*6,48)</f>
        <v>48</v>
      </c>
      <c r="E708" s="13">
        <f t="shared" ref="E708:E771" si="422">0.05*A708</f>
        <v>35.300000000000004</v>
      </c>
      <c r="F708" s="13">
        <f t="shared" ref="F708:F771" si="423">(1+A708/40)*1.07^(A708-1)*IF(A708&lt;=1000,0.5*A708^1.01,0.5*1000^1.01+A708/1000)</f>
        <v>3.6517821093640216E+24</v>
      </c>
      <c r="G708" s="35">
        <f t="shared" ref="G708:G771" si="424">2+MIN(A708/15*2,200)
+(IF(A708&lt;=2000,A708/(10/(1+0.015*A708)))+IF(AND(A708&gt;1000,A708&lt;=2000),(A708-1000)/(20/(10+0.01*(A708-1000))),0)+IF(A708&gt;2000,7200+(A708-2000)*(6-0.003*(A708-2000))))/10</f>
        <v>177.95873333333333</v>
      </c>
      <c r="H708" s="23">
        <f t="shared" ref="H708:H771" si="425">(MIN(1+A708*0.4,10)+MIN(MAX((A708-8)*0.64,0),10)+MIN(MAX((A708-18)*1.6,0),16)+MIN(MAX((A708-28)*2.56,0),28.8)+MAX((A708-30.4)*5.36,0))*1.4</f>
        <v>5160.4224000000004</v>
      </c>
      <c r="I708" s="23">
        <f t="shared" ref="I708:I771" si="426">(MIN(A708^1.6,70)+MAX((A708-15)*20,0))*1.4</f>
        <v>19446</v>
      </c>
      <c r="J708" s="23">
        <f t="shared" ref="J708:J771" si="427">INT(A708*1.4)</f>
        <v>988</v>
      </c>
      <c r="K708" s="23">
        <f t="shared" ref="K708:K771" si="428">1*LOOKUP(H708,$A:$A,$F:$F)*LOOKUP(H708,$A:$A,$G:$G)</f>
        <v>9.6665819025314135E+76</v>
      </c>
      <c r="L708" s="23">
        <f t="shared" ref="L708:L771" si="429">100*LOOKUP(I708,$A:$A,$F:$F)*LOOKUP(I708,$A:$A,$G:$G)</f>
        <v>9.6665819025314126E+78</v>
      </c>
      <c r="M708" s="23">
        <f t="shared" ref="M708:M771" si="430">1*LOOKUP(J708,$A:$A,$F:$F)*LOOKUP(J708,$A:$A,$G:$G)</f>
        <v>3.9613802021017035E+35</v>
      </c>
      <c r="N708" s="20">
        <f t="shared" ref="N708:N771" si="431">6+A708*0.1</f>
        <v>76.600000000000009</v>
      </c>
      <c r="Q708" s="20">
        <f t="shared" ref="Q708:Q771" si="432">400*1.07^((A708*1.6)-1)*$G$3*MIN(0.03*A708,1)</f>
        <v>1.2465554386582146E+36</v>
      </c>
      <c r="S708" s="20">
        <f t="shared" ref="S708:S771" si="433">ROUNDUP(MAX((A708-5),0)*(1+3.2)+MIN(0.5+A708*0.1,1)*450,0)</f>
        <v>3395</v>
      </c>
      <c r="T708" s="20">
        <f t="shared" ref="T708:T771" si="434">INT(A708*1.4)</f>
        <v>988</v>
      </c>
      <c r="U708" s="20">
        <f t="shared" ref="U708:U771" si="435">1*LOOKUP(S708,A:A,F:F)*LOOKUP(S708,A:A,G:G)</f>
        <v>9.6665819025314135E+76</v>
      </c>
      <c r="V708" s="20">
        <f t="shared" ref="V708:V771" si="436">1*LOOKUP(T708,A:A,F:F)*LOOKUP(T708,A:A,G:G)</f>
        <v>3.9613802021017035E+35</v>
      </c>
      <c r="W708" s="20">
        <f t="shared" ref="W708:W771" si="437">60/N708</f>
        <v>0.7832898172323759</v>
      </c>
      <c r="X708" s="16">
        <f t="shared" ref="X708:X771" si="438">1.07^(A708+0-1)</f>
        <v>5.1947334493485892E+20</v>
      </c>
      <c r="AA708" s="16">
        <f t="shared" ref="AA708:AA771" si="439">20*INT(X708)*$Z$3+MIN(5*A708,500)</f>
        <v>2.1402301811316184E+22</v>
      </c>
      <c r="AB708" s="16">
        <f t="shared" ref="AB708:AB771" si="440">1+A708-1</f>
        <v>706</v>
      </c>
      <c r="AC708" s="16">
        <f t="shared" ref="AC708:AC771" si="441">4+(A708-1)*4/20</f>
        <v>145</v>
      </c>
      <c r="AD708" s="16">
        <f t="shared" ref="AD708:AD771" si="442">1.07^(A708-1)*IF(A708&lt;=1000,0.5*A708^1.01,0.5*1000^1.01+A708/1000)+1</f>
        <v>1.9580601122595294E+23</v>
      </c>
      <c r="AE708" s="16">
        <f t="shared" ref="AE708:AE771" si="443">MAX((A708-2)*25,10)+0</f>
        <v>17600</v>
      </c>
      <c r="AF708" s="16">
        <f t="shared" ref="AF708:AF771" si="444">MAX((A708-1)*12,5)+0</f>
        <v>8460</v>
      </c>
      <c r="AG708" s="16">
        <f t="shared" ref="AG708:AG771" si="445">A708+40</f>
        <v>746</v>
      </c>
      <c r="AH708" s="16">
        <f t="shared" ref="AH708:AH771" si="446">1*INT(LOOKUP(AG708,A:A,AD:AD))*LOOKUP(AG708,A:A,G:G)*MIN(0.2*A708,1)</f>
        <v>5.9643736468784292E+26</v>
      </c>
      <c r="AI708" s="16">
        <f t="shared" ref="AI708:AI771" si="447">1*INT(LOOKUP(AE708,A:A,AD:AD))*LOOKUP(AE708,A:A,G:G)</f>
        <v>1.6084162899386711E+75</v>
      </c>
      <c r="AJ708" s="16">
        <f t="shared" ref="AJ708:AJ771" si="448">1*INT(LOOKUP(AF708,A:A,AD:AD))*LOOKUP(AF708,A:A,G:G)</f>
        <v>1.6084162899386711E+75</v>
      </c>
      <c r="AK708" s="27">
        <f t="shared" ref="AK708:AK771" si="449">60/AC708</f>
        <v>0.41379310344827586</v>
      </c>
      <c r="AN708">
        <f t="shared" si="416"/>
        <v>27867.907384264836</v>
      </c>
      <c r="AO708">
        <f t="shared" si="417"/>
        <v>7.5151556319434874E+52</v>
      </c>
      <c r="AP708">
        <f t="shared" si="418"/>
        <v>7.5151556319434874E+52</v>
      </c>
      <c r="AR708" s="1">
        <f t="shared" ref="AR708:AR771" si="450">1450+A708*10</f>
        <v>8510</v>
      </c>
      <c r="AU708">
        <f t="shared" ref="AU708:AU771" si="451">IF(A708&lt;=1000,A708/MAX(15-A708/120,3),A708/MIN(A708/100-5,15))</f>
        <v>77.440585009140761</v>
      </c>
      <c r="AV708" s="29">
        <f t="shared" ref="AV708:AV771" si="452">(2+MIN(A708/15*2,200)+(IF(A708&lt;=2000,A708/(10/(1+0.015*A708)))+IF(AND(A708&gt;1000,A708&lt;=2000),(A708-1000)/(20/(10+0.01*(A708-1000))),0)+IF(A708&gt;2000,7200+(A708-2000)*(6-0.003*(A708-2000))))/10+0.05*A708/1.6)</f>
        <v>200.02123333333333</v>
      </c>
      <c r="AW708">
        <f t="shared" ref="AW708:AW771" si="453">1+20*(A708-1)</f>
        <v>14101</v>
      </c>
    </row>
    <row r="709" spans="1:49" x14ac:dyDescent="0.2">
      <c r="A709">
        <v>707</v>
      </c>
      <c r="B709" s="13">
        <f t="shared" si="419"/>
        <v>715</v>
      </c>
      <c r="C709" s="13">
        <f t="shared" si="420"/>
        <v>4248</v>
      </c>
      <c r="D709" s="13">
        <f t="shared" si="421"/>
        <v>48</v>
      </c>
      <c r="E709" s="13">
        <f t="shared" si="422"/>
        <v>35.35</v>
      </c>
      <c r="F709" s="13">
        <f t="shared" si="423"/>
        <v>3.918242116953617E+24</v>
      </c>
      <c r="G709" s="35">
        <f t="shared" si="424"/>
        <v>178.31401666666667</v>
      </c>
      <c r="H709" s="23">
        <f t="shared" si="425"/>
        <v>5167.9264000000003</v>
      </c>
      <c r="I709" s="23">
        <f t="shared" si="426"/>
        <v>19474</v>
      </c>
      <c r="J709" s="23">
        <f t="shared" si="427"/>
        <v>989</v>
      </c>
      <c r="K709" s="23">
        <f t="shared" si="428"/>
        <v>9.6665819025314135E+76</v>
      </c>
      <c r="L709" s="23">
        <f t="shared" si="429"/>
        <v>9.6665819025314126E+78</v>
      </c>
      <c r="M709" s="23">
        <f t="shared" si="430"/>
        <v>4.25357878797561E+35</v>
      </c>
      <c r="N709" s="20">
        <f t="shared" si="431"/>
        <v>76.7</v>
      </c>
      <c r="Q709" s="20">
        <f t="shared" si="432"/>
        <v>1.3890748305517277E+36</v>
      </c>
      <c r="S709" s="20">
        <f t="shared" si="433"/>
        <v>3399</v>
      </c>
      <c r="T709" s="20">
        <f t="shared" si="434"/>
        <v>989</v>
      </c>
      <c r="U709" s="20">
        <f t="shared" si="435"/>
        <v>9.6665819025314135E+76</v>
      </c>
      <c r="V709" s="20">
        <f t="shared" si="436"/>
        <v>4.25357878797561E+35</v>
      </c>
      <c r="W709" s="20">
        <f t="shared" si="437"/>
        <v>0.78226857887874834</v>
      </c>
      <c r="X709" s="16">
        <f t="shared" si="438"/>
        <v>5.558364790802991E+20</v>
      </c>
      <c r="AA709" s="16">
        <f t="shared" si="439"/>
        <v>2.2900462938108316E+22</v>
      </c>
      <c r="AB709" s="16">
        <f t="shared" si="440"/>
        <v>707</v>
      </c>
      <c r="AC709" s="16">
        <f t="shared" si="441"/>
        <v>145.19999999999999</v>
      </c>
      <c r="AD709" s="16">
        <f t="shared" si="442"/>
        <v>2.0981216155039448E+23</v>
      </c>
      <c r="AE709" s="16">
        <f t="shared" si="443"/>
        <v>17625</v>
      </c>
      <c r="AF709" s="16">
        <f t="shared" si="444"/>
        <v>8472</v>
      </c>
      <c r="AG709" s="16">
        <f t="shared" si="445"/>
        <v>747</v>
      </c>
      <c r="AH709" s="16">
        <f t="shared" si="446"/>
        <v>6.4027191773499473E+26</v>
      </c>
      <c r="AI709" s="16">
        <f t="shared" si="447"/>
        <v>1.6084162899386711E+75</v>
      </c>
      <c r="AJ709" s="16">
        <f t="shared" si="448"/>
        <v>1.6084162899386711E+75</v>
      </c>
      <c r="AK709" s="27">
        <f t="shared" si="449"/>
        <v>0.41322314049586778</v>
      </c>
      <c r="AN709">
        <f t="shared" ref="AN709:AN772" si="454">AH709/$AA709</f>
        <v>27958.907183030253</v>
      </c>
      <c r="AO709">
        <f t="shared" ref="AO709:AO772" si="455">AI709/$AA709</f>
        <v>7.0235099363957826E+52</v>
      </c>
      <c r="AP709">
        <f t="shared" ref="AP709:AP772" si="456">AJ709/$AA709</f>
        <v>7.0235099363957826E+52</v>
      </c>
      <c r="AR709" s="1">
        <f t="shared" si="450"/>
        <v>8520</v>
      </c>
      <c r="AU709">
        <f t="shared" si="451"/>
        <v>77.621225983531559</v>
      </c>
      <c r="AV709" s="29">
        <f t="shared" si="452"/>
        <v>200.40776666666667</v>
      </c>
      <c r="AW709">
        <f t="shared" si="453"/>
        <v>14121</v>
      </c>
    </row>
    <row r="710" spans="1:49" x14ac:dyDescent="0.2">
      <c r="A710">
        <v>708</v>
      </c>
      <c r="B710" s="13">
        <f t="shared" si="419"/>
        <v>716</v>
      </c>
      <c r="C710" s="13">
        <f t="shared" si="420"/>
        <v>4254</v>
      </c>
      <c r="D710" s="13">
        <f t="shared" si="421"/>
        <v>48</v>
      </c>
      <c r="E710" s="13">
        <f t="shared" si="422"/>
        <v>35.4</v>
      </c>
      <c r="F710" s="13">
        <f t="shared" si="423"/>
        <v>4.2041289136280814E+24</v>
      </c>
      <c r="G710" s="35">
        <f t="shared" si="424"/>
        <v>178.6696</v>
      </c>
      <c r="H710" s="23">
        <f t="shared" si="425"/>
        <v>5175.4304000000002</v>
      </c>
      <c r="I710" s="23">
        <f t="shared" si="426"/>
        <v>19502</v>
      </c>
      <c r="J710" s="23">
        <f t="shared" si="427"/>
        <v>991</v>
      </c>
      <c r="K710" s="23">
        <f t="shared" si="428"/>
        <v>9.6665819025314135E+76</v>
      </c>
      <c r="L710" s="23">
        <f t="shared" si="429"/>
        <v>9.6665819025314126E+78</v>
      </c>
      <c r="M710" s="23">
        <f t="shared" si="430"/>
        <v>4.9041774226377448E+35</v>
      </c>
      <c r="N710" s="20">
        <f t="shared" si="431"/>
        <v>76.8</v>
      </c>
      <c r="Q710" s="20">
        <f t="shared" si="432"/>
        <v>1.5478885455341201E+36</v>
      </c>
      <c r="S710" s="20">
        <f t="shared" si="433"/>
        <v>3403</v>
      </c>
      <c r="T710" s="20">
        <f t="shared" si="434"/>
        <v>991</v>
      </c>
      <c r="U710" s="20">
        <f t="shared" si="435"/>
        <v>9.6665819025314135E+76</v>
      </c>
      <c r="V710" s="20">
        <f t="shared" si="436"/>
        <v>4.9041774226377448E+35</v>
      </c>
      <c r="W710" s="20">
        <f t="shared" si="437"/>
        <v>0.78125</v>
      </c>
      <c r="X710" s="16">
        <f t="shared" si="438"/>
        <v>5.9474503261592001E+20</v>
      </c>
      <c r="AA710" s="16">
        <f t="shared" si="439"/>
        <v>2.4503495343775901E+22</v>
      </c>
      <c r="AB710" s="16">
        <f t="shared" si="440"/>
        <v>708</v>
      </c>
      <c r="AC710" s="16">
        <f t="shared" si="441"/>
        <v>145.4</v>
      </c>
      <c r="AD710" s="16">
        <f t="shared" si="442"/>
        <v>2.2481972800150171E+23</v>
      </c>
      <c r="AE710" s="16">
        <f t="shared" si="443"/>
        <v>17650</v>
      </c>
      <c r="AF710" s="16">
        <f t="shared" si="444"/>
        <v>8484</v>
      </c>
      <c r="AG710" s="16">
        <f t="shared" si="445"/>
        <v>748</v>
      </c>
      <c r="AH710" s="16">
        <f t="shared" si="446"/>
        <v>6.8732537483432758E+26</v>
      </c>
      <c r="AI710" s="16">
        <f t="shared" si="447"/>
        <v>1.6084162899386711E+75</v>
      </c>
      <c r="AJ710" s="16">
        <f t="shared" si="448"/>
        <v>1.6084162899386711E+75</v>
      </c>
      <c r="AK710" s="27">
        <f t="shared" si="449"/>
        <v>0.4126547455295736</v>
      </c>
      <c r="AN710">
        <f t="shared" si="454"/>
        <v>28050.095106489131</v>
      </c>
      <c r="AO710">
        <f t="shared" si="455"/>
        <v>6.5640279779399827E+52</v>
      </c>
      <c r="AP710">
        <f t="shared" si="456"/>
        <v>6.5640279779399827E+52</v>
      </c>
      <c r="AR710" s="1">
        <f t="shared" si="450"/>
        <v>8530</v>
      </c>
      <c r="AU710">
        <f t="shared" si="451"/>
        <v>77.80219780219781</v>
      </c>
      <c r="AV710" s="29">
        <f t="shared" si="452"/>
        <v>200.7946</v>
      </c>
      <c r="AW710">
        <f t="shared" si="453"/>
        <v>14141</v>
      </c>
    </row>
    <row r="711" spans="1:49" x14ac:dyDescent="0.2">
      <c r="A711">
        <v>709</v>
      </c>
      <c r="B711" s="13">
        <f t="shared" si="419"/>
        <v>717</v>
      </c>
      <c r="C711" s="13">
        <f t="shared" si="420"/>
        <v>4260</v>
      </c>
      <c r="D711" s="13">
        <f t="shared" si="421"/>
        <v>48</v>
      </c>
      <c r="E711" s="13">
        <f t="shared" si="422"/>
        <v>35.450000000000003</v>
      </c>
      <c r="F711" s="13">
        <f t="shared" si="423"/>
        <v>4.5108577244841447E+24</v>
      </c>
      <c r="G711" s="35">
        <f t="shared" si="424"/>
        <v>179.02548333333334</v>
      </c>
      <c r="H711" s="23">
        <f t="shared" si="425"/>
        <v>5182.9344000000001</v>
      </c>
      <c r="I711" s="23">
        <f t="shared" si="426"/>
        <v>19530</v>
      </c>
      <c r="J711" s="23">
        <f t="shared" si="427"/>
        <v>992</v>
      </c>
      <c r="K711" s="23">
        <f t="shared" si="428"/>
        <v>9.6665819025314135E+76</v>
      </c>
      <c r="L711" s="23">
        <f t="shared" si="429"/>
        <v>9.6665819025314126E+78</v>
      </c>
      <c r="M711" s="23">
        <f t="shared" si="430"/>
        <v>5.2658673683274832E+35</v>
      </c>
      <c r="N711" s="20">
        <f t="shared" si="431"/>
        <v>76.900000000000006</v>
      </c>
      <c r="Q711" s="20">
        <f t="shared" si="432"/>
        <v>1.7248595228265101E+36</v>
      </c>
      <c r="S711" s="20">
        <f t="shared" si="433"/>
        <v>3407</v>
      </c>
      <c r="T711" s="20">
        <f t="shared" si="434"/>
        <v>992</v>
      </c>
      <c r="U711" s="20">
        <f t="shared" si="435"/>
        <v>9.6665819025314135E+76</v>
      </c>
      <c r="V711" s="20">
        <f t="shared" si="436"/>
        <v>5.2658673683274832E+35</v>
      </c>
      <c r="W711" s="20">
        <f t="shared" si="437"/>
        <v>0.78023407022106628</v>
      </c>
      <c r="X711" s="16">
        <f t="shared" si="438"/>
        <v>6.3637718489903438E+20</v>
      </c>
      <c r="AA711" s="16">
        <f t="shared" si="439"/>
        <v>2.6218740017840213E+22</v>
      </c>
      <c r="AB711" s="16">
        <f t="shared" si="440"/>
        <v>709</v>
      </c>
      <c r="AC711" s="16">
        <f t="shared" si="441"/>
        <v>145.6</v>
      </c>
      <c r="AD711" s="16">
        <f t="shared" si="442"/>
        <v>2.4090027901116927E+23</v>
      </c>
      <c r="AE711" s="16">
        <f t="shared" si="443"/>
        <v>17675</v>
      </c>
      <c r="AF711" s="16">
        <f t="shared" si="444"/>
        <v>8496</v>
      </c>
      <c r="AG711" s="16">
        <f t="shared" si="445"/>
        <v>749</v>
      </c>
      <c r="AH711" s="16">
        <f t="shared" si="446"/>
        <v>7.3783392060875235E+26</v>
      </c>
      <c r="AI711" s="16">
        <f t="shared" si="447"/>
        <v>1.6084162899386711E+75</v>
      </c>
      <c r="AJ711" s="16">
        <f t="shared" si="448"/>
        <v>1.6084162899386711E+75</v>
      </c>
      <c r="AK711" s="27">
        <f t="shared" si="449"/>
        <v>0.41208791208791212</v>
      </c>
      <c r="AN711">
        <f t="shared" si="454"/>
        <v>28141.471333355552</v>
      </c>
      <c r="AO711">
        <f t="shared" si="455"/>
        <v>6.1346055868597969E+52</v>
      </c>
      <c r="AP711">
        <f t="shared" si="456"/>
        <v>6.1346055868597969E+52</v>
      </c>
      <c r="AR711" s="1">
        <f t="shared" si="450"/>
        <v>8540</v>
      </c>
      <c r="AU711">
        <f t="shared" si="451"/>
        <v>77.983501374885421</v>
      </c>
      <c r="AV711" s="29">
        <f t="shared" si="452"/>
        <v>201.18173333333334</v>
      </c>
      <c r="AW711">
        <f t="shared" si="453"/>
        <v>14161</v>
      </c>
    </row>
    <row r="712" spans="1:49" x14ac:dyDescent="0.2">
      <c r="A712">
        <v>710</v>
      </c>
      <c r="B712" s="13">
        <f t="shared" si="419"/>
        <v>718</v>
      </c>
      <c r="C712" s="13">
        <f t="shared" si="420"/>
        <v>4266</v>
      </c>
      <c r="D712" s="13">
        <f t="shared" si="421"/>
        <v>48</v>
      </c>
      <c r="E712" s="13">
        <f t="shared" si="422"/>
        <v>35.5</v>
      </c>
      <c r="F712" s="13">
        <f t="shared" si="423"/>
        <v>4.8399467938881247E+24</v>
      </c>
      <c r="G712" s="35">
        <f t="shared" si="424"/>
        <v>179.38166666666666</v>
      </c>
      <c r="H712" s="23">
        <f t="shared" si="425"/>
        <v>5190.4384000000009</v>
      </c>
      <c r="I712" s="23">
        <f t="shared" si="426"/>
        <v>19558</v>
      </c>
      <c r="J712" s="23">
        <f t="shared" si="427"/>
        <v>994</v>
      </c>
      <c r="K712" s="23">
        <f t="shared" si="428"/>
        <v>9.6665819025314135E+76</v>
      </c>
      <c r="L712" s="23">
        <f t="shared" si="429"/>
        <v>9.6665819025314126E+78</v>
      </c>
      <c r="M712" s="23">
        <f t="shared" si="430"/>
        <v>6.0711813851342664E+35</v>
      </c>
      <c r="N712" s="20">
        <f t="shared" si="431"/>
        <v>77</v>
      </c>
      <c r="Q712" s="20">
        <f t="shared" si="432"/>
        <v>1.9220636925499632E+36</v>
      </c>
      <c r="S712" s="20">
        <f t="shared" si="433"/>
        <v>3411</v>
      </c>
      <c r="T712" s="20">
        <f t="shared" si="434"/>
        <v>994</v>
      </c>
      <c r="U712" s="20">
        <f t="shared" si="435"/>
        <v>9.6665819025314135E+76</v>
      </c>
      <c r="V712" s="20">
        <f t="shared" si="436"/>
        <v>6.0711813851342664E+35</v>
      </c>
      <c r="W712" s="20">
        <f t="shared" si="437"/>
        <v>0.77922077922077926</v>
      </c>
      <c r="X712" s="16">
        <f t="shared" si="438"/>
        <v>6.80923587841967E+20</v>
      </c>
      <c r="AA712" s="16">
        <f t="shared" si="439"/>
        <v>2.8054051819089033E+22</v>
      </c>
      <c r="AB712" s="16">
        <f t="shared" si="440"/>
        <v>710</v>
      </c>
      <c r="AC712" s="16">
        <f t="shared" si="441"/>
        <v>145.80000000000001</v>
      </c>
      <c r="AD712" s="16">
        <f t="shared" si="442"/>
        <v>2.5813049567403331E+23</v>
      </c>
      <c r="AE712" s="16">
        <f t="shared" si="443"/>
        <v>17700</v>
      </c>
      <c r="AF712" s="16">
        <f t="shared" si="444"/>
        <v>8508</v>
      </c>
      <c r="AG712" s="16">
        <f t="shared" si="445"/>
        <v>750</v>
      </c>
      <c r="AH712" s="16">
        <f t="shared" si="446"/>
        <v>7.9205105614215791E+26</v>
      </c>
      <c r="AI712" s="16">
        <f t="shared" si="447"/>
        <v>1.6084162899386711E+75</v>
      </c>
      <c r="AJ712" s="16">
        <f t="shared" si="448"/>
        <v>1.6084162899386711E+75</v>
      </c>
      <c r="AK712" s="27">
        <f t="shared" si="449"/>
        <v>0.41152263374485593</v>
      </c>
      <c r="AN712">
        <f t="shared" si="454"/>
        <v>28233.036042345106</v>
      </c>
      <c r="AO712">
        <f t="shared" si="455"/>
        <v>5.7332762494016792E+52</v>
      </c>
      <c r="AP712">
        <f t="shared" si="456"/>
        <v>5.7332762494016792E+52</v>
      </c>
      <c r="AR712" s="1">
        <f t="shared" si="450"/>
        <v>8550</v>
      </c>
      <c r="AU712">
        <f t="shared" si="451"/>
        <v>78.165137614678912</v>
      </c>
      <c r="AV712" s="29">
        <f t="shared" si="452"/>
        <v>201.56916666666666</v>
      </c>
      <c r="AW712">
        <f t="shared" si="453"/>
        <v>14181</v>
      </c>
    </row>
    <row r="713" spans="1:49" x14ac:dyDescent="0.2">
      <c r="A713">
        <v>711</v>
      </c>
      <c r="B713" s="13">
        <f t="shared" si="419"/>
        <v>719</v>
      </c>
      <c r="C713" s="13">
        <f t="shared" si="420"/>
        <v>4272</v>
      </c>
      <c r="D713" s="13">
        <f t="shared" si="421"/>
        <v>48</v>
      </c>
      <c r="E713" s="13">
        <f t="shared" si="422"/>
        <v>35.550000000000004</v>
      </c>
      <c r="F713" s="13">
        <f t="shared" si="423"/>
        <v>5.1930248791034069E+24</v>
      </c>
      <c r="G713" s="35">
        <f t="shared" si="424"/>
        <v>179.73814999999999</v>
      </c>
      <c r="H713" s="23">
        <f t="shared" si="425"/>
        <v>5197.9424000000008</v>
      </c>
      <c r="I713" s="23">
        <f t="shared" si="426"/>
        <v>19586</v>
      </c>
      <c r="J713" s="23">
        <f t="shared" si="427"/>
        <v>995</v>
      </c>
      <c r="K713" s="23">
        <f t="shared" si="428"/>
        <v>9.6665819025314135E+76</v>
      </c>
      <c r="L713" s="23">
        <f t="shared" si="429"/>
        <v>9.6665819025314126E+78</v>
      </c>
      <c r="M713" s="23">
        <f t="shared" si="430"/>
        <v>6.5188766406099475E+35</v>
      </c>
      <c r="N713" s="20">
        <f t="shared" si="431"/>
        <v>77.100000000000009</v>
      </c>
      <c r="Q713" s="20">
        <f t="shared" si="432"/>
        <v>2.1418143270968625E+36</v>
      </c>
      <c r="S713" s="20">
        <f t="shared" si="433"/>
        <v>3416</v>
      </c>
      <c r="T713" s="20">
        <f t="shared" si="434"/>
        <v>995</v>
      </c>
      <c r="U713" s="20">
        <f t="shared" si="435"/>
        <v>9.6665819025314135E+76</v>
      </c>
      <c r="V713" s="20">
        <f t="shared" si="436"/>
        <v>6.5188766406099475E+35</v>
      </c>
      <c r="W713" s="20">
        <f t="shared" si="437"/>
        <v>0.77821011673151741</v>
      </c>
      <c r="X713" s="16">
        <f t="shared" si="438"/>
        <v>7.2858823899090452E+20</v>
      </c>
      <c r="AA713" s="16">
        <f t="shared" si="439"/>
        <v>3.0017835446425262E+22</v>
      </c>
      <c r="AB713" s="16">
        <f t="shared" si="440"/>
        <v>711</v>
      </c>
      <c r="AC713" s="16">
        <f t="shared" si="441"/>
        <v>146</v>
      </c>
      <c r="AD713" s="16">
        <f t="shared" si="442"/>
        <v>2.7659253683639983E+23</v>
      </c>
      <c r="AE713" s="16">
        <f t="shared" si="443"/>
        <v>17725</v>
      </c>
      <c r="AF713" s="16">
        <f t="shared" si="444"/>
        <v>8520</v>
      </c>
      <c r="AG713" s="16">
        <f t="shared" si="445"/>
        <v>751</v>
      </c>
      <c r="AH713" s="16">
        <f t="shared" si="446"/>
        <v>8.5024886762930713E+26</v>
      </c>
      <c r="AI713" s="16">
        <f t="shared" si="447"/>
        <v>1.6084162899386711E+75</v>
      </c>
      <c r="AJ713" s="16">
        <f t="shared" si="448"/>
        <v>1.6084162899386711E+75</v>
      </c>
      <c r="AK713" s="27">
        <f t="shared" si="449"/>
        <v>0.41095890410958902</v>
      </c>
      <c r="AN713">
        <f t="shared" si="454"/>
        <v>28324.78941217465</v>
      </c>
      <c r="AO713">
        <f t="shared" si="455"/>
        <v>5.3582021022445598E+52</v>
      </c>
      <c r="AP713">
        <f t="shared" si="456"/>
        <v>5.3582021022445598E+52</v>
      </c>
      <c r="AR713" s="1">
        <f t="shared" si="450"/>
        <v>8560</v>
      </c>
      <c r="AU713">
        <f t="shared" si="451"/>
        <v>78.347107438016536</v>
      </c>
      <c r="AV713" s="29">
        <f t="shared" si="452"/>
        <v>201.95689999999999</v>
      </c>
      <c r="AW713">
        <f t="shared" si="453"/>
        <v>14201</v>
      </c>
    </row>
    <row r="714" spans="1:49" x14ac:dyDescent="0.2">
      <c r="A714">
        <v>712</v>
      </c>
      <c r="B714" s="13">
        <f t="shared" si="419"/>
        <v>720</v>
      </c>
      <c r="C714" s="13">
        <f t="shared" si="420"/>
        <v>4278</v>
      </c>
      <c r="D714" s="13">
        <f t="shared" si="421"/>
        <v>48</v>
      </c>
      <c r="E714" s="13">
        <f t="shared" si="422"/>
        <v>35.6</v>
      </c>
      <c r="F714" s="13">
        <f t="shared" si="423"/>
        <v>5.571839288618729E+24</v>
      </c>
      <c r="G714" s="35">
        <f t="shared" si="424"/>
        <v>180.09493333333333</v>
      </c>
      <c r="H714" s="23">
        <f t="shared" si="425"/>
        <v>5205.4463999999998</v>
      </c>
      <c r="I714" s="23">
        <f t="shared" si="426"/>
        <v>19614</v>
      </c>
      <c r="J714" s="23">
        <f t="shared" si="427"/>
        <v>996</v>
      </c>
      <c r="K714" s="23">
        <f t="shared" si="428"/>
        <v>9.6665819025314135E+76</v>
      </c>
      <c r="L714" s="23">
        <f t="shared" si="429"/>
        <v>9.6665819025314126E+78</v>
      </c>
      <c r="M714" s="23">
        <f t="shared" si="430"/>
        <v>6.9995629969844609E+35</v>
      </c>
      <c r="N714" s="20">
        <f t="shared" si="431"/>
        <v>77.2</v>
      </c>
      <c r="Q714" s="20">
        <f t="shared" si="432"/>
        <v>2.3866891766063462E+36</v>
      </c>
      <c r="S714" s="20">
        <f t="shared" si="433"/>
        <v>3420</v>
      </c>
      <c r="T714" s="20">
        <f t="shared" si="434"/>
        <v>996</v>
      </c>
      <c r="U714" s="20">
        <f t="shared" si="435"/>
        <v>9.6665819025314135E+76</v>
      </c>
      <c r="V714" s="20">
        <f t="shared" si="436"/>
        <v>6.9995629969844609E+35</v>
      </c>
      <c r="W714" s="20">
        <f t="shared" si="437"/>
        <v>0.77720207253886009</v>
      </c>
      <c r="X714" s="16">
        <f t="shared" si="438"/>
        <v>7.7958941572026794E+20</v>
      </c>
      <c r="AA714" s="16">
        <f t="shared" si="439"/>
        <v>3.2119083927675035E+22</v>
      </c>
      <c r="AB714" s="16">
        <f t="shared" si="440"/>
        <v>712</v>
      </c>
      <c r="AC714" s="16">
        <f t="shared" si="441"/>
        <v>146.19999999999999</v>
      </c>
      <c r="AD714" s="16">
        <f t="shared" si="442"/>
        <v>2.9637443024567709E+23</v>
      </c>
      <c r="AE714" s="16">
        <f t="shared" si="443"/>
        <v>17750</v>
      </c>
      <c r="AF714" s="16">
        <f t="shared" si="444"/>
        <v>8532</v>
      </c>
      <c r="AG714" s="16">
        <f t="shared" si="445"/>
        <v>752</v>
      </c>
      <c r="AH714" s="16">
        <f t="shared" si="446"/>
        <v>9.1271938790318256E+26</v>
      </c>
      <c r="AI714" s="16">
        <f t="shared" si="447"/>
        <v>1.6084162899386711E+75</v>
      </c>
      <c r="AJ714" s="16">
        <f t="shared" si="448"/>
        <v>1.6084162899386711E+75</v>
      </c>
      <c r="AK714" s="27">
        <f t="shared" si="449"/>
        <v>0.41039671682626544</v>
      </c>
      <c r="AN714">
        <f t="shared" si="454"/>
        <v>28416.731621562485</v>
      </c>
      <c r="AO714">
        <f t="shared" si="455"/>
        <v>5.0076655161164103E+52</v>
      </c>
      <c r="AP714">
        <f t="shared" si="456"/>
        <v>5.0076655161164103E+52</v>
      </c>
      <c r="AR714" s="1">
        <f t="shared" si="450"/>
        <v>8570</v>
      </c>
      <c r="AU714">
        <f t="shared" si="451"/>
        <v>78.529411764705884</v>
      </c>
      <c r="AV714" s="29">
        <f t="shared" si="452"/>
        <v>202.34493333333333</v>
      </c>
      <c r="AW714">
        <f t="shared" si="453"/>
        <v>14221</v>
      </c>
    </row>
    <row r="715" spans="1:49" x14ac:dyDescent="0.2">
      <c r="A715">
        <v>713</v>
      </c>
      <c r="B715" s="13">
        <f t="shared" si="419"/>
        <v>721</v>
      </c>
      <c r="C715" s="13">
        <f t="shared" si="420"/>
        <v>4284</v>
      </c>
      <c r="D715" s="13">
        <f t="shared" si="421"/>
        <v>48</v>
      </c>
      <c r="E715" s="13">
        <f t="shared" si="422"/>
        <v>35.65</v>
      </c>
      <c r="F715" s="13">
        <f t="shared" si="423"/>
        <v>5.9782645047436407E+24</v>
      </c>
      <c r="G715" s="35">
        <f t="shared" si="424"/>
        <v>180.45201666666665</v>
      </c>
      <c r="H715" s="23">
        <f t="shared" si="425"/>
        <v>5212.9504000000006</v>
      </c>
      <c r="I715" s="23">
        <f t="shared" si="426"/>
        <v>19642</v>
      </c>
      <c r="J715" s="23">
        <f t="shared" si="427"/>
        <v>998</v>
      </c>
      <c r="K715" s="23">
        <f t="shared" si="428"/>
        <v>9.6665819025314135E+76</v>
      </c>
      <c r="L715" s="23">
        <f t="shared" si="429"/>
        <v>9.6665819025314126E+78</v>
      </c>
      <c r="M715" s="23">
        <f t="shared" si="430"/>
        <v>8.0698059668509277E+35</v>
      </c>
      <c r="N715" s="20">
        <f t="shared" si="431"/>
        <v>77.3</v>
      </c>
      <c r="Q715" s="20">
        <f t="shared" si="432"/>
        <v>2.6595607068568589E+36</v>
      </c>
      <c r="S715" s="20">
        <f t="shared" si="433"/>
        <v>3424</v>
      </c>
      <c r="T715" s="20">
        <f t="shared" si="434"/>
        <v>998</v>
      </c>
      <c r="U715" s="20">
        <f t="shared" si="435"/>
        <v>9.6665819025314135E+76</v>
      </c>
      <c r="V715" s="20">
        <f t="shared" si="436"/>
        <v>8.0698059668509277E+35</v>
      </c>
      <c r="W715" s="20">
        <f t="shared" si="437"/>
        <v>0.77619663648124193</v>
      </c>
      <c r="X715" s="16">
        <f t="shared" si="438"/>
        <v>8.3416067482068661E+20</v>
      </c>
      <c r="AA715" s="16">
        <f t="shared" si="439"/>
        <v>3.4367419802612283E+22</v>
      </c>
      <c r="AB715" s="16">
        <f t="shared" si="440"/>
        <v>713</v>
      </c>
      <c r="AC715" s="16">
        <f t="shared" si="441"/>
        <v>146.4</v>
      </c>
      <c r="AD715" s="16">
        <f t="shared" si="442"/>
        <v>3.1757049161984818E+23</v>
      </c>
      <c r="AE715" s="16">
        <f t="shared" si="443"/>
        <v>17775</v>
      </c>
      <c r="AF715" s="16">
        <f t="shared" si="444"/>
        <v>8544</v>
      </c>
      <c r="AG715" s="16">
        <f t="shared" si="445"/>
        <v>753</v>
      </c>
      <c r="AH715" s="16">
        <f t="shared" si="446"/>
        <v>9.7977605763452647E+26</v>
      </c>
      <c r="AI715" s="16">
        <f t="shared" si="447"/>
        <v>1.6084162899386711E+75</v>
      </c>
      <c r="AJ715" s="16">
        <f t="shared" si="448"/>
        <v>1.6084162899386711E+75</v>
      </c>
      <c r="AK715" s="27">
        <f t="shared" si="449"/>
        <v>0.4098360655737705</v>
      </c>
      <c r="AN715">
        <f t="shared" si="454"/>
        <v>28508.862849228306</v>
      </c>
      <c r="AO715">
        <f t="shared" si="455"/>
        <v>4.6800612300153376E+52</v>
      </c>
      <c r="AP715">
        <f t="shared" si="456"/>
        <v>4.6800612300153376E+52</v>
      </c>
      <c r="AR715" s="1">
        <f t="shared" si="450"/>
        <v>8580</v>
      </c>
      <c r="AU715">
        <f t="shared" si="451"/>
        <v>78.712051517939287</v>
      </c>
      <c r="AV715" s="29">
        <f t="shared" si="452"/>
        <v>202.73326666666665</v>
      </c>
      <c r="AW715">
        <f t="shared" si="453"/>
        <v>14241</v>
      </c>
    </row>
    <row r="716" spans="1:49" x14ac:dyDescent="0.2">
      <c r="A716">
        <v>714</v>
      </c>
      <c r="B716" s="13">
        <f t="shared" si="419"/>
        <v>722</v>
      </c>
      <c r="C716" s="13">
        <f t="shared" si="420"/>
        <v>4290</v>
      </c>
      <c r="D716" s="13">
        <f t="shared" si="421"/>
        <v>48</v>
      </c>
      <c r="E716" s="13">
        <f t="shared" si="422"/>
        <v>35.700000000000003</v>
      </c>
      <c r="F716" s="13">
        <f t="shared" si="423"/>
        <v>6.4143114329098986E+24</v>
      </c>
      <c r="G716" s="35">
        <f t="shared" si="424"/>
        <v>180.80939999999998</v>
      </c>
      <c r="H716" s="23">
        <f t="shared" si="425"/>
        <v>5220.4544000000005</v>
      </c>
      <c r="I716" s="23">
        <f t="shared" si="426"/>
        <v>19670</v>
      </c>
      <c r="J716" s="23">
        <f t="shared" si="427"/>
        <v>999</v>
      </c>
      <c r="K716" s="23">
        <f t="shared" si="428"/>
        <v>9.6665819025314135E+76</v>
      </c>
      <c r="L716" s="23">
        <f t="shared" si="429"/>
        <v>9.6665819025314126E+78</v>
      </c>
      <c r="M716" s="23">
        <f t="shared" si="430"/>
        <v>8.6647712113108712E+35</v>
      </c>
      <c r="N716" s="20">
        <f t="shared" si="431"/>
        <v>77.400000000000006</v>
      </c>
      <c r="Q716" s="20">
        <f t="shared" si="432"/>
        <v>2.9636297942719906E+36</v>
      </c>
      <c r="S716" s="20">
        <f t="shared" si="433"/>
        <v>3428</v>
      </c>
      <c r="T716" s="20">
        <f t="shared" si="434"/>
        <v>999</v>
      </c>
      <c r="U716" s="20">
        <f t="shared" si="435"/>
        <v>9.6665819025314135E+76</v>
      </c>
      <c r="V716" s="20">
        <f t="shared" si="436"/>
        <v>8.6647712113108712E+35</v>
      </c>
      <c r="W716" s="20">
        <f t="shared" si="437"/>
        <v>0.77519379844961234</v>
      </c>
      <c r="X716" s="16">
        <f t="shared" si="438"/>
        <v>8.9255192205813481E+20</v>
      </c>
      <c r="AA716" s="16">
        <f t="shared" si="439"/>
        <v>3.6773139188795144E+22</v>
      </c>
      <c r="AB716" s="16">
        <f t="shared" si="440"/>
        <v>714</v>
      </c>
      <c r="AC716" s="16">
        <f t="shared" si="441"/>
        <v>146.6</v>
      </c>
      <c r="AD716" s="16">
        <f t="shared" si="442"/>
        <v>3.402817736291723E+23</v>
      </c>
      <c r="AE716" s="16">
        <f t="shared" si="443"/>
        <v>17800</v>
      </c>
      <c r="AF716" s="16">
        <f t="shared" si="444"/>
        <v>8556</v>
      </c>
      <c r="AG716" s="16">
        <f t="shared" si="445"/>
        <v>754</v>
      </c>
      <c r="AH716" s="16">
        <f t="shared" si="446"/>
        <v>1.0517552934951139E+27</v>
      </c>
      <c r="AI716" s="16">
        <f t="shared" si="447"/>
        <v>1.6084162899386711E+75</v>
      </c>
      <c r="AJ716" s="16">
        <f t="shared" si="448"/>
        <v>1.6084162899386711E+75</v>
      </c>
      <c r="AK716" s="27">
        <f t="shared" si="449"/>
        <v>0.40927694406548432</v>
      </c>
      <c r="AN716">
        <f t="shared" si="454"/>
        <v>28601.183273893192</v>
      </c>
      <c r="AO716">
        <f t="shared" si="455"/>
        <v>4.3738890000143339E+52</v>
      </c>
      <c r="AP716">
        <f t="shared" si="456"/>
        <v>4.3738890000143339E+52</v>
      </c>
      <c r="AR716" s="1">
        <f t="shared" si="450"/>
        <v>8590</v>
      </c>
      <c r="AU716">
        <f t="shared" si="451"/>
        <v>78.895027624309392</v>
      </c>
      <c r="AV716" s="29">
        <f t="shared" si="452"/>
        <v>203.12189999999998</v>
      </c>
      <c r="AW716">
        <f t="shared" si="453"/>
        <v>14261</v>
      </c>
    </row>
    <row r="717" spans="1:49" x14ac:dyDescent="0.2">
      <c r="A717">
        <v>715</v>
      </c>
      <c r="B717" s="13">
        <f t="shared" si="419"/>
        <v>723</v>
      </c>
      <c r="C717" s="13">
        <f t="shared" si="420"/>
        <v>4296</v>
      </c>
      <c r="D717" s="13">
        <f t="shared" si="421"/>
        <v>48</v>
      </c>
      <c r="E717" s="13">
        <f t="shared" si="422"/>
        <v>35.75</v>
      </c>
      <c r="F717" s="13">
        <f t="shared" si="423"/>
        <v>6.8821373231978616E+24</v>
      </c>
      <c r="G717" s="35">
        <f t="shared" si="424"/>
        <v>181.16708333333332</v>
      </c>
      <c r="H717" s="23">
        <f t="shared" si="425"/>
        <v>5227.9584000000004</v>
      </c>
      <c r="I717" s="23">
        <f t="shared" si="426"/>
        <v>19698</v>
      </c>
      <c r="J717" s="23">
        <f t="shared" si="427"/>
        <v>1001</v>
      </c>
      <c r="K717" s="23">
        <f t="shared" si="428"/>
        <v>9.6665819025314135E+76</v>
      </c>
      <c r="L717" s="23">
        <f t="shared" si="429"/>
        <v>9.6665819025314126E+78</v>
      </c>
      <c r="M717" s="23">
        <f t="shared" si="430"/>
        <v>9.9996939736653398E+35</v>
      </c>
      <c r="N717" s="20">
        <f t="shared" si="431"/>
        <v>77.5</v>
      </c>
      <c r="Q717" s="20">
        <f t="shared" si="432"/>
        <v>3.3024632732960563E+36</v>
      </c>
      <c r="S717" s="20">
        <f t="shared" si="433"/>
        <v>3432</v>
      </c>
      <c r="T717" s="20">
        <f t="shared" si="434"/>
        <v>1001</v>
      </c>
      <c r="U717" s="20">
        <f t="shared" si="435"/>
        <v>9.6665819025314135E+76</v>
      </c>
      <c r="V717" s="20">
        <f t="shared" si="436"/>
        <v>9.9996939736653398E+35</v>
      </c>
      <c r="W717" s="20">
        <f t="shared" si="437"/>
        <v>0.77419354838709675</v>
      </c>
      <c r="X717" s="16">
        <f t="shared" si="438"/>
        <v>9.5503055660220416E+20</v>
      </c>
      <c r="AA717" s="16">
        <f t="shared" si="439"/>
        <v>3.9347258932010806E+22</v>
      </c>
      <c r="AB717" s="16">
        <f t="shared" si="440"/>
        <v>715</v>
      </c>
      <c r="AC717" s="16">
        <f t="shared" si="441"/>
        <v>146.80000000000001</v>
      </c>
      <c r="AD717" s="16">
        <f t="shared" si="442"/>
        <v>3.6461654692438998E+23</v>
      </c>
      <c r="AE717" s="16">
        <f t="shared" si="443"/>
        <v>17825</v>
      </c>
      <c r="AF717" s="16">
        <f t="shared" si="444"/>
        <v>8568</v>
      </c>
      <c r="AG717" s="16">
        <f t="shared" si="445"/>
        <v>755</v>
      </c>
      <c r="AH717" s="16">
        <f t="shared" si="446"/>
        <v>1.1290181711093262E+27</v>
      </c>
      <c r="AI717" s="16">
        <f t="shared" si="447"/>
        <v>1.6084162899386711E+75</v>
      </c>
      <c r="AJ717" s="16">
        <f t="shared" si="448"/>
        <v>1.6084162899386711E+75</v>
      </c>
      <c r="AK717" s="27">
        <f t="shared" si="449"/>
        <v>0.40871934604904631</v>
      </c>
      <c r="AN717">
        <f t="shared" si="454"/>
        <v>28693.693074279639</v>
      </c>
      <c r="AO717">
        <f t="shared" si="455"/>
        <v>4.087746728985359E+52</v>
      </c>
      <c r="AP717">
        <f t="shared" si="456"/>
        <v>4.087746728985359E+52</v>
      </c>
      <c r="AR717" s="1">
        <f t="shared" si="450"/>
        <v>8600</v>
      </c>
      <c r="AU717">
        <f t="shared" si="451"/>
        <v>79.078341013824868</v>
      </c>
      <c r="AV717" s="29">
        <f t="shared" si="452"/>
        <v>203.51083333333332</v>
      </c>
      <c r="AW717">
        <f t="shared" si="453"/>
        <v>14281</v>
      </c>
    </row>
    <row r="718" spans="1:49" x14ac:dyDescent="0.2">
      <c r="A718">
        <v>716</v>
      </c>
      <c r="B718" s="13">
        <f t="shared" si="419"/>
        <v>724</v>
      </c>
      <c r="C718" s="13">
        <f t="shared" si="420"/>
        <v>4302</v>
      </c>
      <c r="D718" s="13">
        <f t="shared" si="421"/>
        <v>48</v>
      </c>
      <c r="E718" s="13">
        <f t="shared" si="422"/>
        <v>35.800000000000004</v>
      </c>
      <c r="F718" s="13">
        <f t="shared" si="423"/>
        <v>7.3840564129110683E+24</v>
      </c>
      <c r="G718" s="35">
        <f t="shared" si="424"/>
        <v>181.52506666666667</v>
      </c>
      <c r="H718" s="23">
        <f t="shared" si="425"/>
        <v>5235.4624000000003</v>
      </c>
      <c r="I718" s="23">
        <f t="shared" si="426"/>
        <v>19726</v>
      </c>
      <c r="J718" s="23">
        <f t="shared" si="427"/>
        <v>1002</v>
      </c>
      <c r="K718" s="23">
        <f t="shared" si="428"/>
        <v>9.6665819025314135E+76</v>
      </c>
      <c r="L718" s="23">
        <f t="shared" si="429"/>
        <v>9.6665819025314126E+78</v>
      </c>
      <c r="M718" s="23">
        <f t="shared" si="430"/>
        <v>1.0727852888606502E+36</v>
      </c>
      <c r="N718" s="20">
        <f t="shared" si="431"/>
        <v>77.600000000000009</v>
      </c>
      <c r="Q718" s="20">
        <f t="shared" si="432"/>
        <v>3.6800357765838348E+36</v>
      </c>
      <c r="S718" s="20">
        <f t="shared" si="433"/>
        <v>3437</v>
      </c>
      <c r="T718" s="20">
        <f t="shared" si="434"/>
        <v>1002</v>
      </c>
      <c r="U718" s="20">
        <f t="shared" si="435"/>
        <v>9.6665819025314135E+76</v>
      </c>
      <c r="V718" s="20">
        <f t="shared" si="436"/>
        <v>1.0727852888606502E+36</v>
      </c>
      <c r="W718" s="20">
        <f t="shared" si="437"/>
        <v>0.77319587628865971</v>
      </c>
      <c r="X718" s="16">
        <f t="shared" si="438"/>
        <v>1.0218826955643587E+21</v>
      </c>
      <c r="AA718" s="16">
        <f t="shared" si="439"/>
        <v>4.2101567057251564E+22</v>
      </c>
      <c r="AB718" s="16">
        <f t="shared" si="440"/>
        <v>716</v>
      </c>
      <c r="AC718" s="16">
        <f t="shared" si="441"/>
        <v>147</v>
      </c>
      <c r="AD718" s="16">
        <f t="shared" si="442"/>
        <v>3.9069081549794013E+23</v>
      </c>
      <c r="AE718" s="16">
        <f t="shared" si="443"/>
        <v>17850</v>
      </c>
      <c r="AF718" s="16">
        <f t="shared" si="444"/>
        <v>8580</v>
      </c>
      <c r="AG718" s="16">
        <f t="shared" si="445"/>
        <v>756</v>
      </c>
      <c r="AH718" s="16">
        <f t="shared" si="446"/>
        <v>1.2119522311905991E+27</v>
      </c>
      <c r="AI718" s="16">
        <f t="shared" si="447"/>
        <v>1.6084162899386711E+75</v>
      </c>
      <c r="AJ718" s="16">
        <f t="shared" si="448"/>
        <v>1.6084162899386711E+75</v>
      </c>
      <c r="AK718" s="27">
        <f t="shared" si="449"/>
        <v>0.40816326530612246</v>
      </c>
      <c r="AN718">
        <f t="shared" si="454"/>
        <v>28786.392429111558</v>
      </c>
      <c r="AO718">
        <f t="shared" si="455"/>
        <v>3.8203240457807089E+52</v>
      </c>
      <c r="AP718">
        <f t="shared" si="456"/>
        <v>3.8203240457807089E+52</v>
      </c>
      <c r="AR718" s="1">
        <f t="shared" si="450"/>
        <v>8610</v>
      </c>
      <c r="AU718">
        <f t="shared" si="451"/>
        <v>79.261992619926204</v>
      </c>
      <c r="AV718" s="29">
        <f t="shared" si="452"/>
        <v>203.90006666666667</v>
      </c>
      <c r="AW718">
        <f t="shared" si="453"/>
        <v>14301</v>
      </c>
    </row>
    <row r="719" spans="1:49" x14ac:dyDescent="0.2">
      <c r="A719">
        <v>717</v>
      </c>
      <c r="B719" s="13">
        <f t="shared" si="419"/>
        <v>725</v>
      </c>
      <c r="C719" s="13">
        <f t="shared" si="420"/>
        <v>4308</v>
      </c>
      <c r="D719" s="13">
        <f t="shared" si="421"/>
        <v>48</v>
      </c>
      <c r="E719" s="13">
        <f t="shared" si="422"/>
        <v>35.85</v>
      </c>
      <c r="F719" s="13">
        <f t="shared" si="423"/>
        <v>7.9225513425658024E+24</v>
      </c>
      <c r="G719" s="35">
        <f t="shared" si="424"/>
        <v>181.88335000000001</v>
      </c>
      <c r="H719" s="23">
        <f t="shared" si="425"/>
        <v>5242.9664000000002</v>
      </c>
      <c r="I719" s="23">
        <f t="shared" si="426"/>
        <v>19754</v>
      </c>
      <c r="J719" s="23">
        <f t="shared" si="427"/>
        <v>1003</v>
      </c>
      <c r="K719" s="23">
        <f t="shared" si="428"/>
        <v>9.6665819025314135E+76</v>
      </c>
      <c r="L719" s="23">
        <f t="shared" si="429"/>
        <v>9.6665819025314126E+78</v>
      </c>
      <c r="M719" s="23">
        <f t="shared" si="430"/>
        <v>1.1509007898785766E+36</v>
      </c>
      <c r="N719" s="20">
        <f t="shared" si="431"/>
        <v>77.7</v>
      </c>
      <c r="Q719" s="20">
        <f t="shared" si="432"/>
        <v>4.1007763587994502E+36</v>
      </c>
      <c r="S719" s="20">
        <f t="shared" si="433"/>
        <v>3441</v>
      </c>
      <c r="T719" s="20">
        <f t="shared" si="434"/>
        <v>1003</v>
      </c>
      <c r="U719" s="20">
        <f t="shared" si="435"/>
        <v>9.6665819025314135E+76</v>
      </c>
      <c r="V719" s="20">
        <f t="shared" si="436"/>
        <v>1.1509007898785766E+36</v>
      </c>
      <c r="W719" s="20">
        <f t="shared" si="437"/>
        <v>0.77220077220077221</v>
      </c>
      <c r="X719" s="16">
        <f t="shared" si="438"/>
        <v>1.0934144842538636E+21</v>
      </c>
      <c r="AA719" s="16">
        <f t="shared" si="439"/>
        <v>4.504867675125917E+22</v>
      </c>
      <c r="AB719" s="16">
        <f t="shared" si="440"/>
        <v>717</v>
      </c>
      <c r="AC719" s="16">
        <f t="shared" si="441"/>
        <v>147.19999999999999</v>
      </c>
      <c r="AD719" s="16">
        <f t="shared" si="442"/>
        <v>4.1862886882778355E+23</v>
      </c>
      <c r="AE719" s="16">
        <f t="shared" si="443"/>
        <v>17875</v>
      </c>
      <c r="AF719" s="16">
        <f t="shared" si="444"/>
        <v>8592</v>
      </c>
      <c r="AG719" s="16">
        <f t="shared" si="445"/>
        <v>757</v>
      </c>
      <c r="AH719" s="16">
        <f t="shared" si="446"/>
        <v>1.300973417873089E+27</v>
      </c>
      <c r="AI719" s="16">
        <f t="shared" si="447"/>
        <v>1.6084162899386711E+75</v>
      </c>
      <c r="AJ719" s="16">
        <f t="shared" si="448"/>
        <v>1.6084162899386711E+75</v>
      </c>
      <c r="AK719" s="27">
        <f t="shared" si="449"/>
        <v>0.40760869565217395</v>
      </c>
      <c r="AN719">
        <f t="shared" si="454"/>
        <v>28879.281517114152</v>
      </c>
      <c r="AO719">
        <f t="shared" si="455"/>
        <v>3.5703963044679529E+52</v>
      </c>
      <c r="AP719">
        <f t="shared" si="456"/>
        <v>3.5703963044679529E+52</v>
      </c>
      <c r="AR719" s="1">
        <f t="shared" si="450"/>
        <v>8620</v>
      </c>
      <c r="AU719">
        <f t="shared" si="451"/>
        <v>79.445983379501385</v>
      </c>
      <c r="AV719" s="29">
        <f t="shared" si="452"/>
        <v>204.28960000000001</v>
      </c>
      <c r="AW719">
        <f t="shared" si="453"/>
        <v>14321</v>
      </c>
    </row>
    <row r="720" spans="1:49" x14ac:dyDescent="0.2">
      <c r="A720">
        <v>718</v>
      </c>
      <c r="B720" s="13">
        <f t="shared" si="419"/>
        <v>726</v>
      </c>
      <c r="C720" s="13">
        <f t="shared" si="420"/>
        <v>4314</v>
      </c>
      <c r="D720" s="13">
        <f t="shared" si="421"/>
        <v>48</v>
      </c>
      <c r="E720" s="13">
        <f t="shared" si="422"/>
        <v>35.9</v>
      </c>
      <c r="F720" s="13">
        <f t="shared" si="423"/>
        <v>8.5002854014632292E+24</v>
      </c>
      <c r="G720" s="35">
        <f t="shared" si="424"/>
        <v>182.24193333333332</v>
      </c>
      <c r="H720" s="23">
        <f t="shared" si="425"/>
        <v>5250.4704000000011</v>
      </c>
      <c r="I720" s="23">
        <f t="shared" si="426"/>
        <v>19782</v>
      </c>
      <c r="J720" s="23">
        <f t="shared" si="427"/>
        <v>1005</v>
      </c>
      <c r="K720" s="23">
        <f t="shared" si="428"/>
        <v>9.6665819025314135E+76</v>
      </c>
      <c r="L720" s="23">
        <f t="shared" si="429"/>
        <v>9.6665819025314126E+78</v>
      </c>
      <c r="M720" s="23">
        <f t="shared" si="430"/>
        <v>1.324600726152775E+36</v>
      </c>
      <c r="N720" s="20">
        <f t="shared" si="431"/>
        <v>77.8</v>
      </c>
      <c r="Q720" s="20">
        <f t="shared" si="432"/>
        <v>4.5696204509454695E+36</v>
      </c>
      <c r="S720" s="20">
        <f t="shared" si="433"/>
        <v>3445</v>
      </c>
      <c r="T720" s="20">
        <f t="shared" si="434"/>
        <v>1005</v>
      </c>
      <c r="U720" s="20">
        <f t="shared" si="435"/>
        <v>9.6665819025314135E+76</v>
      </c>
      <c r="V720" s="20">
        <f t="shared" si="436"/>
        <v>1.324600726152775E+36</v>
      </c>
      <c r="W720" s="20">
        <f t="shared" si="437"/>
        <v>0.77120822622107976</v>
      </c>
      <c r="X720" s="16">
        <f t="shared" si="438"/>
        <v>1.1699534981516342E+21</v>
      </c>
      <c r="AA720" s="16">
        <f t="shared" si="439"/>
        <v>4.8202084123847319E+22</v>
      </c>
      <c r="AB720" s="16">
        <f t="shared" si="440"/>
        <v>718</v>
      </c>
      <c r="AC720" s="16">
        <f t="shared" si="441"/>
        <v>147.4</v>
      </c>
      <c r="AD720" s="16">
        <f t="shared" si="442"/>
        <v>4.4856387342813875E+23</v>
      </c>
      <c r="AE720" s="16">
        <f t="shared" si="443"/>
        <v>17900</v>
      </c>
      <c r="AF720" s="16">
        <f t="shared" si="444"/>
        <v>8604</v>
      </c>
      <c r="AG720" s="16">
        <f t="shared" si="445"/>
        <v>758</v>
      </c>
      <c r="AH720" s="16">
        <f t="shared" si="446"/>
        <v>1.3965281589075498E+27</v>
      </c>
      <c r="AI720" s="16">
        <f t="shared" si="447"/>
        <v>1.6084162899386711E+75</v>
      </c>
      <c r="AJ720" s="16">
        <f t="shared" si="448"/>
        <v>1.6084162899386711E+75</v>
      </c>
      <c r="AK720" s="27">
        <f t="shared" si="449"/>
        <v>0.40705563093622793</v>
      </c>
      <c r="AN720">
        <f t="shared" si="454"/>
        <v>28972.360517014171</v>
      </c>
      <c r="AO720">
        <f t="shared" si="455"/>
        <v>3.3368189761382731E+52</v>
      </c>
      <c r="AP720">
        <f t="shared" si="456"/>
        <v>3.3368189761382731E+52</v>
      </c>
      <c r="AR720" s="1">
        <f t="shared" si="450"/>
        <v>8630</v>
      </c>
      <c r="AU720">
        <f t="shared" si="451"/>
        <v>79.630314232902037</v>
      </c>
      <c r="AV720" s="29">
        <f t="shared" si="452"/>
        <v>204.67943333333332</v>
      </c>
      <c r="AW720">
        <f t="shared" si="453"/>
        <v>14341</v>
      </c>
    </row>
    <row r="721" spans="1:49" x14ac:dyDescent="0.2">
      <c r="A721">
        <v>719</v>
      </c>
      <c r="B721" s="13">
        <f t="shared" si="419"/>
        <v>727</v>
      </c>
      <c r="C721" s="13">
        <f t="shared" si="420"/>
        <v>4320</v>
      </c>
      <c r="D721" s="13">
        <f t="shared" si="421"/>
        <v>48</v>
      </c>
      <c r="E721" s="13">
        <f t="shared" si="422"/>
        <v>35.950000000000003</v>
      </c>
      <c r="F721" s="13">
        <f t="shared" si="423"/>
        <v>9.1201156630878559E+24</v>
      </c>
      <c r="G721" s="35">
        <f t="shared" si="424"/>
        <v>182.60081666666667</v>
      </c>
      <c r="H721" s="23">
        <f t="shared" si="425"/>
        <v>5257.9744000000001</v>
      </c>
      <c r="I721" s="23">
        <f t="shared" si="426"/>
        <v>19810</v>
      </c>
      <c r="J721" s="23">
        <f t="shared" si="427"/>
        <v>1006</v>
      </c>
      <c r="K721" s="23">
        <f t="shared" si="428"/>
        <v>9.6665819025314135E+76</v>
      </c>
      <c r="L721" s="23">
        <f t="shared" si="429"/>
        <v>9.6665819025314126E+78</v>
      </c>
      <c r="M721" s="23">
        <f t="shared" si="430"/>
        <v>1.4210423285236562E+36</v>
      </c>
      <c r="N721" s="20">
        <f t="shared" si="431"/>
        <v>77.900000000000006</v>
      </c>
      <c r="Q721" s="20">
        <f t="shared" si="432"/>
        <v>5.0920677546562542E+36</v>
      </c>
      <c r="S721" s="20">
        <f t="shared" si="433"/>
        <v>3449</v>
      </c>
      <c r="T721" s="20">
        <f t="shared" si="434"/>
        <v>1006</v>
      </c>
      <c r="U721" s="20">
        <f t="shared" si="435"/>
        <v>9.6665819025314135E+76</v>
      </c>
      <c r="V721" s="20">
        <f t="shared" si="436"/>
        <v>1.4210423285236562E+36</v>
      </c>
      <c r="W721" s="20">
        <f t="shared" si="437"/>
        <v>0.77021822849807442</v>
      </c>
      <c r="X721" s="16">
        <f t="shared" si="438"/>
        <v>1.2518502430222482E+21</v>
      </c>
      <c r="AA721" s="16">
        <f t="shared" si="439"/>
        <v>5.1576230012516613E+22</v>
      </c>
      <c r="AB721" s="16">
        <f t="shared" si="440"/>
        <v>719</v>
      </c>
      <c r="AC721" s="16">
        <f t="shared" si="441"/>
        <v>147.6</v>
      </c>
      <c r="AD721" s="16">
        <f t="shared" si="442"/>
        <v>4.8063850661859583E+23</v>
      </c>
      <c r="AE721" s="16">
        <f t="shared" si="443"/>
        <v>17925</v>
      </c>
      <c r="AF721" s="16">
        <f t="shared" si="444"/>
        <v>8616</v>
      </c>
      <c r="AG721" s="16">
        <f t="shared" si="445"/>
        <v>759</v>
      </c>
      <c r="AH721" s="16">
        <f t="shared" si="446"/>
        <v>1.4990955980970781E+27</v>
      </c>
      <c r="AI721" s="16">
        <f t="shared" si="447"/>
        <v>1.6084162899386711E+75</v>
      </c>
      <c r="AJ721" s="16">
        <f t="shared" si="448"/>
        <v>1.6084162899386711E+75</v>
      </c>
      <c r="AK721" s="27">
        <f t="shared" si="449"/>
        <v>0.4065040650406504</v>
      </c>
      <c r="AN721">
        <f t="shared" si="454"/>
        <v>29065.629607539653</v>
      </c>
      <c r="AO721">
        <f t="shared" si="455"/>
        <v>3.1185224076058637E+52</v>
      </c>
      <c r="AP721">
        <f t="shared" si="456"/>
        <v>3.1185224076058637E+52</v>
      </c>
      <c r="AR721" s="1">
        <f t="shared" si="450"/>
        <v>8640</v>
      </c>
      <c r="AU721">
        <f t="shared" si="451"/>
        <v>79.814986123959301</v>
      </c>
      <c r="AV721" s="29">
        <f t="shared" si="452"/>
        <v>205.06956666666667</v>
      </c>
      <c r="AW721">
        <f t="shared" si="453"/>
        <v>14361</v>
      </c>
    </row>
    <row r="722" spans="1:49" x14ac:dyDescent="0.2">
      <c r="A722">
        <v>720</v>
      </c>
      <c r="B722" s="13">
        <f t="shared" si="419"/>
        <v>728</v>
      </c>
      <c r="C722" s="13">
        <f t="shared" si="420"/>
        <v>4326</v>
      </c>
      <c r="D722" s="13">
        <f t="shared" si="421"/>
        <v>48</v>
      </c>
      <c r="E722" s="13">
        <f t="shared" si="422"/>
        <v>36</v>
      </c>
      <c r="F722" s="13">
        <f t="shared" si="423"/>
        <v>9.7851070749485117E+24</v>
      </c>
      <c r="G722" s="35">
        <f t="shared" si="424"/>
        <v>182.95999999999998</v>
      </c>
      <c r="H722" s="23">
        <f t="shared" si="425"/>
        <v>5265.4784</v>
      </c>
      <c r="I722" s="23">
        <f t="shared" si="426"/>
        <v>19838</v>
      </c>
      <c r="J722" s="23">
        <f t="shared" si="427"/>
        <v>1008</v>
      </c>
      <c r="K722" s="23">
        <f t="shared" si="428"/>
        <v>9.6665819025314135E+76</v>
      </c>
      <c r="L722" s="23">
        <f t="shared" si="429"/>
        <v>9.6665819025314126E+78</v>
      </c>
      <c r="M722" s="23">
        <f t="shared" si="430"/>
        <v>1.6354904989905997E+36</v>
      </c>
      <c r="N722" s="20">
        <f t="shared" si="431"/>
        <v>78</v>
      </c>
      <c r="Q722" s="20">
        <f t="shared" si="432"/>
        <v>5.6742467555797698E+36</v>
      </c>
      <c r="S722" s="20">
        <f t="shared" si="433"/>
        <v>3453</v>
      </c>
      <c r="T722" s="20">
        <f t="shared" si="434"/>
        <v>1008</v>
      </c>
      <c r="U722" s="20">
        <f t="shared" si="435"/>
        <v>9.6665819025314135E+76</v>
      </c>
      <c r="V722" s="20">
        <f t="shared" si="436"/>
        <v>1.6354904989905997E+36</v>
      </c>
      <c r="W722" s="20">
        <f t="shared" si="437"/>
        <v>0.76923076923076927</v>
      </c>
      <c r="X722" s="16">
        <f t="shared" si="438"/>
        <v>1.339479760033806E+21</v>
      </c>
      <c r="AA722" s="16">
        <f t="shared" si="439"/>
        <v>5.5186566113392801E+22</v>
      </c>
      <c r="AB722" s="16">
        <f t="shared" si="440"/>
        <v>720</v>
      </c>
      <c r="AC722" s="16">
        <f t="shared" si="441"/>
        <v>147.80000000000001</v>
      </c>
      <c r="AD722" s="16">
        <f t="shared" si="442"/>
        <v>5.1500563552360582E+23</v>
      </c>
      <c r="AE722" s="16">
        <f t="shared" si="443"/>
        <v>17950</v>
      </c>
      <c r="AF722" s="16">
        <f t="shared" si="444"/>
        <v>8628</v>
      </c>
      <c r="AG722" s="16">
        <f t="shared" si="445"/>
        <v>760</v>
      </c>
      <c r="AH722" s="16">
        <f t="shared" si="446"/>
        <v>1.6091899911068238E+27</v>
      </c>
      <c r="AI722" s="16">
        <f t="shared" si="447"/>
        <v>1.6084162899386711E+75</v>
      </c>
      <c r="AJ722" s="16">
        <f t="shared" si="448"/>
        <v>1.6084162899386711E+75</v>
      </c>
      <c r="AK722" s="27">
        <f t="shared" si="449"/>
        <v>0.40595399188092013</v>
      </c>
      <c r="AN722">
        <f t="shared" si="454"/>
        <v>29159.088967419953</v>
      </c>
      <c r="AO722">
        <f t="shared" si="455"/>
        <v>2.9145069229961329E+52</v>
      </c>
      <c r="AP722">
        <f t="shared" si="456"/>
        <v>2.9145069229961329E+52</v>
      </c>
      <c r="AR722" s="1">
        <f t="shared" si="450"/>
        <v>8650</v>
      </c>
      <c r="AU722">
        <f t="shared" si="451"/>
        <v>80</v>
      </c>
      <c r="AV722" s="29">
        <f t="shared" si="452"/>
        <v>205.45999999999998</v>
      </c>
      <c r="AW722">
        <f t="shared" si="453"/>
        <v>14381</v>
      </c>
    </row>
    <row r="723" spans="1:49" x14ac:dyDescent="0.2">
      <c r="A723">
        <v>721</v>
      </c>
      <c r="B723" s="13">
        <f t="shared" si="419"/>
        <v>729</v>
      </c>
      <c r="C723" s="13">
        <f t="shared" si="420"/>
        <v>4332</v>
      </c>
      <c r="D723" s="13">
        <f t="shared" si="421"/>
        <v>48</v>
      </c>
      <c r="E723" s="13">
        <f t="shared" si="422"/>
        <v>36.050000000000004</v>
      </c>
      <c r="F723" s="13">
        <f t="shared" si="423"/>
        <v>1.0498547572166652E+25</v>
      </c>
      <c r="G723" s="35">
        <f t="shared" si="424"/>
        <v>183.31948333333332</v>
      </c>
      <c r="H723" s="23">
        <f t="shared" si="425"/>
        <v>5272.9824000000008</v>
      </c>
      <c r="I723" s="23">
        <f t="shared" si="426"/>
        <v>19866</v>
      </c>
      <c r="J723" s="23">
        <f t="shared" si="427"/>
        <v>1009</v>
      </c>
      <c r="K723" s="23">
        <f t="shared" si="428"/>
        <v>9.6665819025314135E+76</v>
      </c>
      <c r="L723" s="23">
        <f t="shared" si="429"/>
        <v>9.6665819025314126E+78</v>
      </c>
      <c r="M723" s="23">
        <f t="shared" si="430"/>
        <v>1.7545551134789593E+36</v>
      </c>
      <c r="N723" s="20">
        <f t="shared" si="431"/>
        <v>78.100000000000009</v>
      </c>
      <c r="Q723" s="20">
        <f t="shared" si="432"/>
        <v>6.322986612613375E+36</v>
      </c>
      <c r="S723" s="20">
        <f t="shared" si="433"/>
        <v>3458</v>
      </c>
      <c r="T723" s="20">
        <f t="shared" si="434"/>
        <v>1009</v>
      </c>
      <c r="U723" s="20">
        <f t="shared" si="435"/>
        <v>9.6665819025314135E+76</v>
      </c>
      <c r="V723" s="20">
        <f t="shared" si="436"/>
        <v>1.7545551134789593E+36</v>
      </c>
      <c r="W723" s="20">
        <f t="shared" si="437"/>
        <v>0.76824583866837381</v>
      </c>
      <c r="X723" s="16">
        <f t="shared" si="438"/>
        <v>1.4332433432361721E+21</v>
      </c>
      <c r="AA723" s="16">
        <f t="shared" si="439"/>
        <v>5.9049625741330278E+22</v>
      </c>
      <c r="AB723" s="16">
        <f t="shared" si="440"/>
        <v>721</v>
      </c>
      <c r="AC723" s="16">
        <f t="shared" si="441"/>
        <v>148</v>
      </c>
      <c r="AD723" s="16">
        <f t="shared" si="442"/>
        <v>5.5182904452912763E+23</v>
      </c>
      <c r="AE723" s="16">
        <f t="shared" si="443"/>
        <v>17975</v>
      </c>
      <c r="AF723" s="16">
        <f t="shared" si="444"/>
        <v>8640</v>
      </c>
      <c r="AG723" s="16">
        <f t="shared" si="445"/>
        <v>761</v>
      </c>
      <c r="AH723" s="16">
        <f t="shared" si="446"/>
        <v>1.7273632765954465E+27</v>
      </c>
      <c r="AI723" s="16">
        <f t="shared" si="447"/>
        <v>1.6084162899386711E+75</v>
      </c>
      <c r="AJ723" s="16">
        <f t="shared" si="448"/>
        <v>1.6084162899386711E+75</v>
      </c>
      <c r="AK723" s="27">
        <f t="shared" si="449"/>
        <v>0.40540540540540543</v>
      </c>
      <c r="AN723">
        <f t="shared" si="454"/>
        <v>29252.738775386049</v>
      </c>
      <c r="AO723">
        <f t="shared" si="455"/>
        <v>2.7238382457907794E+52</v>
      </c>
      <c r="AP723">
        <f t="shared" si="456"/>
        <v>2.7238382457907794E+52</v>
      </c>
      <c r="AR723" s="1">
        <f t="shared" si="450"/>
        <v>8660</v>
      </c>
      <c r="AU723">
        <f t="shared" si="451"/>
        <v>80.185356811862832</v>
      </c>
      <c r="AV723" s="29">
        <f t="shared" si="452"/>
        <v>205.85073333333332</v>
      </c>
      <c r="AW723">
        <f t="shared" si="453"/>
        <v>14401</v>
      </c>
    </row>
    <row r="724" spans="1:49" x14ac:dyDescent="0.2">
      <c r="A724">
        <v>722</v>
      </c>
      <c r="B724" s="13">
        <f t="shared" si="419"/>
        <v>730</v>
      </c>
      <c r="C724" s="13">
        <f t="shared" si="420"/>
        <v>4338</v>
      </c>
      <c r="D724" s="13">
        <f t="shared" si="421"/>
        <v>48</v>
      </c>
      <c r="E724" s="13">
        <f t="shared" si="422"/>
        <v>36.1</v>
      </c>
      <c r="F724" s="13">
        <f t="shared" si="423"/>
        <v>1.1263964289146519E+25</v>
      </c>
      <c r="G724" s="35">
        <f t="shared" si="424"/>
        <v>183.67926666666665</v>
      </c>
      <c r="H724" s="23">
        <f t="shared" si="425"/>
        <v>5280.4864000000007</v>
      </c>
      <c r="I724" s="23">
        <f t="shared" si="426"/>
        <v>19894</v>
      </c>
      <c r="J724" s="23">
        <f t="shared" si="427"/>
        <v>1010</v>
      </c>
      <c r="K724" s="23">
        <f t="shared" si="428"/>
        <v>9.6665819025314135E+76</v>
      </c>
      <c r="L724" s="23">
        <f t="shared" si="429"/>
        <v>9.6665819025314126E+78</v>
      </c>
      <c r="M724" s="23">
        <f t="shared" si="430"/>
        <v>1.8822833269090803E+36</v>
      </c>
      <c r="N724" s="20">
        <f t="shared" si="431"/>
        <v>78.2</v>
      </c>
      <c r="Q724" s="20">
        <f t="shared" si="432"/>
        <v>7.0458972662706825E+36</v>
      </c>
      <c r="S724" s="20">
        <f t="shared" si="433"/>
        <v>3462</v>
      </c>
      <c r="T724" s="20">
        <f t="shared" si="434"/>
        <v>1010</v>
      </c>
      <c r="U724" s="20">
        <f t="shared" si="435"/>
        <v>9.6665819025314135E+76</v>
      </c>
      <c r="V724" s="20">
        <f t="shared" si="436"/>
        <v>1.8822833269090803E+36</v>
      </c>
      <c r="W724" s="20">
        <f t="shared" si="437"/>
        <v>0.76726342710997442</v>
      </c>
      <c r="X724" s="16">
        <f t="shared" si="438"/>
        <v>1.5335703772627041E+21</v>
      </c>
      <c r="AA724" s="16">
        <f t="shared" si="439"/>
        <v>6.3183099543223393E+22</v>
      </c>
      <c r="AB724" s="16">
        <f t="shared" si="440"/>
        <v>722</v>
      </c>
      <c r="AC724" s="16">
        <f t="shared" si="441"/>
        <v>148.19999999999999</v>
      </c>
      <c r="AD724" s="16">
        <f t="shared" si="442"/>
        <v>5.9128421465336049E+23</v>
      </c>
      <c r="AE724" s="16">
        <f t="shared" si="443"/>
        <v>18000</v>
      </c>
      <c r="AF724" s="16">
        <f t="shared" si="444"/>
        <v>8652</v>
      </c>
      <c r="AG724" s="16">
        <f t="shared" si="445"/>
        <v>762</v>
      </c>
      <c r="AH724" s="16">
        <f t="shared" si="446"/>
        <v>1.854207835489269E+27</v>
      </c>
      <c r="AI724" s="16">
        <f t="shared" si="447"/>
        <v>1.6084162899386711E+75</v>
      </c>
      <c r="AJ724" s="16">
        <f t="shared" si="448"/>
        <v>1.6084162899386711E+75</v>
      </c>
      <c r="AK724" s="27">
        <f t="shared" si="449"/>
        <v>0.40485829959514175</v>
      </c>
      <c r="AN724">
        <f t="shared" si="454"/>
        <v>29346.579210170123</v>
      </c>
      <c r="AO724">
        <f t="shared" si="455"/>
        <v>2.5456432203652143E+52</v>
      </c>
      <c r="AP724">
        <f t="shared" si="456"/>
        <v>2.5456432203652143E+52</v>
      </c>
      <c r="AR724" s="1">
        <f t="shared" si="450"/>
        <v>8670</v>
      </c>
      <c r="AU724">
        <f t="shared" si="451"/>
        <v>80.37105751391465</v>
      </c>
      <c r="AV724" s="29">
        <f t="shared" si="452"/>
        <v>206.24176666666665</v>
      </c>
      <c r="AW724">
        <f t="shared" si="453"/>
        <v>14421</v>
      </c>
    </row>
    <row r="725" spans="1:49" x14ac:dyDescent="0.2">
      <c r="A725">
        <v>723</v>
      </c>
      <c r="B725" s="13">
        <f t="shared" si="419"/>
        <v>731</v>
      </c>
      <c r="C725" s="13">
        <f t="shared" si="420"/>
        <v>4344</v>
      </c>
      <c r="D725" s="13">
        <f t="shared" si="421"/>
        <v>48</v>
      </c>
      <c r="E725" s="13">
        <f t="shared" si="422"/>
        <v>36.15</v>
      </c>
      <c r="F725" s="13">
        <f t="shared" si="423"/>
        <v>1.2085140949055277E+25</v>
      </c>
      <c r="G725" s="35">
        <f t="shared" si="424"/>
        <v>184.03935000000001</v>
      </c>
      <c r="H725" s="23">
        <f t="shared" si="425"/>
        <v>5287.9904000000006</v>
      </c>
      <c r="I725" s="23">
        <f t="shared" si="426"/>
        <v>19922</v>
      </c>
      <c r="J725" s="23">
        <f t="shared" si="427"/>
        <v>1012</v>
      </c>
      <c r="K725" s="23">
        <f t="shared" si="428"/>
        <v>9.6665819025314135E+76</v>
      </c>
      <c r="L725" s="23">
        <f t="shared" si="429"/>
        <v>9.6665819025314126E+78</v>
      </c>
      <c r="M725" s="23">
        <f t="shared" si="430"/>
        <v>2.1662967012490088E+36</v>
      </c>
      <c r="N725" s="20">
        <f t="shared" si="431"/>
        <v>78.3</v>
      </c>
      <c r="Q725" s="20">
        <f t="shared" si="432"/>
        <v>7.8514587058918151E+36</v>
      </c>
      <c r="S725" s="20">
        <f t="shared" si="433"/>
        <v>3466</v>
      </c>
      <c r="T725" s="20">
        <f t="shared" si="434"/>
        <v>1012</v>
      </c>
      <c r="U725" s="20">
        <f t="shared" si="435"/>
        <v>9.6665819025314135E+76</v>
      </c>
      <c r="V725" s="20">
        <f t="shared" si="436"/>
        <v>2.1662967012490088E+36</v>
      </c>
      <c r="W725" s="20">
        <f t="shared" si="437"/>
        <v>0.76628352490421459</v>
      </c>
      <c r="X725" s="16">
        <f t="shared" si="438"/>
        <v>1.6409203036710938E+21</v>
      </c>
      <c r="AA725" s="16">
        <f t="shared" si="439"/>
        <v>6.7605916511249042E+22</v>
      </c>
      <c r="AB725" s="16">
        <f t="shared" si="440"/>
        <v>723</v>
      </c>
      <c r="AC725" s="16">
        <f t="shared" si="441"/>
        <v>148.4</v>
      </c>
      <c r="AD725" s="16">
        <f t="shared" si="442"/>
        <v>6.3355915853500798E+23</v>
      </c>
      <c r="AE725" s="16">
        <f t="shared" si="443"/>
        <v>18025</v>
      </c>
      <c r="AF725" s="16">
        <f t="shared" si="444"/>
        <v>8664</v>
      </c>
      <c r="AG725" s="16">
        <f t="shared" si="445"/>
        <v>763</v>
      </c>
      <c r="AH725" s="16">
        <f t="shared" si="446"/>
        <v>1.9903594521570989E+27</v>
      </c>
      <c r="AI725" s="16">
        <f t="shared" si="447"/>
        <v>1.6084162899386711E+75</v>
      </c>
      <c r="AJ725" s="16">
        <f t="shared" si="448"/>
        <v>1.6084162899386711E+75</v>
      </c>
      <c r="AK725" s="27">
        <f t="shared" si="449"/>
        <v>0.40431266846361186</v>
      </c>
      <c r="AN725">
        <f t="shared" si="454"/>
        <v>29440.610450505766</v>
      </c>
      <c r="AO725">
        <f t="shared" si="455"/>
        <v>2.3791058134254338E+52</v>
      </c>
      <c r="AP725">
        <f t="shared" si="456"/>
        <v>2.3791058134254338E+52</v>
      </c>
      <c r="AR725" s="1">
        <f t="shared" si="450"/>
        <v>8680</v>
      </c>
      <c r="AU725">
        <f t="shared" si="451"/>
        <v>80.557103064066851</v>
      </c>
      <c r="AV725" s="29">
        <f t="shared" si="452"/>
        <v>206.63310000000001</v>
      </c>
      <c r="AW725">
        <f t="shared" si="453"/>
        <v>14441</v>
      </c>
    </row>
    <row r="726" spans="1:49" x14ac:dyDescent="0.2">
      <c r="A726">
        <v>724</v>
      </c>
      <c r="B726" s="13">
        <f t="shared" si="419"/>
        <v>732</v>
      </c>
      <c r="C726" s="13">
        <f t="shared" si="420"/>
        <v>4350</v>
      </c>
      <c r="D726" s="13">
        <f t="shared" si="421"/>
        <v>48</v>
      </c>
      <c r="E726" s="13">
        <f t="shared" si="422"/>
        <v>36.200000000000003</v>
      </c>
      <c r="F726" s="13">
        <f t="shared" si="423"/>
        <v>1.2966136516626291E+25</v>
      </c>
      <c r="G726" s="35">
        <f t="shared" si="424"/>
        <v>184.3997333333333</v>
      </c>
      <c r="H726" s="23">
        <f t="shared" si="425"/>
        <v>5295.4944000000005</v>
      </c>
      <c r="I726" s="23">
        <f t="shared" si="426"/>
        <v>19950</v>
      </c>
      <c r="J726" s="23">
        <f t="shared" si="427"/>
        <v>1013</v>
      </c>
      <c r="K726" s="23">
        <f t="shared" si="428"/>
        <v>9.6665819025314135E+76</v>
      </c>
      <c r="L726" s="23">
        <f t="shared" si="429"/>
        <v>9.6665819025314126E+78</v>
      </c>
      <c r="M726" s="23">
        <f t="shared" si="430"/>
        <v>2.3239827731204326E+36</v>
      </c>
      <c r="N726" s="20">
        <f t="shared" si="431"/>
        <v>78.400000000000006</v>
      </c>
      <c r="Q726" s="20">
        <f t="shared" si="432"/>
        <v>8.749120442818136E+36</v>
      </c>
      <c r="S726" s="20">
        <f t="shared" si="433"/>
        <v>3470</v>
      </c>
      <c r="T726" s="20">
        <f t="shared" si="434"/>
        <v>1013</v>
      </c>
      <c r="U726" s="20">
        <f t="shared" si="435"/>
        <v>9.6665819025314135E+76</v>
      </c>
      <c r="V726" s="20">
        <f t="shared" si="436"/>
        <v>2.3239827731204326E+36</v>
      </c>
      <c r="W726" s="20">
        <f t="shared" si="437"/>
        <v>0.76530612244897955</v>
      </c>
      <c r="X726" s="16">
        <f t="shared" si="438"/>
        <v>1.7557847249280699E+21</v>
      </c>
      <c r="AA726" s="16">
        <f t="shared" si="439"/>
        <v>7.2338330667036466E+22</v>
      </c>
      <c r="AB726" s="16">
        <f t="shared" si="440"/>
        <v>724</v>
      </c>
      <c r="AC726" s="16">
        <f t="shared" si="441"/>
        <v>148.6</v>
      </c>
      <c r="AD726" s="16">
        <f t="shared" si="442"/>
        <v>6.7885531500661205E+23</v>
      </c>
      <c r="AE726" s="16">
        <f t="shared" si="443"/>
        <v>18050</v>
      </c>
      <c r="AF726" s="16">
        <f t="shared" si="444"/>
        <v>8676</v>
      </c>
      <c r="AG726" s="16">
        <f t="shared" si="445"/>
        <v>764</v>
      </c>
      <c r="AH726" s="16">
        <f t="shared" si="446"/>
        <v>2.1365004922490078E+27</v>
      </c>
      <c r="AI726" s="16">
        <f t="shared" si="447"/>
        <v>1.6084162899386711E+75</v>
      </c>
      <c r="AJ726" s="16">
        <f t="shared" si="448"/>
        <v>1.6084162899386711E+75</v>
      </c>
      <c r="AK726" s="27">
        <f t="shared" si="449"/>
        <v>0.40376850605652759</v>
      </c>
      <c r="AN726">
        <f t="shared" si="454"/>
        <v>29534.832675128073</v>
      </c>
      <c r="AO726">
        <f t="shared" si="455"/>
        <v>2.223463377033116E+52</v>
      </c>
      <c r="AP726">
        <f t="shared" si="456"/>
        <v>2.223463377033116E+52</v>
      </c>
      <c r="AR726" s="1">
        <f t="shared" si="450"/>
        <v>8690</v>
      </c>
      <c r="AU726">
        <f t="shared" si="451"/>
        <v>80.743494423791816</v>
      </c>
      <c r="AV726" s="29">
        <f t="shared" si="452"/>
        <v>207.0247333333333</v>
      </c>
      <c r="AW726">
        <f t="shared" si="453"/>
        <v>14461</v>
      </c>
    </row>
    <row r="727" spans="1:49" x14ac:dyDescent="0.2">
      <c r="A727">
        <v>725</v>
      </c>
      <c r="B727" s="13">
        <f t="shared" si="419"/>
        <v>733</v>
      </c>
      <c r="C727" s="13">
        <f t="shared" si="420"/>
        <v>4356</v>
      </c>
      <c r="D727" s="13">
        <f t="shared" si="421"/>
        <v>48</v>
      </c>
      <c r="E727" s="13">
        <f t="shared" si="422"/>
        <v>36.25</v>
      </c>
      <c r="F727" s="13">
        <f t="shared" si="423"/>
        <v>1.3911305206003788E+25</v>
      </c>
      <c r="G727" s="35">
        <f t="shared" si="424"/>
        <v>184.76041666666669</v>
      </c>
      <c r="H727" s="23">
        <f t="shared" si="425"/>
        <v>5302.9984000000004</v>
      </c>
      <c r="I727" s="23">
        <f t="shared" si="426"/>
        <v>19978</v>
      </c>
      <c r="J727" s="23">
        <f t="shared" si="427"/>
        <v>1015</v>
      </c>
      <c r="K727" s="23">
        <f t="shared" si="428"/>
        <v>9.6665819025314135E+76</v>
      </c>
      <c r="L727" s="23">
        <f t="shared" si="429"/>
        <v>9.6665819025314126E+78</v>
      </c>
      <c r="M727" s="23">
        <f t="shared" si="430"/>
        <v>2.6746061241806988E+36</v>
      </c>
      <c r="N727" s="20">
        <f t="shared" si="431"/>
        <v>78.5</v>
      </c>
      <c r="Q727" s="20">
        <f t="shared" si="432"/>
        <v>9.7494123563932704E+36</v>
      </c>
      <c r="S727" s="20">
        <f t="shared" si="433"/>
        <v>3474</v>
      </c>
      <c r="T727" s="20">
        <f t="shared" si="434"/>
        <v>1015</v>
      </c>
      <c r="U727" s="20">
        <f t="shared" si="435"/>
        <v>9.6665819025314135E+76</v>
      </c>
      <c r="V727" s="20">
        <f t="shared" si="436"/>
        <v>2.6746061241806988E+36</v>
      </c>
      <c r="W727" s="20">
        <f t="shared" si="437"/>
        <v>0.76433121019108285</v>
      </c>
      <c r="X727" s="16">
        <f t="shared" si="438"/>
        <v>1.8786896556730346E+21</v>
      </c>
      <c r="AA727" s="16">
        <f t="shared" si="439"/>
        <v>7.7402013813729013E+22</v>
      </c>
      <c r="AB727" s="16">
        <f t="shared" si="440"/>
        <v>725</v>
      </c>
      <c r="AC727" s="16">
        <f t="shared" si="441"/>
        <v>148.80000000000001</v>
      </c>
      <c r="AD727" s="16">
        <f t="shared" si="442"/>
        <v>7.2738850750346598E+23</v>
      </c>
      <c r="AE727" s="16">
        <f t="shared" si="443"/>
        <v>18075</v>
      </c>
      <c r="AF727" s="16">
        <f t="shared" si="444"/>
        <v>8688</v>
      </c>
      <c r="AG727" s="16">
        <f t="shared" si="445"/>
        <v>765</v>
      </c>
      <c r="AH727" s="16">
        <f t="shared" si="446"/>
        <v>2.2933633130411628E+27</v>
      </c>
      <c r="AI727" s="16">
        <f t="shared" si="447"/>
        <v>1.6084162899386711E+75</v>
      </c>
      <c r="AJ727" s="16">
        <f t="shared" si="448"/>
        <v>1.6084162899386711E+75</v>
      </c>
      <c r="AK727" s="27">
        <f t="shared" si="449"/>
        <v>0.40322580645161288</v>
      </c>
      <c r="AN727">
        <f t="shared" si="454"/>
        <v>29629.2460627734</v>
      </c>
      <c r="AO727">
        <f t="shared" si="455"/>
        <v>2.0780031561057159E+52</v>
      </c>
      <c r="AP727">
        <f t="shared" si="456"/>
        <v>2.0780031561057159E+52</v>
      </c>
      <c r="AR727" s="1">
        <f t="shared" si="450"/>
        <v>8700</v>
      </c>
      <c r="AU727">
        <f t="shared" si="451"/>
        <v>80.930232558139551</v>
      </c>
      <c r="AV727" s="29">
        <f t="shared" si="452"/>
        <v>207.41666666666669</v>
      </c>
      <c r="AW727">
        <f t="shared" si="453"/>
        <v>14481</v>
      </c>
    </row>
    <row r="728" spans="1:49" x14ac:dyDescent="0.2">
      <c r="A728">
        <v>726</v>
      </c>
      <c r="B728" s="13">
        <f t="shared" si="419"/>
        <v>734</v>
      </c>
      <c r="C728" s="13">
        <f t="shared" si="420"/>
        <v>4362</v>
      </c>
      <c r="D728" s="13">
        <f t="shared" si="421"/>
        <v>48</v>
      </c>
      <c r="E728" s="13">
        <f t="shared" si="422"/>
        <v>36.300000000000004</v>
      </c>
      <c r="F728" s="13">
        <f t="shared" si="423"/>
        <v>1.4925317942000929E+25</v>
      </c>
      <c r="G728" s="35">
        <f t="shared" si="424"/>
        <v>185.12139999999999</v>
      </c>
      <c r="H728" s="23">
        <f t="shared" si="425"/>
        <v>5310.5024000000003</v>
      </c>
      <c r="I728" s="23">
        <f t="shared" si="426"/>
        <v>20006</v>
      </c>
      <c r="J728" s="23">
        <f t="shared" si="427"/>
        <v>1016</v>
      </c>
      <c r="K728" s="23">
        <f t="shared" si="428"/>
        <v>9.6665819025314135E+76</v>
      </c>
      <c r="L728" s="23">
        <f t="shared" si="429"/>
        <v>9.6665819025314126E+78</v>
      </c>
      <c r="M728" s="23">
        <f t="shared" si="430"/>
        <v>2.8692725432005598E+36</v>
      </c>
      <c r="N728" s="20">
        <f t="shared" si="431"/>
        <v>78.600000000000009</v>
      </c>
      <c r="Q728" s="20">
        <f t="shared" si="432"/>
        <v>1.0864068213054553E+37</v>
      </c>
      <c r="S728" s="20">
        <f t="shared" si="433"/>
        <v>3479</v>
      </c>
      <c r="T728" s="20">
        <f t="shared" si="434"/>
        <v>1016</v>
      </c>
      <c r="U728" s="20">
        <f t="shared" si="435"/>
        <v>9.6665819025314135E+76</v>
      </c>
      <c r="V728" s="20">
        <f t="shared" si="436"/>
        <v>2.8692725432005598E+36</v>
      </c>
      <c r="W728" s="20">
        <f t="shared" si="437"/>
        <v>0.76335877862595414</v>
      </c>
      <c r="X728" s="16">
        <f t="shared" si="438"/>
        <v>2.0101979315701474E+21</v>
      </c>
      <c r="AA728" s="16">
        <f t="shared" si="439"/>
        <v>8.2820154780690049E+22</v>
      </c>
      <c r="AB728" s="16">
        <f t="shared" si="440"/>
        <v>726</v>
      </c>
      <c r="AC728" s="16">
        <f t="shared" si="441"/>
        <v>149</v>
      </c>
      <c r="AD728" s="16">
        <f t="shared" si="442"/>
        <v>7.7938997086166741E+23</v>
      </c>
      <c r="AE728" s="16">
        <f t="shared" si="443"/>
        <v>18100</v>
      </c>
      <c r="AF728" s="16">
        <f t="shared" si="444"/>
        <v>8700</v>
      </c>
      <c r="AG728" s="16">
        <f t="shared" si="445"/>
        <v>766</v>
      </c>
      <c r="AH728" s="16">
        <f t="shared" si="446"/>
        <v>2.461733923286444E+27</v>
      </c>
      <c r="AI728" s="16">
        <f t="shared" si="447"/>
        <v>1.6084162899386711E+75</v>
      </c>
      <c r="AJ728" s="16">
        <f t="shared" si="448"/>
        <v>1.6084162899386711E+75</v>
      </c>
      <c r="AK728" s="27">
        <f t="shared" si="449"/>
        <v>0.40268456375838924</v>
      </c>
      <c r="AN728">
        <f t="shared" si="454"/>
        <v>29723.850792179517</v>
      </c>
      <c r="AO728">
        <f t="shared" si="455"/>
        <v>1.9420590243978654E+52</v>
      </c>
      <c r="AP728">
        <f t="shared" si="456"/>
        <v>1.9420590243978654E+52</v>
      </c>
      <c r="AR728" s="1">
        <f t="shared" si="450"/>
        <v>8710</v>
      </c>
      <c r="AU728">
        <f t="shared" si="451"/>
        <v>81.1173184357542</v>
      </c>
      <c r="AV728" s="29">
        <f t="shared" si="452"/>
        <v>207.80889999999999</v>
      </c>
      <c r="AW728">
        <f t="shared" si="453"/>
        <v>14501</v>
      </c>
    </row>
    <row r="729" spans="1:49" x14ac:dyDescent="0.2">
      <c r="A729">
        <v>727</v>
      </c>
      <c r="B729" s="13">
        <f t="shared" si="419"/>
        <v>735</v>
      </c>
      <c r="C729" s="13">
        <f t="shared" si="420"/>
        <v>4368</v>
      </c>
      <c r="D729" s="13">
        <f t="shared" si="421"/>
        <v>48</v>
      </c>
      <c r="E729" s="13">
        <f t="shared" si="422"/>
        <v>36.35</v>
      </c>
      <c r="F729" s="13">
        <f t="shared" si="423"/>
        <v>1.6013185380280928E+25</v>
      </c>
      <c r="G729" s="35">
        <f t="shared" si="424"/>
        <v>185.48268333333334</v>
      </c>
      <c r="H729" s="23">
        <f t="shared" si="425"/>
        <v>5318.0064000000002</v>
      </c>
      <c r="I729" s="23">
        <f t="shared" si="426"/>
        <v>20034</v>
      </c>
      <c r="J729" s="23">
        <f t="shared" si="427"/>
        <v>1017</v>
      </c>
      <c r="K729" s="23">
        <f t="shared" si="428"/>
        <v>9.6665819025314135E+76</v>
      </c>
      <c r="L729" s="23">
        <f t="shared" si="429"/>
        <v>9.6665819025314126E+78</v>
      </c>
      <c r="M729" s="23">
        <f t="shared" si="430"/>
        <v>3.0781003509945299E+36</v>
      </c>
      <c r="N729" s="20">
        <f t="shared" si="431"/>
        <v>78.7</v>
      </c>
      <c r="Q729" s="20">
        <f t="shared" si="432"/>
        <v>1.2106163307421798E+37</v>
      </c>
      <c r="S729" s="20">
        <f t="shared" si="433"/>
        <v>3483</v>
      </c>
      <c r="T729" s="20">
        <f t="shared" si="434"/>
        <v>1017</v>
      </c>
      <c r="U729" s="20">
        <f t="shared" si="435"/>
        <v>9.6665819025314135E+76</v>
      </c>
      <c r="V729" s="20">
        <f t="shared" si="436"/>
        <v>3.0781003509945299E+36</v>
      </c>
      <c r="W729" s="20">
        <f t="shared" si="437"/>
        <v>0.76238881829733163</v>
      </c>
      <c r="X729" s="16">
        <f t="shared" si="438"/>
        <v>2.1509117867800579E+21</v>
      </c>
      <c r="AA729" s="16">
        <f t="shared" si="439"/>
        <v>8.8617565615338369E+22</v>
      </c>
      <c r="AB729" s="16">
        <f t="shared" si="440"/>
        <v>727</v>
      </c>
      <c r="AC729" s="16">
        <f t="shared" si="441"/>
        <v>149.19999999999999</v>
      </c>
      <c r="AD729" s="16">
        <f t="shared" si="442"/>
        <v>8.3510745138362063E+23</v>
      </c>
      <c r="AE729" s="16">
        <f t="shared" si="443"/>
        <v>18125</v>
      </c>
      <c r="AF729" s="16">
        <f t="shared" si="444"/>
        <v>8712</v>
      </c>
      <c r="AG729" s="16">
        <f t="shared" si="445"/>
        <v>767</v>
      </c>
      <c r="AH729" s="16">
        <f t="shared" si="446"/>
        <v>2.6424559108126422E+27</v>
      </c>
      <c r="AI729" s="16">
        <f t="shared" si="447"/>
        <v>1.6084162899386711E+75</v>
      </c>
      <c r="AJ729" s="16">
        <f t="shared" si="448"/>
        <v>1.6084162899386711E+75</v>
      </c>
      <c r="AK729" s="27">
        <f t="shared" si="449"/>
        <v>0.40214477211796251</v>
      </c>
      <c r="AN729">
        <f t="shared" si="454"/>
        <v>29818.647042085671</v>
      </c>
      <c r="AO729">
        <f t="shared" si="455"/>
        <v>1.8150084340166961E+52</v>
      </c>
      <c r="AP729">
        <f t="shared" si="456"/>
        <v>1.8150084340166961E+52</v>
      </c>
      <c r="AR729" s="1">
        <f t="shared" si="450"/>
        <v>8720</v>
      </c>
      <c r="AU729">
        <f t="shared" si="451"/>
        <v>81.304753028890957</v>
      </c>
      <c r="AV729" s="29">
        <f t="shared" si="452"/>
        <v>208.20143333333334</v>
      </c>
      <c r="AW729">
        <f t="shared" si="453"/>
        <v>14521</v>
      </c>
    </row>
    <row r="730" spans="1:49" x14ac:dyDescent="0.2">
      <c r="A730">
        <v>728</v>
      </c>
      <c r="B730" s="13">
        <f t="shared" si="419"/>
        <v>736</v>
      </c>
      <c r="C730" s="13">
        <f t="shared" si="420"/>
        <v>4374</v>
      </c>
      <c r="D730" s="13">
        <f t="shared" si="421"/>
        <v>48</v>
      </c>
      <c r="E730" s="13">
        <f t="shared" si="422"/>
        <v>36.4</v>
      </c>
      <c r="F730" s="13">
        <f t="shared" si="423"/>
        <v>1.7180282599625033E+25</v>
      </c>
      <c r="G730" s="35">
        <f t="shared" si="424"/>
        <v>185.84426666666667</v>
      </c>
      <c r="H730" s="23">
        <f t="shared" si="425"/>
        <v>5325.5104000000001</v>
      </c>
      <c r="I730" s="23">
        <f t="shared" si="426"/>
        <v>20062</v>
      </c>
      <c r="J730" s="23">
        <f t="shared" si="427"/>
        <v>1019</v>
      </c>
      <c r="K730" s="23">
        <f t="shared" si="428"/>
        <v>9.6665819025314135E+76</v>
      </c>
      <c r="L730" s="23">
        <f t="shared" si="429"/>
        <v>9.6665819025314126E+78</v>
      </c>
      <c r="M730" s="23">
        <f t="shared" si="430"/>
        <v>3.5424337587252121E+36</v>
      </c>
      <c r="N730" s="20">
        <f t="shared" si="431"/>
        <v>78.8</v>
      </c>
      <c r="Q730" s="20">
        <f t="shared" si="432"/>
        <v>1.3490267839984336E+37</v>
      </c>
      <c r="S730" s="20">
        <f t="shared" si="433"/>
        <v>3487</v>
      </c>
      <c r="T730" s="20">
        <f t="shared" si="434"/>
        <v>1019</v>
      </c>
      <c r="U730" s="20">
        <f t="shared" si="435"/>
        <v>9.6665819025314135E+76</v>
      </c>
      <c r="V730" s="20">
        <f t="shared" si="436"/>
        <v>3.5424337587252121E+36</v>
      </c>
      <c r="W730" s="20">
        <f t="shared" si="437"/>
        <v>0.76142131979695438</v>
      </c>
      <c r="X730" s="16">
        <f t="shared" si="438"/>
        <v>2.3014756118546617E+21</v>
      </c>
      <c r="AA730" s="16">
        <f t="shared" si="439"/>
        <v>9.4820795208412038E+22</v>
      </c>
      <c r="AB730" s="16">
        <f t="shared" si="440"/>
        <v>728</v>
      </c>
      <c r="AC730" s="16">
        <f t="shared" si="441"/>
        <v>149.4</v>
      </c>
      <c r="AD730" s="16">
        <f t="shared" si="442"/>
        <v>8.9480638539713714E+23</v>
      </c>
      <c r="AE730" s="16">
        <f t="shared" si="443"/>
        <v>18150</v>
      </c>
      <c r="AF730" s="16">
        <f t="shared" si="444"/>
        <v>8724</v>
      </c>
      <c r="AG730" s="16">
        <f t="shared" si="445"/>
        <v>768</v>
      </c>
      <c r="AH730" s="16">
        <f t="shared" si="446"/>
        <v>2.836434657442836E+27</v>
      </c>
      <c r="AI730" s="16">
        <f t="shared" si="447"/>
        <v>1.6084162899386711E+75</v>
      </c>
      <c r="AJ730" s="16">
        <f t="shared" si="448"/>
        <v>1.6084162899386711E+75</v>
      </c>
      <c r="AK730" s="27">
        <f t="shared" si="449"/>
        <v>0.40160642570281124</v>
      </c>
      <c r="AN730">
        <f t="shared" si="454"/>
        <v>29913.6349912324</v>
      </c>
      <c r="AO730">
        <f t="shared" si="455"/>
        <v>1.6962695645015855E+52</v>
      </c>
      <c r="AP730">
        <f t="shared" si="456"/>
        <v>1.6962695645015855E+52</v>
      </c>
      <c r="AR730" s="1">
        <f t="shared" si="450"/>
        <v>8730</v>
      </c>
      <c r="AU730">
        <f t="shared" si="451"/>
        <v>81.492537313432834</v>
      </c>
      <c r="AV730" s="29">
        <f t="shared" si="452"/>
        <v>208.59426666666667</v>
      </c>
      <c r="AW730">
        <f t="shared" si="453"/>
        <v>14541</v>
      </c>
    </row>
    <row r="731" spans="1:49" x14ac:dyDescent="0.2">
      <c r="A731">
        <v>729</v>
      </c>
      <c r="B731" s="13">
        <f t="shared" si="419"/>
        <v>737</v>
      </c>
      <c r="C731" s="13">
        <f t="shared" si="420"/>
        <v>4380</v>
      </c>
      <c r="D731" s="13">
        <f t="shared" si="421"/>
        <v>48</v>
      </c>
      <c r="E731" s="13">
        <f t="shared" si="422"/>
        <v>36.450000000000003</v>
      </c>
      <c r="F731" s="13">
        <f t="shared" si="423"/>
        <v>1.8432375587660761E+25</v>
      </c>
      <c r="G731" s="35">
        <f t="shared" si="424"/>
        <v>186.20614999999998</v>
      </c>
      <c r="H731" s="23">
        <f t="shared" si="425"/>
        <v>5333.0144000000009</v>
      </c>
      <c r="I731" s="23">
        <f t="shared" si="426"/>
        <v>20090</v>
      </c>
      <c r="J731" s="23">
        <f t="shared" si="427"/>
        <v>1020</v>
      </c>
      <c r="K731" s="23">
        <f t="shared" si="428"/>
        <v>9.6665819025314135E+76</v>
      </c>
      <c r="L731" s="23">
        <f t="shared" si="429"/>
        <v>9.6665819025314126E+78</v>
      </c>
      <c r="M731" s="23">
        <f t="shared" si="430"/>
        <v>3.80022869670679E+36</v>
      </c>
      <c r="N731" s="20">
        <f t="shared" si="431"/>
        <v>78.900000000000006</v>
      </c>
      <c r="Q731" s="20">
        <f t="shared" si="432"/>
        <v>1.5032617830535055E+37</v>
      </c>
      <c r="S731" s="20">
        <f t="shared" si="433"/>
        <v>3491</v>
      </c>
      <c r="T731" s="20">
        <f t="shared" si="434"/>
        <v>1020</v>
      </c>
      <c r="U731" s="20">
        <f t="shared" si="435"/>
        <v>9.6665819025314135E+76</v>
      </c>
      <c r="V731" s="20">
        <f t="shared" si="436"/>
        <v>3.80022869670679E+36</v>
      </c>
      <c r="W731" s="20">
        <f t="shared" si="437"/>
        <v>0.76045627376425851</v>
      </c>
      <c r="X731" s="16">
        <f t="shared" si="438"/>
        <v>2.4625789046844886E+21</v>
      </c>
      <c r="AA731" s="16">
        <f t="shared" si="439"/>
        <v>1.0145825087300091E+23</v>
      </c>
      <c r="AB731" s="16">
        <f t="shared" si="440"/>
        <v>729</v>
      </c>
      <c r="AC731" s="16">
        <f t="shared" si="441"/>
        <v>149.6</v>
      </c>
      <c r="AD731" s="16">
        <f t="shared" si="442"/>
        <v>9.5877116190693164E+23</v>
      </c>
      <c r="AE731" s="16">
        <f t="shared" si="443"/>
        <v>18175</v>
      </c>
      <c r="AF731" s="16">
        <f t="shared" si="444"/>
        <v>8736</v>
      </c>
      <c r="AG731" s="16">
        <f t="shared" si="445"/>
        <v>769</v>
      </c>
      <c r="AH731" s="16">
        <f t="shared" si="446"/>
        <v>3.0446418622427612E+27</v>
      </c>
      <c r="AI731" s="16">
        <f t="shared" si="447"/>
        <v>1.6084162899386711E+75</v>
      </c>
      <c r="AJ731" s="16">
        <f t="shared" si="448"/>
        <v>1.6084162899386711E+75</v>
      </c>
      <c r="AK731" s="27">
        <f t="shared" si="449"/>
        <v>0.40106951871657753</v>
      </c>
      <c r="AN731">
        <f t="shared" si="454"/>
        <v>30008.814818361629</v>
      </c>
      <c r="AO731">
        <f t="shared" si="455"/>
        <v>1.5852986584126962E+52</v>
      </c>
      <c r="AP731">
        <f t="shared" si="456"/>
        <v>1.5852986584126962E+52</v>
      </c>
      <c r="AR731" s="1">
        <f t="shared" si="450"/>
        <v>8740</v>
      </c>
      <c r="AU731">
        <f t="shared" si="451"/>
        <v>81.680672268907557</v>
      </c>
      <c r="AV731" s="29">
        <f t="shared" si="452"/>
        <v>208.98739999999998</v>
      </c>
      <c r="AW731">
        <f t="shared" si="453"/>
        <v>14561</v>
      </c>
    </row>
    <row r="732" spans="1:49" x14ac:dyDescent="0.2">
      <c r="A732">
        <v>730</v>
      </c>
      <c r="B732" s="13">
        <f t="shared" si="419"/>
        <v>738</v>
      </c>
      <c r="C732" s="13">
        <f t="shared" si="420"/>
        <v>4386</v>
      </c>
      <c r="D732" s="13">
        <f t="shared" si="421"/>
        <v>48</v>
      </c>
      <c r="E732" s="13">
        <f t="shared" si="422"/>
        <v>36.5</v>
      </c>
      <c r="F732" s="13">
        <f t="shared" si="423"/>
        <v>1.9775649650228283E+25</v>
      </c>
      <c r="G732" s="35">
        <f t="shared" si="424"/>
        <v>186.56833333333333</v>
      </c>
      <c r="H732" s="23">
        <f t="shared" si="425"/>
        <v>5340.5183999999999</v>
      </c>
      <c r="I732" s="23">
        <f t="shared" si="426"/>
        <v>20118</v>
      </c>
      <c r="J732" s="23">
        <f t="shared" si="427"/>
        <v>1022</v>
      </c>
      <c r="K732" s="23">
        <f t="shared" si="428"/>
        <v>9.6665819025314135E+76</v>
      </c>
      <c r="L732" s="23">
        <f t="shared" si="429"/>
        <v>9.6665819025314126E+78</v>
      </c>
      <c r="M732" s="23">
        <f t="shared" si="430"/>
        <v>4.3734358346116338E+36</v>
      </c>
      <c r="N732" s="20">
        <f t="shared" si="431"/>
        <v>79</v>
      </c>
      <c r="Q732" s="20">
        <f t="shared" si="432"/>
        <v>1.6751305572237479E+37</v>
      </c>
      <c r="S732" s="20">
        <f t="shared" si="433"/>
        <v>3495</v>
      </c>
      <c r="T732" s="20">
        <f t="shared" si="434"/>
        <v>1022</v>
      </c>
      <c r="U732" s="20">
        <f t="shared" si="435"/>
        <v>9.6665819025314135E+76</v>
      </c>
      <c r="V732" s="20">
        <f t="shared" si="436"/>
        <v>4.3734358346116338E+36</v>
      </c>
      <c r="W732" s="20">
        <f t="shared" si="437"/>
        <v>0.759493670886076</v>
      </c>
      <c r="X732" s="16">
        <f t="shared" si="438"/>
        <v>2.6349594280124025E+21</v>
      </c>
      <c r="AA732" s="16">
        <f t="shared" si="439"/>
        <v>1.0856032843411097E+23</v>
      </c>
      <c r="AB732" s="16">
        <f t="shared" si="440"/>
        <v>730</v>
      </c>
      <c r="AC732" s="16">
        <f t="shared" si="441"/>
        <v>149.80000000000001</v>
      </c>
      <c r="AD732" s="16">
        <f t="shared" si="442"/>
        <v>1.0273064753365343E+24</v>
      </c>
      <c r="AE732" s="16">
        <f t="shared" si="443"/>
        <v>18200</v>
      </c>
      <c r="AF732" s="16">
        <f t="shared" si="444"/>
        <v>8748</v>
      </c>
      <c r="AG732" s="16">
        <f t="shared" si="445"/>
        <v>770</v>
      </c>
      <c r="AH732" s="16">
        <f t="shared" si="446"/>
        <v>3.2681203956344441E+27</v>
      </c>
      <c r="AI732" s="16">
        <f t="shared" si="447"/>
        <v>1.6084162899386711E+75</v>
      </c>
      <c r="AJ732" s="16">
        <f t="shared" si="448"/>
        <v>1.6084162899386711E+75</v>
      </c>
      <c r="AK732" s="27">
        <f t="shared" si="449"/>
        <v>0.40053404539385845</v>
      </c>
      <c r="AN732">
        <f t="shared" si="454"/>
        <v>30104.186702216728</v>
      </c>
      <c r="AO732">
        <f t="shared" si="455"/>
        <v>1.4815875312268191E+52</v>
      </c>
      <c r="AP732">
        <f t="shared" si="456"/>
        <v>1.4815875312268191E+52</v>
      </c>
      <c r="AR732" s="1">
        <f t="shared" si="450"/>
        <v>8750</v>
      </c>
      <c r="AU732">
        <f t="shared" si="451"/>
        <v>81.869158878504663</v>
      </c>
      <c r="AV732" s="29">
        <f t="shared" si="452"/>
        <v>209.38083333333333</v>
      </c>
      <c r="AW732">
        <f t="shared" si="453"/>
        <v>14581</v>
      </c>
    </row>
    <row r="733" spans="1:49" x14ac:dyDescent="0.2">
      <c r="A733">
        <v>731</v>
      </c>
      <c r="B733" s="13">
        <f t="shared" si="419"/>
        <v>739</v>
      </c>
      <c r="C733" s="13">
        <f t="shared" si="420"/>
        <v>4392</v>
      </c>
      <c r="D733" s="13">
        <f t="shared" si="421"/>
        <v>48</v>
      </c>
      <c r="E733" s="13">
        <f t="shared" si="422"/>
        <v>36.550000000000004</v>
      </c>
      <c r="F733" s="13">
        <f t="shared" si="423"/>
        <v>2.1216739884006132E+25</v>
      </c>
      <c r="G733" s="35">
        <f t="shared" si="424"/>
        <v>186.93081666666666</v>
      </c>
      <c r="H733" s="23">
        <f t="shared" si="425"/>
        <v>5348.0224000000007</v>
      </c>
      <c r="I733" s="23">
        <f t="shared" si="426"/>
        <v>20146</v>
      </c>
      <c r="J733" s="23">
        <f t="shared" si="427"/>
        <v>1023</v>
      </c>
      <c r="K733" s="23">
        <f t="shared" si="428"/>
        <v>9.6665819025314135E+76</v>
      </c>
      <c r="L733" s="23">
        <f t="shared" si="429"/>
        <v>9.6665819025314126E+78</v>
      </c>
      <c r="M733" s="23">
        <f t="shared" si="430"/>
        <v>4.691673630853068E+36</v>
      </c>
      <c r="N733" s="20">
        <f t="shared" si="431"/>
        <v>79.100000000000009</v>
      </c>
      <c r="Q733" s="20">
        <f t="shared" si="432"/>
        <v>1.8666491860421605E+37</v>
      </c>
      <c r="S733" s="20">
        <f t="shared" si="433"/>
        <v>3500</v>
      </c>
      <c r="T733" s="20">
        <f t="shared" si="434"/>
        <v>1023</v>
      </c>
      <c r="U733" s="20">
        <f t="shared" si="435"/>
        <v>9.6665819025314135E+76</v>
      </c>
      <c r="V733" s="20">
        <f t="shared" si="436"/>
        <v>4.691673630853068E+36</v>
      </c>
      <c r="W733" s="20">
        <f t="shared" si="437"/>
        <v>0.75853350189633373</v>
      </c>
      <c r="X733" s="16">
        <f t="shared" si="438"/>
        <v>2.8194065879732705E+21</v>
      </c>
      <c r="AA733" s="16">
        <f t="shared" si="439"/>
        <v>1.1615955142449872E+23</v>
      </c>
      <c r="AB733" s="16">
        <f t="shared" si="440"/>
        <v>731</v>
      </c>
      <c r="AC733" s="16">
        <f t="shared" si="441"/>
        <v>150</v>
      </c>
      <c r="AD733" s="16">
        <f t="shared" si="442"/>
        <v>1.1007387747863103E+24</v>
      </c>
      <c r="AE733" s="16">
        <f t="shared" si="443"/>
        <v>18225</v>
      </c>
      <c r="AF733" s="16">
        <f t="shared" si="444"/>
        <v>8760</v>
      </c>
      <c r="AG733" s="16">
        <f t="shared" si="445"/>
        <v>771</v>
      </c>
      <c r="AH733" s="16">
        <f t="shared" si="446"/>
        <v>3.5079895085620079E+27</v>
      </c>
      <c r="AI733" s="16">
        <f t="shared" si="447"/>
        <v>1.6084162899386711E+75</v>
      </c>
      <c r="AJ733" s="16">
        <f t="shared" si="448"/>
        <v>1.6084162899386711E+75</v>
      </c>
      <c r="AK733" s="27">
        <f t="shared" si="449"/>
        <v>0.4</v>
      </c>
      <c r="AN733">
        <f t="shared" si="454"/>
        <v>30199.750821542453</v>
      </c>
      <c r="AO733">
        <f t="shared" si="455"/>
        <v>1.3846612441372143E+52</v>
      </c>
      <c r="AP733">
        <f t="shared" si="456"/>
        <v>1.3846612441372143E+52</v>
      </c>
      <c r="AR733" s="1">
        <f t="shared" si="450"/>
        <v>8760</v>
      </c>
      <c r="AU733">
        <f t="shared" si="451"/>
        <v>82.05799812909261</v>
      </c>
      <c r="AV733" s="29">
        <f t="shared" si="452"/>
        <v>209.77456666666666</v>
      </c>
      <c r="AW733">
        <f t="shared" si="453"/>
        <v>14601</v>
      </c>
    </row>
    <row r="734" spans="1:49" x14ac:dyDescent="0.2">
      <c r="A734">
        <v>732</v>
      </c>
      <c r="B734" s="13">
        <f t="shared" si="419"/>
        <v>740</v>
      </c>
      <c r="C734" s="13">
        <f t="shared" si="420"/>
        <v>4398</v>
      </c>
      <c r="D734" s="13">
        <f t="shared" si="421"/>
        <v>48</v>
      </c>
      <c r="E734" s="13">
        <f t="shared" si="422"/>
        <v>36.6</v>
      </c>
      <c r="F734" s="13">
        <f t="shared" si="423"/>
        <v>2.2762763862144512E+25</v>
      </c>
      <c r="G734" s="35">
        <f t="shared" si="424"/>
        <v>187.2936</v>
      </c>
      <c r="H734" s="23">
        <f t="shared" si="425"/>
        <v>5355.5264000000006</v>
      </c>
      <c r="I734" s="23">
        <f t="shared" si="426"/>
        <v>20174</v>
      </c>
      <c r="J734" s="23">
        <f t="shared" si="427"/>
        <v>1024</v>
      </c>
      <c r="K734" s="23">
        <f t="shared" si="428"/>
        <v>9.6665819025314135E+76</v>
      </c>
      <c r="L734" s="23">
        <f t="shared" si="429"/>
        <v>9.6665819025314126E+78</v>
      </c>
      <c r="M734" s="23">
        <f t="shared" si="430"/>
        <v>5.0330569483111427E+36</v>
      </c>
      <c r="N734" s="20">
        <f t="shared" si="431"/>
        <v>79.2</v>
      </c>
      <c r="Q734" s="20">
        <f t="shared" si="432"/>
        <v>2.0800642485600437E+37</v>
      </c>
      <c r="S734" s="20">
        <f t="shared" si="433"/>
        <v>3504</v>
      </c>
      <c r="T734" s="20">
        <f t="shared" si="434"/>
        <v>1024</v>
      </c>
      <c r="U734" s="20">
        <f t="shared" si="435"/>
        <v>9.6665819025314135E+76</v>
      </c>
      <c r="V734" s="20">
        <f t="shared" si="436"/>
        <v>5.0330569483111427E+36</v>
      </c>
      <c r="W734" s="20">
        <f t="shared" si="437"/>
        <v>0.75757575757575757</v>
      </c>
      <c r="X734" s="16">
        <f t="shared" si="438"/>
        <v>3.0167650491313999E+21</v>
      </c>
      <c r="AA734" s="16">
        <f t="shared" si="439"/>
        <v>1.2429072002421367E+23</v>
      </c>
      <c r="AB734" s="16">
        <f t="shared" si="440"/>
        <v>732</v>
      </c>
      <c r="AC734" s="16">
        <f t="shared" si="441"/>
        <v>150.19999999999999</v>
      </c>
      <c r="AD734" s="16">
        <f t="shared" si="442"/>
        <v>1.1794178166914256E+24</v>
      </c>
      <c r="AE734" s="16">
        <f t="shared" si="443"/>
        <v>18250</v>
      </c>
      <c r="AF734" s="16">
        <f t="shared" si="444"/>
        <v>8772</v>
      </c>
      <c r="AG734" s="16">
        <f t="shared" si="445"/>
        <v>772</v>
      </c>
      <c r="AH734" s="16">
        <f t="shared" si="446"/>
        <v>3.7654504226623587E+27</v>
      </c>
      <c r="AI734" s="16">
        <f t="shared" si="447"/>
        <v>1.6084162899386711E+75</v>
      </c>
      <c r="AJ734" s="16">
        <f t="shared" si="448"/>
        <v>1.6084162899386711E+75</v>
      </c>
      <c r="AK734" s="27">
        <f t="shared" si="449"/>
        <v>0.39946737683089217</v>
      </c>
      <c r="AN734">
        <f t="shared" si="454"/>
        <v>30295.507355084865</v>
      </c>
      <c r="AO734">
        <f t="shared" si="455"/>
        <v>1.2940759291002E+52</v>
      </c>
      <c r="AP734">
        <f t="shared" si="456"/>
        <v>1.2940759291002E+52</v>
      </c>
      <c r="AR734" s="1">
        <f t="shared" si="450"/>
        <v>8770</v>
      </c>
      <c r="AU734">
        <f t="shared" si="451"/>
        <v>82.247191011235955</v>
      </c>
      <c r="AV734" s="29">
        <f t="shared" si="452"/>
        <v>210.1686</v>
      </c>
      <c r="AW734">
        <f t="shared" si="453"/>
        <v>14621</v>
      </c>
    </row>
    <row r="735" spans="1:49" x14ac:dyDescent="0.2">
      <c r="A735">
        <v>733</v>
      </c>
      <c r="B735" s="13">
        <f t="shared" si="419"/>
        <v>741</v>
      </c>
      <c r="C735" s="13">
        <f t="shared" si="420"/>
        <v>4404</v>
      </c>
      <c r="D735" s="13">
        <f t="shared" si="421"/>
        <v>48</v>
      </c>
      <c r="E735" s="13">
        <f t="shared" si="422"/>
        <v>36.65</v>
      </c>
      <c r="F735" s="13">
        <f t="shared" si="423"/>
        <v>2.4421356693516551E+25</v>
      </c>
      <c r="G735" s="35">
        <f t="shared" si="424"/>
        <v>187.65668333333332</v>
      </c>
      <c r="H735" s="23">
        <f t="shared" si="425"/>
        <v>5363.0304000000006</v>
      </c>
      <c r="I735" s="23">
        <f t="shared" si="426"/>
        <v>20202</v>
      </c>
      <c r="J735" s="23">
        <f t="shared" si="427"/>
        <v>1026</v>
      </c>
      <c r="K735" s="23">
        <f t="shared" si="428"/>
        <v>9.6665819025314135E+76</v>
      </c>
      <c r="L735" s="23">
        <f t="shared" si="429"/>
        <v>9.6665819025314126E+78</v>
      </c>
      <c r="M735" s="23">
        <f t="shared" si="430"/>
        <v>5.792112693799705E+36</v>
      </c>
      <c r="N735" s="20">
        <f t="shared" si="431"/>
        <v>79.3</v>
      </c>
      <c r="Q735" s="20">
        <f t="shared" si="432"/>
        <v>2.3178791764892099E+37</v>
      </c>
      <c r="S735" s="20">
        <f t="shared" si="433"/>
        <v>3508</v>
      </c>
      <c r="T735" s="20">
        <f t="shared" si="434"/>
        <v>1026</v>
      </c>
      <c r="U735" s="20">
        <f t="shared" si="435"/>
        <v>9.6665819025314135E+76</v>
      </c>
      <c r="V735" s="20">
        <f t="shared" si="436"/>
        <v>5.792112693799705E+36</v>
      </c>
      <c r="W735" s="20">
        <f t="shared" si="437"/>
        <v>0.75662042875157631</v>
      </c>
      <c r="X735" s="16">
        <f t="shared" si="438"/>
        <v>3.2279386025705975E+21</v>
      </c>
      <c r="AA735" s="16">
        <f t="shared" si="439"/>
        <v>1.3299107042590859E+23</v>
      </c>
      <c r="AB735" s="16">
        <f t="shared" si="440"/>
        <v>733</v>
      </c>
      <c r="AC735" s="16">
        <f t="shared" si="441"/>
        <v>150.4</v>
      </c>
      <c r="AD735" s="16">
        <f t="shared" si="442"/>
        <v>1.263718328254414E+24</v>
      </c>
      <c r="AE735" s="16">
        <f t="shared" si="443"/>
        <v>18275</v>
      </c>
      <c r="AF735" s="16">
        <f t="shared" si="444"/>
        <v>8784</v>
      </c>
      <c r="AG735" s="16">
        <f t="shared" si="445"/>
        <v>773</v>
      </c>
      <c r="AH735" s="16">
        <f t="shared" si="446"/>
        <v>4.0417923292892749E+27</v>
      </c>
      <c r="AI735" s="16">
        <f t="shared" si="447"/>
        <v>1.6084162899386711E+75</v>
      </c>
      <c r="AJ735" s="16">
        <f t="shared" si="448"/>
        <v>1.6084162899386711E+75</v>
      </c>
      <c r="AK735" s="27">
        <f t="shared" si="449"/>
        <v>0.39893617021276595</v>
      </c>
      <c r="AN735">
        <f t="shared" si="454"/>
        <v>30391.456481591529</v>
      </c>
      <c r="AO735">
        <f t="shared" si="455"/>
        <v>1.2094167561684113E+52</v>
      </c>
      <c r="AP735">
        <f t="shared" si="456"/>
        <v>1.2094167561684113E+52</v>
      </c>
      <c r="AR735" s="1">
        <f t="shared" si="450"/>
        <v>8780</v>
      </c>
      <c r="AU735">
        <f t="shared" si="451"/>
        <v>82.436738519212753</v>
      </c>
      <c r="AV735" s="29">
        <f t="shared" si="452"/>
        <v>210.56293333333332</v>
      </c>
      <c r="AW735">
        <f t="shared" si="453"/>
        <v>14641</v>
      </c>
    </row>
    <row r="736" spans="1:49" x14ac:dyDescent="0.2">
      <c r="A736">
        <v>734</v>
      </c>
      <c r="B736" s="13">
        <f t="shared" si="419"/>
        <v>742</v>
      </c>
      <c r="C736" s="13">
        <f t="shared" si="420"/>
        <v>4410</v>
      </c>
      <c r="D736" s="13">
        <f t="shared" si="421"/>
        <v>48</v>
      </c>
      <c r="E736" s="13">
        <f t="shared" si="422"/>
        <v>36.700000000000003</v>
      </c>
      <c r="F736" s="13">
        <f t="shared" si="423"/>
        <v>2.6200708627846633E+25</v>
      </c>
      <c r="G736" s="35">
        <f t="shared" si="424"/>
        <v>188.02006666666665</v>
      </c>
      <c r="H736" s="23">
        <f t="shared" si="425"/>
        <v>5370.5344000000005</v>
      </c>
      <c r="I736" s="23">
        <f t="shared" si="426"/>
        <v>20230</v>
      </c>
      <c r="J736" s="23">
        <f t="shared" si="427"/>
        <v>1027</v>
      </c>
      <c r="K736" s="23">
        <f t="shared" si="428"/>
        <v>9.6665819025314135E+76</v>
      </c>
      <c r="L736" s="23">
        <f t="shared" si="429"/>
        <v>9.6665819025314126E+78</v>
      </c>
      <c r="M736" s="23">
        <f t="shared" si="430"/>
        <v>6.2135259195771617E+36</v>
      </c>
      <c r="N736" s="20">
        <f t="shared" si="431"/>
        <v>79.400000000000006</v>
      </c>
      <c r="Q736" s="20">
        <f t="shared" si="432"/>
        <v>2.5828836203120248E+37</v>
      </c>
      <c r="S736" s="20">
        <f t="shared" si="433"/>
        <v>3512</v>
      </c>
      <c r="T736" s="20">
        <f t="shared" si="434"/>
        <v>1027</v>
      </c>
      <c r="U736" s="20">
        <f t="shared" si="435"/>
        <v>9.6665819025314135E+76</v>
      </c>
      <c r="V736" s="20">
        <f t="shared" si="436"/>
        <v>6.2135259195771617E+36</v>
      </c>
      <c r="W736" s="20">
        <f t="shared" si="437"/>
        <v>0.75566750629722912</v>
      </c>
      <c r="X736" s="16">
        <f t="shared" si="438"/>
        <v>3.4538943047505391E+21</v>
      </c>
      <c r="AA736" s="16">
        <f t="shared" si="439"/>
        <v>1.4230044535572218E+23</v>
      </c>
      <c r="AB736" s="16">
        <f t="shared" si="440"/>
        <v>734</v>
      </c>
      <c r="AC736" s="16">
        <f t="shared" si="441"/>
        <v>150.6</v>
      </c>
      <c r="AD736" s="16">
        <f t="shared" si="442"/>
        <v>1.3540417895527974E+24</v>
      </c>
      <c r="AE736" s="16">
        <f t="shared" si="443"/>
        <v>18300</v>
      </c>
      <c r="AF736" s="16">
        <f t="shared" si="444"/>
        <v>8796</v>
      </c>
      <c r="AG736" s="16">
        <f t="shared" si="445"/>
        <v>774</v>
      </c>
      <c r="AH736" s="16">
        <f t="shared" si="446"/>
        <v>4.3383988272735412E+27</v>
      </c>
      <c r="AI736" s="16">
        <f t="shared" si="447"/>
        <v>1.6084162899386711E+75</v>
      </c>
      <c r="AJ736" s="16">
        <f t="shared" si="448"/>
        <v>1.6084162899386711E+75</v>
      </c>
      <c r="AK736" s="27">
        <f t="shared" si="449"/>
        <v>0.39840637450199207</v>
      </c>
      <c r="AN736">
        <f t="shared" si="454"/>
        <v>30487.598379811294</v>
      </c>
      <c r="AO736">
        <f t="shared" si="455"/>
        <v>1.1302960338022537E+52</v>
      </c>
      <c r="AP736">
        <f t="shared" si="456"/>
        <v>1.1302960338022537E+52</v>
      </c>
      <c r="AR736" s="1">
        <f t="shared" si="450"/>
        <v>8790</v>
      </c>
      <c r="AU736">
        <f t="shared" si="451"/>
        <v>82.626641651031903</v>
      </c>
      <c r="AV736" s="29">
        <f t="shared" si="452"/>
        <v>210.95756666666665</v>
      </c>
      <c r="AW736">
        <f t="shared" si="453"/>
        <v>14661</v>
      </c>
    </row>
    <row r="737" spans="1:49" x14ac:dyDescent="0.2">
      <c r="A737">
        <v>735</v>
      </c>
      <c r="B737" s="13">
        <f t="shared" si="419"/>
        <v>743</v>
      </c>
      <c r="C737" s="13">
        <f t="shared" si="420"/>
        <v>4416</v>
      </c>
      <c r="D737" s="13">
        <f t="shared" si="421"/>
        <v>48</v>
      </c>
      <c r="E737" s="13">
        <f t="shared" si="422"/>
        <v>36.75</v>
      </c>
      <c r="F737" s="13">
        <f t="shared" si="423"/>
        <v>2.8109605391468595E+25</v>
      </c>
      <c r="G737" s="35">
        <f t="shared" si="424"/>
        <v>188.38375000000002</v>
      </c>
      <c r="H737" s="23">
        <f t="shared" si="425"/>
        <v>5378.0384000000004</v>
      </c>
      <c r="I737" s="23">
        <f t="shared" si="426"/>
        <v>20258</v>
      </c>
      <c r="J737" s="23">
        <f t="shared" si="427"/>
        <v>1029</v>
      </c>
      <c r="K737" s="23">
        <f t="shared" si="428"/>
        <v>9.6665819025314135E+76</v>
      </c>
      <c r="L737" s="23">
        <f t="shared" si="429"/>
        <v>9.6665819025314126E+78</v>
      </c>
      <c r="M737" s="23">
        <f t="shared" si="430"/>
        <v>7.1505164368416277E+36</v>
      </c>
      <c r="N737" s="20">
        <f t="shared" si="431"/>
        <v>79.5</v>
      </c>
      <c r="Q737" s="20">
        <f t="shared" si="432"/>
        <v>2.8781861728359866E+37</v>
      </c>
      <c r="S737" s="20">
        <f t="shared" si="433"/>
        <v>3516</v>
      </c>
      <c r="T737" s="20">
        <f t="shared" si="434"/>
        <v>1029</v>
      </c>
      <c r="U737" s="20">
        <f t="shared" si="435"/>
        <v>9.6665819025314135E+76</v>
      </c>
      <c r="V737" s="20">
        <f t="shared" si="436"/>
        <v>7.1505164368416277E+36</v>
      </c>
      <c r="W737" s="20">
        <f t="shared" si="437"/>
        <v>0.75471698113207553</v>
      </c>
      <c r="X737" s="16">
        <f t="shared" si="438"/>
        <v>3.6956669060830766E+21</v>
      </c>
      <c r="AA737" s="16">
        <f t="shared" si="439"/>
        <v>1.5226147653062272E+23</v>
      </c>
      <c r="AB737" s="16">
        <f t="shared" si="440"/>
        <v>735</v>
      </c>
      <c r="AC737" s="16">
        <f t="shared" si="441"/>
        <v>150.80000000000001</v>
      </c>
      <c r="AD737" s="16">
        <f t="shared" si="442"/>
        <v>1.4508183427854759E+24</v>
      </c>
      <c r="AE737" s="16">
        <f t="shared" si="443"/>
        <v>18325</v>
      </c>
      <c r="AF737" s="16">
        <f t="shared" si="444"/>
        <v>8808</v>
      </c>
      <c r="AG737" s="16">
        <f t="shared" si="445"/>
        <v>775</v>
      </c>
      <c r="AH737" s="16">
        <f t="shared" si="446"/>
        <v>4.6567548314845352E+27</v>
      </c>
      <c r="AI737" s="16">
        <f t="shared" si="447"/>
        <v>1.6084162899386711E+75</v>
      </c>
      <c r="AJ737" s="16">
        <f t="shared" si="448"/>
        <v>1.6084162899386711E+75</v>
      </c>
      <c r="AK737" s="27">
        <f t="shared" si="449"/>
        <v>0.39787798408488062</v>
      </c>
      <c r="AN737">
        <f t="shared" si="454"/>
        <v>30583.933228494418</v>
      </c>
      <c r="AO737">
        <f t="shared" si="455"/>
        <v>1.0563514334600503E+52</v>
      </c>
      <c r="AP737">
        <f t="shared" si="456"/>
        <v>1.0563514334600503E+52</v>
      </c>
      <c r="AR737" s="1">
        <f t="shared" si="450"/>
        <v>8800</v>
      </c>
      <c r="AU737">
        <f t="shared" si="451"/>
        <v>82.816901408450704</v>
      </c>
      <c r="AV737" s="29">
        <f t="shared" si="452"/>
        <v>211.35250000000002</v>
      </c>
      <c r="AW737">
        <f t="shared" si="453"/>
        <v>14681</v>
      </c>
    </row>
    <row r="738" spans="1:49" x14ac:dyDescent="0.2">
      <c r="A738">
        <v>736</v>
      </c>
      <c r="B738" s="13">
        <f t="shared" si="419"/>
        <v>744</v>
      </c>
      <c r="C738" s="13">
        <f t="shared" si="420"/>
        <v>4422</v>
      </c>
      <c r="D738" s="13">
        <f t="shared" si="421"/>
        <v>48</v>
      </c>
      <c r="E738" s="13">
        <f t="shared" si="422"/>
        <v>36.800000000000004</v>
      </c>
      <c r="F738" s="13">
        <f t="shared" si="423"/>
        <v>3.015747145186524E+25</v>
      </c>
      <c r="G738" s="35">
        <f t="shared" si="424"/>
        <v>188.74773333333331</v>
      </c>
      <c r="H738" s="23">
        <f t="shared" si="425"/>
        <v>5385.5424000000003</v>
      </c>
      <c r="I738" s="23">
        <f t="shared" si="426"/>
        <v>20286</v>
      </c>
      <c r="J738" s="23">
        <f t="shared" si="427"/>
        <v>1030</v>
      </c>
      <c r="K738" s="23">
        <f t="shared" si="428"/>
        <v>9.6665819025314135E+76</v>
      </c>
      <c r="L738" s="23">
        <f t="shared" si="429"/>
        <v>9.6665819025314126E+78</v>
      </c>
      <c r="M738" s="23">
        <f t="shared" si="430"/>
        <v>7.6707105729666673E+36</v>
      </c>
      <c r="N738" s="20">
        <f t="shared" si="431"/>
        <v>79.600000000000009</v>
      </c>
      <c r="Q738" s="20">
        <f t="shared" si="432"/>
        <v>3.2072508340521444E+37</v>
      </c>
      <c r="S738" s="20">
        <f t="shared" si="433"/>
        <v>3521</v>
      </c>
      <c r="T738" s="20">
        <f t="shared" si="434"/>
        <v>1030</v>
      </c>
      <c r="U738" s="20">
        <f t="shared" si="435"/>
        <v>9.6665819025314135E+76</v>
      </c>
      <c r="V738" s="20">
        <f t="shared" si="436"/>
        <v>7.6707105729666673E+36</v>
      </c>
      <c r="W738" s="20">
        <f t="shared" si="437"/>
        <v>0.75376884422110546</v>
      </c>
      <c r="X738" s="16">
        <f t="shared" si="438"/>
        <v>3.9543635895088935E+21</v>
      </c>
      <c r="AA738" s="16">
        <f t="shared" si="439"/>
        <v>1.629197798877664E+23</v>
      </c>
      <c r="AB738" s="16">
        <f t="shared" si="440"/>
        <v>736</v>
      </c>
      <c r="AC738" s="16">
        <f t="shared" si="441"/>
        <v>151</v>
      </c>
      <c r="AD738" s="16">
        <f t="shared" si="442"/>
        <v>1.5545088377250122E+24</v>
      </c>
      <c r="AE738" s="16">
        <f t="shared" si="443"/>
        <v>18350</v>
      </c>
      <c r="AF738" s="16">
        <f t="shared" si="444"/>
        <v>8820</v>
      </c>
      <c r="AG738" s="16">
        <f t="shared" si="445"/>
        <v>776</v>
      </c>
      <c r="AH738" s="16">
        <f t="shared" si="446"/>
        <v>4.9984539866006265E+27</v>
      </c>
      <c r="AI738" s="16">
        <f t="shared" si="447"/>
        <v>1.6084162899386711E+75</v>
      </c>
      <c r="AJ738" s="16">
        <f t="shared" si="448"/>
        <v>1.6084162899386711E+75</v>
      </c>
      <c r="AK738" s="27">
        <f t="shared" si="449"/>
        <v>0.39735099337748342</v>
      </c>
      <c r="AN738">
        <f t="shared" si="454"/>
        <v>30680.461206392527</v>
      </c>
      <c r="AO738">
        <f t="shared" si="455"/>
        <v>9.8724433033649503E+51</v>
      </c>
      <c r="AP738">
        <f t="shared" si="456"/>
        <v>9.8724433033649503E+51</v>
      </c>
      <c r="AR738" s="1">
        <f t="shared" si="450"/>
        <v>8810</v>
      </c>
      <c r="AU738">
        <f t="shared" si="451"/>
        <v>83.007518796992471</v>
      </c>
      <c r="AV738" s="29">
        <f t="shared" si="452"/>
        <v>211.74773333333331</v>
      </c>
      <c r="AW738">
        <f t="shared" si="453"/>
        <v>14701</v>
      </c>
    </row>
    <row r="739" spans="1:49" x14ac:dyDescent="0.2">
      <c r="A739">
        <v>737</v>
      </c>
      <c r="B739" s="13">
        <f t="shared" si="419"/>
        <v>745</v>
      </c>
      <c r="C739" s="13">
        <f t="shared" si="420"/>
        <v>4428</v>
      </c>
      <c r="D739" s="13">
        <f t="shared" si="421"/>
        <v>48</v>
      </c>
      <c r="E739" s="13">
        <f t="shared" si="422"/>
        <v>36.85</v>
      </c>
      <c r="F739" s="13">
        <f t="shared" si="423"/>
        <v>3.2354416423510894E+25</v>
      </c>
      <c r="G739" s="35">
        <f t="shared" si="424"/>
        <v>189.11201666666668</v>
      </c>
      <c r="H739" s="23">
        <f t="shared" si="425"/>
        <v>5393.0464000000002</v>
      </c>
      <c r="I739" s="23">
        <f t="shared" si="426"/>
        <v>20314</v>
      </c>
      <c r="J739" s="23">
        <f t="shared" si="427"/>
        <v>1031</v>
      </c>
      <c r="K739" s="23">
        <f t="shared" si="428"/>
        <v>9.6665819025314135E+76</v>
      </c>
      <c r="L739" s="23">
        <f t="shared" si="429"/>
        <v>9.6665819025314126E+78</v>
      </c>
      <c r="M739" s="23">
        <f t="shared" si="430"/>
        <v>8.2287299987382653E+36</v>
      </c>
      <c r="N739" s="20">
        <f t="shared" si="431"/>
        <v>79.7</v>
      </c>
      <c r="Q739" s="20">
        <f t="shared" si="432"/>
        <v>3.5739376450383364E+37</v>
      </c>
      <c r="S739" s="20">
        <f t="shared" si="433"/>
        <v>3525</v>
      </c>
      <c r="T739" s="20">
        <f t="shared" si="434"/>
        <v>1031</v>
      </c>
      <c r="U739" s="20">
        <f t="shared" si="435"/>
        <v>9.6665819025314135E+76</v>
      </c>
      <c r="V739" s="20">
        <f t="shared" si="436"/>
        <v>8.2287299987382653E+36</v>
      </c>
      <c r="W739" s="20">
        <f t="shared" si="437"/>
        <v>0.75282308657465491</v>
      </c>
      <c r="X739" s="16">
        <f t="shared" si="438"/>
        <v>4.2311690407745143E+21</v>
      </c>
      <c r="AA739" s="16">
        <f t="shared" si="439"/>
        <v>1.7432416447990994E+23</v>
      </c>
      <c r="AB739" s="16">
        <f t="shared" si="440"/>
        <v>737</v>
      </c>
      <c r="AC739" s="16">
        <f t="shared" si="441"/>
        <v>151.19999999999999</v>
      </c>
      <c r="AD739" s="16">
        <f t="shared" si="442"/>
        <v>1.665607023089364E+24</v>
      </c>
      <c r="AE739" s="16">
        <f t="shared" si="443"/>
        <v>18375</v>
      </c>
      <c r="AF739" s="16">
        <f t="shared" si="444"/>
        <v>8832</v>
      </c>
      <c r="AG739" s="16">
        <f t="shared" si="445"/>
        <v>777</v>
      </c>
      <c r="AH739" s="16">
        <f t="shared" si="446"/>
        <v>5.3652066230087143E+27</v>
      </c>
      <c r="AI739" s="16">
        <f t="shared" si="447"/>
        <v>1.6084162899386711E+75</v>
      </c>
      <c r="AJ739" s="16">
        <f t="shared" si="448"/>
        <v>1.6084162899386711E+75</v>
      </c>
      <c r="AK739" s="27">
        <f t="shared" si="449"/>
        <v>0.39682539682539686</v>
      </c>
      <c r="AN739">
        <f t="shared" si="454"/>
        <v>30777.182492258722</v>
      </c>
      <c r="AO739">
        <f t="shared" si="455"/>
        <v>9.2265825265093053E+51</v>
      </c>
      <c r="AP739">
        <f t="shared" si="456"/>
        <v>9.2265825265093053E+51</v>
      </c>
      <c r="AR739" s="1">
        <f t="shared" si="450"/>
        <v>8820</v>
      </c>
      <c r="AU739">
        <f t="shared" si="451"/>
        <v>83.198494825964247</v>
      </c>
      <c r="AV739" s="29">
        <f t="shared" si="452"/>
        <v>212.14326666666668</v>
      </c>
      <c r="AW739">
        <f t="shared" si="453"/>
        <v>14721</v>
      </c>
    </row>
    <row r="740" spans="1:49" x14ac:dyDescent="0.2">
      <c r="A740">
        <v>738</v>
      </c>
      <c r="B740" s="13">
        <f t="shared" si="419"/>
        <v>746</v>
      </c>
      <c r="C740" s="13">
        <f t="shared" si="420"/>
        <v>4434</v>
      </c>
      <c r="D740" s="13">
        <f t="shared" si="421"/>
        <v>48</v>
      </c>
      <c r="E740" s="13">
        <f t="shared" si="422"/>
        <v>36.9</v>
      </c>
      <c r="F740" s="13">
        <f t="shared" si="423"/>
        <v>3.4711284842951248E+25</v>
      </c>
      <c r="G740" s="35">
        <f t="shared" si="424"/>
        <v>189.47660000000002</v>
      </c>
      <c r="H740" s="23">
        <f t="shared" si="425"/>
        <v>5400.5504000000001</v>
      </c>
      <c r="I740" s="23">
        <f t="shared" si="426"/>
        <v>20342</v>
      </c>
      <c r="J740" s="23">
        <f t="shared" si="427"/>
        <v>1033</v>
      </c>
      <c r="K740" s="23">
        <f t="shared" si="428"/>
        <v>9.6665819025314135E+76</v>
      </c>
      <c r="L740" s="23">
        <f t="shared" si="429"/>
        <v>9.6665819025314126E+78</v>
      </c>
      <c r="M740" s="23">
        <f t="shared" si="430"/>
        <v>9.4694408951325644E+36</v>
      </c>
      <c r="N740" s="20">
        <f t="shared" si="431"/>
        <v>79.8</v>
      </c>
      <c r="Q740" s="20">
        <f t="shared" si="432"/>
        <v>3.9825479675639549E+37</v>
      </c>
      <c r="S740" s="20">
        <f t="shared" si="433"/>
        <v>3529</v>
      </c>
      <c r="T740" s="20">
        <f t="shared" si="434"/>
        <v>1033</v>
      </c>
      <c r="U740" s="20">
        <f t="shared" si="435"/>
        <v>9.6665819025314135E+76</v>
      </c>
      <c r="V740" s="20">
        <f t="shared" si="436"/>
        <v>9.4694408951325644E+36</v>
      </c>
      <c r="W740" s="20">
        <f t="shared" si="437"/>
        <v>0.75187969924812037</v>
      </c>
      <c r="X740" s="16">
        <f t="shared" si="438"/>
        <v>4.5273508736287312E+21</v>
      </c>
      <c r="AA740" s="16">
        <f t="shared" si="439"/>
        <v>1.865268559935037E+23</v>
      </c>
      <c r="AB740" s="16">
        <f t="shared" si="440"/>
        <v>738</v>
      </c>
      <c r="AC740" s="16">
        <f t="shared" si="441"/>
        <v>151.4</v>
      </c>
      <c r="AD740" s="16">
        <f t="shared" si="442"/>
        <v>1.7846418942391388E+24</v>
      </c>
      <c r="AE740" s="16">
        <f t="shared" si="443"/>
        <v>18400</v>
      </c>
      <c r="AF740" s="16">
        <f t="shared" si="444"/>
        <v>8844</v>
      </c>
      <c r="AG740" s="16">
        <f t="shared" si="445"/>
        <v>778</v>
      </c>
      <c r="AH740" s="16">
        <f t="shared" si="446"/>
        <v>5.7588482944496084E+27</v>
      </c>
      <c r="AI740" s="16">
        <f t="shared" si="447"/>
        <v>1.6084162899386711E+75</v>
      </c>
      <c r="AJ740" s="16">
        <f t="shared" si="448"/>
        <v>1.6084162899386711E+75</v>
      </c>
      <c r="AK740" s="27">
        <f t="shared" si="449"/>
        <v>0.39630118890356669</v>
      </c>
      <c r="AN740">
        <f t="shared" si="454"/>
        <v>30874.097264847351</v>
      </c>
      <c r="AO740">
        <f t="shared" si="455"/>
        <v>8.6229743238404695E+51</v>
      </c>
      <c r="AP740">
        <f t="shared" si="456"/>
        <v>8.6229743238404695E+51</v>
      </c>
      <c r="AR740" s="1">
        <f t="shared" si="450"/>
        <v>8830</v>
      </c>
      <c r="AU740">
        <f t="shared" si="451"/>
        <v>83.389830508474574</v>
      </c>
      <c r="AV740" s="29">
        <f t="shared" si="452"/>
        <v>212.53910000000002</v>
      </c>
      <c r="AW740">
        <f t="shared" si="453"/>
        <v>14741</v>
      </c>
    </row>
    <row r="741" spans="1:49" x14ac:dyDescent="0.2">
      <c r="A741">
        <v>739</v>
      </c>
      <c r="B741" s="13">
        <f t="shared" si="419"/>
        <v>747</v>
      </c>
      <c r="C741" s="13">
        <f t="shared" si="420"/>
        <v>4440</v>
      </c>
      <c r="D741" s="13">
        <f t="shared" si="421"/>
        <v>48</v>
      </c>
      <c r="E741" s="13">
        <f t="shared" si="422"/>
        <v>36.950000000000003</v>
      </c>
      <c r="F741" s="13">
        <f t="shared" si="423"/>
        <v>3.7239709557580962E+25</v>
      </c>
      <c r="G741" s="35">
        <f t="shared" si="424"/>
        <v>189.84148333333331</v>
      </c>
      <c r="H741" s="23">
        <f t="shared" si="425"/>
        <v>5408.0544000000009</v>
      </c>
      <c r="I741" s="23">
        <f t="shared" si="426"/>
        <v>20370</v>
      </c>
      <c r="J741" s="23">
        <f t="shared" si="427"/>
        <v>1034</v>
      </c>
      <c r="K741" s="23">
        <f t="shared" si="428"/>
        <v>9.6665819025314135E+76</v>
      </c>
      <c r="L741" s="23">
        <f t="shared" si="429"/>
        <v>9.6665819025314126E+78</v>
      </c>
      <c r="M741" s="23">
        <f t="shared" si="430"/>
        <v>1.0158244233969733E+37</v>
      </c>
      <c r="N741" s="20">
        <f t="shared" si="431"/>
        <v>79.900000000000006</v>
      </c>
      <c r="Q741" s="20">
        <f t="shared" si="432"/>
        <v>4.4378749405343588E+37</v>
      </c>
      <c r="S741" s="20">
        <f t="shared" si="433"/>
        <v>3533</v>
      </c>
      <c r="T741" s="20">
        <f t="shared" si="434"/>
        <v>1034</v>
      </c>
      <c r="U741" s="20">
        <f t="shared" si="435"/>
        <v>9.6665819025314135E+76</v>
      </c>
      <c r="V741" s="20">
        <f t="shared" si="436"/>
        <v>1.0158244233969733E+37</v>
      </c>
      <c r="W741" s="20">
        <f t="shared" si="437"/>
        <v>0.75093867334167708</v>
      </c>
      <c r="X741" s="16">
        <f t="shared" si="438"/>
        <v>4.8442654347827421E+21</v>
      </c>
      <c r="AA741" s="16">
        <f t="shared" si="439"/>
        <v>1.9958373591304893E+23</v>
      </c>
      <c r="AB741" s="16">
        <f t="shared" si="440"/>
        <v>739</v>
      </c>
      <c r="AC741" s="16">
        <f t="shared" si="441"/>
        <v>151.6</v>
      </c>
      <c r="AD741" s="16">
        <f t="shared" si="442"/>
        <v>1.9121802083481879E+24</v>
      </c>
      <c r="AE741" s="16">
        <f t="shared" si="443"/>
        <v>18425</v>
      </c>
      <c r="AF741" s="16">
        <f t="shared" si="444"/>
        <v>8856</v>
      </c>
      <c r="AG741" s="16">
        <f t="shared" si="445"/>
        <v>779</v>
      </c>
      <c r="AH741" s="16">
        <f t="shared" si="446"/>
        <v>6.1813489399191495E+27</v>
      </c>
      <c r="AI741" s="16">
        <f t="shared" si="447"/>
        <v>1.6084162899386711E+75</v>
      </c>
      <c r="AJ741" s="16">
        <f t="shared" si="448"/>
        <v>1.6084162899386711E+75</v>
      </c>
      <c r="AK741" s="27">
        <f t="shared" si="449"/>
        <v>0.39577836411609502</v>
      </c>
      <c r="AN741">
        <f t="shared" si="454"/>
        <v>30971.205702914234</v>
      </c>
      <c r="AO741">
        <f t="shared" si="455"/>
        <v>8.0588545082621223E+51</v>
      </c>
      <c r="AP741">
        <f t="shared" si="456"/>
        <v>8.0588545082621223E+51</v>
      </c>
      <c r="AR741" s="1">
        <f t="shared" si="450"/>
        <v>8840</v>
      </c>
      <c r="AU741">
        <f t="shared" si="451"/>
        <v>83.581526861451465</v>
      </c>
      <c r="AV741" s="29">
        <f t="shared" si="452"/>
        <v>212.93523333333331</v>
      </c>
      <c r="AW741">
        <f t="shared" si="453"/>
        <v>14761</v>
      </c>
    </row>
    <row r="742" spans="1:49" x14ac:dyDescent="0.2">
      <c r="A742">
        <v>740</v>
      </c>
      <c r="B742" s="13">
        <f t="shared" si="419"/>
        <v>748</v>
      </c>
      <c r="C742" s="13">
        <f t="shared" si="420"/>
        <v>4446</v>
      </c>
      <c r="D742" s="13">
        <f t="shared" si="421"/>
        <v>48</v>
      </c>
      <c r="E742" s="13">
        <f t="shared" si="422"/>
        <v>37</v>
      </c>
      <c r="F742" s="13">
        <f t="shared" si="423"/>
        <v>3.9952168990309244E+25</v>
      </c>
      <c r="G742" s="35">
        <f t="shared" si="424"/>
        <v>190.20666666666665</v>
      </c>
      <c r="H742" s="23">
        <f t="shared" si="425"/>
        <v>5415.5583999999999</v>
      </c>
      <c r="I742" s="23">
        <f t="shared" si="426"/>
        <v>20398</v>
      </c>
      <c r="J742" s="23">
        <f t="shared" si="427"/>
        <v>1036</v>
      </c>
      <c r="K742" s="23">
        <f t="shared" si="428"/>
        <v>9.6665819025314135E+76</v>
      </c>
      <c r="L742" s="23">
        <f t="shared" si="429"/>
        <v>9.6665819025314126E+78</v>
      </c>
      <c r="M742" s="23">
        <f t="shared" si="430"/>
        <v>1.1689727415492997E+37</v>
      </c>
      <c r="N742" s="20">
        <f t="shared" si="431"/>
        <v>80</v>
      </c>
      <c r="Q742" s="20">
        <f t="shared" si="432"/>
        <v>4.945259705150119E+37</v>
      </c>
      <c r="S742" s="20">
        <f t="shared" si="433"/>
        <v>3537</v>
      </c>
      <c r="T742" s="20">
        <f t="shared" si="434"/>
        <v>1036</v>
      </c>
      <c r="U742" s="20">
        <f t="shared" si="435"/>
        <v>9.6665819025314135E+76</v>
      </c>
      <c r="V742" s="20">
        <f t="shared" si="436"/>
        <v>1.1689727415492997E+37</v>
      </c>
      <c r="W742" s="20">
        <f t="shared" si="437"/>
        <v>0.75</v>
      </c>
      <c r="X742" s="16">
        <f t="shared" si="438"/>
        <v>5.183364015217534E+21</v>
      </c>
      <c r="AA742" s="16">
        <f t="shared" si="439"/>
        <v>2.1355459742696236E+23</v>
      </c>
      <c r="AB742" s="16">
        <f t="shared" si="440"/>
        <v>740</v>
      </c>
      <c r="AC742" s="16">
        <f t="shared" si="441"/>
        <v>151.80000000000001</v>
      </c>
      <c r="AD742" s="16">
        <f t="shared" si="442"/>
        <v>2.0488291789902178E+24</v>
      </c>
      <c r="AE742" s="16">
        <f t="shared" si="443"/>
        <v>18450</v>
      </c>
      <c r="AF742" s="16">
        <f t="shared" si="444"/>
        <v>8868</v>
      </c>
      <c r="AG742" s="16">
        <f t="shared" si="445"/>
        <v>780</v>
      </c>
      <c r="AH742" s="16">
        <f t="shared" si="446"/>
        <v>6.6348227154392944E+27</v>
      </c>
      <c r="AI742" s="16">
        <f t="shared" si="447"/>
        <v>1.6084162899386711E+75</v>
      </c>
      <c r="AJ742" s="16">
        <f t="shared" si="448"/>
        <v>1.6084162899386711E+75</v>
      </c>
      <c r="AK742" s="27">
        <f t="shared" si="449"/>
        <v>0.39525691699604742</v>
      </c>
      <c r="AN742">
        <f t="shared" si="454"/>
        <v>31068.507985216591</v>
      </c>
      <c r="AO742">
        <f t="shared" si="455"/>
        <v>7.5316397273477778E+51</v>
      </c>
      <c r="AP742">
        <f t="shared" si="456"/>
        <v>7.5316397273477778E+51</v>
      </c>
      <c r="AR742" s="1">
        <f t="shared" si="450"/>
        <v>8850</v>
      </c>
      <c r="AU742">
        <f t="shared" si="451"/>
        <v>83.773584905660385</v>
      </c>
      <c r="AV742" s="29">
        <f t="shared" si="452"/>
        <v>213.33166666666665</v>
      </c>
      <c r="AW742">
        <f t="shared" si="453"/>
        <v>14781</v>
      </c>
    </row>
    <row r="743" spans="1:49" x14ac:dyDescent="0.2">
      <c r="A743">
        <v>741</v>
      </c>
      <c r="B743" s="13">
        <f t="shared" si="419"/>
        <v>749</v>
      </c>
      <c r="C743" s="13">
        <f t="shared" si="420"/>
        <v>4452</v>
      </c>
      <c r="D743" s="13">
        <f t="shared" si="421"/>
        <v>48</v>
      </c>
      <c r="E743" s="13">
        <f t="shared" si="422"/>
        <v>37.050000000000004</v>
      </c>
      <c r="F743" s="13">
        <f t="shared" si="423"/>
        <v>4.2862048561311907E+25</v>
      </c>
      <c r="G743" s="35">
        <f t="shared" si="424"/>
        <v>190.57214999999999</v>
      </c>
      <c r="H743" s="23">
        <f t="shared" si="425"/>
        <v>5423.0624000000007</v>
      </c>
      <c r="I743" s="23">
        <f t="shared" si="426"/>
        <v>20426</v>
      </c>
      <c r="J743" s="23">
        <f t="shared" si="427"/>
        <v>1037</v>
      </c>
      <c r="K743" s="23">
        <f t="shared" si="428"/>
        <v>9.6665819025314135E+76</v>
      </c>
      <c r="L743" s="23">
        <f t="shared" si="429"/>
        <v>9.6665819025314126E+78</v>
      </c>
      <c r="M743" s="23">
        <f t="shared" si="430"/>
        <v>1.2539950118828117E+37</v>
      </c>
      <c r="N743" s="20">
        <f t="shared" si="431"/>
        <v>80.100000000000009</v>
      </c>
      <c r="Q743" s="20">
        <f t="shared" si="432"/>
        <v>5.5106540583227958E+37</v>
      </c>
      <c r="S743" s="20">
        <f t="shared" si="433"/>
        <v>3542</v>
      </c>
      <c r="T743" s="20">
        <f t="shared" si="434"/>
        <v>1037</v>
      </c>
      <c r="U743" s="20">
        <f t="shared" si="435"/>
        <v>9.6665819025314135E+76</v>
      </c>
      <c r="V743" s="20">
        <f t="shared" si="436"/>
        <v>1.2539950118828117E+37</v>
      </c>
      <c r="W743" s="20">
        <f t="shared" si="437"/>
        <v>0.74906367041198496</v>
      </c>
      <c r="X743" s="16">
        <f t="shared" si="438"/>
        <v>5.5461994962827629E+21</v>
      </c>
      <c r="AA743" s="16">
        <f t="shared" si="439"/>
        <v>2.2850341924684977E+23</v>
      </c>
      <c r="AB743" s="16">
        <f t="shared" si="440"/>
        <v>741</v>
      </c>
      <c r="AC743" s="16">
        <f t="shared" si="441"/>
        <v>152</v>
      </c>
      <c r="AD743" s="16">
        <f t="shared" si="442"/>
        <v>2.1952393629353089E+24</v>
      </c>
      <c r="AE743" s="16">
        <f t="shared" si="443"/>
        <v>18475</v>
      </c>
      <c r="AF743" s="16">
        <f t="shared" si="444"/>
        <v>8880</v>
      </c>
      <c r="AG743" s="16">
        <f t="shared" si="445"/>
        <v>781</v>
      </c>
      <c r="AH743" s="16">
        <f t="shared" si="446"/>
        <v>7.1215385446441823E+27</v>
      </c>
      <c r="AI743" s="16">
        <f t="shared" si="447"/>
        <v>1.6084162899386711E+75</v>
      </c>
      <c r="AJ743" s="16">
        <f t="shared" si="448"/>
        <v>1.6084162899386711E+75</v>
      </c>
      <c r="AK743" s="27">
        <f t="shared" si="449"/>
        <v>0.39473684210526316</v>
      </c>
      <c r="AN743">
        <f t="shared" si="454"/>
        <v>31166.004290512876</v>
      </c>
      <c r="AO743">
        <f t="shared" si="455"/>
        <v>7.0389156330353043E+51</v>
      </c>
      <c r="AP743">
        <f t="shared" si="456"/>
        <v>7.0389156330353043E+51</v>
      </c>
      <c r="AR743" s="1">
        <f t="shared" si="450"/>
        <v>8860</v>
      </c>
      <c r="AU743">
        <f t="shared" si="451"/>
        <v>83.966005665722392</v>
      </c>
      <c r="AV743" s="29">
        <f t="shared" si="452"/>
        <v>213.72839999999999</v>
      </c>
      <c r="AW743">
        <f t="shared" si="453"/>
        <v>14801</v>
      </c>
    </row>
    <row r="744" spans="1:49" x14ac:dyDescent="0.2">
      <c r="A744">
        <v>742</v>
      </c>
      <c r="B744" s="13">
        <f t="shared" si="419"/>
        <v>750</v>
      </c>
      <c r="C744" s="13">
        <f t="shared" si="420"/>
        <v>4458</v>
      </c>
      <c r="D744" s="13">
        <f t="shared" si="421"/>
        <v>48</v>
      </c>
      <c r="E744" s="13">
        <f t="shared" si="422"/>
        <v>37.1</v>
      </c>
      <c r="F744" s="13">
        <f t="shared" si="423"/>
        <v>4.5983706568458435E+25</v>
      </c>
      <c r="G744" s="35">
        <f t="shared" si="424"/>
        <v>190.93793333333332</v>
      </c>
      <c r="H744" s="23">
        <f t="shared" si="425"/>
        <v>5430.5664000000006</v>
      </c>
      <c r="I744" s="23">
        <f t="shared" si="426"/>
        <v>20454</v>
      </c>
      <c r="J744" s="23">
        <f t="shared" si="427"/>
        <v>1038</v>
      </c>
      <c r="K744" s="23">
        <f t="shared" si="428"/>
        <v>9.6665819025314135E+76</v>
      </c>
      <c r="L744" s="23">
        <f t="shared" si="429"/>
        <v>9.6665819025314126E+78</v>
      </c>
      <c r="M744" s="23">
        <f t="shared" si="430"/>
        <v>1.3451981903829782E+37</v>
      </c>
      <c r="N744" s="20">
        <f t="shared" si="431"/>
        <v>80.2</v>
      </c>
      <c r="Q744" s="20">
        <f t="shared" si="432"/>
        <v>6.1406902692859105E+37</v>
      </c>
      <c r="S744" s="20">
        <f t="shared" si="433"/>
        <v>3546</v>
      </c>
      <c r="T744" s="20">
        <f t="shared" si="434"/>
        <v>1038</v>
      </c>
      <c r="U744" s="20">
        <f t="shared" si="435"/>
        <v>9.6665819025314135E+76</v>
      </c>
      <c r="V744" s="20">
        <f t="shared" si="436"/>
        <v>1.3451981903829782E+37</v>
      </c>
      <c r="W744" s="20">
        <f t="shared" si="437"/>
        <v>0.74812967581047374</v>
      </c>
      <c r="X744" s="16">
        <f t="shared" si="438"/>
        <v>5.9344334610225556E+21</v>
      </c>
      <c r="AA744" s="16">
        <f t="shared" si="439"/>
        <v>2.4449865859412925E+23</v>
      </c>
      <c r="AB744" s="16">
        <f t="shared" si="440"/>
        <v>742</v>
      </c>
      <c r="AC744" s="16">
        <f t="shared" si="441"/>
        <v>152.19999999999999</v>
      </c>
      <c r="AD744" s="16">
        <f t="shared" si="442"/>
        <v>2.352107752862324E+24</v>
      </c>
      <c r="AE744" s="16">
        <f t="shared" si="443"/>
        <v>18500</v>
      </c>
      <c r="AF744" s="16">
        <f t="shared" si="444"/>
        <v>8892</v>
      </c>
      <c r="AG744" s="16">
        <f t="shared" si="445"/>
        <v>782</v>
      </c>
      <c r="AH744" s="16">
        <f t="shared" si="446"/>
        <v>7.6439314407004385E+27</v>
      </c>
      <c r="AI744" s="16">
        <f t="shared" si="447"/>
        <v>1.6084162899386711E+75</v>
      </c>
      <c r="AJ744" s="16">
        <f t="shared" si="448"/>
        <v>1.6084162899386711E+75</v>
      </c>
      <c r="AK744" s="27">
        <f t="shared" si="449"/>
        <v>0.39421813403416561</v>
      </c>
      <c r="AN744">
        <f t="shared" si="454"/>
        <v>31263.694797563116</v>
      </c>
      <c r="AO744">
        <f t="shared" si="455"/>
        <v>6.5784258252666398E+51</v>
      </c>
      <c r="AP744">
        <f t="shared" si="456"/>
        <v>6.5784258252666398E+51</v>
      </c>
      <c r="AR744" s="1">
        <f t="shared" si="450"/>
        <v>8870</v>
      </c>
      <c r="AU744">
        <f t="shared" si="451"/>
        <v>84.15879017013232</v>
      </c>
      <c r="AV744" s="29">
        <f t="shared" si="452"/>
        <v>214.12543333333332</v>
      </c>
      <c r="AW744">
        <f t="shared" si="453"/>
        <v>14821</v>
      </c>
    </row>
    <row r="745" spans="1:49" x14ac:dyDescent="0.2">
      <c r="A745">
        <v>743</v>
      </c>
      <c r="B745" s="13">
        <f t="shared" si="419"/>
        <v>751</v>
      </c>
      <c r="C745" s="13">
        <f t="shared" si="420"/>
        <v>4464</v>
      </c>
      <c r="D745" s="13">
        <f t="shared" si="421"/>
        <v>48</v>
      </c>
      <c r="E745" s="13">
        <f t="shared" si="422"/>
        <v>37.15</v>
      </c>
      <c r="F745" s="13">
        <f t="shared" si="423"/>
        <v>4.933254484986892E+25</v>
      </c>
      <c r="G745" s="35">
        <f t="shared" si="424"/>
        <v>191.30401666666666</v>
      </c>
      <c r="H745" s="23">
        <f t="shared" si="425"/>
        <v>5438.0704000000005</v>
      </c>
      <c r="I745" s="23">
        <f t="shared" si="426"/>
        <v>20482</v>
      </c>
      <c r="J745" s="23">
        <f t="shared" si="427"/>
        <v>1040</v>
      </c>
      <c r="K745" s="23">
        <f t="shared" si="428"/>
        <v>9.6665819025314135E+76</v>
      </c>
      <c r="L745" s="23">
        <f t="shared" si="429"/>
        <v>9.6665819025314126E+78</v>
      </c>
      <c r="M745" s="23">
        <f t="shared" si="430"/>
        <v>1.5479763965071145E+37</v>
      </c>
      <c r="N745" s="20">
        <f t="shared" si="431"/>
        <v>80.3</v>
      </c>
      <c r="Q745" s="20">
        <f t="shared" si="432"/>
        <v>6.8427588783860925E+37</v>
      </c>
      <c r="S745" s="20">
        <f t="shared" si="433"/>
        <v>3550</v>
      </c>
      <c r="T745" s="20">
        <f t="shared" si="434"/>
        <v>1040</v>
      </c>
      <c r="U745" s="20">
        <f t="shared" si="435"/>
        <v>9.6665819025314135E+76</v>
      </c>
      <c r="V745" s="20">
        <f t="shared" si="436"/>
        <v>1.5479763965071145E+37</v>
      </c>
      <c r="W745" s="20">
        <f t="shared" si="437"/>
        <v>0.74719800747198006</v>
      </c>
      <c r="X745" s="16">
        <f t="shared" si="438"/>
        <v>6.3498438032941342E+21</v>
      </c>
      <c r="AA745" s="16">
        <f t="shared" si="439"/>
        <v>2.6161356469571828E+23</v>
      </c>
      <c r="AB745" s="16">
        <f t="shared" si="440"/>
        <v>743</v>
      </c>
      <c r="AC745" s="16">
        <f t="shared" si="441"/>
        <v>152.4</v>
      </c>
      <c r="AD745" s="16">
        <f t="shared" si="442"/>
        <v>2.5201810906701878E+24</v>
      </c>
      <c r="AE745" s="16">
        <f t="shared" si="443"/>
        <v>18525</v>
      </c>
      <c r="AF745" s="16">
        <f t="shared" si="444"/>
        <v>8904</v>
      </c>
      <c r="AG745" s="16">
        <f t="shared" si="445"/>
        <v>783</v>
      </c>
      <c r="AH745" s="16">
        <f t="shared" si="446"/>
        <v>8.2046146559152989E+27</v>
      </c>
      <c r="AI745" s="16">
        <f t="shared" si="447"/>
        <v>1.6084162899386711E+75</v>
      </c>
      <c r="AJ745" s="16">
        <f t="shared" si="448"/>
        <v>1.6084162899386711E+75</v>
      </c>
      <c r="AK745" s="27">
        <f t="shared" si="449"/>
        <v>0.39370078740157477</v>
      </c>
      <c r="AN745">
        <f t="shared" si="454"/>
        <v>31361.579685128538</v>
      </c>
      <c r="AO745">
        <f t="shared" si="455"/>
        <v>6.1480615189407859E+51</v>
      </c>
      <c r="AP745">
        <f t="shared" si="456"/>
        <v>6.1480615189407859E+51</v>
      </c>
      <c r="AR745" s="1">
        <f t="shared" si="450"/>
        <v>8880</v>
      </c>
      <c r="AU745">
        <f t="shared" si="451"/>
        <v>84.351939451277204</v>
      </c>
      <c r="AV745" s="29">
        <f t="shared" si="452"/>
        <v>214.52276666666666</v>
      </c>
      <c r="AW745">
        <f t="shared" si="453"/>
        <v>14841</v>
      </c>
    </row>
    <row r="746" spans="1:49" x14ac:dyDescent="0.2">
      <c r="A746">
        <v>744</v>
      </c>
      <c r="B746" s="13">
        <f t="shared" si="419"/>
        <v>752</v>
      </c>
      <c r="C746" s="13">
        <f t="shared" si="420"/>
        <v>4470</v>
      </c>
      <c r="D746" s="13">
        <f t="shared" si="421"/>
        <v>48</v>
      </c>
      <c r="E746" s="13">
        <f t="shared" si="422"/>
        <v>37.200000000000003</v>
      </c>
      <c r="F746" s="13">
        <f t="shared" si="423"/>
        <v>5.2925084575505186E+25</v>
      </c>
      <c r="G746" s="35">
        <f t="shared" si="424"/>
        <v>191.67040000000003</v>
      </c>
      <c r="H746" s="23">
        <f t="shared" si="425"/>
        <v>5445.5744000000004</v>
      </c>
      <c r="I746" s="23">
        <f t="shared" si="426"/>
        <v>20510</v>
      </c>
      <c r="J746" s="23">
        <f t="shared" si="427"/>
        <v>1041</v>
      </c>
      <c r="K746" s="23">
        <f t="shared" si="428"/>
        <v>9.6665819025314135E+76</v>
      </c>
      <c r="L746" s="23">
        <f t="shared" si="429"/>
        <v>9.6665819025314126E+78</v>
      </c>
      <c r="M746" s="23">
        <f t="shared" si="430"/>
        <v>1.6605499049277825E+37</v>
      </c>
      <c r="N746" s="20">
        <f t="shared" si="431"/>
        <v>80.400000000000006</v>
      </c>
      <c r="Q746" s="20">
        <f t="shared" si="432"/>
        <v>7.625095390648544E+37</v>
      </c>
      <c r="S746" s="20">
        <f t="shared" si="433"/>
        <v>3554</v>
      </c>
      <c r="T746" s="20">
        <f t="shared" si="434"/>
        <v>1041</v>
      </c>
      <c r="U746" s="20">
        <f t="shared" si="435"/>
        <v>9.6665819025314135E+76</v>
      </c>
      <c r="V746" s="20">
        <f t="shared" si="436"/>
        <v>1.6605499049277825E+37</v>
      </c>
      <c r="W746" s="20">
        <f t="shared" si="437"/>
        <v>0.74626865671641784</v>
      </c>
      <c r="X746" s="16">
        <f t="shared" si="438"/>
        <v>6.7943328695247228E+21</v>
      </c>
      <c r="AA746" s="16">
        <f t="shared" si="439"/>
        <v>2.7992651422441851E+23</v>
      </c>
      <c r="AB746" s="16">
        <f t="shared" si="440"/>
        <v>744</v>
      </c>
      <c r="AC746" s="16">
        <f t="shared" si="441"/>
        <v>152.6</v>
      </c>
      <c r="AD746" s="16">
        <f t="shared" si="442"/>
        <v>2.7002594171176112E+24</v>
      </c>
      <c r="AE746" s="16">
        <f t="shared" si="443"/>
        <v>18550</v>
      </c>
      <c r="AF746" s="16">
        <f t="shared" si="444"/>
        <v>8916</v>
      </c>
      <c r="AG746" s="16">
        <f t="shared" si="445"/>
        <v>784</v>
      </c>
      <c r="AH746" s="16">
        <f t="shared" si="446"/>
        <v>8.8063927195012942E+27</v>
      </c>
      <c r="AI746" s="16">
        <f t="shared" si="447"/>
        <v>1.6084162899386711E+75</v>
      </c>
      <c r="AJ746" s="16">
        <f t="shared" si="448"/>
        <v>1.6084162899386711E+75</v>
      </c>
      <c r="AK746" s="27">
        <f t="shared" si="449"/>
        <v>0.39318479685452162</v>
      </c>
      <c r="AN746">
        <f t="shared" si="454"/>
        <v>31459.659131971915</v>
      </c>
      <c r="AO746">
        <f t="shared" si="455"/>
        <v>5.7458518868605479E+51</v>
      </c>
      <c r="AP746">
        <f t="shared" si="456"/>
        <v>5.7458518868605479E+51</v>
      </c>
      <c r="AR746" s="1">
        <f t="shared" si="450"/>
        <v>8890</v>
      </c>
      <c r="AU746">
        <f t="shared" si="451"/>
        <v>84.545454545454533</v>
      </c>
      <c r="AV746" s="29">
        <f t="shared" si="452"/>
        <v>214.92040000000003</v>
      </c>
      <c r="AW746">
        <f t="shared" si="453"/>
        <v>14861</v>
      </c>
    </row>
    <row r="747" spans="1:49" x14ac:dyDescent="0.2">
      <c r="A747">
        <v>745</v>
      </c>
      <c r="B747" s="13">
        <f t="shared" si="419"/>
        <v>753</v>
      </c>
      <c r="C747" s="13">
        <f t="shared" si="420"/>
        <v>4476</v>
      </c>
      <c r="D747" s="13">
        <f t="shared" si="421"/>
        <v>48</v>
      </c>
      <c r="E747" s="13">
        <f t="shared" si="422"/>
        <v>37.25</v>
      </c>
      <c r="F747" s="13">
        <f t="shared" si="423"/>
        <v>5.6779047539851545E+25</v>
      </c>
      <c r="G747" s="35">
        <f t="shared" si="424"/>
        <v>192.03708333333333</v>
      </c>
      <c r="H747" s="23">
        <f t="shared" si="425"/>
        <v>5453.0784000000003</v>
      </c>
      <c r="I747" s="23">
        <f t="shared" si="426"/>
        <v>20538</v>
      </c>
      <c r="J747" s="23">
        <f t="shared" si="427"/>
        <v>1043</v>
      </c>
      <c r="K747" s="23">
        <f t="shared" si="428"/>
        <v>9.6665819025314135E+76</v>
      </c>
      <c r="L747" s="23">
        <f t="shared" si="429"/>
        <v>9.6665819025314126E+78</v>
      </c>
      <c r="M747" s="23">
        <f t="shared" si="430"/>
        <v>1.9108397709138296E+37</v>
      </c>
      <c r="N747" s="20">
        <f t="shared" si="431"/>
        <v>80.5</v>
      </c>
      <c r="Q747" s="20">
        <f t="shared" si="432"/>
        <v>8.4968768810686111E+37</v>
      </c>
      <c r="S747" s="20">
        <f t="shared" si="433"/>
        <v>3558</v>
      </c>
      <c r="T747" s="20">
        <f t="shared" si="434"/>
        <v>1043</v>
      </c>
      <c r="U747" s="20">
        <f t="shared" si="435"/>
        <v>9.6665819025314135E+76</v>
      </c>
      <c r="V747" s="20">
        <f t="shared" si="436"/>
        <v>1.9108397709138296E+37</v>
      </c>
      <c r="W747" s="20">
        <f t="shared" si="437"/>
        <v>0.74534161490683226</v>
      </c>
      <c r="X747" s="16">
        <f t="shared" si="438"/>
        <v>7.2699361703914551E+21</v>
      </c>
      <c r="AA747" s="16">
        <f t="shared" si="439"/>
        <v>2.9952137022012791E+23</v>
      </c>
      <c r="AB747" s="16">
        <f t="shared" si="440"/>
        <v>745</v>
      </c>
      <c r="AC747" s="16">
        <f t="shared" si="441"/>
        <v>152.80000000000001</v>
      </c>
      <c r="AD747" s="16">
        <f t="shared" si="442"/>
        <v>2.8931998746421169E+24</v>
      </c>
      <c r="AE747" s="16">
        <f t="shared" si="443"/>
        <v>18575</v>
      </c>
      <c r="AF747" s="16">
        <f t="shared" si="444"/>
        <v>8928</v>
      </c>
      <c r="AG747" s="16">
        <f t="shared" si="445"/>
        <v>785</v>
      </c>
      <c r="AH747" s="16">
        <f t="shared" si="446"/>
        <v>9.4522754283805106E+27</v>
      </c>
      <c r="AI747" s="16">
        <f t="shared" si="447"/>
        <v>1.6084162899386711E+75</v>
      </c>
      <c r="AJ747" s="16">
        <f t="shared" si="448"/>
        <v>1.6084162899386711E+75</v>
      </c>
      <c r="AK747" s="27">
        <f t="shared" si="449"/>
        <v>0.3926701570680628</v>
      </c>
      <c r="AN747">
        <f t="shared" si="454"/>
        <v>31557.933316857256</v>
      </c>
      <c r="AO747">
        <f t="shared" si="455"/>
        <v>5.3699550344491088E+51</v>
      </c>
      <c r="AP747">
        <f t="shared" si="456"/>
        <v>5.3699550344491088E+51</v>
      </c>
      <c r="AR747" s="1">
        <f t="shared" si="450"/>
        <v>8900</v>
      </c>
      <c r="AU747">
        <f t="shared" si="451"/>
        <v>84.739336492890985</v>
      </c>
      <c r="AV747" s="29">
        <f t="shared" si="452"/>
        <v>215.31833333333333</v>
      </c>
      <c r="AW747">
        <f t="shared" si="453"/>
        <v>14881</v>
      </c>
    </row>
    <row r="748" spans="1:49" x14ac:dyDescent="0.2">
      <c r="A748">
        <v>746</v>
      </c>
      <c r="B748" s="13">
        <f t="shared" si="419"/>
        <v>754</v>
      </c>
      <c r="C748" s="13">
        <f t="shared" si="420"/>
        <v>4482</v>
      </c>
      <c r="D748" s="13">
        <f t="shared" si="421"/>
        <v>48</v>
      </c>
      <c r="E748" s="13">
        <f t="shared" si="422"/>
        <v>37.300000000000004</v>
      </c>
      <c r="F748" s="13">
        <f t="shared" si="423"/>
        <v>6.0913443354711379E+25</v>
      </c>
      <c r="G748" s="35">
        <f t="shared" si="424"/>
        <v>192.40406666666667</v>
      </c>
      <c r="H748" s="23">
        <f t="shared" si="425"/>
        <v>5460.5824000000002</v>
      </c>
      <c r="I748" s="23">
        <f t="shared" si="426"/>
        <v>20566</v>
      </c>
      <c r="J748" s="23">
        <f t="shared" si="427"/>
        <v>1044</v>
      </c>
      <c r="K748" s="23">
        <f t="shared" si="428"/>
        <v>9.6665819025314135E+76</v>
      </c>
      <c r="L748" s="23">
        <f t="shared" si="429"/>
        <v>9.6665819025314126E+78</v>
      </c>
      <c r="M748" s="23">
        <f t="shared" si="430"/>
        <v>2.0497883339001694E+37</v>
      </c>
      <c r="N748" s="20">
        <f t="shared" si="431"/>
        <v>80.600000000000009</v>
      </c>
      <c r="Q748" s="20">
        <f t="shared" si="432"/>
        <v>9.4683296448449169E+37</v>
      </c>
      <c r="S748" s="20">
        <f t="shared" si="433"/>
        <v>3563</v>
      </c>
      <c r="T748" s="20">
        <f t="shared" si="434"/>
        <v>1044</v>
      </c>
      <c r="U748" s="20">
        <f t="shared" si="435"/>
        <v>9.6665819025314135E+76</v>
      </c>
      <c r="V748" s="20">
        <f t="shared" si="436"/>
        <v>2.0497883339001694E+37</v>
      </c>
      <c r="W748" s="20">
        <f t="shared" si="437"/>
        <v>0.74441687344913143</v>
      </c>
      <c r="X748" s="16">
        <f t="shared" si="438"/>
        <v>7.778831702318856E+21</v>
      </c>
      <c r="AA748" s="16">
        <f t="shared" si="439"/>
        <v>3.2048786613553684E+23</v>
      </c>
      <c r="AB748" s="16">
        <f t="shared" si="440"/>
        <v>746</v>
      </c>
      <c r="AC748" s="16">
        <f t="shared" si="441"/>
        <v>153</v>
      </c>
      <c r="AD748" s="16">
        <f t="shared" si="442"/>
        <v>3.0999207814102489E+24</v>
      </c>
      <c r="AE748" s="16">
        <f t="shared" si="443"/>
        <v>18600</v>
      </c>
      <c r="AF748" s="16">
        <f t="shared" si="444"/>
        <v>8940</v>
      </c>
      <c r="AG748" s="16">
        <f t="shared" si="445"/>
        <v>786</v>
      </c>
      <c r="AH748" s="16">
        <f t="shared" si="446"/>
        <v>1.0145492860648948E+28</v>
      </c>
      <c r="AI748" s="16">
        <f t="shared" si="447"/>
        <v>1.6084162899386711E+75</v>
      </c>
      <c r="AJ748" s="16">
        <f t="shared" si="448"/>
        <v>1.6084162899386711E+75</v>
      </c>
      <c r="AK748" s="27">
        <f t="shared" si="449"/>
        <v>0.39215686274509803</v>
      </c>
      <c r="AN748">
        <f t="shared" si="454"/>
        <v>31656.402418550035</v>
      </c>
      <c r="AO748">
        <f t="shared" si="455"/>
        <v>5.0186495649057091E+51</v>
      </c>
      <c r="AP748">
        <f t="shared" si="456"/>
        <v>5.0186495649057091E+51</v>
      </c>
      <c r="AR748" s="1">
        <f t="shared" si="450"/>
        <v>8910</v>
      </c>
      <c r="AU748">
        <f t="shared" si="451"/>
        <v>84.933586337760914</v>
      </c>
      <c r="AV748" s="29">
        <f t="shared" si="452"/>
        <v>215.71656666666667</v>
      </c>
      <c r="AW748">
        <f t="shared" si="453"/>
        <v>14901</v>
      </c>
    </row>
    <row r="749" spans="1:49" x14ac:dyDescent="0.2">
      <c r="A749">
        <v>747</v>
      </c>
      <c r="B749" s="13">
        <f t="shared" si="419"/>
        <v>755</v>
      </c>
      <c r="C749" s="13">
        <f t="shared" si="420"/>
        <v>4488</v>
      </c>
      <c r="D749" s="13">
        <f t="shared" si="421"/>
        <v>48</v>
      </c>
      <c r="E749" s="13">
        <f t="shared" si="422"/>
        <v>37.35</v>
      </c>
      <c r="F749" s="13">
        <f t="shared" si="423"/>
        <v>6.5348662970073222E+25</v>
      </c>
      <c r="G749" s="35">
        <f t="shared" si="424"/>
        <v>192.77134999999998</v>
      </c>
      <c r="H749" s="23">
        <f t="shared" si="425"/>
        <v>5468.086400000001</v>
      </c>
      <c r="I749" s="23">
        <f t="shared" si="426"/>
        <v>20594</v>
      </c>
      <c r="J749" s="23">
        <f t="shared" si="427"/>
        <v>1045</v>
      </c>
      <c r="K749" s="23">
        <f t="shared" si="428"/>
        <v>9.6665819025314135E+76</v>
      </c>
      <c r="L749" s="23">
        <f t="shared" si="429"/>
        <v>9.6665819025314126E+78</v>
      </c>
      <c r="M749" s="23">
        <f t="shared" si="430"/>
        <v>2.1988358788193802E+37</v>
      </c>
      <c r="N749" s="20">
        <f t="shared" si="431"/>
        <v>80.7</v>
      </c>
      <c r="Q749" s="20">
        <f t="shared" si="432"/>
        <v>1.0550849155315408E+38</v>
      </c>
      <c r="S749" s="20">
        <f t="shared" si="433"/>
        <v>3567</v>
      </c>
      <c r="T749" s="20">
        <f t="shared" si="434"/>
        <v>1045</v>
      </c>
      <c r="U749" s="20">
        <f t="shared" si="435"/>
        <v>9.6665819025314135E+76</v>
      </c>
      <c r="V749" s="20">
        <f t="shared" si="436"/>
        <v>2.1988358788193802E+37</v>
      </c>
      <c r="W749" s="20">
        <f t="shared" si="437"/>
        <v>0.74349442379182151</v>
      </c>
      <c r="X749" s="16">
        <f t="shared" si="438"/>
        <v>8.3233499214811769E+21</v>
      </c>
      <c r="AA749" s="16">
        <f t="shared" si="439"/>
        <v>3.429220167650244E+23</v>
      </c>
      <c r="AB749" s="16">
        <f t="shared" si="440"/>
        <v>747</v>
      </c>
      <c r="AC749" s="16">
        <f t="shared" si="441"/>
        <v>153.19999999999999</v>
      </c>
      <c r="AD749" s="16">
        <f t="shared" si="442"/>
        <v>3.321405995937647E+24</v>
      </c>
      <c r="AE749" s="16">
        <f t="shared" si="443"/>
        <v>18625</v>
      </c>
      <c r="AF749" s="16">
        <f t="shared" si="444"/>
        <v>8952</v>
      </c>
      <c r="AG749" s="16">
        <f t="shared" si="445"/>
        <v>787</v>
      </c>
      <c r="AH749" s="16">
        <f t="shared" si="446"/>
        <v>1.0889511486403689E+28</v>
      </c>
      <c r="AI749" s="16">
        <f t="shared" si="447"/>
        <v>1.6084162899386711E+75</v>
      </c>
      <c r="AJ749" s="16">
        <f t="shared" si="448"/>
        <v>1.6084162899386711E+75</v>
      </c>
      <c r="AK749" s="27">
        <f t="shared" si="449"/>
        <v>0.391644908616188</v>
      </c>
      <c r="AN749">
        <f t="shared" si="454"/>
        <v>31755.066615817075</v>
      </c>
      <c r="AO749">
        <f t="shared" si="455"/>
        <v>4.6903266961735601E+51</v>
      </c>
      <c r="AP749">
        <f t="shared" si="456"/>
        <v>4.6903266961735601E+51</v>
      </c>
      <c r="AR749" s="1">
        <f t="shared" si="450"/>
        <v>8920</v>
      </c>
      <c r="AU749">
        <f t="shared" si="451"/>
        <v>85.128205128205124</v>
      </c>
      <c r="AV749" s="29">
        <f t="shared" si="452"/>
        <v>216.11509999999998</v>
      </c>
      <c r="AW749">
        <f t="shared" si="453"/>
        <v>14921</v>
      </c>
    </row>
    <row r="750" spans="1:49" x14ac:dyDescent="0.2">
      <c r="A750">
        <v>748</v>
      </c>
      <c r="B750" s="13">
        <f t="shared" si="419"/>
        <v>756</v>
      </c>
      <c r="C750" s="13">
        <f t="shared" si="420"/>
        <v>4494</v>
      </c>
      <c r="D750" s="13">
        <f t="shared" si="421"/>
        <v>48</v>
      </c>
      <c r="E750" s="13">
        <f t="shared" si="422"/>
        <v>37.4</v>
      </c>
      <c r="F750" s="13">
        <f t="shared" si="423"/>
        <v>7.0106578982019086E+25</v>
      </c>
      <c r="G750" s="35">
        <f t="shared" si="424"/>
        <v>193.13893333333334</v>
      </c>
      <c r="H750" s="23">
        <f t="shared" si="425"/>
        <v>5475.5904</v>
      </c>
      <c r="I750" s="23">
        <f t="shared" si="426"/>
        <v>20622</v>
      </c>
      <c r="J750" s="23">
        <f t="shared" si="427"/>
        <v>1047</v>
      </c>
      <c r="K750" s="23">
        <f t="shared" si="428"/>
        <v>9.6665819025314135E+76</v>
      </c>
      <c r="L750" s="23">
        <f t="shared" si="429"/>
        <v>9.6665819025314126E+78</v>
      </c>
      <c r="M750" s="23">
        <f t="shared" si="430"/>
        <v>2.5302158642094861E+37</v>
      </c>
      <c r="N750" s="20">
        <f t="shared" si="431"/>
        <v>80.8</v>
      </c>
      <c r="Q750" s="20">
        <f t="shared" si="432"/>
        <v>1.1757133736765161E+38</v>
      </c>
      <c r="S750" s="20">
        <f t="shared" si="433"/>
        <v>3571</v>
      </c>
      <c r="T750" s="20">
        <f t="shared" si="434"/>
        <v>1047</v>
      </c>
      <c r="U750" s="20">
        <f t="shared" si="435"/>
        <v>9.6665819025314135E+76</v>
      </c>
      <c r="V750" s="20">
        <f t="shared" si="436"/>
        <v>2.5302158642094861E+37</v>
      </c>
      <c r="W750" s="20">
        <f t="shared" si="437"/>
        <v>0.74257425742574257</v>
      </c>
      <c r="X750" s="16">
        <f t="shared" si="438"/>
        <v>8.90598441598486E+21</v>
      </c>
      <c r="AA750" s="16">
        <f t="shared" si="439"/>
        <v>3.6692655793857618E+23</v>
      </c>
      <c r="AB750" s="16">
        <f t="shared" si="440"/>
        <v>748</v>
      </c>
      <c r="AC750" s="16">
        <f t="shared" si="441"/>
        <v>153.4</v>
      </c>
      <c r="AD750" s="16">
        <f t="shared" si="442"/>
        <v>3.5587095929958927E+24</v>
      </c>
      <c r="AE750" s="16">
        <f t="shared" si="443"/>
        <v>18650</v>
      </c>
      <c r="AF750" s="16">
        <f t="shared" si="444"/>
        <v>8964</v>
      </c>
      <c r="AG750" s="16">
        <f t="shared" si="445"/>
        <v>788</v>
      </c>
      <c r="AH750" s="16">
        <f t="shared" si="446"/>
        <v>1.1688051456089248E+28</v>
      </c>
      <c r="AI750" s="16">
        <f t="shared" si="447"/>
        <v>1.6084162899386711E+75</v>
      </c>
      <c r="AJ750" s="16">
        <f t="shared" si="448"/>
        <v>1.6084162899386711E+75</v>
      </c>
      <c r="AK750" s="27">
        <f t="shared" si="449"/>
        <v>0.39113428943937417</v>
      </c>
      <c r="AN750">
        <f t="shared" si="454"/>
        <v>31853.926087426567</v>
      </c>
      <c r="AO750">
        <f t="shared" si="455"/>
        <v>4.3834828936201491E+51</v>
      </c>
      <c r="AP750">
        <f t="shared" si="456"/>
        <v>4.3834828936201491E+51</v>
      </c>
      <c r="AR750" s="1">
        <f t="shared" si="450"/>
        <v>8930</v>
      </c>
      <c r="AU750">
        <f t="shared" si="451"/>
        <v>85.323193916349823</v>
      </c>
      <c r="AV750" s="29">
        <f t="shared" si="452"/>
        <v>216.51393333333334</v>
      </c>
      <c r="AW750">
        <f t="shared" si="453"/>
        <v>14941</v>
      </c>
    </row>
    <row r="751" spans="1:49" x14ac:dyDescent="0.2">
      <c r="A751">
        <v>749</v>
      </c>
      <c r="B751" s="13">
        <f t="shared" si="419"/>
        <v>757</v>
      </c>
      <c r="C751" s="13">
        <f t="shared" si="420"/>
        <v>4500</v>
      </c>
      <c r="D751" s="13">
        <f t="shared" si="421"/>
        <v>48</v>
      </c>
      <c r="E751" s="13">
        <f t="shared" si="422"/>
        <v>37.450000000000003</v>
      </c>
      <c r="F751" s="13">
        <f t="shared" si="423"/>
        <v>7.5210653219921761E+25</v>
      </c>
      <c r="G751" s="35">
        <f t="shared" si="424"/>
        <v>193.50681666666665</v>
      </c>
      <c r="H751" s="23">
        <f t="shared" si="425"/>
        <v>5483.0944000000009</v>
      </c>
      <c r="I751" s="23">
        <f t="shared" si="426"/>
        <v>20650</v>
      </c>
      <c r="J751" s="23">
        <f t="shared" si="427"/>
        <v>1048</v>
      </c>
      <c r="K751" s="23">
        <f t="shared" si="428"/>
        <v>9.6665819025314135E+76</v>
      </c>
      <c r="L751" s="23">
        <f t="shared" si="429"/>
        <v>9.6665819025314126E+78</v>
      </c>
      <c r="M751" s="23">
        <f t="shared" si="430"/>
        <v>2.7141793347039721E+37</v>
      </c>
      <c r="N751" s="20">
        <f t="shared" si="431"/>
        <v>80.900000000000006</v>
      </c>
      <c r="Q751" s="20">
        <f t="shared" si="432"/>
        <v>1.3101333520112411E+38</v>
      </c>
      <c r="S751" s="20">
        <f t="shared" si="433"/>
        <v>3575</v>
      </c>
      <c r="T751" s="20">
        <f t="shared" si="434"/>
        <v>1048</v>
      </c>
      <c r="U751" s="20">
        <f t="shared" si="435"/>
        <v>9.6665819025314135E+76</v>
      </c>
      <c r="V751" s="20">
        <f t="shared" si="436"/>
        <v>2.7141793347039721E+37</v>
      </c>
      <c r="W751" s="20">
        <f t="shared" si="437"/>
        <v>0.74165636588380712</v>
      </c>
      <c r="X751" s="16">
        <f t="shared" si="438"/>
        <v>9.5294033251037977E+21</v>
      </c>
      <c r="AA751" s="16">
        <f t="shared" si="439"/>
        <v>3.9261141699427635E+23</v>
      </c>
      <c r="AB751" s="16">
        <f t="shared" si="440"/>
        <v>749</v>
      </c>
      <c r="AC751" s="16">
        <f t="shared" si="441"/>
        <v>153.6</v>
      </c>
      <c r="AD751" s="16">
        <f t="shared" si="442"/>
        <v>3.8129608729998356E+24</v>
      </c>
      <c r="AE751" s="16">
        <f t="shared" si="443"/>
        <v>18675</v>
      </c>
      <c r="AF751" s="16">
        <f t="shared" si="444"/>
        <v>8976</v>
      </c>
      <c r="AG751" s="16">
        <f t="shared" si="445"/>
        <v>789</v>
      </c>
      <c r="AH751" s="16">
        <f t="shared" si="446"/>
        <v>1.254510515237065E+28</v>
      </c>
      <c r="AI751" s="16">
        <f t="shared" si="447"/>
        <v>1.6084162899386711E+75</v>
      </c>
      <c r="AJ751" s="16">
        <f t="shared" si="448"/>
        <v>1.6084162899386711E+75</v>
      </c>
      <c r="AK751" s="27">
        <f t="shared" si="449"/>
        <v>0.390625</v>
      </c>
      <c r="AN751">
        <f t="shared" si="454"/>
        <v>31952.981012148044</v>
      </c>
      <c r="AO751">
        <f t="shared" si="455"/>
        <v>4.0967129846917297E+51</v>
      </c>
      <c r="AP751">
        <f t="shared" si="456"/>
        <v>4.0967129846917297E+51</v>
      </c>
      <c r="AR751" s="1">
        <f t="shared" si="450"/>
        <v>8940</v>
      </c>
      <c r="AU751">
        <f t="shared" si="451"/>
        <v>85.51855375832541</v>
      </c>
      <c r="AV751" s="29">
        <f t="shared" si="452"/>
        <v>216.91306666666665</v>
      </c>
      <c r="AW751">
        <f t="shared" si="453"/>
        <v>14961</v>
      </c>
    </row>
    <row r="752" spans="1:49" x14ac:dyDescent="0.2">
      <c r="A752">
        <v>750</v>
      </c>
      <c r="B752" s="13">
        <f t="shared" si="419"/>
        <v>758</v>
      </c>
      <c r="C752" s="13">
        <f t="shared" si="420"/>
        <v>4506</v>
      </c>
      <c r="D752" s="13">
        <f t="shared" si="421"/>
        <v>48</v>
      </c>
      <c r="E752" s="13">
        <f t="shared" si="422"/>
        <v>37.5</v>
      </c>
      <c r="F752" s="13">
        <f t="shared" si="423"/>
        <v>8.0686052140851671E+25</v>
      </c>
      <c r="G752" s="35">
        <f t="shared" si="424"/>
        <v>193.875</v>
      </c>
      <c r="H752" s="23">
        <f t="shared" si="425"/>
        <v>5490.5984000000008</v>
      </c>
      <c r="I752" s="23">
        <f t="shared" si="426"/>
        <v>20678</v>
      </c>
      <c r="J752" s="23">
        <f t="shared" si="427"/>
        <v>1050</v>
      </c>
      <c r="K752" s="23">
        <f t="shared" si="428"/>
        <v>9.6665819025314135E+76</v>
      </c>
      <c r="L752" s="23">
        <f t="shared" si="429"/>
        <v>9.6665819025314126E+78</v>
      </c>
      <c r="M752" s="23">
        <f t="shared" si="430"/>
        <v>3.1231845581874457E+37</v>
      </c>
      <c r="N752" s="20">
        <f t="shared" si="431"/>
        <v>81</v>
      </c>
      <c r="Q752" s="20">
        <f t="shared" si="432"/>
        <v>1.4599216428785438E+38</v>
      </c>
      <c r="S752" s="20">
        <f t="shared" si="433"/>
        <v>3579</v>
      </c>
      <c r="T752" s="20">
        <f t="shared" si="434"/>
        <v>1050</v>
      </c>
      <c r="U752" s="20">
        <f t="shared" si="435"/>
        <v>9.6665819025314135E+76</v>
      </c>
      <c r="V752" s="20">
        <f t="shared" si="436"/>
        <v>3.1231845581874457E+37</v>
      </c>
      <c r="W752" s="20">
        <f t="shared" si="437"/>
        <v>0.7407407407407407</v>
      </c>
      <c r="X752" s="16">
        <f t="shared" si="438"/>
        <v>1.0196461557861065E+22</v>
      </c>
      <c r="AA752" s="16">
        <f t="shared" si="439"/>
        <v>4.2009421618387579E+23</v>
      </c>
      <c r="AB752" s="16">
        <f t="shared" si="440"/>
        <v>750</v>
      </c>
      <c r="AC752" s="16">
        <f t="shared" si="441"/>
        <v>153.80000000000001</v>
      </c>
      <c r="AD752" s="16">
        <f t="shared" si="442"/>
        <v>4.085369728650718E+24</v>
      </c>
      <c r="AE752" s="16">
        <f t="shared" si="443"/>
        <v>18700</v>
      </c>
      <c r="AF752" s="16">
        <f t="shared" si="444"/>
        <v>8988</v>
      </c>
      <c r="AG752" s="16">
        <f t="shared" si="445"/>
        <v>790</v>
      </c>
      <c r="AH752" s="16">
        <f t="shared" si="446"/>
        <v>1.3464957097819158E+28</v>
      </c>
      <c r="AI752" s="16">
        <f t="shared" si="447"/>
        <v>1.6084162899386711E+75</v>
      </c>
      <c r="AJ752" s="16">
        <f t="shared" si="448"/>
        <v>1.6084162899386711E+75</v>
      </c>
      <c r="AK752" s="27">
        <f t="shared" si="449"/>
        <v>0.39011703511053314</v>
      </c>
      <c r="AN752">
        <f t="shared" si="454"/>
        <v>32052.231568752493</v>
      </c>
      <c r="AO752">
        <f t="shared" si="455"/>
        <v>3.8287037240109615E+51</v>
      </c>
      <c r="AP752">
        <f t="shared" si="456"/>
        <v>3.8287037240109615E+51</v>
      </c>
      <c r="AR752" s="1">
        <f t="shared" si="450"/>
        <v>8950</v>
      </c>
      <c r="AU752">
        <f t="shared" si="451"/>
        <v>85.714285714285708</v>
      </c>
      <c r="AV752" s="29">
        <f t="shared" si="452"/>
        <v>217.3125</v>
      </c>
      <c r="AW752">
        <f t="shared" si="453"/>
        <v>14981</v>
      </c>
    </row>
    <row r="753" spans="1:49" x14ac:dyDescent="0.2">
      <c r="A753">
        <v>751</v>
      </c>
      <c r="B753" s="13">
        <f t="shared" si="419"/>
        <v>759</v>
      </c>
      <c r="C753" s="13">
        <f t="shared" si="420"/>
        <v>4512</v>
      </c>
      <c r="D753" s="13">
        <f t="shared" si="421"/>
        <v>48</v>
      </c>
      <c r="E753" s="13">
        <f t="shared" si="422"/>
        <v>37.550000000000004</v>
      </c>
      <c r="F753" s="13">
        <f t="shared" si="423"/>
        <v>8.655977059738108E+25</v>
      </c>
      <c r="G753" s="35">
        <f t="shared" si="424"/>
        <v>194.24348333333333</v>
      </c>
      <c r="H753" s="23">
        <f t="shared" si="425"/>
        <v>5498.1023999999998</v>
      </c>
      <c r="I753" s="23">
        <f t="shared" si="426"/>
        <v>20706</v>
      </c>
      <c r="J753" s="23">
        <f t="shared" si="427"/>
        <v>1051</v>
      </c>
      <c r="K753" s="23">
        <f t="shared" si="428"/>
        <v>9.6665819025314135E+76</v>
      </c>
      <c r="L753" s="23">
        <f t="shared" si="429"/>
        <v>9.6665819025314126E+78</v>
      </c>
      <c r="M753" s="23">
        <f t="shared" si="430"/>
        <v>3.3502390474325456E+37</v>
      </c>
      <c r="N753" s="20">
        <f t="shared" si="431"/>
        <v>81.100000000000009</v>
      </c>
      <c r="Q753" s="20">
        <f t="shared" si="432"/>
        <v>1.6268353141865415E+38</v>
      </c>
      <c r="S753" s="20">
        <f t="shared" si="433"/>
        <v>3584</v>
      </c>
      <c r="T753" s="20">
        <f t="shared" si="434"/>
        <v>1051</v>
      </c>
      <c r="U753" s="20">
        <f t="shared" si="435"/>
        <v>9.6665819025314135E+76</v>
      </c>
      <c r="V753" s="20">
        <f t="shared" si="436"/>
        <v>3.3502390474325456E+37</v>
      </c>
      <c r="W753" s="20">
        <f t="shared" si="437"/>
        <v>0.73982737361282358</v>
      </c>
      <c r="X753" s="16">
        <f t="shared" si="438"/>
        <v>1.091021386691134E+22</v>
      </c>
      <c r="AA753" s="16">
        <f t="shared" si="439"/>
        <v>4.4950081131674715E+23</v>
      </c>
      <c r="AB753" s="16">
        <f t="shared" si="440"/>
        <v>751</v>
      </c>
      <c r="AC753" s="16">
        <f t="shared" si="441"/>
        <v>154</v>
      </c>
      <c r="AD753" s="16">
        <f t="shared" si="442"/>
        <v>4.3772323943049849E+24</v>
      </c>
      <c r="AE753" s="16">
        <f t="shared" si="443"/>
        <v>18725</v>
      </c>
      <c r="AF753" s="16">
        <f t="shared" si="444"/>
        <v>9000</v>
      </c>
      <c r="AG753" s="16">
        <f t="shared" si="445"/>
        <v>791</v>
      </c>
      <c r="AH753" s="16">
        <f t="shared" si="446"/>
        <v>1.4452205317432257E+28</v>
      </c>
      <c r="AI753" s="16">
        <f t="shared" si="447"/>
        <v>1.6084162899386711E+75</v>
      </c>
      <c r="AJ753" s="16">
        <f t="shared" si="448"/>
        <v>1.6084162899386711E+75</v>
      </c>
      <c r="AK753" s="27">
        <f t="shared" si="449"/>
        <v>0.38961038961038963</v>
      </c>
      <c r="AN753">
        <f t="shared" si="454"/>
        <v>32151.677936012231</v>
      </c>
      <c r="AO753">
        <f t="shared" si="455"/>
        <v>3.5782277794494962E+51</v>
      </c>
      <c r="AP753">
        <f t="shared" si="456"/>
        <v>3.5782277794494962E+51</v>
      </c>
      <c r="AR753" s="1">
        <f t="shared" si="450"/>
        <v>8960</v>
      </c>
      <c r="AU753">
        <f t="shared" si="451"/>
        <v>85.91039084842707</v>
      </c>
      <c r="AV753" s="29">
        <f t="shared" si="452"/>
        <v>217.71223333333333</v>
      </c>
      <c r="AW753">
        <f t="shared" si="453"/>
        <v>15001</v>
      </c>
    </row>
    <row r="754" spans="1:49" x14ac:dyDescent="0.2">
      <c r="A754">
        <v>752</v>
      </c>
      <c r="B754" s="13">
        <f t="shared" si="419"/>
        <v>760</v>
      </c>
      <c r="C754" s="13">
        <f t="shared" si="420"/>
        <v>4518</v>
      </c>
      <c r="D754" s="13">
        <f t="shared" si="421"/>
        <v>48</v>
      </c>
      <c r="E754" s="13">
        <f t="shared" si="422"/>
        <v>37.6</v>
      </c>
      <c r="F754" s="13">
        <f t="shared" si="423"/>
        <v>9.2860764586009387E+25</v>
      </c>
      <c r="G754" s="35">
        <f t="shared" si="424"/>
        <v>194.61226666666667</v>
      </c>
      <c r="H754" s="23">
        <f t="shared" si="425"/>
        <v>5505.6064000000006</v>
      </c>
      <c r="I754" s="23">
        <f t="shared" si="426"/>
        <v>20734</v>
      </c>
      <c r="J754" s="23">
        <f t="shared" si="427"/>
        <v>1052</v>
      </c>
      <c r="K754" s="23">
        <f t="shared" si="428"/>
        <v>9.6665819025314135E+76</v>
      </c>
      <c r="L754" s="23">
        <f t="shared" si="429"/>
        <v>9.6665819025314126E+78</v>
      </c>
      <c r="M754" s="23">
        <f t="shared" si="430"/>
        <v>3.5937925779431734E+37</v>
      </c>
      <c r="N754" s="20">
        <f t="shared" si="431"/>
        <v>81.2</v>
      </c>
      <c r="Q754" s="20">
        <f t="shared" si="432"/>
        <v>1.8128323204154231E+38</v>
      </c>
      <c r="S754" s="20">
        <f t="shared" si="433"/>
        <v>3588</v>
      </c>
      <c r="T754" s="20">
        <f t="shared" si="434"/>
        <v>1052</v>
      </c>
      <c r="U754" s="20">
        <f t="shared" si="435"/>
        <v>9.6665819025314135E+76</v>
      </c>
      <c r="V754" s="20">
        <f t="shared" si="436"/>
        <v>3.5937925779431734E+37</v>
      </c>
      <c r="W754" s="20">
        <f t="shared" si="437"/>
        <v>0.73891625615763545</v>
      </c>
      <c r="X754" s="16">
        <f t="shared" si="438"/>
        <v>1.1673928837595134E+22</v>
      </c>
      <c r="AA754" s="16">
        <f t="shared" si="439"/>
        <v>4.8096586810891948E+23</v>
      </c>
      <c r="AB754" s="16">
        <f t="shared" si="440"/>
        <v>752</v>
      </c>
      <c r="AC754" s="16">
        <f t="shared" si="441"/>
        <v>154.19999999999999</v>
      </c>
      <c r="AD754" s="16">
        <f t="shared" si="442"/>
        <v>4.6899376053540093E+24</v>
      </c>
      <c r="AE754" s="16">
        <f t="shared" si="443"/>
        <v>18750</v>
      </c>
      <c r="AF754" s="16">
        <f t="shared" si="444"/>
        <v>9012</v>
      </c>
      <c r="AG754" s="16">
        <f t="shared" si="445"/>
        <v>792</v>
      </c>
      <c r="AH754" s="16">
        <f t="shared" si="446"/>
        <v>1.5511784262237702E+28</v>
      </c>
      <c r="AI754" s="16">
        <f t="shared" si="447"/>
        <v>1.6084162899386711E+75</v>
      </c>
      <c r="AJ754" s="16">
        <f t="shared" si="448"/>
        <v>1.6084162899386711E+75</v>
      </c>
      <c r="AK754" s="27">
        <f t="shared" si="449"/>
        <v>0.38910505836575876</v>
      </c>
      <c r="AN754">
        <f t="shared" si="454"/>
        <v>32251.320292700904</v>
      </c>
      <c r="AO754">
        <f t="shared" si="455"/>
        <v>3.3441381116350431E+51</v>
      </c>
      <c r="AP754">
        <f t="shared" si="456"/>
        <v>3.3441381116350431E+51</v>
      </c>
      <c r="AR754" s="1">
        <f t="shared" si="450"/>
        <v>8970</v>
      </c>
      <c r="AU754">
        <f t="shared" si="451"/>
        <v>86.106870229007626</v>
      </c>
      <c r="AV754" s="29">
        <f t="shared" si="452"/>
        <v>218.11226666666667</v>
      </c>
      <c r="AW754">
        <f t="shared" si="453"/>
        <v>15021</v>
      </c>
    </row>
    <row r="755" spans="1:49" x14ac:dyDescent="0.2">
      <c r="A755">
        <v>753</v>
      </c>
      <c r="B755" s="13">
        <f t="shared" si="419"/>
        <v>761</v>
      </c>
      <c r="C755" s="13">
        <f t="shared" si="420"/>
        <v>4524</v>
      </c>
      <c r="D755" s="13">
        <f t="shared" si="421"/>
        <v>48</v>
      </c>
      <c r="E755" s="13">
        <f t="shared" si="422"/>
        <v>37.65</v>
      </c>
      <c r="F755" s="13">
        <f t="shared" si="423"/>
        <v>9.9620093627439161E+25</v>
      </c>
      <c r="G755" s="35">
        <f t="shared" si="424"/>
        <v>194.98135000000002</v>
      </c>
      <c r="H755" s="23">
        <f t="shared" si="425"/>
        <v>5513.1104000000005</v>
      </c>
      <c r="I755" s="23">
        <f t="shared" si="426"/>
        <v>20762</v>
      </c>
      <c r="J755" s="23">
        <f t="shared" si="427"/>
        <v>1054</v>
      </c>
      <c r="K755" s="23">
        <f t="shared" si="428"/>
        <v>9.6665819025314135E+76</v>
      </c>
      <c r="L755" s="23">
        <f t="shared" si="429"/>
        <v>9.6665819025314126E+78</v>
      </c>
      <c r="M755" s="23">
        <f t="shared" si="430"/>
        <v>4.1352772165822135E+37</v>
      </c>
      <c r="N755" s="20">
        <f t="shared" si="431"/>
        <v>81.3</v>
      </c>
      <c r="Q755" s="20">
        <f t="shared" si="432"/>
        <v>2.0200944700945531E+38</v>
      </c>
      <c r="S755" s="20">
        <f t="shared" si="433"/>
        <v>3592</v>
      </c>
      <c r="T755" s="20">
        <f t="shared" si="434"/>
        <v>1054</v>
      </c>
      <c r="U755" s="20">
        <f t="shared" si="435"/>
        <v>9.6665819025314135E+76</v>
      </c>
      <c r="V755" s="20">
        <f t="shared" si="436"/>
        <v>4.1352772165822135E+37</v>
      </c>
      <c r="W755" s="20">
        <f t="shared" si="437"/>
        <v>0.73800738007380073</v>
      </c>
      <c r="X755" s="16">
        <f t="shared" si="438"/>
        <v>1.2491103856226793E+22</v>
      </c>
      <c r="AA755" s="16">
        <f t="shared" si="439"/>
        <v>5.146334788765438E+23</v>
      </c>
      <c r="AB755" s="16">
        <f t="shared" si="440"/>
        <v>753</v>
      </c>
      <c r="AC755" s="16">
        <f t="shared" si="441"/>
        <v>154.4</v>
      </c>
      <c r="AD755" s="16">
        <f t="shared" si="442"/>
        <v>5.024973196844346E+24</v>
      </c>
      <c r="AE755" s="16">
        <f t="shared" si="443"/>
        <v>18775</v>
      </c>
      <c r="AF755" s="16">
        <f t="shared" si="444"/>
        <v>9024</v>
      </c>
      <c r="AG755" s="16">
        <f t="shared" si="445"/>
        <v>793</v>
      </c>
      <c r="AH755" s="16">
        <f t="shared" si="446"/>
        <v>1.6648989407985787E+28</v>
      </c>
      <c r="AI755" s="16">
        <f t="shared" si="447"/>
        <v>1.6084162899386711E+75</v>
      </c>
      <c r="AJ755" s="16">
        <f t="shared" si="448"/>
        <v>1.6084162899386711E+75</v>
      </c>
      <c r="AK755" s="27">
        <f t="shared" si="449"/>
        <v>0.38860103626943004</v>
      </c>
      <c r="AN755">
        <f t="shared" si="454"/>
        <v>32351.158817593634</v>
      </c>
      <c r="AO755">
        <f t="shared" si="455"/>
        <v>3.1253627211542459E+51</v>
      </c>
      <c r="AP755">
        <f t="shared" si="456"/>
        <v>3.1253627211542459E+51</v>
      </c>
      <c r="AR755" s="1">
        <f t="shared" si="450"/>
        <v>8980</v>
      </c>
      <c r="AU755">
        <f t="shared" si="451"/>
        <v>86.303724928366762</v>
      </c>
      <c r="AV755" s="29">
        <f t="shared" si="452"/>
        <v>218.51260000000002</v>
      </c>
      <c r="AW755">
        <f t="shared" si="453"/>
        <v>15041</v>
      </c>
    </row>
    <row r="756" spans="1:49" x14ac:dyDescent="0.2">
      <c r="A756">
        <v>754</v>
      </c>
      <c r="B756" s="13">
        <f t="shared" si="419"/>
        <v>762</v>
      </c>
      <c r="C756" s="13">
        <f t="shared" si="420"/>
        <v>4530</v>
      </c>
      <c r="D756" s="13">
        <f t="shared" si="421"/>
        <v>48</v>
      </c>
      <c r="E756" s="13">
        <f t="shared" si="422"/>
        <v>37.700000000000003</v>
      </c>
      <c r="F756" s="13">
        <f t="shared" si="423"/>
        <v>1.0687107347713061E+26</v>
      </c>
      <c r="G756" s="35">
        <f t="shared" si="424"/>
        <v>195.35073333333332</v>
      </c>
      <c r="H756" s="23">
        <f t="shared" si="425"/>
        <v>5520.6144000000004</v>
      </c>
      <c r="I756" s="23">
        <f t="shared" si="426"/>
        <v>20790</v>
      </c>
      <c r="J756" s="23">
        <f t="shared" si="427"/>
        <v>1055</v>
      </c>
      <c r="K756" s="23">
        <f t="shared" si="428"/>
        <v>9.6665819025314135E+76</v>
      </c>
      <c r="L756" s="23">
        <f t="shared" si="429"/>
        <v>9.6665819025314126E+78</v>
      </c>
      <c r="M756" s="23">
        <f t="shared" si="430"/>
        <v>4.4358723675834463E+37</v>
      </c>
      <c r="N756" s="20">
        <f t="shared" si="431"/>
        <v>81.400000000000006</v>
      </c>
      <c r="Q756" s="20">
        <f t="shared" si="432"/>
        <v>2.2510530191625835E+38</v>
      </c>
      <c r="S756" s="20">
        <f t="shared" si="433"/>
        <v>3596</v>
      </c>
      <c r="T756" s="20">
        <f t="shared" si="434"/>
        <v>1055</v>
      </c>
      <c r="U756" s="20">
        <f t="shared" si="435"/>
        <v>9.6665819025314135E+76</v>
      </c>
      <c r="V756" s="20">
        <f t="shared" si="436"/>
        <v>4.4358723675834463E+37</v>
      </c>
      <c r="W756" s="20">
        <f t="shared" si="437"/>
        <v>0.73710073710073709</v>
      </c>
      <c r="X756" s="16">
        <f t="shared" si="438"/>
        <v>1.3365481126162665E+22</v>
      </c>
      <c r="AA756" s="16">
        <f t="shared" si="439"/>
        <v>5.5065782239790166E+23</v>
      </c>
      <c r="AB756" s="16">
        <f t="shared" si="440"/>
        <v>754</v>
      </c>
      <c r="AC756" s="16">
        <f t="shared" si="441"/>
        <v>154.6</v>
      </c>
      <c r="AD756" s="16">
        <f t="shared" si="442"/>
        <v>5.3839331726514156E+24</v>
      </c>
      <c r="AE756" s="16">
        <f t="shared" si="443"/>
        <v>18800</v>
      </c>
      <c r="AF756" s="16">
        <f t="shared" si="444"/>
        <v>9036</v>
      </c>
      <c r="AG756" s="16">
        <f t="shared" si="445"/>
        <v>794</v>
      </c>
      <c r="AH756" s="16">
        <f t="shared" si="446"/>
        <v>1.7869503651254349E+28</v>
      </c>
      <c r="AI756" s="16">
        <f t="shared" si="447"/>
        <v>1.6084162899386711E+75</v>
      </c>
      <c r="AJ756" s="16">
        <f t="shared" si="448"/>
        <v>1.6084162899386711E+75</v>
      </c>
      <c r="AK756" s="27">
        <f t="shared" si="449"/>
        <v>0.38809831824062097</v>
      </c>
      <c r="AN756">
        <f t="shared" si="454"/>
        <v>32451.193689466858</v>
      </c>
      <c r="AO756">
        <f t="shared" si="455"/>
        <v>2.9208997393964929E+51</v>
      </c>
      <c r="AP756">
        <f t="shared" si="456"/>
        <v>2.9208997393964929E+51</v>
      </c>
      <c r="AR756" s="1">
        <f t="shared" si="450"/>
        <v>8990</v>
      </c>
      <c r="AU756">
        <f t="shared" si="451"/>
        <v>86.50095602294455</v>
      </c>
      <c r="AV756" s="29">
        <f t="shared" si="452"/>
        <v>218.91323333333332</v>
      </c>
      <c r="AW756">
        <f t="shared" si="453"/>
        <v>15061</v>
      </c>
    </row>
    <row r="757" spans="1:49" x14ac:dyDescent="0.2">
      <c r="A757">
        <v>755</v>
      </c>
      <c r="B757" s="13">
        <f t="shared" si="419"/>
        <v>763</v>
      </c>
      <c r="C757" s="13">
        <f t="shared" si="420"/>
        <v>4536</v>
      </c>
      <c r="D757" s="13">
        <f t="shared" si="421"/>
        <v>48</v>
      </c>
      <c r="E757" s="13">
        <f t="shared" si="422"/>
        <v>37.75</v>
      </c>
      <c r="F757" s="13">
        <f t="shared" si="423"/>
        <v>1.1464943991517421E+26</v>
      </c>
      <c r="G757" s="35">
        <f t="shared" si="424"/>
        <v>195.72041666666667</v>
      </c>
      <c r="H757" s="23">
        <f t="shared" si="425"/>
        <v>5528.1184000000003</v>
      </c>
      <c r="I757" s="23">
        <f t="shared" si="426"/>
        <v>20818</v>
      </c>
      <c r="J757" s="23">
        <f t="shared" si="427"/>
        <v>1057</v>
      </c>
      <c r="K757" s="23">
        <f t="shared" si="428"/>
        <v>9.6665819025314135E+76</v>
      </c>
      <c r="L757" s="23">
        <f t="shared" si="429"/>
        <v>9.6665819025314126E+78</v>
      </c>
      <c r="M757" s="23">
        <f t="shared" si="430"/>
        <v>5.1041694187596856E+37</v>
      </c>
      <c r="N757" s="20">
        <f t="shared" si="431"/>
        <v>81.5</v>
      </c>
      <c r="Q757" s="20">
        <f t="shared" si="432"/>
        <v>2.5084171904314255E+38</v>
      </c>
      <c r="S757" s="20">
        <f t="shared" si="433"/>
        <v>3600</v>
      </c>
      <c r="T757" s="20">
        <f t="shared" si="434"/>
        <v>1057</v>
      </c>
      <c r="U757" s="20">
        <f t="shared" si="435"/>
        <v>9.6665819025314135E+76</v>
      </c>
      <c r="V757" s="20">
        <f t="shared" si="436"/>
        <v>5.1041694187596856E+37</v>
      </c>
      <c r="W757" s="20">
        <f t="shared" si="437"/>
        <v>0.73619631901840488</v>
      </c>
      <c r="X757" s="16">
        <f t="shared" si="438"/>
        <v>1.4301064804994057E+22</v>
      </c>
      <c r="AA757" s="16">
        <f t="shared" si="439"/>
        <v>5.8920386996575507E+23</v>
      </c>
      <c r="AB757" s="16">
        <f t="shared" si="440"/>
        <v>755</v>
      </c>
      <c r="AC757" s="16">
        <f t="shared" si="441"/>
        <v>154.80000000000001</v>
      </c>
      <c r="AD757" s="16">
        <f t="shared" si="442"/>
        <v>5.7685252787509031E+24</v>
      </c>
      <c r="AE757" s="16">
        <f t="shared" si="443"/>
        <v>18825</v>
      </c>
      <c r="AF757" s="16">
        <f t="shared" si="444"/>
        <v>9048</v>
      </c>
      <c r="AG757" s="16">
        <f t="shared" si="445"/>
        <v>795</v>
      </c>
      <c r="AH757" s="16">
        <f t="shared" si="446"/>
        <v>1.9179425634218685E+28</v>
      </c>
      <c r="AI757" s="16">
        <f t="shared" si="447"/>
        <v>1.6084162899386711E+75</v>
      </c>
      <c r="AJ757" s="16">
        <f t="shared" si="448"/>
        <v>1.6084162899386711E+75</v>
      </c>
      <c r="AK757" s="27">
        <f t="shared" si="449"/>
        <v>0.38759689922480617</v>
      </c>
      <c r="AN757">
        <f t="shared" si="454"/>
        <v>32551.425087098301</v>
      </c>
      <c r="AO757">
        <f t="shared" si="455"/>
        <v>2.7298128405574685E+51</v>
      </c>
      <c r="AP757">
        <f t="shared" si="456"/>
        <v>2.7298128405574685E+51</v>
      </c>
      <c r="AR757" s="1">
        <f t="shared" si="450"/>
        <v>9000</v>
      </c>
      <c r="AU757">
        <f t="shared" si="451"/>
        <v>86.698564593301441</v>
      </c>
      <c r="AV757" s="29">
        <f t="shared" si="452"/>
        <v>219.31416666666667</v>
      </c>
      <c r="AW757">
        <f t="shared" si="453"/>
        <v>15081</v>
      </c>
    </row>
    <row r="758" spans="1:49" x14ac:dyDescent="0.2">
      <c r="A758">
        <v>756</v>
      </c>
      <c r="B758" s="13">
        <f t="shared" si="419"/>
        <v>764</v>
      </c>
      <c r="C758" s="13">
        <f t="shared" si="420"/>
        <v>4542</v>
      </c>
      <c r="D758" s="13">
        <f t="shared" si="421"/>
        <v>48</v>
      </c>
      <c r="E758" s="13">
        <f t="shared" si="422"/>
        <v>37.800000000000004</v>
      </c>
      <c r="F758" s="13">
        <f t="shared" si="423"/>
        <v>1.2299352441880337E+26</v>
      </c>
      <c r="G758" s="35">
        <f t="shared" si="424"/>
        <v>196.09039999999999</v>
      </c>
      <c r="H758" s="23">
        <f t="shared" si="425"/>
        <v>5535.6224000000002</v>
      </c>
      <c r="I758" s="23">
        <f t="shared" si="426"/>
        <v>20846</v>
      </c>
      <c r="J758" s="23">
        <f t="shared" si="427"/>
        <v>1058</v>
      </c>
      <c r="K758" s="23">
        <f t="shared" si="428"/>
        <v>9.6665819025314135E+76</v>
      </c>
      <c r="L758" s="23">
        <f t="shared" si="429"/>
        <v>9.6665819025314126E+78</v>
      </c>
      <c r="M758" s="23">
        <f t="shared" si="430"/>
        <v>5.4751586834011939E+37</v>
      </c>
      <c r="N758" s="20">
        <f t="shared" si="431"/>
        <v>81.600000000000009</v>
      </c>
      <c r="Q758" s="20">
        <f t="shared" si="432"/>
        <v>2.7952059536978368E+38</v>
      </c>
      <c r="S758" s="20">
        <f t="shared" si="433"/>
        <v>3605</v>
      </c>
      <c r="T758" s="20">
        <f t="shared" si="434"/>
        <v>1058</v>
      </c>
      <c r="U758" s="20">
        <f t="shared" si="435"/>
        <v>9.6665819025314135E+76</v>
      </c>
      <c r="V758" s="20">
        <f t="shared" si="436"/>
        <v>5.4751586834011939E+37</v>
      </c>
      <c r="W758" s="20">
        <f t="shared" si="437"/>
        <v>0.73529411764705876</v>
      </c>
      <c r="X758" s="16">
        <f t="shared" si="438"/>
        <v>1.5302139341343639E+22</v>
      </c>
      <c r="AA758" s="16">
        <f t="shared" si="439"/>
        <v>6.3044814086335793E+23</v>
      </c>
      <c r="AB758" s="16">
        <f t="shared" si="440"/>
        <v>756</v>
      </c>
      <c r="AC758" s="16">
        <f t="shared" si="441"/>
        <v>155</v>
      </c>
      <c r="AD758" s="16">
        <f t="shared" si="442"/>
        <v>6.1805791165227832E+24</v>
      </c>
      <c r="AE758" s="16">
        <f t="shared" si="443"/>
        <v>18850</v>
      </c>
      <c r="AF758" s="16">
        <f t="shared" si="444"/>
        <v>9060</v>
      </c>
      <c r="AG758" s="16">
        <f t="shared" si="445"/>
        <v>796</v>
      </c>
      <c r="AH758" s="16">
        <f t="shared" si="446"/>
        <v>2.0585300138916829E+28</v>
      </c>
      <c r="AI758" s="16">
        <f t="shared" si="447"/>
        <v>1.6084162899386711E+75</v>
      </c>
      <c r="AJ758" s="16">
        <f t="shared" si="448"/>
        <v>1.6084162899386711E+75</v>
      </c>
      <c r="AK758" s="27">
        <f t="shared" si="449"/>
        <v>0.38709677419354838</v>
      </c>
      <c r="AN758">
        <f t="shared" si="454"/>
        <v>32651.853189267229</v>
      </c>
      <c r="AO758">
        <f t="shared" si="455"/>
        <v>2.5512269537920267E+51</v>
      </c>
      <c r="AP758">
        <f t="shared" si="456"/>
        <v>2.5512269537920267E+51</v>
      </c>
      <c r="AR758" s="1">
        <f t="shared" si="450"/>
        <v>9010</v>
      </c>
      <c r="AU758">
        <f t="shared" si="451"/>
        <v>86.896551724137936</v>
      </c>
      <c r="AV758" s="29">
        <f t="shared" si="452"/>
        <v>219.71539999999999</v>
      </c>
      <c r="AW758">
        <f t="shared" si="453"/>
        <v>15101</v>
      </c>
    </row>
    <row r="759" spans="1:49" x14ac:dyDescent="0.2">
      <c r="A759">
        <v>757</v>
      </c>
      <c r="B759" s="13">
        <f t="shared" si="419"/>
        <v>765</v>
      </c>
      <c r="C759" s="13">
        <f t="shared" si="420"/>
        <v>4548</v>
      </c>
      <c r="D759" s="13">
        <f t="shared" si="421"/>
        <v>48</v>
      </c>
      <c r="E759" s="13">
        <f t="shared" si="422"/>
        <v>37.85</v>
      </c>
      <c r="F759" s="13">
        <f t="shared" si="423"/>
        <v>1.3194444257907736E+26</v>
      </c>
      <c r="G759" s="35">
        <f t="shared" si="424"/>
        <v>196.46068333333335</v>
      </c>
      <c r="H759" s="23">
        <f t="shared" si="425"/>
        <v>5543.126400000001</v>
      </c>
      <c r="I759" s="23">
        <f t="shared" si="426"/>
        <v>20874</v>
      </c>
      <c r="J759" s="23">
        <f t="shared" si="427"/>
        <v>1059</v>
      </c>
      <c r="K759" s="23">
        <f t="shared" si="428"/>
        <v>9.6665819025314135E+76</v>
      </c>
      <c r="L759" s="23">
        <f t="shared" si="429"/>
        <v>9.6665819025314126E+78</v>
      </c>
      <c r="M759" s="23">
        <f t="shared" si="430"/>
        <v>5.8731002681395729E+37</v>
      </c>
      <c r="N759" s="20">
        <f t="shared" si="431"/>
        <v>81.7</v>
      </c>
      <c r="Q759" s="20">
        <f t="shared" si="432"/>
        <v>3.1147834392904121E+38</v>
      </c>
      <c r="S759" s="20">
        <f t="shared" si="433"/>
        <v>3609</v>
      </c>
      <c r="T759" s="20">
        <f t="shared" si="434"/>
        <v>1059</v>
      </c>
      <c r="U759" s="20">
        <f t="shared" si="435"/>
        <v>9.6665819025314135E+76</v>
      </c>
      <c r="V759" s="20">
        <f t="shared" si="436"/>
        <v>5.8731002681395729E+37</v>
      </c>
      <c r="W759" s="20">
        <f t="shared" si="437"/>
        <v>0.73439412484700117</v>
      </c>
      <c r="X759" s="16">
        <f t="shared" si="438"/>
        <v>1.6373289095237695E+22</v>
      </c>
      <c r="AA759" s="16">
        <f t="shared" si="439"/>
        <v>6.7457951072379292E+23</v>
      </c>
      <c r="AB759" s="16">
        <f t="shared" si="440"/>
        <v>757</v>
      </c>
      <c r="AC759" s="16">
        <f t="shared" si="441"/>
        <v>155.19999999999999</v>
      </c>
      <c r="AD759" s="16">
        <f t="shared" si="442"/>
        <v>6.6220548345835548E+24</v>
      </c>
      <c r="AE759" s="16">
        <f t="shared" si="443"/>
        <v>18875</v>
      </c>
      <c r="AF759" s="16">
        <f t="shared" si="444"/>
        <v>9072</v>
      </c>
      <c r="AG759" s="16">
        <f t="shared" si="445"/>
        <v>797</v>
      </c>
      <c r="AH759" s="16">
        <f t="shared" si="446"/>
        <v>2.2094150702117337E+28</v>
      </c>
      <c r="AI759" s="16">
        <f t="shared" si="447"/>
        <v>1.6084162899386711E+75</v>
      </c>
      <c r="AJ759" s="16">
        <f t="shared" si="448"/>
        <v>1.6084162899386711E+75</v>
      </c>
      <c r="AK759" s="27">
        <f t="shared" si="449"/>
        <v>0.38659793814432991</v>
      </c>
      <c r="AN759">
        <f t="shared" si="454"/>
        <v>32752.478174754113</v>
      </c>
      <c r="AO759">
        <f t="shared" si="455"/>
        <v>2.3843242558803989E+51</v>
      </c>
      <c r="AP759">
        <f t="shared" si="456"/>
        <v>2.3843242558803989E+51</v>
      </c>
      <c r="AR759" s="1">
        <f t="shared" si="450"/>
        <v>9020</v>
      </c>
      <c r="AU759">
        <f t="shared" si="451"/>
        <v>87.094918504314478</v>
      </c>
      <c r="AV759" s="29">
        <f t="shared" si="452"/>
        <v>220.11693333333335</v>
      </c>
      <c r="AW759">
        <f t="shared" si="453"/>
        <v>15121</v>
      </c>
    </row>
    <row r="760" spans="1:49" x14ac:dyDescent="0.2">
      <c r="A760">
        <v>758</v>
      </c>
      <c r="B760" s="13">
        <f t="shared" si="419"/>
        <v>766</v>
      </c>
      <c r="C760" s="13">
        <f t="shared" si="420"/>
        <v>4554</v>
      </c>
      <c r="D760" s="13">
        <f t="shared" si="421"/>
        <v>48</v>
      </c>
      <c r="E760" s="13">
        <f t="shared" si="422"/>
        <v>37.9</v>
      </c>
      <c r="F760" s="13">
        <f t="shared" si="423"/>
        <v>1.4154629618569554E+26</v>
      </c>
      <c r="G760" s="35">
        <f t="shared" si="424"/>
        <v>196.83126666666666</v>
      </c>
      <c r="H760" s="23">
        <f t="shared" si="425"/>
        <v>5550.6304</v>
      </c>
      <c r="I760" s="23">
        <f t="shared" si="426"/>
        <v>20902</v>
      </c>
      <c r="J760" s="23">
        <f t="shared" si="427"/>
        <v>1061</v>
      </c>
      <c r="K760" s="23">
        <f t="shared" si="428"/>
        <v>9.6665819025314135E+76</v>
      </c>
      <c r="L760" s="23">
        <f t="shared" si="429"/>
        <v>9.6665819025314126E+78</v>
      </c>
      <c r="M760" s="23">
        <f t="shared" si="430"/>
        <v>6.7578112464075661E+37</v>
      </c>
      <c r="N760" s="20">
        <f t="shared" si="431"/>
        <v>81.8</v>
      </c>
      <c r="Q760" s="20">
        <f t="shared" si="432"/>
        <v>3.4708984004713482E+38</v>
      </c>
      <c r="S760" s="20">
        <f t="shared" si="433"/>
        <v>3613</v>
      </c>
      <c r="T760" s="20">
        <f t="shared" si="434"/>
        <v>1061</v>
      </c>
      <c r="U760" s="20">
        <f t="shared" si="435"/>
        <v>9.6665819025314135E+76</v>
      </c>
      <c r="V760" s="20">
        <f t="shared" si="436"/>
        <v>6.7578112464075661E+37</v>
      </c>
      <c r="W760" s="20">
        <f t="shared" si="437"/>
        <v>0.73349633251833746</v>
      </c>
      <c r="X760" s="16">
        <f t="shared" si="438"/>
        <v>1.7519419331904333E+22</v>
      </c>
      <c r="AA760" s="16">
        <f t="shared" si="439"/>
        <v>7.2180007647445839E+23</v>
      </c>
      <c r="AB760" s="16">
        <f t="shared" si="440"/>
        <v>758</v>
      </c>
      <c r="AC760" s="16">
        <f t="shared" si="441"/>
        <v>155.4</v>
      </c>
      <c r="AD760" s="16">
        <f t="shared" si="442"/>
        <v>7.0950524403857408E+24</v>
      </c>
      <c r="AE760" s="16">
        <f t="shared" si="443"/>
        <v>18900</v>
      </c>
      <c r="AF760" s="16">
        <f t="shared" si="444"/>
        <v>9084</v>
      </c>
      <c r="AG760" s="16">
        <f t="shared" si="445"/>
        <v>798</v>
      </c>
      <c r="AH760" s="16">
        <f t="shared" si="446"/>
        <v>2.3713514612924021E+28</v>
      </c>
      <c r="AI760" s="16">
        <f t="shared" si="447"/>
        <v>1.6084162899386711E+75</v>
      </c>
      <c r="AJ760" s="16">
        <f t="shared" si="448"/>
        <v>1.6084162899386711E+75</v>
      </c>
      <c r="AK760" s="27">
        <f t="shared" si="449"/>
        <v>0.38610038610038611</v>
      </c>
      <c r="AN760">
        <f t="shared" si="454"/>
        <v>32853.300222340928</v>
      </c>
      <c r="AO760">
        <f t="shared" si="455"/>
        <v>2.2283404260564477E+51</v>
      </c>
      <c r="AP760">
        <f t="shared" si="456"/>
        <v>2.2283404260564477E+51</v>
      </c>
      <c r="AR760" s="1">
        <f t="shared" si="450"/>
        <v>9030</v>
      </c>
      <c r="AU760">
        <f t="shared" si="451"/>
        <v>87.293666026871392</v>
      </c>
      <c r="AV760" s="29">
        <f t="shared" si="452"/>
        <v>220.51876666666666</v>
      </c>
      <c r="AW760">
        <f t="shared" si="453"/>
        <v>15141</v>
      </c>
    </row>
    <row r="761" spans="1:49" x14ac:dyDescent="0.2">
      <c r="A761">
        <v>759</v>
      </c>
      <c r="B761" s="13">
        <f t="shared" si="419"/>
        <v>767</v>
      </c>
      <c r="C761" s="13">
        <f t="shared" si="420"/>
        <v>4560</v>
      </c>
      <c r="D761" s="13">
        <f t="shared" si="421"/>
        <v>48</v>
      </c>
      <c r="E761" s="13">
        <f t="shared" si="422"/>
        <v>37.950000000000003</v>
      </c>
      <c r="F761" s="13">
        <f t="shared" si="423"/>
        <v>1.5184638997084533E+26</v>
      </c>
      <c r="G761" s="35">
        <f t="shared" si="424"/>
        <v>197.20215000000002</v>
      </c>
      <c r="H761" s="23">
        <f t="shared" si="425"/>
        <v>5558.1343999999999</v>
      </c>
      <c r="I761" s="23">
        <f t="shared" si="426"/>
        <v>20930</v>
      </c>
      <c r="J761" s="23">
        <f t="shared" si="427"/>
        <v>1062</v>
      </c>
      <c r="K761" s="23">
        <f t="shared" si="428"/>
        <v>9.6665819025314135E+76</v>
      </c>
      <c r="L761" s="23">
        <f t="shared" si="429"/>
        <v>9.6665819025314126E+78</v>
      </c>
      <c r="M761" s="23">
        <f t="shared" si="430"/>
        <v>7.2489315287227445E+37</v>
      </c>
      <c r="N761" s="20">
        <f t="shared" si="431"/>
        <v>81.900000000000006</v>
      </c>
      <c r="Q761" s="20">
        <f t="shared" si="432"/>
        <v>3.8677281875940708E+38</v>
      </c>
      <c r="S761" s="20">
        <f t="shared" si="433"/>
        <v>3617</v>
      </c>
      <c r="T761" s="20">
        <f t="shared" si="434"/>
        <v>1062</v>
      </c>
      <c r="U761" s="20">
        <f t="shared" si="435"/>
        <v>9.6665819025314135E+76</v>
      </c>
      <c r="V761" s="20">
        <f t="shared" si="436"/>
        <v>7.2489315287227445E+37</v>
      </c>
      <c r="W761" s="20">
        <f t="shared" si="437"/>
        <v>0.73260073260073255</v>
      </c>
      <c r="X761" s="16">
        <f t="shared" si="438"/>
        <v>1.8745778685137637E+22</v>
      </c>
      <c r="AA761" s="16">
        <f t="shared" si="439"/>
        <v>7.7232608182767055E+23</v>
      </c>
      <c r="AB761" s="16">
        <f t="shared" si="440"/>
        <v>759</v>
      </c>
      <c r="AC761" s="16">
        <f t="shared" si="441"/>
        <v>155.6</v>
      </c>
      <c r="AD761" s="16">
        <f t="shared" si="442"/>
        <v>7.6018217757619682E+24</v>
      </c>
      <c r="AE761" s="16">
        <f t="shared" si="443"/>
        <v>18925</v>
      </c>
      <c r="AF761" s="16">
        <f t="shared" si="444"/>
        <v>9096</v>
      </c>
      <c r="AG761" s="16">
        <f t="shared" si="445"/>
        <v>799</v>
      </c>
      <c r="AH761" s="16">
        <f t="shared" si="446"/>
        <v>2.5451480467081767E+28</v>
      </c>
      <c r="AI761" s="16">
        <f t="shared" si="447"/>
        <v>1.6084162899386711E+75</v>
      </c>
      <c r="AJ761" s="16">
        <f t="shared" si="448"/>
        <v>1.6084162899386711E+75</v>
      </c>
      <c r="AK761" s="27">
        <f t="shared" si="449"/>
        <v>0.38560411311053988</v>
      </c>
      <c r="AN761">
        <f t="shared" si="454"/>
        <v>32954.319510810936</v>
      </c>
      <c r="AO761">
        <f t="shared" si="455"/>
        <v>2.082561145847147E+51</v>
      </c>
      <c r="AP761">
        <f t="shared" si="456"/>
        <v>2.082561145847147E+51</v>
      </c>
      <c r="AR761" s="1">
        <f t="shared" si="450"/>
        <v>9040</v>
      </c>
      <c r="AU761">
        <f t="shared" si="451"/>
        <v>87.492795389048979</v>
      </c>
      <c r="AV761" s="29">
        <f t="shared" si="452"/>
        <v>220.92090000000002</v>
      </c>
      <c r="AW761">
        <f t="shared" si="453"/>
        <v>15161</v>
      </c>
    </row>
    <row r="762" spans="1:49" x14ac:dyDescent="0.2">
      <c r="A762">
        <v>760</v>
      </c>
      <c r="B762" s="13">
        <f t="shared" si="419"/>
        <v>768</v>
      </c>
      <c r="C762" s="13">
        <f t="shared" si="420"/>
        <v>4566</v>
      </c>
      <c r="D762" s="13">
        <f t="shared" si="421"/>
        <v>48</v>
      </c>
      <c r="E762" s="13">
        <f t="shared" si="422"/>
        <v>38</v>
      </c>
      <c r="F762" s="13">
        <f t="shared" si="423"/>
        <v>1.6289546407478983E+26</v>
      </c>
      <c r="G762" s="35">
        <f t="shared" si="424"/>
        <v>197.57333333333332</v>
      </c>
      <c r="H762" s="23">
        <f t="shared" si="425"/>
        <v>5565.6384000000007</v>
      </c>
      <c r="I762" s="23">
        <f t="shared" si="426"/>
        <v>20958</v>
      </c>
      <c r="J762" s="23">
        <f t="shared" si="427"/>
        <v>1064</v>
      </c>
      <c r="K762" s="23">
        <f t="shared" si="428"/>
        <v>9.6665819025314135E+76</v>
      </c>
      <c r="L762" s="23">
        <f t="shared" si="429"/>
        <v>9.6665819025314126E+78</v>
      </c>
      <c r="M762" s="23">
        <f t="shared" si="430"/>
        <v>8.3407888074311851E+37</v>
      </c>
      <c r="N762" s="20">
        <f t="shared" si="431"/>
        <v>82</v>
      </c>
      <c r="Q762" s="20">
        <f t="shared" si="432"/>
        <v>4.3099277498520897E+38</v>
      </c>
      <c r="S762" s="20">
        <f t="shared" si="433"/>
        <v>3621</v>
      </c>
      <c r="T762" s="20">
        <f t="shared" si="434"/>
        <v>1064</v>
      </c>
      <c r="U762" s="20">
        <f t="shared" si="435"/>
        <v>9.6665819025314135E+76</v>
      </c>
      <c r="V762" s="20">
        <f t="shared" si="436"/>
        <v>8.3407888074311851E+37</v>
      </c>
      <c r="W762" s="20">
        <f t="shared" si="437"/>
        <v>0.73170731707317072</v>
      </c>
      <c r="X762" s="16">
        <f t="shared" si="438"/>
        <v>2.0057983193097272E+22</v>
      </c>
      <c r="AA762" s="16">
        <f t="shared" si="439"/>
        <v>8.2638890755560745E+23</v>
      </c>
      <c r="AB762" s="16">
        <f t="shared" si="440"/>
        <v>760</v>
      </c>
      <c r="AC762" s="16">
        <f t="shared" si="441"/>
        <v>155.80000000000001</v>
      </c>
      <c r="AD762" s="16">
        <f t="shared" si="442"/>
        <v>8.144773203739492E+24</v>
      </c>
      <c r="AE762" s="16">
        <f t="shared" si="443"/>
        <v>18950</v>
      </c>
      <c r="AF762" s="16">
        <f t="shared" si="444"/>
        <v>9108</v>
      </c>
      <c r="AG762" s="16">
        <f t="shared" si="445"/>
        <v>800</v>
      </c>
      <c r="AH762" s="16">
        <f t="shared" si="446"/>
        <v>2.7316728464641899E+28</v>
      </c>
      <c r="AI762" s="16">
        <f t="shared" si="447"/>
        <v>1.6084162899386711E+75</v>
      </c>
      <c r="AJ762" s="16">
        <f t="shared" si="448"/>
        <v>1.6084162899386711E+75</v>
      </c>
      <c r="AK762" s="27">
        <f t="shared" si="449"/>
        <v>0.38510911424903721</v>
      </c>
      <c r="AN762">
        <f t="shared" si="454"/>
        <v>33055.536218948779</v>
      </c>
      <c r="AO762">
        <f t="shared" si="455"/>
        <v>1.9463188278945301E+51</v>
      </c>
      <c r="AP762">
        <f t="shared" si="456"/>
        <v>1.9463188278945301E+51</v>
      </c>
      <c r="AR762" s="1">
        <f t="shared" si="450"/>
        <v>9050</v>
      </c>
      <c r="AU762">
        <f t="shared" si="451"/>
        <v>87.692307692307679</v>
      </c>
      <c r="AV762" s="29">
        <f t="shared" si="452"/>
        <v>221.32333333333332</v>
      </c>
      <c r="AW762">
        <f t="shared" si="453"/>
        <v>15181</v>
      </c>
    </row>
    <row r="763" spans="1:49" x14ac:dyDescent="0.2">
      <c r="A763">
        <v>761</v>
      </c>
      <c r="B763" s="13">
        <f t="shared" si="419"/>
        <v>769</v>
      </c>
      <c r="C763" s="13">
        <f t="shared" si="420"/>
        <v>4572</v>
      </c>
      <c r="D763" s="13">
        <f t="shared" si="421"/>
        <v>48</v>
      </c>
      <c r="E763" s="13">
        <f t="shared" si="422"/>
        <v>38.050000000000004</v>
      </c>
      <c r="F763" s="13">
        <f t="shared" si="423"/>
        <v>1.7474794337289026E+26</v>
      </c>
      <c r="G763" s="35">
        <f t="shared" si="424"/>
        <v>197.94481666666667</v>
      </c>
      <c r="H763" s="23">
        <f t="shared" si="425"/>
        <v>5573.1424000000006</v>
      </c>
      <c r="I763" s="23">
        <f t="shared" si="426"/>
        <v>20986</v>
      </c>
      <c r="J763" s="23">
        <f t="shared" si="427"/>
        <v>1065</v>
      </c>
      <c r="K763" s="23">
        <f t="shared" si="428"/>
        <v>9.6665819025314135E+76</v>
      </c>
      <c r="L763" s="23">
        <f t="shared" si="429"/>
        <v>9.6665819025314126E+78</v>
      </c>
      <c r="M763" s="23">
        <f t="shared" si="430"/>
        <v>8.9468944721522405E+37</v>
      </c>
      <c r="N763" s="20">
        <f t="shared" si="431"/>
        <v>82.100000000000009</v>
      </c>
      <c r="Q763" s="20">
        <f t="shared" si="432"/>
        <v>4.8026842394275272E+38</v>
      </c>
      <c r="S763" s="20">
        <f t="shared" si="433"/>
        <v>3626</v>
      </c>
      <c r="T763" s="20">
        <f t="shared" si="434"/>
        <v>1065</v>
      </c>
      <c r="U763" s="20">
        <f t="shared" si="435"/>
        <v>9.6665819025314135E+76</v>
      </c>
      <c r="V763" s="20">
        <f t="shared" si="436"/>
        <v>8.9468944721522405E+37</v>
      </c>
      <c r="W763" s="20">
        <f t="shared" si="437"/>
        <v>0.73081607795371495</v>
      </c>
      <c r="X763" s="16">
        <f t="shared" si="438"/>
        <v>2.146204201661408E+22</v>
      </c>
      <c r="AA763" s="16">
        <f t="shared" si="439"/>
        <v>8.8423613108449982E+23</v>
      </c>
      <c r="AB763" s="16">
        <f t="shared" si="440"/>
        <v>761</v>
      </c>
      <c r="AC763" s="16">
        <f t="shared" si="441"/>
        <v>156</v>
      </c>
      <c r="AD763" s="16">
        <f t="shared" si="442"/>
        <v>8.7264890573228599E+24</v>
      </c>
      <c r="AE763" s="16">
        <f t="shared" si="443"/>
        <v>18975</v>
      </c>
      <c r="AF763" s="16">
        <f t="shared" si="444"/>
        <v>9120</v>
      </c>
      <c r="AG763" s="16">
        <f t="shared" si="445"/>
        <v>801</v>
      </c>
      <c r="AH763" s="16">
        <f t="shared" si="446"/>
        <v>2.9318573651264128E+28</v>
      </c>
      <c r="AI763" s="16">
        <f t="shared" si="447"/>
        <v>1.6084162899386711E+75</v>
      </c>
      <c r="AJ763" s="16">
        <f t="shared" si="448"/>
        <v>1.6084162899386711E+75</v>
      </c>
      <c r="AK763" s="27">
        <f t="shared" si="449"/>
        <v>0.38461538461538464</v>
      </c>
      <c r="AN763">
        <f t="shared" si="454"/>
        <v>33156.950525540524</v>
      </c>
      <c r="AO763">
        <f t="shared" si="455"/>
        <v>1.8189895587799352E+51</v>
      </c>
      <c r="AP763">
        <f t="shared" si="456"/>
        <v>1.8189895587799352E+51</v>
      </c>
      <c r="AR763" s="1">
        <f t="shared" si="450"/>
        <v>9060</v>
      </c>
      <c r="AU763">
        <f t="shared" si="451"/>
        <v>87.892204042348411</v>
      </c>
      <c r="AV763" s="29">
        <f t="shared" si="452"/>
        <v>221.72606666666667</v>
      </c>
      <c r="AW763">
        <f t="shared" si="453"/>
        <v>15201</v>
      </c>
    </row>
    <row r="764" spans="1:49" x14ac:dyDescent="0.2">
      <c r="A764">
        <v>762</v>
      </c>
      <c r="B764" s="13">
        <f t="shared" si="419"/>
        <v>770</v>
      </c>
      <c r="C764" s="13">
        <f t="shared" si="420"/>
        <v>4578</v>
      </c>
      <c r="D764" s="13">
        <f t="shared" si="421"/>
        <v>48</v>
      </c>
      <c r="E764" s="13">
        <f t="shared" si="422"/>
        <v>38.1</v>
      </c>
      <c r="F764" s="13">
        <f t="shared" si="423"/>
        <v>1.8746220488632747E+26</v>
      </c>
      <c r="G764" s="35">
        <f t="shared" si="424"/>
        <v>198.31659999999999</v>
      </c>
      <c r="H764" s="23">
        <f t="shared" si="425"/>
        <v>5580.6464000000005</v>
      </c>
      <c r="I764" s="23">
        <f t="shared" si="426"/>
        <v>21014</v>
      </c>
      <c r="J764" s="23">
        <f t="shared" si="427"/>
        <v>1066</v>
      </c>
      <c r="K764" s="23">
        <f t="shared" si="428"/>
        <v>9.6665819025314135E+76</v>
      </c>
      <c r="L764" s="23">
        <f t="shared" si="429"/>
        <v>9.6665819025314126E+78</v>
      </c>
      <c r="M764" s="23">
        <f t="shared" si="430"/>
        <v>9.5970242333432235E+37</v>
      </c>
      <c r="N764" s="20">
        <f t="shared" si="431"/>
        <v>82.2</v>
      </c>
      <c r="Q764" s="20">
        <f t="shared" si="432"/>
        <v>5.3517778585581259E+38</v>
      </c>
      <c r="S764" s="20">
        <f t="shared" si="433"/>
        <v>3630</v>
      </c>
      <c r="T764" s="20">
        <f t="shared" si="434"/>
        <v>1066</v>
      </c>
      <c r="U764" s="20">
        <f t="shared" si="435"/>
        <v>9.6665819025314135E+76</v>
      </c>
      <c r="V764" s="20">
        <f t="shared" si="436"/>
        <v>9.5970242333432235E+37</v>
      </c>
      <c r="W764" s="20">
        <f t="shared" si="437"/>
        <v>0.72992700729927007</v>
      </c>
      <c r="X764" s="16">
        <f t="shared" si="438"/>
        <v>2.2964384957777068E+22</v>
      </c>
      <c r="AA764" s="16">
        <f t="shared" si="439"/>
        <v>9.461326602604151E+23</v>
      </c>
      <c r="AB764" s="16">
        <f t="shared" si="440"/>
        <v>762</v>
      </c>
      <c r="AC764" s="16">
        <f t="shared" si="441"/>
        <v>156.19999999999999</v>
      </c>
      <c r="AD764" s="16">
        <f t="shared" si="442"/>
        <v>9.3497359045549844E+24</v>
      </c>
      <c r="AE764" s="16">
        <f t="shared" si="443"/>
        <v>19000</v>
      </c>
      <c r="AF764" s="16">
        <f t="shared" si="444"/>
        <v>9132</v>
      </c>
      <c r="AG764" s="16">
        <f t="shared" si="445"/>
        <v>802</v>
      </c>
      <c r="AH764" s="16">
        <f t="shared" si="446"/>
        <v>3.1467012318044107E+28</v>
      </c>
      <c r="AI764" s="16">
        <f t="shared" si="447"/>
        <v>1.6084162899386711E+75</v>
      </c>
      <c r="AJ764" s="16">
        <f t="shared" si="448"/>
        <v>1.6084162899386711E+75</v>
      </c>
      <c r="AK764" s="27">
        <f t="shared" si="449"/>
        <v>0.38412291933418696</v>
      </c>
      <c r="AN764">
        <f t="shared" si="454"/>
        <v>33258.562609373483</v>
      </c>
      <c r="AO764">
        <f t="shared" si="455"/>
        <v>1.6999902418504062E+51</v>
      </c>
      <c r="AP764">
        <f t="shared" si="456"/>
        <v>1.6999902418504062E+51</v>
      </c>
      <c r="AR764" s="1">
        <f t="shared" si="450"/>
        <v>9070</v>
      </c>
      <c r="AU764">
        <f t="shared" si="451"/>
        <v>88.092485549132945</v>
      </c>
      <c r="AV764" s="29">
        <f t="shared" si="452"/>
        <v>222.12909999999999</v>
      </c>
      <c r="AW764">
        <f t="shared" si="453"/>
        <v>15221</v>
      </c>
    </row>
    <row r="765" spans="1:49" x14ac:dyDescent="0.2">
      <c r="A765">
        <v>763</v>
      </c>
      <c r="B765" s="13">
        <f t="shared" si="419"/>
        <v>771</v>
      </c>
      <c r="C765" s="13">
        <f t="shared" si="420"/>
        <v>4584</v>
      </c>
      <c r="D765" s="13">
        <f t="shared" si="421"/>
        <v>48</v>
      </c>
      <c r="E765" s="13">
        <f t="shared" si="422"/>
        <v>38.15</v>
      </c>
      <c r="F765" s="13">
        <f t="shared" si="423"/>
        <v>2.0110086458734109E+26</v>
      </c>
      <c r="G765" s="35">
        <f t="shared" si="424"/>
        <v>198.68868333333333</v>
      </c>
      <c r="H765" s="23">
        <f t="shared" si="425"/>
        <v>5588.1504000000004</v>
      </c>
      <c r="I765" s="23">
        <f t="shared" si="426"/>
        <v>21042</v>
      </c>
      <c r="J765" s="23">
        <f t="shared" si="427"/>
        <v>1068</v>
      </c>
      <c r="K765" s="23">
        <f t="shared" si="428"/>
        <v>9.6665819025314135E+76</v>
      </c>
      <c r="L765" s="23">
        <f t="shared" si="429"/>
        <v>9.6665819025314126E+78</v>
      </c>
      <c r="M765" s="23">
        <f t="shared" si="430"/>
        <v>1.1042372922884471E+38</v>
      </c>
      <c r="N765" s="20">
        <f t="shared" si="431"/>
        <v>82.3</v>
      </c>
      <c r="Q765" s="20">
        <f t="shared" si="432"/>
        <v>5.96364966329059E+38</v>
      </c>
      <c r="S765" s="20">
        <f t="shared" si="433"/>
        <v>3634</v>
      </c>
      <c r="T765" s="20">
        <f t="shared" si="434"/>
        <v>1068</v>
      </c>
      <c r="U765" s="20">
        <f t="shared" si="435"/>
        <v>9.6665819025314135E+76</v>
      </c>
      <c r="V765" s="20">
        <f t="shared" si="436"/>
        <v>1.1042372922884471E+38</v>
      </c>
      <c r="W765" s="20">
        <f t="shared" si="437"/>
        <v>0.72904009720534635</v>
      </c>
      <c r="X765" s="16">
        <f t="shared" si="438"/>
        <v>2.4571891904821458E+22</v>
      </c>
      <c r="AA765" s="16">
        <f t="shared" si="439"/>
        <v>1.012361946478644E+24</v>
      </c>
      <c r="AB765" s="16">
        <f t="shared" si="440"/>
        <v>763</v>
      </c>
      <c r="AC765" s="16">
        <f t="shared" si="441"/>
        <v>156.4</v>
      </c>
      <c r="AD765" s="16">
        <f t="shared" si="442"/>
        <v>1.0017477688036916E+25</v>
      </c>
      <c r="AE765" s="16">
        <f t="shared" si="443"/>
        <v>19025</v>
      </c>
      <c r="AF765" s="16">
        <f t="shared" si="444"/>
        <v>9144</v>
      </c>
      <c r="AG765" s="16">
        <f t="shared" si="445"/>
        <v>803</v>
      </c>
      <c r="AH765" s="16">
        <f t="shared" si="446"/>
        <v>3.377277179043394E+28</v>
      </c>
      <c r="AI765" s="16">
        <f t="shared" si="447"/>
        <v>1.6084162899386711E+75</v>
      </c>
      <c r="AJ765" s="16">
        <f t="shared" si="448"/>
        <v>1.6084162899386711E+75</v>
      </c>
      <c r="AK765" s="27">
        <f t="shared" si="449"/>
        <v>0.38363171355498721</v>
      </c>
      <c r="AN765">
        <f t="shared" si="454"/>
        <v>33360.372649236459</v>
      </c>
      <c r="AO765">
        <f t="shared" si="455"/>
        <v>1.5887759269629966E+51</v>
      </c>
      <c r="AP765">
        <f t="shared" si="456"/>
        <v>1.5887759269629966E+51</v>
      </c>
      <c r="AR765" s="1">
        <f t="shared" si="450"/>
        <v>9080</v>
      </c>
      <c r="AU765">
        <f t="shared" si="451"/>
        <v>88.293153326904545</v>
      </c>
      <c r="AV765" s="29">
        <f t="shared" si="452"/>
        <v>222.53243333333333</v>
      </c>
      <c r="AW765">
        <f t="shared" si="453"/>
        <v>15241</v>
      </c>
    </row>
    <row r="766" spans="1:49" x14ac:dyDescent="0.2">
      <c r="A766">
        <v>764</v>
      </c>
      <c r="B766" s="13">
        <f t="shared" si="419"/>
        <v>772</v>
      </c>
      <c r="C766" s="13">
        <f t="shared" si="420"/>
        <v>4590</v>
      </c>
      <c r="D766" s="13">
        <f t="shared" si="421"/>
        <v>48</v>
      </c>
      <c r="E766" s="13">
        <f t="shared" si="422"/>
        <v>38.200000000000003</v>
      </c>
      <c r="F766" s="13">
        <f t="shared" si="423"/>
        <v>2.1573108500476101E+26</v>
      </c>
      <c r="G766" s="35">
        <f t="shared" si="424"/>
        <v>199.06106666666665</v>
      </c>
      <c r="H766" s="23">
        <f t="shared" si="425"/>
        <v>5595.6544000000004</v>
      </c>
      <c r="I766" s="23">
        <f t="shared" si="426"/>
        <v>21070</v>
      </c>
      <c r="J766" s="23">
        <f t="shared" si="427"/>
        <v>1069</v>
      </c>
      <c r="K766" s="23">
        <f t="shared" si="428"/>
        <v>9.6665819025314135E+76</v>
      </c>
      <c r="L766" s="23">
        <f t="shared" si="429"/>
        <v>9.6665819025314126E+78</v>
      </c>
      <c r="M766" s="23">
        <f t="shared" si="430"/>
        <v>1.1844696993321639E+38</v>
      </c>
      <c r="N766" s="20">
        <f t="shared" si="431"/>
        <v>82.4</v>
      </c>
      <c r="Q766" s="20">
        <f t="shared" si="432"/>
        <v>6.6454771192704961E+38</v>
      </c>
      <c r="S766" s="20">
        <f t="shared" si="433"/>
        <v>3638</v>
      </c>
      <c r="T766" s="20">
        <f t="shared" si="434"/>
        <v>1069</v>
      </c>
      <c r="U766" s="20">
        <f t="shared" si="435"/>
        <v>9.6665819025314135E+76</v>
      </c>
      <c r="V766" s="20">
        <f t="shared" si="436"/>
        <v>1.1844696993321639E+38</v>
      </c>
      <c r="W766" s="20">
        <f t="shared" si="437"/>
        <v>0.72815533980582514</v>
      </c>
      <c r="X766" s="16">
        <f t="shared" si="438"/>
        <v>2.6291924338158967E+22</v>
      </c>
      <c r="AA766" s="16">
        <f t="shared" si="439"/>
        <v>1.0832272827321491E+24</v>
      </c>
      <c r="AB766" s="16">
        <f t="shared" si="440"/>
        <v>764</v>
      </c>
      <c r="AC766" s="16">
        <f t="shared" si="441"/>
        <v>156.6</v>
      </c>
      <c r="AD766" s="16">
        <f t="shared" si="442"/>
        <v>1.0732889801231891E+25</v>
      </c>
      <c r="AE766" s="16">
        <f t="shared" si="443"/>
        <v>19050</v>
      </c>
      <c r="AF766" s="16">
        <f t="shared" si="444"/>
        <v>9156</v>
      </c>
      <c r="AG766" s="16">
        <f t="shared" si="445"/>
        <v>804</v>
      </c>
      <c r="AH766" s="16">
        <f t="shared" si="446"/>
        <v>3.6247363853642768E+28</v>
      </c>
      <c r="AI766" s="16">
        <f t="shared" si="447"/>
        <v>1.6084162899386711E+75</v>
      </c>
      <c r="AJ766" s="16">
        <f t="shared" si="448"/>
        <v>1.6084162899386711E+75</v>
      </c>
      <c r="AK766" s="27">
        <f t="shared" si="449"/>
        <v>0.38314176245210729</v>
      </c>
      <c r="AN766">
        <f t="shared" si="454"/>
        <v>33462.380823919571</v>
      </c>
      <c r="AO766">
        <f t="shared" si="455"/>
        <v>1.4848373149186883E+51</v>
      </c>
      <c r="AP766">
        <f t="shared" si="456"/>
        <v>1.4848373149186883E+51</v>
      </c>
      <c r="AR766" s="1">
        <f t="shared" si="450"/>
        <v>9090</v>
      </c>
      <c r="AU766">
        <f t="shared" si="451"/>
        <v>88.494208494208493</v>
      </c>
      <c r="AV766" s="29">
        <f t="shared" si="452"/>
        <v>222.93606666666665</v>
      </c>
      <c r="AW766">
        <f t="shared" si="453"/>
        <v>15261</v>
      </c>
    </row>
    <row r="767" spans="1:49" x14ac:dyDescent="0.2">
      <c r="A767">
        <v>765</v>
      </c>
      <c r="B767" s="13">
        <f t="shared" si="419"/>
        <v>773</v>
      </c>
      <c r="C767" s="13">
        <f t="shared" si="420"/>
        <v>4596</v>
      </c>
      <c r="D767" s="13">
        <f t="shared" si="421"/>
        <v>48</v>
      </c>
      <c r="E767" s="13">
        <f t="shared" si="422"/>
        <v>38.25</v>
      </c>
      <c r="F767" s="13">
        <f t="shared" si="423"/>
        <v>2.3142490513743737E+26</v>
      </c>
      <c r="G767" s="35">
        <f t="shared" si="424"/>
        <v>199.43375</v>
      </c>
      <c r="H767" s="23">
        <f t="shared" si="425"/>
        <v>5603.1584000000003</v>
      </c>
      <c r="I767" s="23">
        <f t="shared" si="426"/>
        <v>21098</v>
      </c>
      <c r="J767" s="23">
        <f t="shared" si="427"/>
        <v>1071</v>
      </c>
      <c r="K767" s="23">
        <f t="shared" si="428"/>
        <v>9.6665819025314135E+76</v>
      </c>
      <c r="L767" s="23">
        <f t="shared" si="429"/>
        <v>9.6665819025314126E+78</v>
      </c>
      <c r="M767" s="23">
        <f t="shared" si="430"/>
        <v>1.3628382847115476E+38</v>
      </c>
      <c r="N767" s="20">
        <f t="shared" si="431"/>
        <v>82.5</v>
      </c>
      <c r="Q767" s="20">
        <f t="shared" si="432"/>
        <v>7.4052582958699454E+38</v>
      </c>
      <c r="S767" s="20">
        <f t="shared" si="433"/>
        <v>3642</v>
      </c>
      <c r="T767" s="20">
        <f t="shared" si="434"/>
        <v>1071</v>
      </c>
      <c r="U767" s="20">
        <f t="shared" si="435"/>
        <v>9.6665819025314135E+76</v>
      </c>
      <c r="V767" s="20">
        <f t="shared" si="436"/>
        <v>1.3628382847115476E+38</v>
      </c>
      <c r="W767" s="20">
        <f t="shared" si="437"/>
        <v>0.72727272727272729</v>
      </c>
      <c r="X767" s="16">
        <f t="shared" si="438"/>
        <v>2.8132359041830093E+22</v>
      </c>
      <c r="AA767" s="16">
        <f t="shared" si="439"/>
        <v>1.1590531925233996E+24</v>
      </c>
      <c r="AB767" s="16">
        <f t="shared" si="440"/>
        <v>765</v>
      </c>
      <c r="AC767" s="16">
        <f t="shared" si="441"/>
        <v>156.80000000000001</v>
      </c>
      <c r="AD767" s="16">
        <f t="shared" si="442"/>
        <v>1.149937416831987E+25</v>
      </c>
      <c r="AE767" s="16">
        <f t="shared" si="443"/>
        <v>19075</v>
      </c>
      <c r="AF767" s="16">
        <f t="shared" si="444"/>
        <v>9168</v>
      </c>
      <c r="AG767" s="16">
        <f t="shared" si="445"/>
        <v>805</v>
      </c>
      <c r="AH767" s="16">
        <f t="shared" si="446"/>
        <v>3.8903142079952344E+28</v>
      </c>
      <c r="AI767" s="16">
        <f t="shared" si="447"/>
        <v>1.6084162899386711E+75</v>
      </c>
      <c r="AJ767" s="16">
        <f t="shared" si="448"/>
        <v>1.6084162899386711E+75</v>
      </c>
      <c r="AK767" s="27">
        <f t="shared" si="449"/>
        <v>0.38265306122448978</v>
      </c>
      <c r="AN767">
        <f t="shared" si="454"/>
        <v>33564.587312214273</v>
      </c>
      <c r="AO767">
        <f t="shared" si="455"/>
        <v>1.3876984251576527E+51</v>
      </c>
      <c r="AP767">
        <f t="shared" si="456"/>
        <v>1.3876984251576527E+51</v>
      </c>
      <c r="AR767" s="1">
        <f t="shared" si="450"/>
        <v>9100</v>
      </c>
      <c r="AU767">
        <f t="shared" si="451"/>
        <v>88.695652173913047</v>
      </c>
      <c r="AV767" s="29">
        <f t="shared" si="452"/>
        <v>223.34</v>
      </c>
      <c r="AW767">
        <f t="shared" si="453"/>
        <v>15281</v>
      </c>
    </row>
    <row r="768" spans="1:49" x14ac:dyDescent="0.2">
      <c r="A768">
        <v>766</v>
      </c>
      <c r="B768" s="13">
        <f t="shared" si="419"/>
        <v>774</v>
      </c>
      <c r="C768" s="13">
        <f t="shared" si="420"/>
        <v>4602</v>
      </c>
      <c r="D768" s="13">
        <f t="shared" si="421"/>
        <v>48</v>
      </c>
      <c r="E768" s="13">
        <f t="shared" si="422"/>
        <v>38.300000000000004</v>
      </c>
      <c r="F768" s="13">
        <f t="shared" si="423"/>
        <v>2.4825959429239372E+26</v>
      </c>
      <c r="G768" s="35">
        <f t="shared" si="424"/>
        <v>199.80673333333334</v>
      </c>
      <c r="H768" s="23">
        <f t="shared" si="425"/>
        <v>5610.6624000000002</v>
      </c>
      <c r="I768" s="23">
        <f t="shared" si="426"/>
        <v>21126</v>
      </c>
      <c r="J768" s="23">
        <f t="shared" si="427"/>
        <v>1072</v>
      </c>
      <c r="K768" s="23">
        <f t="shared" si="428"/>
        <v>9.6665819025314135E+76</v>
      </c>
      <c r="L768" s="23">
        <f t="shared" si="429"/>
        <v>9.6665819025314126E+78</v>
      </c>
      <c r="M768" s="23">
        <f t="shared" si="430"/>
        <v>1.4618511479218307E+38</v>
      </c>
      <c r="N768" s="20">
        <f t="shared" si="431"/>
        <v>82.600000000000009</v>
      </c>
      <c r="Q768" s="20">
        <f t="shared" si="432"/>
        <v>8.2519056862809594E+38</v>
      </c>
      <c r="S768" s="20">
        <f t="shared" si="433"/>
        <v>3647</v>
      </c>
      <c r="T768" s="20">
        <f t="shared" si="434"/>
        <v>1072</v>
      </c>
      <c r="U768" s="20">
        <f t="shared" si="435"/>
        <v>9.6665819025314135E+76</v>
      </c>
      <c r="V768" s="20">
        <f t="shared" si="436"/>
        <v>1.4618511479218307E+38</v>
      </c>
      <c r="W768" s="20">
        <f t="shared" si="437"/>
        <v>0.72639225181598055</v>
      </c>
      <c r="X768" s="16">
        <f t="shared" si="438"/>
        <v>3.0101624174758192E+22</v>
      </c>
      <c r="AA768" s="16">
        <f t="shared" si="439"/>
        <v>1.2401869160000374E+24</v>
      </c>
      <c r="AB768" s="16">
        <f t="shared" si="440"/>
        <v>766</v>
      </c>
      <c r="AC768" s="16">
        <f t="shared" si="441"/>
        <v>157</v>
      </c>
      <c r="AD768" s="16">
        <f t="shared" si="442"/>
        <v>1.2320575399126241E+25</v>
      </c>
      <c r="AE768" s="16">
        <f t="shared" si="443"/>
        <v>19100</v>
      </c>
      <c r="AF768" s="16">
        <f t="shared" si="444"/>
        <v>9180</v>
      </c>
      <c r="AG768" s="16">
        <f t="shared" si="445"/>
        <v>806</v>
      </c>
      <c r="AH768" s="16">
        <f t="shared" si="446"/>
        <v>4.1753363342745306E+28</v>
      </c>
      <c r="AI768" s="16">
        <f t="shared" si="447"/>
        <v>1.6084162899386711E+75</v>
      </c>
      <c r="AJ768" s="16">
        <f t="shared" si="448"/>
        <v>1.6084162899386711E+75</v>
      </c>
      <c r="AK768" s="27">
        <f t="shared" si="449"/>
        <v>0.38216560509554143</v>
      </c>
      <c r="AN768">
        <f t="shared" si="454"/>
        <v>33666.992292913405</v>
      </c>
      <c r="AO768">
        <f t="shared" si="455"/>
        <v>1.2969144160351895E+51</v>
      </c>
      <c r="AP768">
        <f t="shared" si="456"/>
        <v>1.2969144160351895E+51</v>
      </c>
      <c r="AR768" s="1">
        <f t="shared" si="450"/>
        <v>9110</v>
      </c>
      <c r="AU768">
        <f t="shared" si="451"/>
        <v>88.897485493230164</v>
      </c>
      <c r="AV768" s="29">
        <f t="shared" si="452"/>
        <v>223.74423333333334</v>
      </c>
      <c r="AW768">
        <f t="shared" si="453"/>
        <v>15301</v>
      </c>
    </row>
    <row r="769" spans="1:49" x14ac:dyDescent="0.2">
      <c r="A769">
        <v>767</v>
      </c>
      <c r="B769" s="13">
        <f t="shared" si="419"/>
        <v>775</v>
      </c>
      <c r="C769" s="13">
        <f t="shared" si="420"/>
        <v>4608</v>
      </c>
      <c r="D769" s="13">
        <f t="shared" si="421"/>
        <v>48</v>
      </c>
      <c r="E769" s="13">
        <f t="shared" si="422"/>
        <v>38.35</v>
      </c>
      <c r="F769" s="13">
        <f t="shared" si="423"/>
        <v>2.6631803158163246E+26</v>
      </c>
      <c r="G769" s="35">
        <f t="shared" si="424"/>
        <v>200.18001666666669</v>
      </c>
      <c r="H769" s="23">
        <f t="shared" si="425"/>
        <v>5618.1664000000001</v>
      </c>
      <c r="I769" s="23">
        <f t="shared" si="426"/>
        <v>21154</v>
      </c>
      <c r="J769" s="23">
        <f t="shared" si="427"/>
        <v>1073</v>
      </c>
      <c r="K769" s="23">
        <f t="shared" si="428"/>
        <v>9.6665819025314135E+76</v>
      </c>
      <c r="L769" s="23">
        <f t="shared" si="429"/>
        <v>9.6665819025314126E+78</v>
      </c>
      <c r="M769" s="23">
        <f t="shared" si="430"/>
        <v>1.568054229849494E+38</v>
      </c>
      <c r="N769" s="20">
        <f t="shared" si="431"/>
        <v>82.7</v>
      </c>
      <c r="Q769" s="20">
        <f t="shared" si="432"/>
        <v>9.1953507541050452E+38</v>
      </c>
      <c r="S769" s="20">
        <f t="shared" si="433"/>
        <v>3651</v>
      </c>
      <c r="T769" s="20">
        <f t="shared" si="434"/>
        <v>1073</v>
      </c>
      <c r="U769" s="20">
        <f t="shared" si="435"/>
        <v>9.6665819025314135E+76</v>
      </c>
      <c r="V769" s="20">
        <f t="shared" si="436"/>
        <v>1.568054229849494E+38</v>
      </c>
      <c r="W769" s="20">
        <f t="shared" si="437"/>
        <v>0.72551390568319218</v>
      </c>
      <c r="X769" s="16">
        <f t="shared" si="438"/>
        <v>3.2208737866991268E+22</v>
      </c>
      <c r="AA769" s="16">
        <f t="shared" si="439"/>
        <v>1.3270000001200401E+24</v>
      </c>
      <c r="AB769" s="16">
        <f t="shared" si="440"/>
        <v>767</v>
      </c>
      <c r="AC769" s="16">
        <f t="shared" si="441"/>
        <v>157.19999999999999</v>
      </c>
      <c r="AD769" s="16">
        <f t="shared" si="442"/>
        <v>1.3200398095743865E+25</v>
      </c>
      <c r="AE769" s="16">
        <f t="shared" si="443"/>
        <v>19125</v>
      </c>
      <c r="AF769" s="16">
        <f t="shared" si="444"/>
        <v>9192</v>
      </c>
      <c r="AG769" s="16">
        <f t="shared" si="445"/>
        <v>807</v>
      </c>
      <c r="AH769" s="16">
        <f t="shared" si="446"/>
        <v>4.4812253822818198E+28</v>
      </c>
      <c r="AI769" s="16">
        <f t="shared" si="447"/>
        <v>1.6084162899386711E+75</v>
      </c>
      <c r="AJ769" s="16">
        <f t="shared" si="448"/>
        <v>1.6084162899386711E+75</v>
      </c>
      <c r="AK769" s="27">
        <f t="shared" si="449"/>
        <v>0.38167938931297712</v>
      </c>
      <c r="AN769">
        <f t="shared" si="454"/>
        <v>33769.595944811226</v>
      </c>
      <c r="AO769">
        <f t="shared" si="455"/>
        <v>1.2120695476964387E+51</v>
      </c>
      <c r="AP769">
        <f t="shared" si="456"/>
        <v>1.2120695476964387E+51</v>
      </c>
      <c r="AR769" s="1">
        <f t="shared" si="450"/>
        <v>9120</v>
      </c>
      <c r="AU769">
        <f t="shared" si="451"/>
        <v>89.099709583736683</v>
      </c>
      <c r="AV769" s="29">
        <f t="shared" si="452"/>
        <v>224.14876666666669</v>
      </c>
      <c r="AW769">
        <f t="shared" si="453"/>
        <v>15321</v>
      </c>
    </row>
    <row r="770" spans="1:49" x14ac:dyDescent="0.2">
      <c r="A770">
        <v>768</v>
      </c>
      <c r="B770" s="13">
        <f t="shared" si="419"/>
        <v>776</v>
      </c>
      <c r="C770" s="13">
        <f t="shared" si="420"/>
        <v>4614</v>
      </c>
      <c r="D770" s="13">
        <f t="shared" si="421"/>
        <v>48</v>
      </c>
      <c r="E770" s="13">
        <f t="shared" si="422"/>
        <v>38.400000000000006</v>
      </c>
      <c r="F770" s="13">
        <f t="shared" si="423"/>
        <v>2.8568911293711647E+26</v>
      </c>
      <c r="G770" s="35">
        <f t="shared" si="424"/>
        <v>200.55360000000002</v>
      </c>
      <c r="H770" s="23">
        <f t="shared" si="425"/>
        <v>5625.6704000000009</v>
      </c>
      <c r="I770" s="23">
        <f t="shared" si="426"/>
        <v>21182</v>
      </c>
      <c r="J770" s="23">
        <f t="shared" si="427"/>
        <v>1075</v>
      </c>
      <c r="K770" s="23">
        <f t="shared" si="428"/>
        <v>9.6665819025314135E+76</v>
      </c>
      <c r="L770" s="23">
        <f t="shared" si="429"/>
        <v>9.6665819025314126E+78</v>
      </c>
      <c r="M770" s="23">
        <f t="shared" si="430"/>
        <v>1.8041565811778101E+38</v>
      </c>
      <c r="N770" s="20">
        <f t="shared" si="431"/>
        <v>82.800000000000011</v>
      </c>
      <c r="Q770" s="20">
        <f t="shared" si="432"/>
        <v>1.0246660432825326E+39</v>
      </c>
      <c r="S770" s="20">
        <f t="shared" si="433"/>
        <v>3655</v>
      </c>
      <c r="T770" s="20">
        <f t="shared" si="434"/>
        <v>1075</v>
      </c>
      <c r="U770" s="20">
        <f t="shared" si="435"/>
        <v>9.6665819025314135E+76</v>
      </c>
      <c r="V770" s="20">
        <f t="shared" si="436"/>
        <v>1.8041565811778101E+38</v>
      </c>
      <c r="W770" s="20">
        <f t="shared" si="437"/>
        <v>0.72463768115942018</v>
      </c>
      <c r="X770" s="16">
        <f t="shared" si="438"/>
        <v>3.4463349517680663E+22</v>
      </c>
      <c r="AA770" s="16">
        <f t="shared" si="439"/>
        <v>1.4198900001284428E+24</v>
      </c>
      <c r="AB770" s="16">
        <f t="shared" si="440"/>
        <v>768</v>
      </c>
      <c r="AC770" s="16">
        <f t="shared" si="441"/>
        <v>157.4</v>
      </c>
      <c r="AD770" s="16">
        <f t="shared" si="442"/>
        <v>1.4143025392926558E+25</v>
      </c>
      <c r="AE770" s="16">
        <f t="shared" si="443"/>
        <v>19150</v>
      </c>
      <c r="AF770" s="16">
        <f t="shared" si="444"/>
        <v>9204</v>
      </c>
      <c r="AG770" s="16">
        <f t="shared" si="445"/>
        <v>808</v>
      </c>
      <c r="AH770" s="16">
        <f t="shared" si="446"/>
        <v>4.8095079834840127E+28</v>
      </c>
      <c r="AI770" s="16">
        <f t="shared" si="447"/>
        <v>1.6084162899386711E+75</v>
      </c>
      <c r="AJ770" s="16">
        <f t="shared" si="448"/>
        <v>1.6084162899386711E+75</v>
      </c>
      <c r="AK770" s="27">
        <f t="shared" si="449"/>
        <v>0.38119440914866581</v>
      </c>
      <c r="AN770">
        <f t="shared" si="454"/>
        <v>33872.398446703235</v>
      </c>
      <c r="AO770">
        <f t="shared" si="455"/>
        <v>1.1327752782209709E+51</v>
      </c>
      <c r="AP770">
        <f t="shared" si="456"/>
        <v>1.1327752782209709E+51</v>
      </c>
      <c r="AR770" s="1">
        <f t="shared" si="450"/>
        <v>9130</v>
      </c>
      <c r="AU770">
        <f t="shared" si="451"/>
        <v>89.302325581395351</v>
      </c>
      <c r="AV770" s="29">
        <f t="shared" si="452"/>
        <v>224.55360000000002</v>
      </c>
      <c r="AW770">
        <f t="shared" si="453"/>
        <v>15341</v>
      </c>
    </row>
    <row r="771" spans="1:49" x14ac:dyDescent="0.2">
      <c r="A771">
        <v>769</v>
      </c>
      <c r="B771" s="13">
        <f t="shared" si="419"/>
        <v>777</v>
      </c>
      <c r="C771" s="13">
        <f t="shared" si="420"/>
        <v>4620</v>
      </c>
      <c r="D771" s="13">
        <f t="shared" si="421"/>
        <v>48</v>
      </c>
      <c r="E771" s="13">
        <f t="shared" si="422"/>
        <v>38.450000000000003</v>
      </c>
      <c r="F771" s="13">
        <f t="shared" si="423"/>
        <v>3.0646818763814304E+26</v>
      </c>
      <c r="G771" s="35">
        <f t="shared" si="424"/>
        <v>200.92748333333333</v>
      </c>
      <c r="H771" s="23">
        <f t="shared" si="425"/>
        <v>5633.1743999999999</v>
      </c>
      <c r="I771" s="23">
        <f t="shared" si="426"/>
        <v>21210</v>
      </c>
      <c r="J771" s="23">
        <f t="shared" si="427"/>
        <v>1076</v>
      </c>
      <c r="K771" s="23">
        <f t="shared" si="428"/>
        <v>9.6665819025314135E+76</v>
      </c>
      <c r="L771" s="23">
        <f t="shared" si="429"/>
        <v>9.6665819025314126E+78</v>
      </c>
      <c r="M771" s="23">
        <f t="shared" si="430"/>
        <v>1.935216032382865E+38</v>
      </c>
      <c r="N771" s="20">
        <f t="shared" si="431"/>
        <v>82.9</v>
      </c>
      <c r="Q771" s="20">
        <f t="shared" si="432"/>
        <v>1.1418166944719815E+39</v>
      </c>
      <c r="S771" s="20">
        <f t="shared" si="433"/>
        <v>3659</v>
      </c>
      <c r="T771" s="20">
        <f t="shared" si="434"/>
        <v>1076</v>
      </c>
      <c r="U771" s="20">
        <f t="shared" si="435"/>
        <v>9.6665819025314135E+76</v>
      </c>
      <c r="V771" s="20">
        <f t="shared" si="436"/>
        <v>1.935216032382865E+38</v>
      </c>
      <c r="W771" s="20">
        <f t="shared" si="437"/>
        <v>0.72376357056694807</v>
      </c>
      <c r="X771" s="16">
        <f t="shared" si="438"/>
        <v>3.6875783983918305E+22</v>
      </c>
      <c r="AA771" s="16">
        <f t="shared" si="439"/>
        <v>1.5192823001374341E+24</v>
      </c>
      <c r="AB771" s="16">
        <f t="shared" si="440"/>
        <v>769</v>
      </c>
      <c r="AC771" s="16">
        <f t="shared" si="441"/>
        <v>157.6</v>
      </c>
      <c r="AD771" s="16">
        <f t="shared" si="442"/>
        <v>1.5152938820180123E+25</v>
      </c>
      <c r="AE771" s="16">
        <f t="shared" si="443"/>
        <v>19175</v>
      </c>
      <c r="AF771" s="16">
        <f t="shared" si="444"/>
        <v>9216</v>
      </c>
      <c r="AG771" s="16">
        <f t="shared" si="445"/>
        <v>809</v>
      </c>
      <c r="AH771" s="16">
        <f t="shared" si="446"/>
        <v>5.161822382573295E+28</v>
      </c>
      <c r="AI771" s="16">
        <f t="shared" si="447"/>
        <v>1.6084162899386711E+75</v>
      </c>
      <c r="AJ771" s="16">
        <f t="shared" si="448"/>
        <v>1.6084162899386711E+75</v>
      </c>
      <c r="AK771" s="27">
        <f t="shared" si="449"/>
        <v>0.38071065989847719</v>
      </c>
      <c r="AN771">
        <f t="shared" si="454"/>
        <v>33975.399977386413</v>
      </c>
      <c r="AO771">
        <f t="shared" si="455"/>
        <v>1.0586684843186642E+51</v>
      </c>
      <c r="AP771">
        <f t="shared" si="456"/>
        <v>1.0586684843186642E+51</v>
      </c>
      <c r="AR771" s="1">
        <f t="shared" si="450"/>
        <v>9140</v>
      </c>
      <c r="AU771">
        <f t="shared" si="451"/>
        <v>89.505334626576143</v>
      </c>
      <c r="AV771" s="29">
        <f t="shared" si="452"/>
        <v>224.95873333333333</v>
      </c>
      <c r="AW771">
        <f t="shared" si="453"/>
        <v>15361</v>
      </c>
    </row>
    <row r="772" spans="1:49" x14ac:dyDescent="0.2">
      <c r="A772">
        <v>770</v>
      </c>
      <c r="B772" s="13">
        <f t="shared" ref="B772:B835" si="457">8+A772*1</f>
        <v>778</v>
      </c>
      <c r="C772" s="13">
        <f t="shared" ref="C772:C835" si="458">6+A772*6</f>
        <v>4626</v>
      </c>
      <c r="D772" s="13">
        <f t="shared" ref="D772:D835" si="459">MIN(6+A772*6,48)</f>
        <v>48</v>
      </c>
      <c r="E772" s="13">
        <f t="shared" ref="E772:E835" si="460">0.05*A772</f>
        <v>38.5</v>
      </c>
      <c r="F772" s="13">
        <f t="shared" ref="F772:F835" si="461">(1+A772/40)*1.07^(A772-1)*IF(A772&lt;=1000,0.5*A772^1.01,0.5*1000^1.01+A772/1000)</f>
        <v>3.2875752648974995E+26</v>
      </c>
      <c r="G772" s="35">
        <f t="shared" ref="G772:G835" si="462">2+MIN(A772/15*2,200)
+(IF(A772&lt;=2000,A772/(10/(1+0.015*A772)))+IF(AND(A772&gt;1000,A772&lt;=2000),(A772-1000)/(20/(10+0.01*(A772-1000))),0)+IF(A772&gt;2000,7200+(A772-2000)*(6-0.003*(A772-2000))))/10</f>
        <v>201.30166666666668</v>
      </c>
      <c r="H772" s="23">
        <f t="shared" ref="H772:H835" si="463">(MIN(1+A772*0.4,10)+MIN(MAX((A772-8)*0.64,0),10)+MIN(MAX((A772-18)*1.6,0),16)+MIN(MAX((A772-28)*2.56,0),28.8)+MAX((A772-30.4)*5.36,0))*1.4</f>
        <v>5640.6784000000007</v>
      </c>
      <c r="I772" s="23">
        <f t="shared" ref="I772:I835" si="464">(MIN(A772^1.6,70)+MAX((A772-15)*20,0))*1.4</f>
        <v>21238</v>
      </c>
      <c r="J772" s="23">
        <f t="shared" ref="J772:J835" si="465">INT(A772*1.4)</f>
        <v>1078</v>
      </c>
      <c r="K772" s="23">
        <f t="shared" ref="K772:K835" si="466">1*LOOKUP(H772,$A:$A,$F:$F)*LOOKUP(H772,$A:$A,$G:$G)</f>
        <v>9.6665819025314135E+76</v>
      </c>
      <c r="L772" s="23">
        <f t="shared" ref="L772:L835" si="467">100*LOOKUP(I772,$A:$A,$F:$F)*LOOKUP(I772,$A:$A,$G:$G)</f>
        <v>9.6665819025314126E+78</v>
      </c>
      <c r="M772" s="23">
        <f t="shared" ref="M772:M835" si="468">1*LOOKUP(J772,$A:$A,$F:$F)*LOOKUP(J772,$A:$A,$G:$G)</f>
        <v>2.2265744338180839E+38</v>
      </c>
      <c r="N772" s="20">
        <f t="shared" ref="N772:N835" si="469">6+A772*0.1</f>
        <v>83</v>
      </c>
      <c r="Q772" s="20">
        <f t="shared" ref="Q772:Q835" si="470">400*1.07^((A772*1.6)-1)*$G$3*MIN(0.03*A772,1)</f>
        <v>1.2723612462049419E+39</v>
      </c>
      <c r="S772" s="20">
        <f t="shared" ref="S772:S835" si="471">ROUNDUP(MAX((A772-5),0)*(1+3.2)+MIN(0.5+A772*0.1,1)*450,0)</f>
        <v>3663</v>
      </c>
      <c r="T772" s="20">
        <f t="shared" ref="T772:T835" si="472">INT(A772*1.4)</f>
        <v>1078</v>
      </c>
      <c r="U772" s="20">
        <f t="shared" ref="U772:U835" si="473">1*LOOKUP(S772,A:A,F:F)*LOOKUP(S772,A:A,G:G)</f>
        <v>9.6665819025314135E+76</v>
      </c>
      <c r="V772" s="20">
        <f t="shared" ref="V772:V835" si="474">1*LOOKUP(T772,A:A,F:F)*LOOKUP(T772,A:A,G:G)</f>
        <v>2.2265744338180839E+38</v>
      </c>
      <c r="W772" s="20">
        <f t="shared" ref="W772:W835" si="475">60/N772</f>
        <v>0.72289156626506024</v>
      </c>
      <c r="X772" s="16">
        <f t="shared" ref="X772:X835" si="476">1.07^(A772+0-1)</f>
        <v>3.9457088862792591E+22</v>
      </c>
      <c r="AA772" s="16">
        <f t="shared" ref="AA772:AA835" si="477">20*INT(X772)*$Z$3+MIN(5*A772,500)</f>
        <v>1.6256320611470544E+24</v>
      </c>
      <c r="AB772" s="16">
        <f t="shared" ref="AB772:AB835" si="478">1+A772-1</f>
        <v>770</v>
      </c>
      <c r="AC772" s="16">
        <f t="shared" ref="AC772:AC835" si="479">4+(A772-1)*4/20</f>
        <v>157.80000000000001</v>
      </c>
      <c r="AD772" s="16">
        <f t="shared" ref="AD772:AD835" si="480">1.07^(A772-1)*IF(A772&lt;=1000,0.5*A772^1.01,0.5*1000^1.01+A772/1000)+1</f>
        <v>1.6234939579740741E+25</v>
      </c>
      <c r="AE772" s="16">
        <f t="shared" ref="AE772:AE835" si="481">MAX((A772-2)*25,10)+0</f>
        <v>19200</v>
      </c>
      <c r="AF772" s="16">
        <f t="shared" ref="AF772:AF835" si="482">MAX((A772-1)*12,5)+0</f>
        <v>9228</v>
      </c>
      <c r="AG772" s="16">
        <f t="shared" ref="AG772:AG835" si="483">A772+40</f>
        <v>810</v>
      </c>
      <c r="AH772" s="16">
        <f t="shared" ref="AH772:AH835" si="484">1*INT(LOOKUP(AG772,A:A,AD:AD))*LOOKUP(AG772,A:A,G:G)*MIN(0.2*A772,1)</f>
        <v>5.5399265922404365E+28</v>
      </c>
      <c r="AI772" s="16">
        <f t="shared" ref="AI772:AI835" si="485">1*INT(LOOKUP(AE772,A:A,AD:AD))*LOOKUP(AE772,A:A,G:G)</f>
        <v>1.6084162899386711E+75</v>
      </c>
      <c r="AJ772" s="16">
        <f t="shared" ref="AJ772:AJ835" si="486">1*INT(LOOKUP(AF772,A:A,AD:AD))*LOOKUP(AF772,A:A,G:G)</f>
        <v>1.6084162899386711E+75</v>
      </c>
      <c r="AK772" s="27">
        <f t="shared" ref="AK772:AK835" si="487">60/AC772</f>
        <v>0.38022813688212925</v>
      </c>
      <c r="AN772">
        <f t="shared" si="454"/>
        <v>34078.600715659086</v>
      </c>
      <c r="AO772">
        <f t="shared" si="455"/>
        <v>9.8940979842865816E+50</v>
      </c>
      <c r="AP772">
        <f t="shared" si="456"/>
        <v>9.8940979842865816E+50</v>
      </c>
      <c r="AR772" s="1">
        <f t="shared" ref="AR772:AR835" si="488">1450+A772*10</f>
        <v>9150</v>
      </c>
      <c r="AU772">
        <f t="shared" ref="AU772:AU835" si="489">IF(A772&lt;=1000,A772/MAX(15-A772/120,3),A772/MIN(A772/100-5,15))</f>
        <v>89.708737864077676</v>
      </c>
      <c r="AV772" s="29">
        <f t="shared" ref="AV772:AV835" si="490">(2+MIN(A772/15*2,200)+(IF(A772&lt;=2000,A772/(10/(1+0.015*A772)))+IF(AND(A772&gt;1000,A772&lt;=2000),(A772-1000)/(20/(10+0.01*(A772-1000))),0)+IF(A772&gt;2000,7200+(A772-2000)*(6-0.003*(A772-2000))))/10+0.05*A772/1.6)</f>
        <v>225.36416666666668</v>
      </c>
      <c r="AW772">
        <f t="shared" ref="AW772:AW835" si="491">1+20*(A772-1)</f>
        <v>15381</v>
      </c>
    </row>
    <row r="773" spans="1:49" x14ac:dyDescent="0.2">
      <c r="A773">
        <v>771</v>
      </c>
      <c r="B773" s="13">
        <f t="shared" si="457"/>
        <v>779</v>
      </c>
      <c r="C773" s="13">
        <f t="shared" si="458"/>
        <v>4632</v>
      </c>
      <c r="D773" s="13">
        <f t="shared" si="459"/>
        <v>48</v>
      </c>
      <c r="E773" s="13">
        <f t="shared" si="460"/>
        <v>38.550000000000004</v>
      </c>
      <c r="F773" s="13">
        <f t="shared" si="461"/>
        <v>3.526668239456907E+26</v>
      </c>
      <c r="G773" s="35">
        <f t="shared" si="462"/>
        <v>201.67615000000001</v>
      </c>
      <c r="H773" s="23">
        <f t="shared" si="463"/>
        <v>5648.1824000000006</v>
      </c>
      <c r="I773" s="23">
        <f t="shared" si="464"/>
        <v>21266</v>
      </c>
      <c r="J773" s="23">
        <f t="shared" si="465"/>
        <v>1079</v>
      </c>
      <c r="K773" s="23">
        <f t="shared" si="466"/>
        <v>9.6665819025314135E+76</v>
      </c>
      <c r="L773" s="23">
        <f t="shared" si="467"/>
        <v>9.6665819025314126E+78</v>
      </c>
      <c r="M773" s="23">
        <f t="shared" si="468"/>
        <v>2.3883048438486069E+38</v>
      </c>
      <c r="N773" s="20">
        <f t="shared" si="469"/>
        <v>83.100000000000009</v>
      </c>
      <c r="Q773" s="20">
        <f t="shared" si="470"/>
        <v>1.4178310307444385E+39</v>
      </c>
      <c r="S773" s="20">
        <f t="shared" si="471"/>
        <v>3668</v>
      </c>
      <c r="T773" s="20">
        <f t="shared" si="472"/>
        <v>1079</v>
      </c>
      <c r="U773" s="20">
        <f t="shared" si="473"/>
        <v>9.6665819025314135E+76</v>
      </c>
      <c r="V773" s="20">
        <f t="shared" si="474"/>
        <v>2.3883048438486069E+38</v>
      </c>
      <c r="W773" s="20">
        <f t="shared" si="475"/>
        <v>0.72202166064981943</v>
      </c>
      <c r="X773" s="16">
        <f t="shared" si="476"/>
        <v>4.2219085083188069E+22</v>
      </c>
      <c r="AA773" s="16">
        <f t="shared" si="477"/>
        <v>1.7394263054273481E+24</v>
      </c>
      <c r="AB773" s="16">
        <f t="shared" si="478"/>
        <v>771</v>
      </c>
      <c r="AC773" s="16">
        <f t="shared" si="479"/>
        <v>158</v>
      </c>
      <c r="AD773" s="16">
        <f t="shared" si="480"/>
        <v>1.7394171341341095E+25</v>
      </c>
      <c r="AE773" s="16">
        <f t="shared" si="481"/>
        <v>19225</v>
      </c>
      <c r="AF773" s="16">
        <f t="shared" si="482"/>
        <v>9240</v>
      </c>
      <c r="AG773" s="16">
        <f t="shared" si="483"/>
        <v>811</v>
      </c>
      <c r="AH773" s="16">
        <f t="shared" si="484"/>
        <v>5.9457071433793854E+28</v>
      </c>
      <c r="AI773" s="16">
        <f t="shared" si="485"/>
        <v>1.6084162899386711E+75</v>
      </c>
      <c r="AJ773" s="16">
        <f t="shared" si="486"/>
        <v>1.6084162899386711E+75</v>
      </c>
      <c r="AK773" s="27">
        <f t="shared" si="487"/>
        <v>0.379746835443038</v>
      </c>
      <c r="AN773">
        <f t="shared" ref="AN773:AN836" si="492">AH773/$AA773</f>
        <v>34182.000840320878</v>
      </c>
      <c r="AO773">
        <f t="shared" ref="AO773:AO836" si="493">AI773/$AA773</f>
        <v>9.2468205460622268E+50</v>
      </c>
      <c r="AP773">
        <f t="shared" ref="AP773:AP836" si="494">AJ773/$AA773</f>
        <v>9.2468205460622268E+50</v>
      </c>
      <c r="AR773" s="1">
        <f t="shared" si="488"/>
        <v>9160</v>
      </c>
      <c r="AU773">
        <f t="shared" si="489"/>
        <v>89.912536443148696</v>
      </c>
      <c r="AV773" s="29">
        <f t="shared" si="490"/>
        <v>225.76990000000001</v>
      </c>
      <c r="AW773">
        <f t="shared" si="491"/>
        <v>15401</v>
      </c>
    </row>
    <row r="774" spans="1:49" x14ac:dyDescent="0.2">
      <c r="A774">
        <v>772</v>
      </c>
      <c r="B774" s="13">
        <f t="shared" si="457"/>
        <v>780</v>
      </c>
      <c r="C774" s="13">
        <f t="shared" si="458"/>
        <v>4638</v>
      </c>
      <c r="D774" s="13">
        <f t="shared" si="459"/>
        <v>48</v>
      </c>
      <c r="E774" s="13">
        <f t="shared" si="460"/>
        <v>38.6</v>
      </c>
      <c r="F774" s="13">
        <f t="shared" si="461"/>
        <v>3.7831373663561016E+26</v>
      </c>
      <c r="G774" s="35">
        <f t="shared" si="462"/>
        <v>202.05093333333332</v>
      </c>
      <c r="H774" s="23">
        <f t="shared" si="463"/>
        <v>5655.6864000000005</v>
      </c>
      <c r="I774" s="23">
        <f t="shared" si="464"/>
        <v>21294</v>
      </c>
      <c r="J774" s="23">
        <f t="shared" si="465"/>
        <v>1080</v>
      </c>
      <c r="K774" s="23">
        <f t="shared" si="466"/>
        <v>9.6665819025314135E+76</v>
      </c>
      <c r="L774" s="23">
        <f t="shared" si="467"/>
        <v>9.6665819025314126E+78</v>
      </c>
      <c r="M774" s="23">
        <f t="shared" si="468"/>
        <v>2.561777511435049E+38</v>
      </c>
      <c r="N774" s="20">
        <f t="shared" si="469"/>
        <v>83.2</v>
      </c>
      <c r="Q774" s="20">
        <f t="shared" si="470"/>
        <v>1.579932458441032E+39</v>
      </c>
      <c r="S774" s="20">
        <f t="shared" si="471"/>
        <v>3672</v>
      </c>
      <c r="T774" s="20">
        <f t="shared" si="472"/>
        <v>1080</v>
      </c>
      <c r="U774" s="20">
        <f t="shared" si="473"/>
        <v>9.6665819025314135E+76</v>
      </c>
      <c r="V774" s="20">
        <f t="shared" si="474"/>
        <v>2.561777511435049E+38</v>
      </c>
      <c r="W774" s="20">
        <f t="shared" si="475"/>
        <v>0.72115384615384615</v>
      </c>
      <c r="X774" s="16">
        <f t="shared" si="476"/>
        <v>4.5174421039011229E+22</v>
      </c>
      <c r="AA774" s="16">
        <f t="shared" si="477"/>
        <v>1.861186146807262E+24</v>
      </c>
      <c r="AB774" s="16">
        <f t="shared" si="478"/>
        <v>772</v>
      </c>
      <c r="AC774" s="16">
        <f t="shared" si="479"/>
        <v>158.19999999999999</v>
      </c>
      <c r="AD774" s="16">
        <f t="shared" si="480"/>
        <v>1.8636144661852716E+25</v>
      </c>
      <c r="AE774" s="16">
        <f t="shared" si="481"/>
        <v>19250</v>
      </c>
      <c r="AF774" s="16">
        <f t="shared" si="482"/>
        <v>9252</v>
      </c>
      <c r="AG774" s="16">
        <f t="shared" si="483"/>
        <v>812</v>
      </c>
      <c r="AH774" s="16">
        <f t="shared" si="484"/>
        <v>6.3811884741725325E+28</v>
      </c>
      <c r="AI774" s="16">
        <f t="shared" si="485"/>
        <v>1.6084162899386711E+75</v>
      </c>
      <c r="AJ774" s="16">
        <f t="shared" si="486"/>
        <v>1.6084162899386711E+75</v>
      </c>
      <c r="AK774" s="27">
        <f t="shared" si="487"/>
        <v>0.37926675094816692</v>
      </c>
      <c r="AN774">
        <f t="shared" si="492"/>
        <v>34285.600530172793</v>
      </c>
      <c r="AO774">
        <f t="shared" si="493"/>
        <v>8.6418883608058212E+50</v>
      </c>
      <c r="AP774">
        <f t="shared" si="494"/>
        <v>8.6418883608058212E+50</v>
      </c>
      <c r="AR774" s="1">
        <f t="shared" si="488"/>
        <v>9170</v>
      </c>
      <c r="AU774">
        <f t="shared" si="489"/>
        <v>90.116731517509734</v>
      </c>
      <c r="AV774" s="29">
        <f t="shared" si="490"/>
        <v>226.17593333333332</v>
      </c>
      <c r="AW774">
        <f t="shared" si="491"/>
        <v>15421</v>
      </c>
    </row>
    <row r="775" spans="1:49" x14ac:dyDescent="0.2">
      <c r="A775">
        <v>773</v>
      </c>
      <c r="B775" s="13">
        <f t="shared" si="457"/>
        <v>781</v>
      </c>
      <c r="C775" s="13">
        <f t="shared" si="458"/>
        <v>4644</v>
      </c>
      <c r="D775" s="13">
        <f t="shared" si="459"/>
        <v>48</v>
      </c>
      <c r="E775" s="13">
        <f t="shared" si="460"/>
        <v>38.650000000000006</v>
      </c>
      <c r="F775" s="13">
        <f t="shared" si="461"/>
        <v>4.0582446093418588E+26</v>
      </c>
      <c r="G775" s="35">
        <f t="shared" si="462"/>
        <v>202.42601666666664</v>
      </c>
      <c r="H775" s="23">
        <f t="shared" si="463"/>
        <v>5663.1904000000004</v>
      </c>
      <c r="I775" s="23">
        <f t="shared" si="464"/>
        <v>21322</v>
      </c>
      <c r="J775" s="23">
        <f t="shared" si="465"/>
        <v>1082</v>
      </c>
      <c r="K775" s="23">
        <f t="shared" si="466"/>
        <v>9.6665819025314135E+76</v>
      </c>
      <c r="L775" s="23">
        <f t="shared" si="467"/>
        <v>9.6665819025314126E+78</v>
      </c>
      <c r="M775" s="23">
        <f t="shared" si="468"/>
        <v>2.947420079582052E+38</v>
      </c>
      <c r="N775" s="20">
        <f t="shared" si="469"/>
        <v>83.300000000000011</v>
      </c>
      <c r="Q775" s="20">
        <f t="shared" si="470"/>
        <v>1.7605670345111047E+39</v>
      </c>
      <c r="S775" s="20">
        <f t="shared" si="471"/>
        <v>3676</v>
      </c>
      <c r="T775" s="20">
        <f t="shared" si="472"/>
        <v>1082</v>
      </c>
      <c r="U775" s="20">
        <f t="shared" si="473"/>
        <v>9.6665819025314135E+76</v>
      </c>
      <c r="V775" s="20">
        <f t="shared" si="474"/>
        <v>2.947420079582052E+38</v>
      </c>
      <c r="W775" s="20">
        <f t="shared" si="475"/>
        <v>0.72028811524609837</v>
      </c>
      <c r="X775" s="16">
        <f t="shared" si="476"/>
        <v>4.8336630511742019E+22</v>
      </c>
      <c r="AA775" s="16">
        <f t="shared" si="477"/>
        <v>1.9914691770837708E+24</v>
      </c>
      <c r="AB775" s="16">
        <f t="shared" si="478"/>
        <v>773</v>
      </c>
      <c r="AC775" s="16">
        <f t="shared" si="479"/>
        <v>158.4</v>
      </c>
      <c r="AD775" s="16">
        <f t="shared" si="480"/>
        <v>1.99667631455934E+25</v>
      </c>
      <c r="AE775" s="16">
        <f t="shared" si="481"/>
        <v>19275</v>
      </c>
      <c r="AF775" s="16">
        <f t="shared" si="482"/>
        <v>9264</v>
      </c>
      <c r="AG775" s="16">
        <f t="shared" si="483"/>
        <v>813</v>
      </c>
      <c r="AH775" s="16">
        <f t="shared" si="484"/>
        <v>6.8485430046745956E+28</v>
      </c>
      <c r="AI775" s="16">
        <f t="shared" si="485"/>
        <v>1.6084162899386711E+75</v>
      </c>
      <c r="AJ775" s="16">
        <f t="shared" si="486"/>
        <v>1.6084162899386711E+75</v>
      </c>
      <c r="AK775" s="27">
        <f t="shared" si="487"/>
        <v>0.37878787878787878</v>
      </c>
      <c r="AN775">
        <f t="shared" si="492"/>
        <v>34389.399964017182</v>
      </c>
      <c r="AO775">
        <f t="shared" si="493"/>
        <v>8.0765311783231945E+50</v>
      </c>
      <c r="AP775">
        <f t="shared" si="494"/>
        <v>8.0765311783231945E+50</v>
      </c>
      <c r="AR775" s="1">
        <f t="shared" si="488"/>
        <v>9180</v>
      </c>
      <c r="AU775">
        <f t="shared" si="489"/>
        <v>90.321324245374882</v>
      </c>
      <c r="AV775" s="29">
        <f t="shared" si="490"/>
        <v>226.58226666666664</v>
      </c>
      <c r="AW775">
        <f t="shared" si="491"/>
        <v>15441</v>
      </c>
    </row>
    <row r="776" spans="1:49" x14ac:dyDescent="0.2">
      <c r="A776">
        <v>774</v>
      </c>
      <c r="B776" s="13">
        <f t="shared" si="457"/>
        <v>782</v>
      </c>
      <c r="C776" s="13">
        <f t="shared" si="458"/>
        <v>4650</v>
      </c>
      <c r="D776" s="13">
        <f t="shared" si="459"/>
        <v>48</v>
      </c>
      <c r="E776" s="13">
        <f t="shared" si="460"/>
        <v>38.700000000000003</v>
      </c>
      <c r="F776" s="13">
        <f t="shared" si="461"/>
        <v>4.3533435240100203E+26</v>
      </c>
      <c r="G776" s="35">
        <f t="shared" si="462"/>
        <v>202.8014</v>
      </c>
      <c r="H776" s="23">
        <f t="shared" si="463"/>
        <v>5670.6944000000003</v>
      </c>
      <c r="I776" s="23">
        <f t="shared" si="464"/>
        <v>21350</v>
      </c>
      <c r="J776" s="23">
        <f t="shared" si="465"/>
        <v>1083</v>
      </c>
      <c r="K776" s="23">
        <f t="shared" si="466"/>
        <v>9.6665819025314135E+76</v>
      </c>
      <c r="L776" s="23">
        <f t="shared" si="467"/>
        <v>9.6665819025314126E+78</v>
      </c>
      <c r="M776" s="23">
        <f t="shared" si="468"/>
        <v>3.1614842345537895E+38</v>
      </c>
      <c r="N776" s="20">
        <f t="shared" si="469"/>
        <v>83.4</v>
      </c>
      <c r="Q776" s="20">
        <f t="shared" si="470"/>
        <v>1.9618536643431252E+39</v>
      </c>
      <c r="S776" s="20">
        <f t="shared" si="471"/>
        <v>3680</v>
      </c>
      <c r="T776" s="20">
        <f t="shared" si="472"/>
        <v>1083</v>
      </c>
      <c r="U776" s="20">
        <f t="shared" si="473"/>
        <v>9.6665819025314135E+76</v>
      </c>
      <c r="V776" s="20">
        <f t="shared" si="474"/>
        <v>3.1614842345537895E+38</v>
      </c>
      <c r="W776" s="20">
        <f t="shared" si="475"/>
        <v>0.71942446043165464</v>
      </c>
      <c r="X776" s="16">
        <f t="shared" si="476"/>
        <v>5.1720194647563962E+22</v>
      </c>
      <c r="AA776" s="16">
        <f t="shared" si="477"/>
        <v>2.130872019479635E+24</v>
      </c>
      <c r="AB776" s="16">
        <f t="shared" si="478"/>
        <v>774</v>
      </c>
      <c r="AC776" s="16">
        <f t="shared" si="479"/>
        <v>158.6</v>
      </c>
      <c r="AD776" s="16">
        <f t="shared" si="480"/>
        <v>2.1392351469336706E+25</v>
      </c>
      <c r="AE776" s="16">
        <f t="shared" si="481"/>
        <v>19300</v>
      </c>
      <c r="AF776" s="16">
        <f t="shared" si="482"/>
        <v>9276</v>
      </c>
      <c r="AG776" s="16">
        <f t="shared" si="483"/>
        <v>814</v>
      </c>
      <c r="AH776" s="16">
        <f t="shared" si="484"/>
        <v>7.3501019469127619E+28</v>
      </c>
      <c r="AI776" s="16">
        <f t="shared" si="485"/>
        <v>1.6084162899386711E+75</v>
      </c>
      <c r="AJ776" s="16">
        <f t="shared" si="486"/>
        <v>1.6084162899386711E+75</v>
      </c>
      <c r="AK776" s="27">
        <f t="shared" si="487"/>
        <v>0.37831021437578816</v>
      </c>
      <c r="AN776">
        <f t="shared" si="492"/>
        <v>34493.399320657831</v>
      </c>
      <c r="AO776">
        <f t="shared" si="493"/>
        <v>7.5481599797413027E+50</v>
      </c>
      <c r="AP776">
        <f t="shared" si="494"/>
        <v>7.5481599797413027E+50</v>
      </c>
      <c r="AR776" s="1">
        <f t="shared" si="488"/>
        <v>9190</v>
      </c>
      <c r="AU776">
        <f t="shared" si="489"/>
        <v>90.526315789473671</v>
      </c>
      <c r="AV776" s="29">
        <f t="shared" si="490"/>
        <v>226.9889</v>
      </c>
      <c r="AW776">
        <f t="shared" si="491"/>
        <v>15461</v>
      </c>
    </row>
    <row r="777" spans="1:49" x14ac:dyDescent="0.2">
      <c r="A777">
        <v>775</v>
      </c>
      <c r="B777" s="13">
        <f t="shared" si="457"/>
        <v>783</v>
      </c>
      <c r="C777" s="13">
        <f t="shared" si="458"/>
        <v>4656</v>
      </c>
      <c r="D777" s="13">
        <f t="shared" si="459"/>
        <v>48</v>
      </c>
      <c r="E777" s="13">
        <f t="shared" si="460"/>
        <v>38.75</v>
      </c>
      <c r="F777" s="13">
        <f t="shared" si="461"/>
        <v>4.669885901247758E+26</v>
      </c>
      <c r="G777" s="35">
        <f t="shared" si="462"/>
        <v>203.17708333333331</v>
      </c>
      <c r="H777" s="23">
        <f t="shared" si="463"/>
        <v>5678.1984000000002</v>
      </c>
      <c r="I777" s="23">
        <f t="shared" si="464"/>
        <v>21378</v>
      </c>
      <c r="J777" s="23">
        <f t="shared" si="465"/>
        <v>1085</v>
      </c>
      <c r="K777" s="23">
        <f t="shared" si="466"/>
        <v>9.6665819025314135E+76</v>
      </c>
      <c r="L777" s="23">
        <f t="shared" si="467"/>
        <v>9.6665819025314126E+78</v>
      </c>
      <c r="M777" s="23">
        <f t="shared" si="468"/>
        <v>3.6373603579514623E+38</v>
      </c>
      <c r="N777" s="20">
        <f t="shared" si="469"/>
        <v>83.5</v>
      </c>
      <c r="Q777" s="20">
        <f t="shared" si="470"/>
        <v>2.1861535089830498E+39</v>
      </c>
      <c r="S777" s="20">
        <f t="shared" si="471"/>
        <v>3684</v>
      </c>
      <c r="T777" s="20">
        <f t="shared" si="472"/>
        <v>1085</v>
      </c>
      <c r="U777" s="20">
        <f t="shared" si="473"/>
        <v>9.6665819025314135E+76</v>
      </c>
      <c r="V777" s="20">
        <f t="shared" si="474"/>
        <v>3.6373603579514623E+38</v>
      </c>
      <c r="W777" s="20">
        <f t="shared" si="475"/>
        <v>0.71856287425149701</v>
      </c>
      <c r="X777" s="16">
        <f t="shared" si="476"/>
        <v>5.5340608272893437E+22</v>
      </c>
      <c r="AA777" s="16">
        <f t="shared" si="477"/>
        <v>2.2800330608432091E+24</v>
      </c>
      <c r="AB777" s="16">
        <f t="shared" si="478"/>
        <v>775</v>
      </c>
      <c r="AC777" s="16">
        <f t="shared" si="479"/>
        <v>158.80000000000001</v>
      </c>
      <c r="AD777" s="16">
        <f t="shared" si="480"/>
        <v>2.291968540489697E+25</v>
      </c>
      <c r="AE777" s="16">
        <f t="shared" si="481"/>
        <v>19325</v>
      </c>
      <c r="AF777" s="16">
        <f t="shared" si="482"/>
        <v>9288</v>
      </c>
      <c r="AG777" s="16">
        <f t="shared" si="483"/>
        <v>815</v>
      </c>
      <c r="AH777" s="16">
        <f t="shared" si="484"/>
        <v>7.8883669041680383E+28</v>
      </c>
      <c r="AI777" s="16">
        <f t="shared" si="485"/>
        <v>1.6084162899386711E+75</v>
      </c>
      <c r="AJ777" s="16">
        <f t="shared" si="486"/>
        <v>1.6084162899386711E+75</v>
      </c>
      <c r="AK777" s="27">
        <f t="shared" si="487"/>
        <v>0.37783375314861456</v>
      </c>
      <c r="AN777">
        <f t="shared" si="492"/>
        <v>34597.59877889989</v>
      </c>
      <c r="AO777">
        <f t="shared" si="493"/>
        <v>7.0543551212535552E+50</v>
      </c>
      <c r="AP777">
        <f t="shared" si="494"/>
        <v>7.0543551212535552E+50</v>
      </c>
      <c r="AR777" s="1">
        <f t="shared" si="488"/>
        <v>9200</v>
      </c>
      <c r="AU777">
        <f t="shared" si="489"/>
        <v>90.731707317073159</v>
      </c>
      <c r="AV777" s="29">
        <f t="shared" si="490"/>
        <v>227.39583333333331</v>
      </c>
      <c r="AW777">
        <f t="shared" si="491"/>
        <v>15481</v>
      </c>
    </row>
    <row r="778" spans="1:49" x14ac:dyDescent="0.2">
      <c r="A778">
        <v>776</v>
      </c>
      <c r="B778" s="13">
        <f t="shared" si="457"/>
        <v>784</v>
      </c>
      <c r="C778" s="13">
        <f t="shared" si="458"/>
        <v>4662</v>
      </c>
      <c r="D778" s="13">
        <f t="shared" si="459"/>
        <v>48</v>
      </c>
      <c r="E778" s="13">
        <f t="shared" si="460"/>
        <v>38.800000000000004</v>
      </c>
      <c r="F778" s="13">
        <f t="shared" si="461"/>
        <v>5.0094288922521486E+26</v>
      </c>
      <c r="G778" s="35">
        <f t="shared" si="462"/>
        <v>203.55306666666667</v>
      </c>
      <c r="H778" s="23">
        <f t="shared" si="463"/>
        <v>5685.7024000000001</v>
      </c>
      <c r="I778" s="23">
        <f t="shared" si="464"/>
        <v>21406</v>
      </c>
      <c r="J778" s="23">
        <f t="shared" si="465"/>
        <v>1086</v>
      </c>
      <c r="K778" s="23">
        <f t="shared" si="466"/>
        <v>9.6665819025314135E+76</v>
      </c>
      <c r="L778" s="23">
        <f t="shared" si="467"/>
        <v>9.6665819025314126E+78</v>
      </c>
      <c r="M778" s="23">
        <f t="shared" si="468"/>
        <v>3.9015094085099177E+38</v>
      </c>
      <c r="N778" s="20">
        <f t="shared" si="469"/>
        <v>83.600000000000009</v>
      </c>
      <c r="Q778" s="20">
        <f t="shared" si="470"/>
        <v>2.4360976823619417E+39</v>
      </c>
      <c r="S778" s="20">
        <f t="shared" si="471"/>
        <v>3689</v>
      </c>
      <c r="T778" s="20">
        <f t="shared" si="472"/>
        <v>1086</v>
      </c>
      <c r="U778" s="20">
        <f t="shared" si="473"/>
        <v>9.6665819025314135E+76</v>
      </c>
      <c r="V778" s="20">
        <f t="shared" si="474"/>
        <v>3.9015094085099177E+38</v>
      </c>
      <c r="W778" s="20">
        <f t="shared" si="475"/>
        <v>0.71770334928229662</v>
      </c>
      <c r="X778" s="16">
        <f t="shared" si="476"/>
        <v>5.9214450851995978E+22</v>
      </c>
      <c r="AA778" s="16">
        <f t="shared" si="477"/>
        <v>2.4396353751022337E+24</v>
      </c>
      <c r="AB778" s="16">
        <f t="shared" si="478"/>
        <v>776</v>
      </c>
      <c r="AC778" s="16">
        <f t="shared" si="479"/>
        <v>159</v>
      </c>
      <c r="AD778" s="16">
        <f t="shared" si="480"/>
        <v>2.4556023981628182E+25</v>
      </c>
      <c r="AE778" s="16">
        <f t="shared" si="481"/>
        <v>19350</v>
      </c>
      <c r="AF778" s="16">
        <f t="shared" si="482"/>
        <v>9300</v>
      </c>
      <c r="AG778" s="16">
        <f t="shared" si="483"/>
        <v>816</v>
      </c>
      <c r="AH778" s="16">
        <f t="shared" si="484"/>
        <v>8.466022317015939E+28</v>
      </c>
      <c r="AI778" s="16">
        <f t="shared" si="485"/>
        <v>1.6084162899386711E+75</v>
      </c>
      <c r="AJ778" s="16">
        <f t="shared" si="486"/>
        <v>1.6084162899386711E+75</v>
      </c>
      <c r="AK778" s="27">
        <f t="shared" si="487"/>
        <v>0.37735849056603776</v>
      </c>
      <c r="AN778">
        <f t="shared" si="492"/>
        <v>34701.998517549648</v>
      </c>
      <c r="AO778">
        <f t="shared" si="493"/>
        <v>6.592855253507996E+50</v>
      </c>
      <c r="AP778">
        <f t="shared" si="494"/>
        <v>6.592855253507996E+50</v>
      </c>
      <c r="AR778" s="1">
        <f t="shared" si="488"/>
        <v>9210</v>
      </c>
      <c r="AU778">
        <f t="shared" si="489"/>
        <v>90.9375</v>
      </c>
      <c r="AV778" s="29">
        <f t="shared" si="490"/>
        <v>227.80306666666667</v>
      </c>
      <c r="AW778">
        <f t="shared" si="491"/>
        <v>15501</v>
      </c>
    </row>
    <row r="779" spans="1:49" x14ac:dyDescent="0.2">
      <c r="A779">
        <v>777</v>
      </c>
      <c r="B779" s="13">
        <f t="shared" si="457"/>
        <v>785</v>
      </c>
      <c r="C779" s="13">
        <f t="shared" si="458"/>
        <v>4668</v>
      </c>
      <c r="D779" s="13">
        <f t="shared" si="459"/>
        <v>48</v>
      </c>
      <c r="E779" s="13">
        <f t="shared" si="460"/>
        <v>38.85</v>
      </c>
      <c r="F779" s="13">
        <f t="shared" si="461"/>
        <v>5.3736426500134969E+26</v>
      </c>
      <c r="G779" s="35">
        <f t="shared" si="462"/>
        <v>203.92935</v>
      </c>
      <c r="H779" s="23">
        <f t="shared" si="463"/>
        <v>5693.2064</v>
      </c>
      <c r="I779" s="23">
        <f t="shared" si="464"/>
        <v>21434</v>
      </c>
      <c r="J779" s="23">
        <f t="shared" si="465"/>
        <v>1087</v>
      </c>
      <c r="K779" s="23">
        <f t="shared" si="466"/>
        <v>9.6665819025314135E+76</v>
      </c>
      <c r="L779" s="23">
        <f t="shared" si="467"/>
        <v>9.6665819025314126E+78</v>
      </c>
      <c r="M779" s="23">
        <f t="shared" si="468"/>
        <v>4.1848327556966254E+38</v>
      </c>
      <c r="N779" s="20">
        <f t="shared" si="469"/>
        <v>83.7</v>
      </c>
      <c r="Q779" s="20">
        <f t="shared" si="470"/>
        <v>2.7146181151612522E+39</v>
      </c>
      <c r="S779" s="20">
        <f t="shared" si="471"/>
        <v>3693</v>
      </c>
      <c r="T779" s="20">
        <f t="shared" si="472"/>
        <v>1087</v>
      </c>
      <c r="U779" s="20">
        <f t="shared" si="473"/>
        <v>9.6665819025314135E+76</v>
      </c>
      <c r="V779" s="20">
        <f t="shared" si="474"/>
        <v>4.1848327556966254E+38</v>
      </c>
      <c r="W779" s="20">
        <f t="shared" si="475"/>
        <v>0.71684587813620071</v>
      </c>
      <c r="X779" s="16">
        <f t="shared" si="476"/>
        <v>6.33594624116357E+22</v>
      </c>
      <c r="AA779" s="16">
        <f t="shared" si="477"/>
        <v>2.6104098513593903E+24</v>
      </c>
      <c r="AB779" s="16">
        <f t="shared" si="478"/>
        <v>777</v>
      </c>
      <c r="AC779" s="16">
        <f t="shared" si="479"/>
        <v>159.19999999999999</v>
      </c>
      <c r="AD779" s="16">
        <f t="shared" si="480"/>
        <v>2.6309143941314549E+25</v>
      </c>
      <c r="AE779" s="16">
        <f t="shared" si="481"/>
        <v>19375</v>
      </c>
      <c r="AF779" s="16">
        <f t="shared" si="482"/>
        <v>9312</v>
      </c>
      <c r="AG779" s="16">
        <f t="shared" si="483"/>
        <v>817</v>
      </c>
      <c r="AH779" s="16">
        <f t="shared" si="484"/>
        <v>9.0859488179032555E+28</v>
      </c>
      <c r="AI779" s="16">
        <f t="shared" si="485"/>
        <v>1.6084162899386711E+75</v>
      </c>
      <c r="AJ779" s="16">
        <f t="shared" si="486"/>
        <v>1.6084162899386711E+75</v>
      </c>
      <c r="AK779" s="27">
        <f t="shared" si="487"/>
        <v>0.37688442211055279</v>
      </c>
      <c r="AN779">
        <f t="shared" si="492"/>
        <v>34806.59871541505</v>
      </c>
      <c r="AO779">
        <f t="shared" si="493"/>
        <v>6.1615469658953224E+50</v>
      </c>
      <c r="AP779">
        <f t="shared" si="494"/>
        <v>6.1615469658953224E+50</v>
      </c>
      <c r="AR779" s="1">
        <f t="shared" si="488"/>
        <v>9220</v>
      </c>
      <c r="AU779">
        <f t="shared" si="489"/>
        <v>91.143695014662754</v>
      </c>
      <c r="AV779" s="29">
        <f t="shared" si="490"/>
        <v>228.2106</v>
      </c>
      <c r="AW779">
        <f t="shared" si="491"/>
        <v>15521</v>
      </c>
    </row>
    <row r="780" spans="1:49" x14ac:dyDescent="0.2">
      <c r="A780">
        <v>778</v>
      </c>
      <c r="B780" s="13">
        <f t="shared" si="457"/>
        <v>786</v>
      </c>
      <c r="C780" s="13">
        <f t="shared" si="458"/>
        <v>4674</v>
      </c>
      <c r="D780" s="13">
        <f t="shared" si="459"/>
        <v>48</v>
      </c>
      <c r="E780" s="13">
        <f t="shared" si="460"/>
        <v>38.900000000000006</v>
      </c>
      <c r="F780" s="13">
        <f t="shared" si="461"/>
        <v>5.7643185246779167E+26</v>
      </c>
      <c r="G780" s="35">
        <f t="shared" si="462"/>
        <v>204.30593333333334</v>
      </c>
      <c r="H780" s="23">
        <f t="shared" si="463"/>
        <v>5700.7104000000008</v>
      </c>
      <c r="I780" s="23">
        <f t="shared" si="464"/>
        <v>21462</v>
      </c>
      <c r="J780" s="23">
        <f t="shared" si="465"/>
        <v>1089</v>
      </c>
      <c r="K780" s="23">
        <f t="shared" si="466"/>
        <v>9.6665819025314135E+76</v>
      </c>
      <c r="L780" s="23">
        <f t="shared" si="467"/>
        <v>9.6665819025314126E+78</v>
      </c>
      <c r="M780" s="23">
        <f t="shared" si="468"/>
        <v>4.8146682022344152E+38</v>
      </c>
      <c r="N780" s="20">
        <f t="shared" si="469"/>
        <v>83.800000000000011</v>
      </c>
      <c r="Q780" s="20">
        <f t="shared" si="470"/>
        <v>3.0249819473646485E+39</v>
      </c>
      <c r="S780" s="20">
        <f t="shared" si="471"/>
        <v>3697</v>
      </c>
      <c r="T780" s="20">
        <f t="shared" si="472"/>
        <v>1089</v>
      </c>
      <c r="U780" s="20">
        <f t="shared" si="473"/>
        <v>9.6665819025314135E+76</v>
      </c>
      <c r="V780" s="20">
        <f t="shared" si="474"/>
        <v>4.8146682022344152E+38</v>
      </c>
      <c r="W780" s="20">
        <f t="shared" si="475"/>
        <v>0.7159904534606204</v>
      </c>
      <c r="X780" s="16">
        <f t="shared" si="476"/>
        <v>6.7794624780450212E+22</v>
      </c>
      <c r="AA780" s="16">
        <f t="shared" si="477"/>
        <v>2.7931385409545482E+24</v>
      </c>
      <c r="AB780" s="16">
        <f t="shared" si="478"/>
        <v>778</v>
      </c>
      <c r="AC780" s="16">
        <f t="shared" si="479"/>
        <v>159.4</v>
      </c>
      <c r="AD780" s="16">
        <f t="shared" si="480"/>
        <v>2.8187376648791772E+25</v>
      </c>
      <c r="AE780" s="16">
        <f t="shared" si="481"/>
        <v>19400</v>
      </c>
      <c r="AF780" s="16">
        <f t="shared" si="482"/>
        <v>9324</v>
      </c>
      <c r="AG780" s="16">
        <f t="shared" si="483"/>
        <v>818</v>
      </c>
      <c r="AH780" s="16">
        <f t="shared" si="484"/>
        <v>9.7512375605413885E+28</v>
      </c>
      <c r="AI780" s="16">
        <f t="shared" si="485"/>
        <v>1.6084162899386711E+75</v>
      </c>
      <c r="AJ780" s="16">
        <f t="shared" si="486"/>
        <v>1.6084162899386711E+75</v>
      </c>
      <c r="AK780" s="27">
        <f t="shared" si="487"/>
        <v>0.37641154328732745</v>
      </c>
      <c r="AN780">
        <f t="shared" si="492"/>
        <v>34911.399551305207</v>
      </c>
      <c r="AO780">
        <f t="shared" si="493"/>
        <v>5.7584551083133843E+50</v>
      </c>
      <c r="AP780">
        <f t="shared" si="494"/>
        <v>5.7584551083133843E+50</v>
      </c>
      <c r="AR780" s="1">
        <f t="shared" si="488"/>
        <v>9230</v>
      </c>
      <c r="AU780">
        <f t="shared" si="489"/>
        <v>91.350293542074368</v>
      </c>
      <c r="AV780" s="29">
        <f t="shared" si="490"/>
        <v>228.61843333333334</v>
      </c>
      <c r="AW780">
        <f t="shared" si="491"/>
        <v>15541</v>
      </c>
    </row>
    <row r="781" spans="1:49" x14ac:dyDescent="0.2">
      <c r="A781">
        <v>779</v>
      </c>
      <c r="B781" s="13">
        <f t="shared" si="457"/>
        <v>787</v>
      </c>
      <c r="C781" s="13">
        <f t="shared" si="458"/>
        <v>4680</v>
      </c>
      <c r="D781" s="13">
        <f t="shared" si="459"/>
        <v>48</v>
      </c>
      <c r="E781" s="13">
        <f t="shared" si="460"/>
        <v>38.950000000000003</v>
      </c>
      <c r="F781" s="13">
        <f t="shared" si="461"/>
        <v>6.1833778529126459E+26</v>
      </c>
      <c r="G781" s="35">
        <f t="shared" si="462"/>
        <v>204.68281666666667</v>
      </c>
      <c r="H781" s="23">
        <f t="shared" si="463"/>
        <v>5708.2144000000008</v>
      </c>
      <c r="I781" s="23">
        <f t="shared" si="464"/>
        <v>21490</v>
      </c>
      <c r="J781" s="23">
        <f t="shared" si="465"/>
        <v>1090</v>
      </c>
      <c r="K781" s="23">
        <f t="shared" si="466"/>
        <v>9.6665819025314135E+76</v>
      </c>
      <c r="L781" s="23">
        <f t="shared" si="467"/>
        <v>9.6665819025314126E+78</v>
      </c>
      <c r="M781" s="23">
        <f t="shared" si="468"/>
        <v>5.1642728037177559E+38</v>
      </c>
      <c r="N781" s="20">
        <f t="shared" si="469"/>
        <v>83.9</v>
      </c>
      <c r="Q781" s="20">
        <f t="shared" si="470"/>
        <v>3.3708298529269703E+39</v>
      </c>
      <c r="S781" s="20">
        <f t="shared" si="471"/>
        <v>3701</v>
      </c>
      <c r="T781" s="20">
        <f t="shared" si="472"/>
        <v>1090</v>
      </c>
      <c r="U781" s="20">
        <f t="shared" si="473"/>
        <v>9.6665819025314135E+76</v>
      </c>
      <c r="V781" s="20">
        <f t="shared" si="474"/>
        <v>5.1642728037177559E+38</v>
      </c>
      <c r="W781" s="20">
        <f t="shared" si="475"/>
        <v>0.71513706793802145</v>
      </c>
      <c r="X781" s="16">
        <f t="shared" si="476"/>
        <v>7.2540248515081717E+22</v>
      </c>
      <c r="AA781" s="16">
        <f t="shared" si="477"/>
        <v>2.9886582388213663E+24</v>
      </c>
      <c r="AB781" s="16">
        <f t="shared" si="478"/>
        <v>779</v>
      </c>
      <c r="AC781" s="16">
        <f t="shared" si="479"/>
        <v>159.6</v>
      </c>
      <c r="AD781" s="16">
        <f t="shared" si="480"/>
        <v>3.0199647633272991E+25</v>
      </c>
      <c r="AE781" s="16">
        <f t="shared" si="481"/>
        <v>19425</v>
      </c>
      <c r="AF781" s="16">
        <f t="shared" si="482"/>
        <v>9336</v>
      </c>
      <c r="AG781" s="16">
        <f t="shared" si="483"/>
        <v>819</v>
      </c>
      <c r="AH781" s="16">
        <f t="shared" si="484"/>
        <v>1.046520559523008E+29</v>
      </c>
      <c r="AI781" s="16">
        <f t="shared" si="485"/>
        <v>1.6084162899386711E+75</v>
      </c>
      <c r="AJ781" s="16">
        <f t="shared" si="486"/>
        <v>1.6084162899386711E+75</v>
      </c>
      <c r="AK781" s="27">
        <f t="shared" si="487"/>
        <v>0.37593984962406019</v>
      </c>
      <c r="AN781">
        <f t="shared" si="492"/>
        <v>35016.401204030713</v>
      </c>
      <c r="AO781">
        <f t="shared" si="493"/>
        <v>5.3817337460872758E+50</v>
      </c>
      <c r="AP781">
        <f t="shared" si="494"/>
        <v>5.3817337460872758E+50</v>
      </c>
      <c r="AR781" s="1">
        <f t="shared" si="488"/>
        <v>9240</v>
      </c>
      <c r="AU781">
        <f t="shared" si="489"/>
        <v>91.557296767874632</v>
      </c>
      <c r="AV781" s="29">
        <f t="shared" si="490"/>
        <v>229.02656666666667</v>
      </c>
      <c r="AW781">
        <f t="shared" si="491"/>
        <v>15561</v>
      </c>
    </row>
    <row r="782" spans="1:49" x14ac:dyDescent="0.2">
      <c r="A782">
        <v>780</v>
      </c>
      <c r="B782" s="13">
        <f t="shared" si="457"/>
        <v>788</v>
      </c>
      <c r="C782" s="13">
        <f t="shared" si="458"/>
        <v>4686</v>
      </c>
      <c r="D782" s="13">
        <f t="shared" si="459"/>
        <v>48</v>
      </c>
      <c r="E782" s="13">
        <f t="shared" si="460"/>
        <v>39</v>
      </c>
      <c r="F782" s="13">
        <f t="shared" si="461"/>
        <v>6.6328813843024262E+26</v>
      </c>
      <c r="G782" s="35">
        <f t="shared" si="462"/>
        <v>205.06</v>
      </c>
      <c r="H782" s="23">
        <f t="shared" si="463"/>
        <v>5715.7184000000007</v>
      </c>
      <c r="I782" s="23">
        <f t="shared" si="464"/>
        <v>21518</v>
      </c>
      <c r="J782" s="23">
        <f t="shared" si="465"/>
        <v>1092</v>
      </c>
      <c r="K782" s="23">
        <f t="shared" si="466"/>
        <v>9.6665819025314135E+76</v>
      </c>
      <c r="L782" s="23">
        <f t="shared" si="467"/>
        <v>9.6665819025314126E+78</v>
      </c>
      <c r="M782" s="23">
        <f t="shared" si="468"/>
        <v>5.941446289341854E+38</v>
      </c>
      <c r="N782" s="20">
        <f t="shared" si="469"/>
        <v>84</v>
      </c>
      <c r="Q782" s="20">
        <f t="shared" si="470"/>
        <v>3.7562187461257344E+39</v>
      </c>
      <c r="S782" s="20">
        <f t="shared" si="471"/>
        <v>3705</v>
      </c>
      <c r="T782" s="20">
        <f t="shared" si="472"/>
        <v>1092</v>
      </c>
      <c r="U782" s="20">
        <f t="shared" si="473"/>
        <v>9.6665819025314135E+76</v>
      </c>
      <c r="V782" s="20">
        <f t="shared" si="474"/>
        <v>5.941446289341854E+38</v>
      </c>
      <c r="W782" s="20">
        <f t="shared" si="475"/>
        <v>0.7142857142857143</v>
      </c>
      <c r="X782" s="16">
        <f t="shared" si="476"/>
        <v>7.761806591113745E+22</v>
      </c>
      <c r="AA782" s="16">
        <f t="shared" si="477"/>
        <v>3.1978643155388626E+24</v>
      </c>
      <c r="AB782" s="16">
        <f t="shared" si="478"/>
        <v>780</v>
      </c>
      <c r="AC782" s="16">
        <f t="shared" si="479"/>
        <v>159.80000000000001</v>
      </c>
      <c r="AD782" s="16">
        <f t="shared" si="480"/>
        <v>3.2355518947816709E+25</v>
      </c>
      <c r="AE782" s="16">
        <f t="shared" si="481"/>
        <v>19450</v>
      </c>
      <c r="AF782" s="16">
        <f t="shared" si="482"/>
        <v>9348</v>
      </c>
      <c r="AG782" s="16">
        <f t="shared" si="483"/>
        <v>820</v>
      </c>
      <c r="AH782" s="16">
        <f t="shared" si="484"/>
        <v>1.1231412366409265E+29</v>
      </c>
      <c r="AI782" s="16">
        <f t="shared" si="485"/>
        <v>1.6084162899386711E+75</v>
      </c>
      <c r="AJ782" s="16">
        <f t="shared" si="486"/>
        <v>1.6084162899386711E+75</v>
      </c>
      <c r="AK782" s="27">
        <f t="shared" si="487"/>
        <v>0.37546933667083854</v>
      </c>
      <c r="AN782">
        <f t="shared" si="492"/>
        <v>35121.603852403263</v>
      </c>
      <c r="AO782">
        <f t="shared" si="493"/>
        <v>5.0296577066236209E+50</v>
      </c>
      <c r="AP782">
        <f t="shared" si="494"/>
        <v>5.0296577066236209E+50</v>
      </c>
      <c r="AR782" s="1">
        <f t="shared" si="488"/>
        <v>9250</v>
      </c>
      <c r="AU782">
        <f t="shared" si="489"/>
        <v>91.764705882352942</v>
      </c>
      <c r="AV782" s="29">
        <f t="shared" si="490"/>
        <v>229.435</v>
      </c>
      <c r="AW782">
        <f t="shared" si="491"/>
        <v>15581</v>
      </c>
    </row>
    <row r="783" spans="1:49" x14ac:dyDescent="0.2">
      <c r="A783">
        <v>781</v>
      </c>
      <c r="B783" s="13">
        <f t="shared" si="457"/>
        <v>789</v>
      </c>
      <c r="C783" s="13">
        <f t="shared" si="458"/>
        <v>4692</v>
      </c>
      <c r="D783" s="13">
        <f t="shared" si="459"/>
        <v>48</v>
      </c>
      <c r="E783" s="13">
        <f t="shared" si="460"/>
        <v>39.050000000000004</v>
      </c>
      <c r="F783" s="13">
        <f t="shared" si="461"/>
        <v>7.1150393909203918E+26</v>
      </c>
      <c r="G783" s="35">
        <f t="shared" si="462"/>
        <v>205.43748333333335</v>
      </c>
      <c r="H783" s="23">
        <f t="shared" si="463"/>
        <v>5723.2224000000006</v>
      </c>
      <c r="I783" s="23">
        <f t="shared" si="464"/>
        <v>21546</v>
      </c>
      <c r="J783" s="23">
        <f t="shared" si="465"/>
        <v>1093</v>
      </c>
      <c r="K783" s="23">
        <f t="shared" si="466"/>
        <v>9.6665819025314135E+76</v>
      </c>
      <c r="L783" s="23">
        <f t="shared" si="467"/>
        <v>9.6665819025314126E+78</v>
      </c>
      <c r="M783" s="23">
        <f t="shared" si="468"/>
        <v>6.3728304712249888E+38</v>
      </c>
      <c r="N783" s="20">
        <f t="shared" si="469"/>
        <v>84.100000000000009</v>
      </c>
      <c r="Q783" s="20">
        <f t="shared" si="470"/>
        <v>4.1856693705548608E+39</v>
      </c>
      <c r="S783" s="20">
        <f t="shared" si="471"/>
        <v>3710</v>
      </c>
      <c r="T783" s="20">
        <f t="shared" si="472"/>
        <v>1093</v>
      </c>
      <c r="U783" s="20">
        <f t="shared" si="473"/>
        <v>9.6665819025314135E+76</v>
      </c>
      <c r="V783" s="20">
        <f t="shared" si="474"/>
        <v>6.3728304712249888E+38</v>
      </c>
      <c r="W783" s="20">
        <f t="shared" si="475"/>
        <v>0.71343638525564801</v>
      </c>
      <c r="X783" s="16">
        <f t="shared" si="476"/>
        <v>8.305133052491705E+22</v>
      </c>
      <c r="AA783" s="16">
        <f t="shared" si="477"/>
        <v>3.4217148176265816E+24</v>
      </c>
      <c r="AB783" s="16">
        <f t="shared" si="478"/>
        <v>781</v>
      </c>
      <c r="AC783" s="16">
        <f t="shared" si="479"/>
        <v>160</v>
      </c>
      <c r="AD783" s="16">
        <f t="shared" si="480"/>
        <v>3.4665234547724201E+25</v>
      </c>
      <c r="AE783" s="16">
        <f t="shared" si="481"/>
        <v>19475</v>
      </c>
      <c r="AF783" s="16">
        <f t="shared" si="482"/>
        <v>9360</v>
      </c>
      <c r="AG783" s="16">
        <f t="shared" si="483"/>
        <v>821</v>
      </c>
      <c r="AH783" s="16">
        <f t="shared" si="484"/>
        <v>1.2053677414300142E+29</v>
      </c>
      <c r="AI783" s="16">
        <f t="shared" si="485"/>
        <v>1.6084162899386711E+75</v>
      </c>
      <c r="AJ783" s="16">
        <f t="shared" si="486"/>
        <v>1.6084162899386711E+75</v>
      </c>
      <c r="AK783" s="27">
        <f t="shared" si="487"/>
        <v>0.375</v>
      </c>
      <c r="AN783">
        <f t="shared" si="492"/>
        <v>35227.007675236317</v>
      </c>
      <c r="AO783">
        <f t="shared" si="493"/>
        <v>4.700614679087498E+50</v>
      </c>
      <c r="AP783">
        <f t="shared" si="494"/>
        <v>4.700614679087498E+50</v>
      </c>
      <c r="AR783" s="1">
        <f t="shared" si="488"/>
        <v>9260</v>
      </c>
      <c r="AU783">
        <f t="shared" si="489"/>
        <v>91.972522080471052</v>
      </c>
      <c r="AV783" s="29">
        <f t="shared" si="490"/>
        <v>229.84373333333335</v>
      </c>
      <c r="AW783">
        <f t="shared" si="491"/>
        <v>15601</v>
      </c>
    </row>
    <row r="784" spans="1:49" x14ac:dyDescent="0.2">
      <c r="A784">
        <v>782</v>
      </c>
      <c r="B784" s="13">
        <f t="shared" si="457"/>
        <v>790</v>
      </c>
      <c r="C784" s="13">
        <f t="shared" si="458"/>
        <v>4698</v>
      </c>
      <c r="D784" s="13">
        <f t="shared" si="459"/>
        <v>48</v>
      </c>
      <c r="E784" s="13">
        <f t="shared" si="460"/>
        <v>39.1</v>
      </c>
      <c r="F784" s="13">
        <f t="shared" si="461"/>
        <v>7.6322225095576323E+26</v>
      </c>
      <c r="G784" s="35">
        <f t="shared" si="462"/>
        <v>205.81526666666667</v>
      </c>
      <c r="H784" s="23">
        <f t="shared" si="463"/>
        <v>5730.7264000000005</v>
      </c>
      <c r="I784" s="23">
        <f t="shared" si="464"/>
        <v>21574</v>
      </c>
      <c r="J784" s="23">
        <f t="shared" si="465"/>
        <v>1094</v>
      </c>
      <c r="K784" s="23">
        <f t="shared" si="466"/>
        <v>9.6665819025314135E+76</v>
      </c>
      <c r="L784" s="23">
        <f t="shared" si="467"/>
        <v>9.6665819025314126E+78</v>
      </c>
      <c r="M784" s="23">
        <f t="shared" si="468"/>
        <v>6.8355219880589116E+38</v>
      </c>
      <c r="N784" s="20">
        <f t="shared" si="469"/>
        <v>84.2</v>
      </c>
      <c r="Q784" s="20">
        <f t="shared" si="470"/>
        <v>4.6642193289914411E+39</v>
      </c>
      <c r="S784" s="20">
        <f t="shared" si="471"/>
        <v>3714</v>
      </c>
      <c r="T784" s="20">
        <f t="shared" si="472"/>
        <v>1094</v>
      </c>
      <c r="U784" s="20">
        <f t="shared" si="473"/>
        <v>9.6665819025314135E+76</v>
      </c>
      <c r="V784" s="20">
        <f t="shared" si="474"/>
        <v>6.8355219880589116E+38</v>
      </c>
      <c r="W784" s="20">
        <f t="shared" si="475"/>
        <v>0.71258907363420421</v>
      </c>
      <c r="X784" s="16">
        <f t="shared" si="476"/>
        <v>8.8864923661661268E+22</v>
      </c>
      <c r="AA784" s="16">
        <f t="shared" si="477"/>
        <v>3.6612348548604435E+24</v>
      </c>
      <c r="AB784" s="16">
        <f t="shared" si="478"/>
        <v>782</v>
      </c>
      <c r="AC784" s="16">
        <f t="shared" si="479"/>
        <v>160.19999999999999</v>
      </c>
      <c r="AD784" s="16">
        <f t="shared" si="480"/>
        <v>3.713976890295685E+25</v>
      </c>
      <c r="AE784" s="16">
        <f t="shared" si="481"/>
        <v>19500</v>
      </c>
      <c r="AF784" s="16">
        <f t="shared" si="482"/>
        <v>9372</v>
      </c>
      <c r="AG784" s="16">
        <f t="shared" si="483"/>
        <v>822</v>
      </c>
      <c r="AH784" s="16">
        <f t="shared" si="484"/>
        <v>1.2936099368463172E+29</v>
      </c>
      <c r="AI784" s="16">
        <f t="shared" si="485"/>
        <v>1.6084162899386711E+75</v>
      </c>
      <c r="AJ784" s="16">
        <f t="shared" si="486"/>
        <v>1.6084162899386711E+75</v>
      </c>
      <c r="AK784" s="27">
        <f t="shared" si="487"/>
        <v>0.37453183520599254</v>
      </c>
      <c r="AN784">
        <f t="shared" si="492"/>
        <v>35332.612851344282</v>
      </c>
      <c r="AO784">
        <f t="shared" si="493"/>
        <v>4.3930978309228942E+50</v>
      </c>
      <c r="AP784">
        <f t="shared" si="494"/>
        <v>4.3930978309228942E+50</v>
      </c>
      <c r="AR784" s="1">
        <f t="shared" si="488"/>
        <v>9270</v>
      </c>
      <c r="AU784">
        <f t="shared" si="489"/>
        <v>92.180746561886039</v>
      </c>
      <c r="AV784" s="29">
        <f t="shared" si="490"/>
        <v>230.25276666666667</v>
      </c>
      <c r="AW784">
        <f t="shared" si="491"/>
        <v>15621</v>
      </c>
    </row>
    <row r="785" spans="1:49" x14ac:dyDescent="0.2">
      <c r="A785">
        <v>783</v>
      </c>
      <c r="B785" s="13">
        <f t="shared" si="457"/>
        <v>791</v>
      </c>
      <c r="C785" s="13">
        <f t="shared" si="458"/>
        <v>4704</v>
      </c>
      <c r="D785" s="13">
        <f t="shared" si="459"/>
        <v>48</v>
      </c>
      <c r="E785" s="13">
        <f t="shared" si="460"/>
        <v>39.150000000000006</v>
      </c>
      <c r="F785" s="13">
        <f t="shared" si="461"/>
        <v>8.1869733696774057E+26</v>
      </c>
      <c r="G785" s="35">
        <f t="shared" si="462"/>
        <v>206.19335000000001</v>
      </c>
      <c r="H785" s="23">
        <f t="shared" si="463"/>
        <v>5738.2303999999995</v>
      </c>
      <c r="I785" s="23">
        <f t="shared" si="464"/>
        <v>21602</v>
      </c>
      <c r="J785" s="23">
        <f t="shared" si="465"/>
        <v>1096</v>
      </c>
      <c r="K785" s="23">
        <f t="shared" si="466"/>
        <v>9.6665819025314135E+76</v>
      </c>
      <c r="L785" s="23">
        <f t="shared" si="467"/>
        <v>9.6665819025314126E+78</v>
      </c>
      <c r="M785" s="23">
        <f t="shared" si="468"/>
        <v>7.8640762393048215E+38</v>
      </c>
      <c r="N785" s="20">
        <f t="shared" si="469"/>
        <v>84.300000000000011</v>
      </c>
      <c r="Q785" s="20">
        <f t="shared" si="470"/>
        <v>5.1974821762029911E+39</v>
      </c>
      <c r="S785" s="20">
        <f t="shared" si="471"/>
        <v>3718</v>
      </c>
      <c r="T785" s="20">
        <f t="shared" si="472"/>
        <v>1096</v>
      </c>
      <c r="U785" s="20">
        <f t="shared" si="473"/>
        <v>9.6665819025314135E+76</v>
      </c>
      <c r="V785" s="20">
        <f t="shared" si="474"/>
        <v>7.8640762393048215E+38</v>
      </c>
      <c r="W785" s="20">
        <f t="shared" si="475"/>
        <v>0.71174377224199281</v>
      </c>
      <c r="X785" s="16">
        <f t="shared" si="476"/>
        <v>9.5085468317977527E+22</v>
      </c>
      <c r="AA785" s="16">
        <f t="shared" si="477"/>
        <v>3.9175212947006735E+24</v>
      </c>
      <c r="AB785" s="16">
        <f t="shared" si="478"/>
        <v>783</v>
      </c>
      <c r="AC785" s="16">
        <f t="shared" si="479"/>
        <v>160.4</v>
      </c>
      <c r="AD785" s="16">
        <f t="shared" si="480"/>
        <v>3.9790879074981314E+25</v>
      </c>
      <c r="AE785" s="16">
        <f t="shared" si="481"/>
        <v>19525</v>
      </c>
      <c r="AF785" s="16">
        <f t="shared" si="482"/>
        <v>9384</v>
      </c>
      <c r="AG785" s="16">
        <f t="shared" si="483"/>
        <v>823</v>
      </c>
      <c r="AH785" s="16">
        <f t="shared" si="484"/>
        <v>1.3883076327504735E+29</v>
      </c>
      <c r="AI785" s="16">
        <f t="shared" si="485"/>
        <v>1.6084162899386711E+75</v>
      </c>
      <c r="AJ785" s="16">
        <f t="shared" si="486"/>
        <v>1.6084162899386711E+75</v>
      </c>
      <c r="AK785" s="27">
        <f t="shared" si="487"/>
        <v>0.37406483790523687</v>
      </c>
      <c r="AN785">
        <f t="shared" si="492"/>
        <v>35438.419559543203</v>
      </c>
      <c r="AO785">
        <f t="shared" si="493"/>
        <v>4.1056989074045753E+50</v>
      </c>
      <c r="AP785">
        <f t="shared" si="494"/>
        <v>4.1056989074045753E+50</v>
      </c>
      <c r="AR785" s="1">
        <f t="shared" si="488"/>
        <v>9280</v>
      </c>
      <c r="AU785">
        <f t="shared" si="489"/>
        <v>92.389380530973455</v>
      </c>
      <c r="AV785" s="29">
        <f t="shared" si="490"/>
        <v>230.66210000000001</v>
      </c>
      <c r="AW785">
        <f t="shared" si="491"/>
        <v>15641</v>
      </c>
    </row>
    <row r="786" spans="1:49" x14ac:dyDescent="0.2">
      <c r="A786">
        <v>784</v>
      </c>
      <c r="B786" s="13">
        <f t="shared" si="457"/>
        <v>792</v>
      </c>
      <c r="C786" s="13">
        <f t="shared" si="458"/>
        <v>4710</v>
      </c>
      <c r="D786" s="13">
        <f t="shared" si="459"/>
        <v>48</v>
      </c>
      <c r="E786" s="13">
        <f t="shared" si="460"/>
        <v>39.200000000000003</v>
      </c>
      <c r="F786" s="13">
        <f t="shared" si="461"/>
        <v>8.7820190640019801E+26</v>
      </c>
      <c r="G786" s="35">
        <f t="shared" si="462"/>
        <v>206.57173333333333</v>
      </c>
      <c r="H786" s="23">
        <f t="shared" si="463"/>
        <v>5745.7344000000003</v>
      </c>
      <c r="I786" s="23">
        <f t="shared" si="464"/>
        <v>21630</v>
      </c>
      <c r="J786" s="23">
        <f t="shared" si="465"/>
        <v>1097</v>
      </c>
      <c r="K786" s="23">
        <f t="shared" si="466"/>
        <v>9.6665819025314135E+76</v>
      </c>
      <c r="L786" s="23">
        <f t="shared" si="467"/>
        <v>9.6665819025314126E+78</v>
      </c>
      <c r="M786" s="23">
        <f t="shared" si="468"/>
        <v>8.4349872325270284E+38</v>
      </c>
      <c r="N786" s="20">
        <f t="shared" si="469"/>
        <v>84.4</v>
      </c>
      <c r="Q786" s="20">
        <f t="shared" si="470"/>
        <v>5.7917132678639865E+39</v>
      </c>
      <c r="S786" s="20">
        <f t="shared" si="471"/>
        <v>3722</v>
      </c>
      <c r="T786" s="20">
        <f t="shared" si="472"/>
        <v>1097</v>
      </c>
      <c r="U786" s="20">
        <f t="shared" si="473"/>
        <v>9.6665819025314135E+76</v>
      </c>
      <c r="V786" s="20">
        <f t="shared" si="474"/>
        <v>8.4349872325270284E+38</v>
      </c>
      <c r="W786" s="20">
        <f t="shared" si="475"/>
        <v>0.71090047393364919</v>
      </c>
      <c r="X786" s="16">
        <f t="shared" si="476"/>
        <v>1.0174145110023596E+23</v>
      </c>
      <c r="AA786" s="16">
        <f t="shared" si="477"/>
        <v>4.1917477853297206E+24</v>
      </c>
      <c r="AB786" s="16">
        <f t="shared" si="478"/>
        <v>784</v>
      </c>
      <c r="AC786" s="16">
        <f t="shared" si="479"/>
        <v>160.6</v>
      </c>
      <c r="AD786" s="16">
        <f t="shared" si="480"/>
        <v>4.2631160504863979E+25</v>
      </c>
      <c r="AE786" s="16">
        <f t="shared" si="481"/>
        <v>19550</v>
      </c>
      <c r="AF786" s="16">
        <f t="shared" si="482"/>
        <v>9396</v>
      </c>
      <c r="AG786" s="16">
        <f t="shared" si="483"/>
        <v>824</v>
      </c>
      <c r="AH786" s="16">
        <f t="shared" si="484"/>
        <v>1.489932772603193E+29</v>
      </c>
      <c r="AI786" s="16">
        <f t="shared" si="485"/>
        <v>1.6084162899386711E+75</v>
      </c>
      <c r="AJ786" s="16">
        <f t="shared" si="486"/>
        <v>1.6084162899386711E+75</v>
      </c>
      <c r="AK786" s="27">
        <f t="shared" si="487"/>
        <v>0.37359900373599003</v>
      </c>
      <c r="AN786">
        <f t="shared" si="492"/>
        <v>35544.427978650332</v>
      </c>
      <c r="AO786">
        <f t="shared" si="493"/>
        <v>3.8371017826210986E+50</v>
      </c>
      <c r="AP786">
        <f t="shared" si="494"/>
        <v>3.8371017826210986E+50</v>
      </c>
      <c r="AR786" s="1">
        <f t="shared" si="488"/>
        <v>9290</v>
      </c>
      <c r="AU786">
        <f t="shared" si="489"/>
        <v>92.598425196850386</v>
      </c>
      <c r="AV786" s="29">
        <f t="shared" si="490"/>
        <v>231.07173333333333</v>
      </c>
      <c r="AW786">
        <f t="shared" si="491"/>
        <v>15661</v>
      </c>
    </row>
    <row r="787" spans="1:49" x14ac:dyDescent="0.2">
      <c r="A787">
        <v>785</v>
      </c>
      <c r="B787" s="13">
        <f t="shared" si="457"/>
        <v>793</v>
      </c>
      <c r="C787" s="13">
        <f t="shared" si="458"/>
        <v>4716</v>
      </c>
      <c r="D787" s="13">
        <f t="shared" si="459"/>
        <v>48</v>
      </c>
      <c r="E787" s="13">
        <f t="shared" si="460"/>
        <v>39.25</v>
      </c>
      <c r="F787" s="13">
        <f t="shared" si="461"/>
        <v>9.4202845227587778E+26</v>
      </c>
      <c r="G787" s="35">
        <f t="shared" si="462"/>
        <v>206.95041666666668</v>
      </c>
      <c r="H787" s="23">
        <f t="shared" si="463"/>
        <v>5753.2384000000002</v>
      </c>
      <c r="I787" s="23">
        <f t="shared" si="464"/>
        <v>21658</v>
      </c>
      <c r="J787" s="23">
        <f t="shared" si="465"/>
        <v>1099</v>
      </c>
      <c r="K787" s="23">
        <f t="shared" si="466"/>
        <v>9.6665819025314135E+76</v>
      </c>
      <c r="L787" s="23">
        <f t="shared" si="467"/>
        <v>9.6665819025314126E+78</v>
      </c>
      <c r="M787" s="23">
        <f t="shared" si="468"/>
        <v>9.7041000137869562E+38</v>
      </c>
      <c r="N787" s="20">
        <f t="shared" si="469"/>
        <v>84.5</v>
      </c>
      <c r="Q787" s="20">
        <f t="shared" si="470"/>
        <v>6.45388313801882E+39</v>
      </c>
      <c r="S787" s="20">
        <f t="shared" si="471"/>
        <v>3726</v>
      </c>
      <c r="T787" s="20">
        <f t="shared" si="472"/>
        <v>1099</v>
      </c>
      <c r="U787" s="20">
        <f t="shared" si="473"/>
        <v>9.6665819025314135E+76</v>
      </c>
      <c r="V787" s="20">
        <f t="shared" si="474"/>
        <v>9.7041000137869562E+38</v>
      </c>
      <c r="W787" s="20">
        <f t="shared" si="475"/>
        <v>0.7100591715976331</v>
      </c>
      <c r="X787" s="16">
        <f t="shared" si="476"/>
        <v>1.0886335267725248E+23</v>
      </c>
      <c r="AA787" s="16">
        <f t="shared" si="477"/>
        <v>4.4851701303028011E+24</v>
      </c>
      <c r="AB787" s="16">
        <f t="shared" si="478"/>
        <v>785</v>
      </c>
      <c r="AC787" s="16">
        <f t="shared" si="479"/>
        <v>160.80000000000001</v>
      </c>
      <c r="AD787" s="16">
        <f t="shared" si="480"/>
        <v>4.5674106777012254E+25</v>
      </c>
      <c r="AE787" s="16">
        <f t="shared" si="481"/>
        <v>19575</v>
      </c>
      <c r="AF787" s="16">
        <f t="shared" si="482"/>
        <v>9408</v>
      </c>
      <c r="AG787" s="16">
        <f t="shared" si="483"/>
        <v>825</v>
      </c>
      <c r="AH787" s="16">
        <f t="shared" si="484"/>
        <v>1.5989917797325376E+29</v>
      </c>
      <c r="AI787" s="16">
        <f t="shared" si="485"/>
        <v>1.6084162899386711E+75</v>
      </c>
      <c r="AJ787" s="16">
        <f t="shared" si="486"/>
        <v>1.6084162899386711E+75</v>
      </c>
      <c r="AK787" s="27">
        <f t="shared" si="487"/>
        <v>0.37313432835820892</v>
      </c>
      <c r="AN787">
        <f t="shared" si="492"/>
        <v>35650.638287484246</v>
      </c>
      <c r="AO787">
        <f t="shared" si="493"/>
        <v>3.5860764323561664E+50</v>
      </c>
      <c r="AP787">
        <f t="shared" si="494"/>
        <v>3.5860764323561664E+50</v>
      </c>
      <c r="AR787" s="1">
        <f t="shared" si="488"/>
        <v>9300</v>
      </c>
      <c r="AU787">
        <f t="shared" si="489"/>
        <v>92.807881773399032</v>
      </c>
      <c r="AV787" s="29">
        <f t="shared" si="490"/>
        <v>231.48166666666668</v>
      </c>
      <c r="AW787">
        <f t="shared" si="491"/>
        <v>15681</v>
      </c>
    </row>
    <row r="788" spans="1:49" x14ac:dyDescent="0.2">
      <c r="A788">
        <v>786</v>
      </c>
      <c r="B788" s="13">
        <f t="shared" si="457"/>
        <v>794</v>
      </c>
      <c r="C788" s="13">
        <f t="shared" si="458"/>
        <v>4722</v>
      </c>
      <c r="D788" s="13">
        <f t="shared" si="459"/>
        <v>48</v>
      </c>
      <c r="E788" s="13">
        <f t="shared" si="460"/>
        <v>39.300000000000004</v>
      </c>
      <c r="F788" s="13">
        <f t="shared" si="461"/>
        <v>1.0104906857030443E+27</v>
      </c>
      <c r="G788" s="35">
        <f t="shared" si="462"/>
        <v>207.32939999999999</v>
      </c>
      <c r="H788" s="23">
        <f t="shared" si="463"/>
        <v>5760.742400000001</v>
      </c>
      <c r="I788" s="23">
        <f t="shared" si="464"/>
        <v>21686</v>
      </c>
      <c r="J788" s="23">
        <f t="shared" si="465"/>
        <v>1100</v>
      </c>
      <c r="K788" s="23">
        <f t="shared" si="466"/>
        <v>9.6665819025314135E+76</v>
      </c>
      <c r="L788" s="23">
        <f t="shared" si="467"/>
        <v>9.6665819025314126E+78</v>
      </c>
      <c r="M788" s="23">
        <f t="shared" si="468"/>
        <v>1.0408529721384382E+39</v>
      </c>
      <c r="N788" s="20">
        <f t="shared" si="469"/>
        <v>84.600000000000009</v>
      </c>
      <c r="Q788" s="20">
        <f t="shared" si="470"/>
        <v>7.191759265833136E+39</v>
      </c>
      <c r="S788" s="20">
        <f t="shared" si="471"/>
        <v>3731</v>
      </c>
      <c r="T788" s="20">
        <f t="shared" si="472"/>
        <v>1100</v>
      </c>
      <c r="U788" s="20">
        <f t="shared" si="473"/>
        <v>9.6665819025314135E+76</v>
      </c>
      <c r="V788" s="20">
        <f t="shared" si="474"/>
        <v>1.0408529721384382E+39</v>
      </c>
      <c r="W788" s="20">
        <f t="shared" si="475"/>
        <v>0.70921985815602828</v>
      </c>
      <c r="X788" s="16">
        <f t="shared" si="476"/>
        <v>1.1648378736466016E+23</v>
      </c>
      <c r="AA788" s="16">
        <f t="shared" si="477"/>
        <v>4.799132039423998E+24</v>
      </c>
      <c r="AB788" s="16">
        <f t="shared" si="478"/>
        <v>786</v>
      </c>
      <c r="AC788" s="16">
        <f t="shared" si="479"/>
        <v>161</v>
      </c>
      <c r="AD788" s="16">
        <f t="shared" si="480"/>
        <v>4.893417364179392E+25</v>
      </c>
      <c r="AE788" s="16">
        <f t="shared" si="481"/>
        <v>19600</v>
      </c>
      <c r="AF788" s="16">
        <f t="shared" si="482"/>
        <v>9420</v>
      </c>
      <c r="AG788" s="16">
        <f t="shared" si="483"/>
        <v>826</v>
      </c>
      <c r="AH788" s="16">
        <f t="shared" si="484"/>
        <v>1.716028074810609E+29</v>
      </c>
      <c r="AI788" s="16">
        <f t="shared" si="485"/>
        <v>1.6084162899386711E+75</v>
      </c>
      <c r="AJ788" s="16">
        <f t="shared" si="486"/>
        <v>1.6084162899386711E+75</v>
      </c>
      <c r="AK788" s="27">
        <f t="shared" si="487"/>
        <v>0.37267080745341613</v>
      </c>
      <c r="AN788">
        <f t="shared" si="492"/>
        <v>35757.050664865026</v>
      </c>
      <c r="AO788">
        <f t="shared" si="493"/>
        <v>3.3514733012674445E+50</v>
      </c>
      <c r="AP788">
        <f t="shared" si="494"/>
        <v>3.3514733012674445E+50</v>
      </c>
      <c r="AR788" s="1">
        <f t="shared" si="488"/>
        <v>9310</v>
      </c>
      <c r="AU788">
        <f t="shared" si="489"/>
        <v>93.017751479289942</v>
      </c>
      <c r="AV788" s="29">
        <f t="shared" si="490"/>
        <v>231.89189999999999</v>
      </c>
      <c r="AW788">
        <f t="shared" si="491"/>
        <v>15701</v>
      </c>
    </row>
    <row r="789" spans="1:49" x14ac:dyDescent="0.2">
      <c r="A789">
        <v>787</v>
      </c>
      <c r="B789" s="13">
        <f t="shared" si="457"/>
        <v>795</v>
      </c>
      <c r="C789" s="13">
        <f t="shared" si="458"/>
        <v>4728</v>
      </c>
      <c r="D789" s="13">
        <f t="shared" si="459"/>
        <v>48</v>
      </c>
      <c r="E789" s="13">
        <f t="shared" si="460"/>
        <v>39.35</v>
      </c>
      <c r="F789" s="13">
        <f t="shared" si="461"/>
        <v>1.0839250741389946E+27</v>
      </c>
      <c r="G789" s="35">
        <f t="shared" si="462"/>
        <v>207.70868333333334</v>
      </c>
      <c r="H789" s="23">
        <f t="shared" si="463"/>
        <v>5768.2464</v>
      </c>
      <c r="I789" s="23">
        <f t="shared" si="464"/>
        <v>21714</v>
      </c>
      <c r="J789" s="23">
        <f t="shared" si="465"/>
        <v>1101</v>
      </c>
      <c r="K789" s="23">
        <f t="shared" si="466"/>
        <v>9.6665819025314135E+76</v>
      </c>
      <c r="L789" s="23">
        <f t="shared" si="467"/>
        <v>9.6665819025314126E+78</v>
      </c>
      <c r="M789" s="23">
        <f t="shared" si="468"/>
        <v>1.1164072508455567E+39</v>
      </c>
      <c r="N789" s="20">
        <f t="shared" si="469"/>
        <v>84.7</v>
      </c>
      <c r="Q789" s="20">
        <f t="shared" si="470"/>
        <v>8.0139971907780096E+39</v>
      </c>
      <c r="S789" s="20">
        <f t="shared" si="471"/>
        <v>3735</v>
      </c>
      <c r="T789" s="20">
        <f t="shared" si="472"/>
        <v>1101</v>
      </c>
      <c r="U789" s="20">
        <f t="shared" si="473"/>
        <v>9.6665819025314135E+76</v>
      </c>
      <c r="V789" s="20">
        <f t="shared" si="474"/>
        <v>1.1164072508455567E+39</v>
      </c>
      <c r="W789" s="20">
        <f t="shared" si="475"/>
        <v>0.70838252656434475</v>
      </c>
      <c r="X789" s="16">
        <f t="shared" si="476"/>
        <v>1.2463765248018636E+23</v>
      </c>
      <c r="AA789" s="16">
        <f t="shared" si="477"/>
        <v>5.1350712821836776E+24</v>
      </c>
      <c r="AB789" s="16">
        <f t="shared" si="478"/>
        <v>787</v>
      </c>
      <c r="AC789" s="16">
        <f t="shared" si="479"/>
        <v>161.19999999999999</v>
      </c>
      <c r="AD789" s="16">
        <f t="shared" si="480"/>
        <v>5.2426847600435045E+25</v>
      </c>
      <c r="AE789" s="16">
        <f t="shared" si="481"/>
        <v>19625</v>
      </c>
      <c r="AF789" s="16">
        <f t="shared" si="482"/>
        <v>9432</v>
      </c>
      <c r="AG789" s="16">
        <f t="shared" si="483"/>
        <v>827</v>
      </c>
      <c r="AH789" s="16">
        <f t="shared" si="484"/>
        <v>1.841624777025444E+29</v>
      </c>
      <c r="AI789" s="16">
        <f t="shared" si="485"/>
        <v>1.6084162899386711E+75</v>
      </c>
      <c r="AJ789" s="16">
        <f t="shared" si="486"/>
        <v>1.6084162899386711E+75</v>
      </c>
      <c r="AK789" s="27">
        <f t="shared" si="487"/>
        <v>0.37220843672456577</v>
      </c>
      <c r="AN789">
        <f t="shared" si="492"/>
        <v>35863.665289614</v>
      </c>
      <c r="AO789">
        <f t="shared" si="493"/>
        <v>3.1322180385677057E+50</v>
      </c>
      <c r="AP789">
        <f t="shared" si="494"/>
        <v>3.1322180385677057E+50</v>
      </c>
      <c r="AR789" s="1">
        <f t="shared" si="488"/>
        <v>9320</v>
      </c>
      <c r="AU789">
        <f t="shared" si="489"/>
        <v>93.228035538005926</v>
      </c>
      <c r="AV789" s="29">
        <f t="shared" si="490"/>
        <v>232.30243333333334</v>
      </c>
      <c r="AW789">
        <f t="shared" si="491"/>
        <v>15721</v>
      </c>
    </row>
    <row r="790" spans="1:49" x14ac:dyDescent="0.2">
      <c r="A790">
        <v>788</v>
      </c>
      <c r="B790" s="13">
        <f t="shared" si="457"/>
        <v>796</v>
      </c>
      <c r="C790" s="13">
        <f t="shared" si="458"/>
        <v>4734</v>
      </c>
      <c r="D790" s="13">
        <f t="shared" si="459"/>
        <v>48</v>
      </c>
      <c r="E790" s="13">
        <f t="shared" si="460"/>
        <v>39.400000000000006</v>
      </c>
      <c r="F790" s="13">
        <f t="shared" si="461"/>
        <v>1.162692491108168E+27</v>
      </c>
      <c r="G790" s="35">
        <f t="shared" si="462"/>
        <v>208.08826666666667</v>
      </c>
      <c r="H790" s="23">
        <f t="shared" si="463"/>
        <v>5775.7503999999999</v>
      </c>
      <c r="I790" s="23">
        <f t="shared" si="464"/>
        <v>21742</v>
      </c>
      <c r="J790" s="23">
        <f t="shared" si="465"/>
        <v>1103</v>
      </c>
      <c r="K790" s="23">
        <f t="shared" si="466"/>
        <v>9.6665819025314135E+76</v>
      </c>
      <c r="L790" s="23">
        <f t="shared" si="467"/>
        <v>9.6665819025314126E+78</v>
      </c>
      <c r="M790" s="23">
        <f t="shared" si="468"/>
        <v>1.2843594777900403E+39</v>
      </c>
      <c r="N790" s="20">
        <f t="shared" si="469"/>
        <v>84.800000000000011</v>
      </c>
      <c r="Q790" s="20">
        <f t="shared" si="470"/>
        <v>8.9302420450747146E+39</v>
      </c>
      <c r="S790" s="20">
        <f t="shared" si="471"/>
        <v>3739</v>
      </c>
      <c r="T790" s="20">
        <f t="shared" si="472"/>
        <v>1103</v>
      </c>
      <c r="U790" s="20">
        <f t="shared" si="473"/>
        <v>9.6665819025314135E+76</v>
      </c>
      <c r="V790" s="20">
        <f t="shared" si="474"/>
        <v>1.2843594777900403E+39</v>
      </c>
      <c r="W790" s="20">
        <f t="shared" si="475"/>
        <v>0.70754716981132071</v>
      </c>
      <c r="X790" s="16">
        <f t="shared" si="476"/>
        <v>1.3336228815379943E+23</v>
      </c>
      <c r="AA790" s="16">
        <f t="shared" si="477"/>
        <v>5.4945262719365343E+24</v>
      </c>
      <c r="AB790" s="16">
        <f t="shared" si="478"/>
        <v>788</v>
      </c>
      <c r="AC790" s="16">
        <f t="shared" si="479"/>
        <v>161.4</v>
      </c>
      <c r="AD790" s="16">
        <f t="shared" si="480"/>
        <v>5.6168719377206188E+25</v>
      </c>
      <c r="AE790" s="16">
        <f t="shared" si="481"/>
        <v>19650</v>
      </c>
      <c r="AF790" s="16">
        <f t="shared" si="482"/>
        <v>9444</v>
      </c>
      <c r="AG790" s="16">
        <f t="shared" si="483"/>
        <v>828</v>
      </c>
      <c r="AH790" s="16">
        <f t="shared" si="484"/>
        <v>1.9764076023440229E+29</v>
      </c>
      <c r="AI790" s="16">
        <f t="shared" si="485"/>
        <v>1.6084162899386711E+75</v>
      </c>
      <c r="AJ790" s="16">
        <f t="shared" si="486"/>
        <v>1.6084162899386711E+75</v>
      </c>
      <c r="AK790" s="27">
        <f t="shared" si="487"/>
        <v>0.37174721189591076</v>
      </c>
      <c r="AN790">
        <f t="shared" si="492"/>
        <v>35970.482340553848</v>
      </c>
      <c r="AO790">
        <f t="shared" si="493"/>
        <v>2.9273065781006599E+50</v>
      </c>
      <c r="AP790">
        <f t="shared" si="494"/>
        <v>2.9273065781006599E+50</v>
      </c>
      <c r="AR790" s="1">
        <f t="shared" si="488"/>
        <v>9330</v>
      </c>
      <c r="AU790">
        <f t="shared" si="489"/>
        <v>93.43873517786561</v>
      </c>
      <c r="AV790" s="29">
        <f t="shared" si="490"/>
        <v>232.71326666666667</v>
      </c>
      <c r="AW790">
        <f t="shared" si="491"/>
        <v>15741</v>
      </c>
    </row>
    <row r="791" spans="1:49" x14ac:dyDescent="0.2">
      <c r="A791">
        <v>789</v>
      </c>
      <c r="B791" s="13">
        <f t="shared" si="457"/>
        <v>797</v>
      </c>
      <c r="C791" s="13">
        <f t="shared" si="458"/>
        <v>4740</v>
      </c>
      <c r="D791" s="13">
        <f t="shared" si="459"/>
        <v>48</v>
      </c>
      <c r="E791" s="13">
        <f t="shared" si="460"/>
        <v>39.450000000000003</v>
      </c>
      <c r="F791" s="13">
        <f t="shared" si="461"/>
        <v>1.2471799854456506E+27</v>
      </c>
      <c r="G791" s="35">
        <f t="shared" si="462"/>
        <v>208.46815000000001</v>
      </c>
      <c r="H791" s="23">
        <f t="shared" si="463"/>
        <v>5783.2544000000007</v>
      </c>
      <c r="I791" s="23">
        <f t="shared" si="464"/>
        <v>21770</v>
      </c>
      <c r="J791" s="23">
        <f t="shared" si="465"/>
        <v>1104</v>
      </c>
      <c r="K791" s="23">
        <f t="shared" si="466"/>
        <v>9.6665819025314135E+76</v>
      </c>
      <c r="L791" s="23">
        <f t="shared" si="467"/>
        <v>9.6665819025314126E+78</v>
      </c>
      <c r="M791" s="23">
        <f t="shared" si="468"/>
        <v>1.3775814380955801E+39</v>
      </c>
      <c r="N791" s="20">
        <f t="shared" si="469"/>
        <v>84.9</v>
      </c>
      <c r="Q791" s="20">
        <f t="shared" si="470"/>
        <v>9.951241694393074E+39</v>
      </c>
      <c r="S791" s="20">
        <f t="shared" si="471"/>
        <v>3743</v>
      </c>
      <c r="T791" s="20">
        <f t="shared" si="472"/>
        <v>1104</v>
      </c>
      <c r="U791" s="20">
        <f t="shared" si="473"/>
        <v>9.6665819025314135E+76</v>
      </c>
      <c r="V791" s="20">
        <f t="shared" si="474"/>
        <v>1.3775814380955801E+39</v>
      </c>
      <c r="W791" s="20">
        <f t="shared" si="475"/>
        <v>0.70671378091872783</v>
      </c>
      <c r="X791" s="16">
        <f t="shared" si="476"/>
        <v>1.4269764832456537E+23</v>
      </c>
      <c r="AA791" s="16">
        <f t="shared" si="477"/>
        <v>5.8791431109720924E+24</v>
      </c>
      <c r="AB791" s="16">
        <f t="shared" si="478"/>
        <v>789</v>
      </c>
      <c r="AC791" s="16">
        <f t="shared" si="479"/>
        <v>161.6</v>
      </c>
      <c r="AD791" s="16">
        <f t="shared" si="480"/>
        <v>6.0177562627051902E+25</v>
      </c>
      <c r="AE791" s="16">
        <f t="shared" si="481"/>
        <v>19675</v>
      </c>
      <c r="AF791" s="16">
        <f t="shared" si="482"/>
        <v>9456</v>
      </c>
      <c r="AG791" s="16">
        <f t="shared" si="483"/>
        <v>829</v>
      </c>
      <c r="AH791" s="16">
        <f t="shared" si="484"/>
        <v>2.1210479732385555E+29</v>
      </c>
      <c r="AI791" s="16">
        <f t="shared" si="485"/>
        <v>1.6084162899386711E+75</v>
      </c>
      <c r="AJ791" s="16">
        <f t="shared" si="486"/>
        <v>1.6084162899386711E+75</v>
      </c>
      <c r="AK791" s="27">
        <f t="shared" si="487"/>
        <v>0.37128712871287128</v>
      </c>
      <c r="AN791">
        <f t="shared" si="492"/>
        <v>36077.501996508618</v>
      </c>
      <c r="AO791">
        <f t="shared" si="493"/>
        <v>2.73580054028099E+50</v>
      </c>
      <c r="AP791">
        <f t="shared" si="494"/>
        <v>2.73580054028099E+50</v>
      </c>
      <c r="AR791" s="1">
        <f t="shared" si="488"/>
        <v>9340</v>
      </c>
      <c r="AU791">
        <f t="shared" si="489"/>
        <v>93.649851632047472</v>
      </c>
      <c r="AV791" s="29">
        <f t="shared" si="490"/>
        <v>233.12440000000001</v>
      </c>
      <c r="AW791">
        <f t="shared" si="491"/>
        <v>15761</v>
      </c>
    </row>
    <row r="792" spans="1:49" x14ac:dyDescent="0.2">
      <c r="A792">
        <v>790</v>
      </c>
      <c r="B792" s="13">
        <f t="shared" si="457"/>
        <v>798</v>
      </c>
      <c r="C792" s="13">
        <f t="shared" si="458"/>
        <v>4746</v>
      </c>
      <c r="D792" s="13">
        <f t="shared" si="459"/>
        <v>48</v>
      </c>
      <c r="E792" s="13">
        <f t="shared" si="460"/>
        <v>39.5</v>
      </c>
      <c r="F792" s="13">
        <f t="shared" si="461"/>
        <v>1.3378026787209899E+27</v>
      </c>
      <c r="G792" s="35">
        <f t="shared" si="462"/>
        <v>208.84833333333333</v>
      </c>
      <c r="H792" s="23">
        <f t="shared" si="463"/>
        <v>5790.7583999999997</v>
      </c>
      <c r="I792" s="23">
        <f t="shared" si="464"/>
        <v>21798</v>
      </c>
      <c r="J792" s="23">
        <f t="shared" si="465"/>
        <v>1106</v>
      </c>
      <c r="K792" s="23">
        <f t="shared" si="466"/>
        <v>9.6665819025314135E+76</v>
      </c>
      <c r="L792" s="23">
        <f t="shared" si="467"/>
        <v>9.6665819025314126E+78</v>
      </c>
      <c r="M792" s="23">
        <f t="shared" si="468"/>
        <v>1.5848059493498404E+39</v>
      </c>
      <c r="N792" s="20">
        <f t="shared" si="469"/>
        <v>85</v>
      </c>
      <c r="Q792" s="20">
        <f t="shared" si="470"/>
        <v>1.1088972813994203E+40</v>
      </c>
      <c r="S792" s="20">
        <f t="shared" si="471"/>
        <v>3747</v>
      </c>
      <c r="T792" s="20">
        <f t="shared" si="472"/>
        <v>1106</v>
      </c>
      <c r="U792" s="20">
        <f t="shared" si="473"/>
        <v>9.6665819025314135E+76</v>
      </c>
      <c r="V792" s="20">
        <f t="shared" si="474"/>
        <v>1.5848059493498404E+39</v>
      </c>
      <c r="W792" s="20">
        <f t="shared" si="475"/>
        <v>0.70588235294117652</v>
      </c>
      <c r="X792" s="16">
        <f t="shared" si="476"/>
        <v>1.5268648370728496E+23</v>
      </c>
      <c r="AA792" s="16">
        <f t="shared" si="477"/>
        <v>6.2906831287401391E+24</v>
      </c>
      <c r="AB792" s="16">
        <f t="shared" si="478"/>
        <v>790</v>
      </c>
      <c r="AC792" s="16">
        <f t="shared" si="479"/>
        <v>161.80000000000001</v>
      </c>
      <c r="AD792" s="16">
        <f t="shared" si="480"/>
        <v>6.4472418251613967E+25</v>
      </c>
      <c r="AE792" s="16">
        <f t="shared" si="481"/>
        <v>19700</v>
      </c>
      <c r="AF792" s="16">
        <f t="shared" si="482"/>
        <v>9468</v>
      </c>
      <c r="AG792" s="16">
        <f t="shared" si="483"/>
        <v>830</v>
      </c>
      <c r="AH792" s="16">
        <f t="shared" si="484"/>
        <v>2.2762663552956639E+29</v>
      </c>
      <c r="AI792" s="16">
        <f t="shared" si="485"/>
        <v>1.6084162899386711E+75</v>
      </c>
      <c r="AJ792" s="16">
        <f t="shared" si="486"/>
        <v>1.6084162899386711E+75</v>
      </c>
      <c r="AK792" s="27">
        <f t="shared" si="487"/>
        <v>0.37082818294190356</v>
      </c>
      <c r="AN792">
        <f t="shared" si="492"/>
        <v>36184.724436303644</v>
      </c>
      <c r="AO792">
        <f t="shared" si="493"/>
        <v>2.5568229348420466E+50</v>
      </c>
      <c r="AP792">
        <f t="shared" si="494"/>
        <v>2.5568229348420466E+50</v>
      </c>
      <c r="AR792" s="1">
        <f t="shared" si="488"/>
        <v>9350</v>
      </c>
      <c r="AU792">
        <f t="shared" si="489"/>
        <v>93.861386138613852</v>
      </c>
      <c r="AV792" s="29">
        <f t="shared" si="490"/>
        <v>233.53583333333333</v>
      </c>
      <c r="AW792">
        <f t="shared" si="491"/>
        <v>15781</v>
      </c>
    </row>
    <row r="793" spans="1:49" x14ac:dyDescent="0.2">
      <c r="A793">
        <v>791</v>
      </c>
      <c r="B793" s="13">
        <f t="shared" si="457"/>
        <v>799</v>
      </c>
      <c r="C793" s="13">
        <f t="shared" si="458"/>
        <v>4752</v>
      </c>
      <c r="D793" s="13">
        <f t="shared" si="459"/>
        <v>48</v>
      </c>
      <c r="E793" s="13">
        <f t="shared" si="460"/>
        <v>39.550000000000004</v>
      </c>
      <c r="F793" s="13">
        <f t="shared" si="461"/>
        <v>1.4350058001235576E+27</v>
      </c>
      <c r="G793" s="35">
        <f t="shared" si="462"/>
        <v>209.22881666666666</v>
      </c>
      <c r="H793" s="23">
        <f t="shared" si="463"/>
        <v>5798.2623999999996</v>
      </c>
      <c r="I793" s="23">
        <f t="shared" si="464"/>
        <v>21826</v>
      </c>
      <c r="J793" s="23">
        <f t="shared" si="465"/>
        <v>1107</v>
      </c>
      <c r="K793" s="23">
        <f t="shared" si="466"/>
        <v>9.6665819025314135E+76</v>
      </c>
      <c r="L793" s="23">
        <f t="shared" si="467"/>
        <v>9.6665819025314126E+78</v>
      </c>
      <c r="M793" s="23">
        <f t="shared" si="468"/>
        <v>1.6998250253861248E+39</v>
      </c>
      <c r="N793" s="20">
        <f t="shared" si="469"/>
        <v>85.100000000000009</v>
      </c>
      <c r="Q793" s="20">
        <f t="shared" si="470"/>
        <v>1.2356781379232658E+40</v>
      </c>
      <c r="S793" s="20">
        <f t="shared" si="471"/>
        <v>3752</v>
      </c>
      <c r="T793" s="20">
        <f t="shared" si="472"/>
        <v>1107</v>
      </c>
      <c r="U793" s="20">
        <f t="shared" si="473"/>
        <v>9.6665819025314135E+76</v>
      </c>
      <c r="V793" s="20">
        <f t="shared" si="474"/>
        <v>1.6998250253861248E+39</v>
      </c>
      <c r="W793" s="20">
        <f t="shared" si="475"/>
        <v>0.70505287896592239</v>
      </c>
      <c r="X793" s="16">
        <f t="shared" si="476"/>
        <v>1.6337453756679488E+23</v>
      </c>
      <c r="AA793" s="16">
        <f t="shared" si="477"/>
        <v>6.7310309477519484E+24</v>
      </c>
      <c r="AB793" s="16">
        <f t="shared" si="478"/>
        <v>791</v>
      </c>
      <c r="AC793" s="16">
        <f t="shared" si="479"/>
        <v>162</v>
      </c>
      <c r="AD793" s="16">
        <f t="shared" si="480"/>
        <v>6.90736847231556E+25</v>
      </c>
      <c r="AE793" s="16">
        <f t="shared" si="481"/>
        <v>19725</v>
      </c>
      <c r="AF793" s="16">
        <f t="shared" si="482"/>
        <v>9480</v>
      </c>
      <c r="AG793" s="16">
        <f t="shared" si="483"/>
        <v>831</v>
      </c>
      <c r="AH793" s="16">
        <f t="shared" si="484"/>
        <v>2.4428358372518323E+29</v>
      </c>
      <c r="AI793" s="16">
        <f t="shared" si="485"/>
        <v>1.6084162899386711E+75</v>
      </c>
      <c r="AJ793" s="16">
        <f t="shared" si="486"/>
        <v>1.6084162899386711E+75</v>
      </c>
      <c r="AK793" s="27">
        <f t="shared" si="487"/>
        <v>0.37037037037037035</v>
      </c>
      <c r="AN793">
        <f t="shared" si="492"/>
        <v>36292.149838765763</v>
      </c>
      <c r="AO793">
        <f t="shared" si="493"/>
        <v>2.3895541447121932E+50</v>
      </c>
      <c r="AP793">
        <f t="shared" si="494"/>
        <v>2.3895541447121932E+50</v>
      </c>
      <c r="AR793" s="1">
        <f t="shared" si="488"/>
        <v>9360</v>
      </c>
      <c r="AU793">
        <f t="shared" si="489"/>
        <v>94.073339940535192</v>
      </c>
      <c r="AV793" s="29">
        <f t="shared" si="490"/>
        <v>233.94756666666666</v>
      </c>
      <c r="AW793">
        <f t="shared" si="491"/>
        <v>15801</v>
      </c>
    </row>
    <row r="794" spans="1:49" x14ac:dyDescent="0.2">
      <c r="A794">
        <v>792</v>
      </c>
      <c r="B794" s="13">
        <f t="shared" si="457"/>
        <v>800</v>
      </c>
      <c r="C794" s="13">
        <f t="shared" si="458"/>
        <v>4758</v>
      </c>
      <c r="D794" s="13">
        <f t="shared" si="459"/>
        <v>48</v>
      </c>
      <c r="E794" s="13">
        <f t="shared" si="460"/>
        <v>39.6</v>
      </c>
      <c r="F794" s="13">
        <f t="shared" si="461"/>
        <v>1.5392668687624241E+27</v>
      </c>
      <c r="G794" s="35">
        <f t="shared" si="462"/>
        <v>209.6096</v>
      </c>
      <c r="H794" s="23">
        <f t="shared" si="463"/>
        <v>5805.7664000000004</v>
      </c>
      <c r="I794" s="23">
        <f t="shared" si="464"/>
        <v>21854</v>
      </c>
      <c r="J794" s="23">
        <f t="shared" si="465"/>
        <v>1108</v>
      </c>
      <c r="K794" s="23">
        <f t="shared" si="466"/>
        <v>9.6665819025314135E+76</v>
      </c>
      <c r="L794" s="23">
        <f t="shared" si="467"/>
        <v>9.6665819025314126E+78</v>
      </c>
      <c r="M794" s="23">
        <f t="shared" si="468"/>
        <v>1.8231881677411375E+39</v>
      </c>
      <c r="N794" s="20">
        <f t="shared" si="469"/>
        <v>85.2</v>
      </c>
      <c r="Q794" s="20">
        <f t="shared" si="470"/>
        <v>1.3769539218406613E+40</v>
      </c>
      <c r="S794" s="20">
        <f t="shared" si="471"/>
        <v>3756</v>
      </c>
      <c r="T794" s="20">
        <f t="shared" si="472"/>
        <v>1108</v>
      </c>
      <c r="U794" s="20">
        <f t="shared" si="473"/>
        <v>9.6665819025314135E+76</v>
      </c>
      <c r="V794" s="20">
        <f t="shared" si="474"/>
        <v>1.8231881677411375E+39</v>
      </c>
      <c r="W794" s="20">
        <f t="shared" si="475"/>
        <v>0.70422535211267601</v>
      </c>
      <c r="X794" s="16">
        <f t="shared" si="476"/>
        <v>1.7481075519647055E+23</v>
      </c>
      <c r="AA794" s="16">
        <f t="shared" si="477"/>
        <v>7.2022031140945851E+24</v>
      </c>
      <c r="AB794" s="16">
        <f t="shared" si="478"/>
        <v>792</v>
      </c>
      <c r="AC794" s="16">
        <f t="shared" si="479"/>
        <v>162.19999999999999</v>
      </c>
      <c r="AD794" s="16">
        <f t="shared" si="480"/>
        <v>7.4003214844347311E+25</v>
      </c>
      <c r="AE794" s="16">
        <f t="shared" si="481"/>
        <v>19750</v>
      </c>
      <c r="AF794" s="16">
        <f t="shared" si="482"/>
        <v>9492</v>
      </c>
      <c r="AG794" s="16">
        <f t="shared" si="483"/>
        <v>832</v>
      </c>
      <c r="AH794" s="16">
        <f t="shared" si="484"/>
        <v>2.6215859722040037E+29</v>
      </c>
      <c r="AI794" s="16">
        <f t="shared" si="485"/>
        <v>1.6084162899386711E+75</v>
      </c>
      <c r="AJ794" s="16">
        <f t="shared" si="486"/>
        <v>1.6084162899386711E+75</v>
      </c>
      <c r="AK794" s="27">
        <f t="shared" si="487"/>
        <v>0.36991368680641185</v>
      </c>
      <c r="AN794">
        <f t="shared" si="492"/>
        <v>36399.778382723001</v>
      </c>
      <c r="AO794">
        <f t="shared" si="493"/>
        <v>2.2332281726282179E+50</v>
      </c>
      <c r="AP794">
        <f t="shared" si="494"/>
        <v>2.2332281726282179E+50</v>
      </c>
      <c r="AR794" s="1">
        <f t="shared" si="488"/>
        <v>9370</v>
      </c>
      <c r="AU794">
        <f t="shared" si="489"/>
        <v>94.285714285714278</v>
      </c>
      <c r="AV794" s="29">
        <f t="shared" si="490"/>
        <v>234.3596</v>
      </c>
      <c r="AW794">
        <f t="shared" si="491"/>
        <v>15821</v>
      </c>
    </row>
    <row r="795" spans="1:49" x14ac:dyDescent="0.2">
      <c r="A795">
        <v>793</v>
      </c>
      <c r="B795" s="13">
        <f t="shared" si="457"/>
        <v>801</v>
      </c>
      <c r="C795" s="13">
        <f t="shared" si="458"/>
        <v>4764</v>
      </c>
      <c r="D795" s="13">
        <f t="shared" si="459"/>
        <v>48</v>
      </c>
      <c r="E795" s="13">
        <f t="shared" si="460"/>
        <v>39.650000000000006</v>
      </c>
      <c r="F795" s="13">
        <f t="shared" si="461"/>
        <v>1.6510980340539106E+27</v>
      </c>
      <c r="G795" s="35">
        <f t="shared" si="462"/>
        <v>209.99068333333332</v>
      </c>
      <c r="H795" s="23">
        <f t="shared" si="463"/>
        <v>5813.2704000000003</v>
      </c>
      <c r="I795" s="23">
        <f t="shared" si="464"/>
        <v>21882</v>
      </c>
      <c r="J795" s="23">
        <f t="shared" si="465"/>
        <v>1110</v>
      </c>
      <c r="K795" s="23">
        <f t="shared" si="466"/>
        <v>9.6665819025314135E+76</v>
      </c>
      <c r="L795" s="23">
        <f t="shared" si="467"/>
        <v>9.6665819025314126E+78</v>
      </c>
      <c r="M795" s="23">
        <f t="shared" si="468"/>
        <v>2.097410781030692E+39</v>
      </c>
      <c r="N795" s="20">
        <f t="shared" si="469"/>
        <v>85.300000000000011</v>
      </c>
      <c r="Q795" s="20">
        <f t="shared" si="470"/>
        <v>1.5343818464401327E+40</v>
      </c>
      <c r="S795" s="20">
        <f t="shared" si="471"/>
        <v>3760</v>
      </c>
      <c r="T795" s="20">
        <f t="shared" si="472"/>
        <v>1110</v>
      </c>
      <c r="U795" s="20">
        <f t="shared" si="473"/>
        <v>9.6665819025314135E+76</v>
      </c>
      <c r="V795" s="20">
        <f t="shared" si="474"/>
        <v>2.097410781030692E+39</v>
      </c>
      <c r="W795" s="20">
        <f t="shared" si="475"/>
        <v>0.70339976553341144</v>
      </c>
      <c r="X795" s="16">
        <f t="shared" si="476"/>
        <v>1.8704750806022349E+23</v>
      </c>
      <c r="AA795" s="16">
        <f t="shared" si="477"/>
        <v>7.7063573320812061E+24</v>
      </c>
      <c r="AB795" s="16">
        <f t="shared" si="478"/>
        <v>793</v>
      </c>
      <c r="AC795" s="16">
        <f t="shared" si="479"/>
        <v>162.4</v>
      </c>
      <c r="AD795" s="16">
        <f t="shared" si="480"/>
        <v>7.928441940234866E+25</v>
      </c>
      <c r="AE795" s="16">
        <f t="shared" si="481"/>
        <v>19775</v>
      </c>
      <c r="AF795" s="16">
        <f t="shared" si="482"/>
        <v>9504</v>
      </c>
      <c r="AG795" s="16">
        <f t="shared" si="483"/>
        <v>833</v>
      </c>
      <c r="AH795" s="16">
        <f t="shared" si="484"/>
        <v>2.8134068990376848E+29</v>
      </c>
      <c r="AI795" s="16">
        <f t="shared" si="485"/>
        <v>1.6084162899386711E+75</v>
      </c>
      <c r="AJ795" s="16">
        <f t="shared" si="486"/>
        <v>1.6084162899386711E+75</v>
      </c>
      <c r="AK795" s="27">
        <f t="shared" si="487"/>
        <v>0.36945812807881773</v>
      </c>
      <c r="AN795">
        <f t="shared" si="492"/>
        <v>36507.610247004806</v>
      </c>
      <c r="AO795">
        <f t="shared" si="493"/>
        <v>2.0871291332974001E+50</v>
      </c>
      <c r="AP795">
        <f t="shared" si="494"/>
        <v>2.0871291332974001E+50</v>
      </c>
      <c r="AR795" s="1">
        <f t="shared" si="488"/>
        <v>9380</v>
      </c>
      <c r="AU795">
        <f t="shared" si="489"/>
        <v>94.498510427010928</v>
      </c>
      <c r="AV795" s="29">
        <f t="shared" si="490"/>
        <v>234.77193333333332</v>
      </c>
      <c r="AW795">
        <f t="shared" si="491"/>
        <v>15841</v>
      </c>
    </row>
    <row r="796" spans="1:49" x14ac:dyDescent="0.2">
      <c r="A796">
        <v>794</v>
      </c>
      <c r="B796" s="13">
        <f t="shared" si="457"/>
        <v>802</v>
      </c>
      <c r="C796" s="13">
        <f t="shared" si="458"/>
        <v>4770</v>
      </c>
      <c r="D796" s="13">
        <f t="shared" si="459"/>
        <v>48</v>
      </c>
      <c r="E796" s="13">
        <f t="shared" si="460"/>
        <v>39.700000000000003</v>
      </c>
      <c r="F796" s="13">
        <f t="shared" si="461"/>
        <v>1.7710485856423264E+27</v>
      </c>
      <c r="G796" s="35">
        <f t="shared" si="462"/>
        <v>210.37206666666663</v>
      </c>
      <c r="H796" s="23">
        <f t="shared" si="463"/>
        <v>5820.7743999999993</v>
      </c>
      <c r="I796" s="23">
        <f t="shared" si="464"/>
        <v>21910</v>
      </c>
      <c r="J796" s="23">
        <f t="shared" si="465"/>
        <v>1111</v>
      </c>
      <c r="K796" s="23">
        <f t="shared" si="466"/>
        <v>9.6665819025314135E+76</v>
      </c>
      <c r="L796" s="23">
        <f t="shared" si="467"/>
        <v>9.6665819025314126E+78</v>
      </c>
      <c r="M796" s="23">
        <f t="shared" si="468"/>
        <v>2.2496151406316854E+39</v>
      </c>
      <c r="N796" s="20">
        <f t="shared" si="469"/>
        <v>85.4</v>
      </c>
      <c r="Q796" s="20">
        <f t="shared" si="470"/>
        <v>1.7098085951473366E+40</v>
      </c>
      <c r="S796" s="20">
        <f t="shared" si="471"/>
        <v>3764</v>
      </c>
      <c r="T796" s="20">
        <f t="shared" si="472"/>
        <v>1111</v>
      </c>
      <c r="U796" s="20">
        <f t="shared" si="473"/>
        <v>9.6665819025314135E+76</v>
      </c>
      <c r="V796" s="20">
        <f t="shared" si="474"/>
        <v>2.2496151406316854E+39</v>
      </c>
      <c r="W796" s="20">
        <f t="shared" si="475"/>
        <v>0.70257611241217799</v>
      </c>
      <c r="X796" s="16">
        <f t="shared" si="476"/>
        <v>2.0014083362443913E+23</v>
      </c>
      <c r="AA796" s="16">
        <f t="shared" si="477"/>
        <v>8.2458023453268897E+24</v>
      </c>
      <c r="AB796" s="16">
        <f t="shared" si="478"/>
        <v>794</v>
      </c>
      <c r="AC796" s="16">
        <f t="shared" si="479"/>
        <v>162.6</v>
      </c>
      <c r="AD796" s="16">
        <f t="shared" si="480"/>
        <v>8.4942378208265064E+25</v>
      </c>
      <c r="AE796" s="16">
        <f t="shared" si="481"/>
        <v>19800</v>
      </c>
      <c r="AF796" s="16">
        <f t="shared" si="482"/>
        <v>9516</v>
      </c>
      <c r="AG796" s="16">
        <f t="shared" si="483"/>
        <v>834</v>
      </c>
      <c r="AH796" s="16">
        <f t="shared" si="484"/>
        <v>3.0192537645024038E+29</v>
      </c>
      <c r="AI796" s="16">
        <f t="shared" si="485"/>
        <v>1.6084162899386711E+75</v>
      </c>
      <c r="AJ796" s="16">
        <f t="shared" si="486"/>
        <v>1.6084162899386711E+75</v>
      </c>
      <c r="AK796" s="27">
        <f t="shared" si="487"/>
        <v>0.36900369003690037</v>
      </c>
      <c r="AN796">
        <f t="shared" si="492"/>
        <v>36615.645610441941</v>
      </c>
      <c r="AO796">
        <f t="shared" si="493"/>
        <v>1.9505879750442993E+50</v>
      </c>
      <c r="AP796">
        <f t="shared" si="494"/>
        <v>1.9505879750442993E+50</v>
      </c>
      <c r="AR796" s="1">
        <f t="shared" si="488"/>
        <v>9390</v>
      </c>
      <c r="AU796">
        <f t="shared" si="489"/>
        <v>94.711729622266404</v>
      </c>
      <c r="AV796" s="29">
        <f t="shared" si="490"/>
        <v>235.18456666666663</v>
      </c>
      <c r="AW796">
        <f t="shared" si="491"/>
        <v>15861</v>
      </c>
    </row>
    <row r="797" spans="1:49" x14ac:dyDescent="0.2">
      <c r="A797">
        <v>795</v>
      </c>
      <c r="B797" s="13">
        <f t="shared" si="457"/>
        <v>803</v>
      </c>
      <c r="C797" s="13">
        <f t="shared" si="458"/>
        <v>4776</v>
      </c>
      <c r="D797" s="13">
        <f t="shared" si="459"/>
        <v>48</v>
      </c>
      <c r="E797" s="13">
        <f t="shared" si="460"/>
        <v>39.75</v>
      </c>
      <c r="F797" s="13">
        <f t="shared" si="461"/>
        <v>1.8997076451276194E+27</v>
      </c>
      <c r="G797" s="35">
        <f t="shared" si="462"/>
        <v>210.75375</v>
      </c>
      <c r="H797" s="23">
        <f t="shared" si="463"/>
        <v>5828.2784000000001</v>
      </c>
      <c r="I797" s="23">
        <f t="shared" si="464"/>
        <v>21938</v>
      </c>
      <c r="J797" s="23">
        <f t="shared" si="465"/>
        <v>1113</v>
      </c>
      <c r="K797" s="23">
        <f t="shared" si="466"/>
        <v>9.6665819025314135E+76</v>
      </c>
      <c r="L797" s="23">
        <f t="shared" si="467"/>
        <v>9.6665819025314126E+78</v>
      </c>
      <c r="M797" s="23">
        <f t="shared" si="468"/>
        <v>2.5879456538266587E+39</v>
      </c>
      <c r="N797" s="20">
        <f t="shared" si="469"/>
        <v>85.5</v>
      </c>
      <c r="Q797" s="20">
        <f t="shared" si="470"/>
        <v>1.9052919837536719E+40</v>
      </c>
      <c r="S797" s="20">
        <f t="shared" si="471"/>
        <v>3768</v>
      </c>
      <c r="T797" s="20">
        <f t="shared" si="472"/>
        <v>1113</v>
      </c>
      <c r="U797" s="20">
        <f t="shared" si="473"/>
        <v>9.6665819025314135E+76</v>
      </c>
      <c r="V797" s="20">
        <f t="shared" si="474"/>
        <v>2.5879456538266587E+39</v>
      </c>
      <c r="W797" s="20">
        <f t="shared" si="475"/>
        <v>0.70175438596491224</v>
      </c>
      <c r="X797" s="16">
        <f t="shared" si="476"/>
        <v>2.1415069197814988E+23</v>
      </c>
      <c r="AA797" s="16">
        <f t="shared" si="477"/>
        <v>8.8230085094997738E+24</v>
      </c>
      <c r="AB797" s="16">
        <f t="shared" si="478"/>
        <v>795</v>
      </c>
      <c r="AC797" s="16">
        <f t="shared" si="479"/>
        <v>162.80000000000001</v>
      </c>
      <c r="AD797" s="16">
        <f t="shared" si="480"/>
        <v>9.1003959048029683E+25</v>
      </c>
      <c r="AE797" s="16">
        <f t="shared" si="481"/>
        <v>19825</v>
      </c>
      <c r="AF797" s="16">
        <f t="shared" si="482"/>
        <v>9528</v>
      </c>
      <c r="AG797" s="16">
        <f t="shared" si="483"/>
        <v>835</v>
      </c>
      <c r="AH797" s="16">
        <f t="shared" si="484"/>
        <v>3.2401514678530606E+29</v>
      </c>
      <c r="AI797" s="16">
        <f t="shared" si="485"/>
        <v>1.6084162899386711E+75</v>
      </c>
      <c r="AJ797" s="16">
        <f t="shared" si="486"/>
        <v>1.6084162899386711E+75</v>
      </c>
      <c r="AK797" s="27">
        <f t="shared" si="487"/>
        <v>0.36855036855036855</v>
      </c>
      <c r="AN797">
        <f t="shared" si="492"/>
        <v>36723.88465186648</v>
      </c>
      <c r="AO797">
        <f t="shared" si="493"/>
        <v>1.8229794159292512E+50</v>
      </c>
      <c r="AP797">
        <f t="shared" si="494"/>
        <v>1.8229794159292512E+50</v>
      </c>
      <c r="AR797" s="1">
        <f t="shared" si="488"/>
        <v>9400</v>
      </c>
      <c r="AU797">
        <f t="shared" si="489"/>
        <v>94.925373134328353</v>
      </c>
      <c r="AV797" s="29">
        <f t="shared" si="490"/>
        <v>235.5975</v>
      </c>
      <c r="AW797">
        <f t="shared" si="491"/>
        <v>15881</v>
      </c>
    </row>
    <row r="798" spans="1:49" x14ac:dyDescent="0.2">
      <c r="A798">
        <v>796</v>
      </c>
      <c r="B798" s="13">
        <f t="shared" si="457"/>
        <v>804</v>
      </c>
      <c r="C798" s="13">
        <f t="shared" si="458"/>
        <v>4782</v>
      </c>
      <c r="D798" s="13">
        <f t="shared" si="459"/>
        <v>48</v>
      </c>
      <c r="E798" s="13">
        <f t="shared" si="460"/>
        <v>39.800000000000004</v>
      </c>
      <c r="F798" s="13">
        <f t="shared" si="461"/>
        <v>2.0377070527617697E+27</v>
      </c>
      <c r="G798" s="35">
        <f t="shared" si="462"/>
        <v>211.13573333333335</v>
      </c>
      <c r="H798" s="23">
        <f t="shared" si="463"/>
        <v>5835.7824000000001</v>
      </c>
      <c r="I798" s="23">
        <f t="shared" si="464"/>
        <v>21966</v>
      </c>
      <c r="J798" s="23">
        <f t="shared" si="465"/>
        <v>1114</v>
      </c>
      <c r="K798" s="23">
        <f t="shared" si="466"/>
        <v>9.6665819025314135E+76</v>
      </c>
      <c r="L798" s="23">
        <f t="shared" si="467"/>
        <v>9.6665819025314126E+78</v>
      </c>
      <c r="M798" s="23">
        <f t="shared" si="468"/>
        <v>2.7757308372612021E+39</v>
      </c>
      <c r="N798" s="20">
        <f t="shared" si="469"/>
        <v>85.600000000000009</v>
      </c>
      <c r="Q798" s="20">
        <f t="shared" si="470"/>
        <v>2.1231250993001974E+40</v>
      </c>
      <c r="S798" s="20">
        <f t="shared" si="471"/>
        <v>3773</v>
      </c>
      <c r="T798" s="20">
        <f t="shared" si="472"/>
        <v>1114</v>
      </c>
      <c r="U798" s="20">
        <f t="shared" si="473"/>
        <v>9.6665819025314135E+76</v>
      </c>
      <c r="V798" s="20">
        <f t="shared" si="474"/>
        <v>2.7757308372612021E+39</v>
      </c>
      <c r="W798" s="20">
        <f t="shared" si="475"/>
        <v>0.7009345794392523</v>
      </c>
      <c r="X798" s="16">
        <f t="shared" si="476"/>
        <v>2.2914124041662043E+23</v>
      </c>
      <c r="AA798" s="16">
        <f t="shared" si="477"/>
        <v>9.4406191051647598E+24</v>
      </c>
      <c r="AB798" s="16">
        <f t="shared" si="478"/>
        <v>796</v>
      </c>
      <c r="AC798" s="16">
        <f t="shared" si="479"/>
        <v>163</v>
      </c>
      <c r="AD798" s="16">
        <f t="shared" si="480"/>
        <v>9.7497945108218658E+25</v>
      </c>
      <c r="AE798" s="16">
        <f t="shared" si="481"/>
        <v>19850</v>
      </c>
      <c r="AF798" s="16">
        <f t="shared" si="482"/>
        <v>9540</v>
      </c>
      <c r="AG798" s="16">
        <f t="shared" si="483"/>
        <v>836</v>
      </c>
      <c r="AH798" s="16">
        <f t="shared" si="484"/>
        <v>3.477199751572738E+29</v>
      </c>
      <c r="AI798" s="16">
        <f t="shared" si="485"/>
        <v>1.6084162899386711E+75</v>
      </c>
      <c r="AJ798" s="16">
        <f t="shared" si="486"/>
        <v>1.6084162899386711E+75</v>
      </c>
      <c r="AK798" s="27">
        <f t="shared" si="487"/>
        <v>0.36809815950920244</v>
      </c>
      <c r="AN798">
        <f t="shared" si="492"/>
        <v>36832.327550112015</v>
      </c>
      <c r="AO798">
        <f t="shared" si="493"/>
        <v>1.7037190803077112E+50</v>
      </c>
      <c r="AP798">
        <f t="shared" si="494"/>
        <v>1.7037190803077112E+50</v>
      </c>
      <c r="AR798" s="1">
        <f t="shared" si="488"/>
        <v>9410</v>
      </c>
      <c r="AU798">
        <f t="shared" si="489"/>
        <v>95.139442231075691</v>
      </c>
      <c r="AV798" s="29">
        <f t="shared" si="490"/>
        <v>236.01073333333335</v>
      </c>
      <c r="AW798">
        <f t="shared" si="491"/>
        <v>15901</v>
      </c>
    </row>
    <row r="799" spans="1:49" x14ac:dyDescent="0.2">
      <c r="A799">
        <v>797</v>
      </c>
      <c r="B799" s="13">
        <f t="shared" si="457"/>
        <v>805</v>
      </c>
      <c r="C799" s="13">
        <f t="shared" si="458"/>
        <v>4788</v>
      </c>
      <c r="D799" s="13">
        <f t="shared" si="459"/>
        <v>48</v>
      </c>
      <c r="E799" s="13">
        <f t="shared" si="460"/>
        <v>39.85</v>
      </c>
      <c r="F799" s="13">
        <f t="shared" si="461"/>
        <v>2.185724463228019E+27</v>
      </c>
      <c r="G799" s="35">
        <f t="shared" si="462"/>
        <v>211.51801666666665</v>
      </c>
      <c r="H799" s="23">
        <f t="shared" si="463"/>
        <v>5843.2864000000009</v>
      </c>
      <c r="I799" s="23">
        <f t="shared" si="464"/>
        <v>21994</v>
      </c>
      <c r="J799" s="23">
        <f t="shared" si="465"/>
        <v>1115</v>
      </c>
      <c r="K799" s="23">
        <f t="shared" si="466"/>
        <v>9.6665819025314135E+76</v>
      </c>
      <c r="L799" s="23">
        <f t="shared" si="467"/>
        <v>9.6665819025314126E+78</v>
      </c>
      <c r="M799" s="23">
        <f t="shared" si="468"/>
        <v>2.9771362260216355E+39</v>
      </c>
      <c r="N799" s="20">
        <f t="shared" si="469"/>
        <v>85.7</v>
      </c>
      <c r="Q799" s="20">
        <f t="shared" si="470"/>
        <v>2.3658631987719874E+40</v>
      </c>
      <c r="S799" s="20">
        <f t="shared" si="471"/>
        <v>3777</v>
      </c>
      <c r="T799" s="20">
        <f t="shared" si="472"/>
        <v>1115</v>
      </c>
      <c r="U799" s="20">
        <f t="shared" si="473"/>
        <v>9.6665819025314135E+76</v>
      </c>
      <c r="V799" s="20">
        <f t="shared" si="474"/>
        <v>2.9771362260216355E+39</v>
      </c>
      <c r="W799" s="20">
        <f t="shared" si="475"/>
        <v>0.7001166861143524</v>
      </c>
      <c r="X799" s="16">
        <f t="shared" si="476"/>
        <v>2.4518112724578378E+23</v>
      </c>
      <c r="AA799" s="16">
        <f t="shared" si="477"/>
        <v>1.0101462442526289E+25</v>
      </c>
      <c r="AB799" s="16">
        <f t="shared" si="478"/>
        <v>797</v>
      </c>
      <c r="AC799" s="16">
        <f t="shared" si="479"/>
        <v>163.19999999999999</v>
      </c>
      <c r="AD799" s="16">
        <f t="shared" si="480"/>
        <v>1.0445517148043103E+26</v>
      </c>
      <c r="AE799" s="16">
        <f t="shared" si="481"/>
        <v>19875</v>
      </c>
      <c r="AF799" s="16">
        <f t="shared" si="482"/>
        <v>9552</v>
      </c>
      <c r="AG799" s="16">
        <f t="shared" si="483"/>
        <v>837</v>
      </c>
      <c r="AH799" s="16">
        <f t="shared" si="484"/>
        <v>3.7315786634058223E+29</v>
      </c>
      <c r="AI799" s="16">
        <f t="shared" si="485"/>
        <v>1.6084162899386711E+75</v>
      </c>
      <c r="AJ799" s="16">
        <f t="shared" si="486"/>
        <v>1.6084162899386711E+75</v>
      </c>
      <c r="AK799" s="27">
        <f t="shared" si="487"/>
        <v>0.36764705882352944</v>
      </c>
      <c r="AN799">
        <f t="shared" si="492"/>
        <v>36940.974484013292</v>
      </c>
      <c r="AO799">
        <f t="shared" si="493"/>
        <v>1.5922608227174875E+50</v>
      </c>
      <c r="AP799">
        <f t="shared" si="494"/>
        <v>1.5922608227174875E+50</v>
      </c>
      <c r="AR799" s="1">
        <f t="shared" si="488"/>
        <v>9420</v>
      </c>
      <c r="AU799">
        <f t="shared" si="489"/>
        <v>95.353938185443653</v>
      </c>
      <c r="AV799" s="29">
        <f t="shared" si="490"/>
        <v>236.42426666666665</v>
      </c>
      <c r="AW799">
        <f t="shared" si="491"/>
        <v>15921</v>
      </c>
    </row>
    <row r="800" spans="1:49" x14ac:dyDescent="0.2">
      <c r="A800">
        <v>798</v>
      </c>
      <c r="B800" s="13">
        <f t="shared" si="457"/>
        <v>806</v>
      </c>
      <c r="C800" s="13">
        <f t="shared" si="458"/>
        <v>4794</v>
      </c>
      <c r="D800" s="13">
        <f t="shared" si="459"/>
        <v>48</v>
      </c>
      <c r="E800" s="13">
        <f t="shared" si="460"/>
        <v>39.900000000000006</v>
      </c>
      <c r="F800" s="13">
        <f t="shared" si="461"/>
        <v>2.3444866656383148E+27</v>
      </c>
      <c r="G800" s="35">
        <f t="shared" si="462"/>
        <v>211.9006</v>
      </c>
      <c r="H800" s="23">
        <f t="shared" si="463"/>
        <v>5850.7903999999999</v>
      </c>
      <c r="I800" s="23">
        <f t="shared" si="464"/>
        <v>22022</v>
      </c>
      <c r="J800" s="23">
        <f t="shared" si="465"/>
        <v>1117</v>
      </c>
      <c r="K800" s="23">
        <f t="shared" si="466"/>
        <v>9.6665819025314135E+76</v>
      </c>
      <c r="L800" s="23">
        <f t="shared" si="467"/>
        <v>9.6665819025314126E+78</v>
      </c>
      <c r="M800" s="23">
        <f t="shared" si="468"/>
        <v>3.424829086084802E+39</v>
      </c>
      <c r="N800" s="20">
        <f t="shared" si="469"/>
        <v>85.800000000000011</v>
      </c>
      <c r="Q800" s="20">
        <f t="shared" si="470"/>
        <v>2.6363536831384204E+40</v>
      </c>
      <c r="S800" s="20">
        <f t="shared" si="471"/>
        <v>3781</v>
      </c>
      <c r="T800" s="20">
        <f t="shared" si="472"/>
        <v>1117</v>
      </c>
      <c r="U800" s="20">
        <f t="shared" si="473"/>
        <v>9.6665819025314135E+76</v>
      </c>
      <c r="V800" s="20">
        <f t="shared" si="474"/>
        <v>3.424829086084802E+39</v>
      </c>
      <c r="W800" s="20">
        <f t="shared" si="475"/>
        <v>0.69930069930069916</v>
      </c>
      <c r="X800" s="16">
        <f t="shared" si="476"/>
        <v>2.6234380615298865E+23</v>
      </c>
      <c r="AA800" s="16">
        <f t="shared" si="477"/>
        <v>1.080856481350313E+25</v>
      </c>
      <c r="AB800" s="16">
        <f t="shared" si="478"/>
        <v>798</v>
      </c>
      <c r="AC800" s="16">
        <f t="shared" si="479"/>
        <v>163.4</v>
      </c>
      <c r="AD800" s="16">
        <f t="shared" si="480"/>
        <v>1.1190867139085035E+26</v>
      </c>
      <c r="AE800" s="16">
        <f t="shared" si="481"/>
        <v>19900</v>
      </c>
      <c r="AF800" s="16">
        <f t="shared" si="482"/>
        <v>9564</v>
      </c>
      <c r="AG800" s="16">
        <f t="shared" si="483"/>
        <v>838</v>
      </c>
      <c r="AH800" s="16">
        <f t="shared" si="484"/>
        <v>4.0045544167685438E+29</v>
      </c>
      <c r="AI800" s="16">
        <f t="shared" si="485"/>
        <v>1.6084162899386711E+75</v>
      </c>
      <c r="AJ800" s="16">
        <f t="shared" si="486"/>
        <v>1.6084162899386711E+75</v>
      </c>
      <c r="AK800" s="27">
        <f t="shared" si="487"/>
        <v>0.36719706242350059</v>
      </c>
      <c r="AN800">
        <f t="shared" si="492"/>
        <v>37049.82563240642</v>
      </c>
      <c r="AO800">
        <f t="shared" si="493"/>
        <v>1.4880942268387734E+50</v>
      </c>
      <c r="AP800">
        <f t="shared" si="494"/>
        <v>1.4880942268387734E+50</v>
      </c>
      <c r="AR800" s="1">
        <f t="shared" si="488"/>
        <v>9430</v>
      </c>
      <c r="AU800">
        <f t="shared" si="489"/>
        <v>95.568862275449106</v>
      </c>
      <c r="AV800" s="29">
        <f t="shared" si="490"/>
        <v>236.8381</v>
      </c>
      <c r="AW800">
        <f t="shared" si="491"/>
        <v>15941</v>
      </c>
    </row>
    <row r="801" spans="1:49" x14ac:dyDescent="0.2">
      <c r="A801">
        <v>799</v>
      </c>
      <c r="B801" s="13">
        <f t="shared" si="457"/>
        <v>807</v>
      </c>
      <c r="C801" s="13">
        <f t="shared" si="458"/>
        <v>4800</v>
      </c>
      <c r="D801" s="13">
        <f t="shared" si="459"/>
        <v>48</v>
      </c>
      <c r="E801" s="13">
        <f t="shared" si="460"/>
        <v>39.950000000000003</v>
      </c>
      <c r="F801" s="13">
        <f t="shared" si="461"/>
        <v>2.5147731439792818E+27</v>
      </c>
      <c r="G801" s="35">
        <f t="shared" si="462"/>
        <v>212.28348333333332</v>
      </c>
      <c r="H801" s="23">
        <f t="shared" si="463"/>
        <v>5858.2943999999998</v>
      </c>
      <c r="I801" s="23">
        <f t="shared" si="464"/>
        <v>22050</v>
      </c>
      <c r="J801" s="23">
        <f t="shared" si="465"/>
        <v>1118</v>
      </c>
      <c r="K801" s="23">
        <f t="shared" si="466"/>
        <v>9.6665819025314135E+76</v>
      </c>
      <c r="L801" s="23">
        <f t="shared" si="467"/>
        <v>9.6665819025314126E+78</v>
      </c>
      <c r="M801" s="23">
        <f t="shared" si="468"/>
        <v>3.6733113845874553E+39</v>
      </c>
      <c r="N801" s="20">
        <f t="shared" si="469"/>
        <v>85.9</v>
      </c>
      <c r="Q801" s="20">
        <f t="shared" si="470"/>
        <v>2.937769498339986E+40</v>
      </c>
      <c r="S801" s="20">
        <f t="shared" si="471"/>
        <v>3785</v>
      </c>
      <c r="T801" s="20">
        <f t="shared" si="472"/>
        <v>1118</v>
      </c>
      <c r="U801" s="20">
        <f t="shared" si="473"/>
        <v>9.6665819025314135E+76</v>
      </c>
      <c r="V801" s="20">
        <f t="shared" si="474"/>
        <v>3.6733113845874553E+39</v>
      </c>
      <c r="W801" s="20">
        <f t="shared" si="475"/>
        <v>0.69848661233993015</v>
      </c>
      <c r="X801" s="16">
        <f t="shared" si="476"/>
        <v>2.8070787258369786E+23</v>
      </c>
      <c r="AA801" s="16">
        <f t="shared" si="477"/>
        <v>1.156516435044835E+25</v>
      </c>
      <c r="AB801" s="16">
        <f t="shared" si="478"/>
        <v>799</v>
      </c>
      <c r="AC801" s="16">
        <f t="shared" si="479"/>
        <v>163.6</v>
      </c>
      <c r="AD801" s="16">
        <f t="shared" si="480"/>
        <v>1.1989383284764155E+26</v>
      </c>
      <c r="AE801" s="16">
        <f t="shared" si="481"/>
        <v>19925</v>
      </c>
      <c r="AF801" s="16">
        <f t="shared" si="482"/>
        <v>9576</v>
      </c>
      <c r="AG801" s="16">
        <f t="shared" si="483"/>
        <v>839</v>
      </c>
      <c r="AH801" s="16">
        <f t="shared" si="484"/>
        <v>4.2974856785758225E+29</v>
      </c>
      <c r="AI801" s="16">
        <f t="shared" si="485"/>
        <v>1.6084162899386711E+75</v>
      </c>
      <c r="AJ801" s="16">
        <f t="shared" si="486"/>
        <v>1.6084162899386711E+75</v>
      </c>
      <c r="AK801" s="27">
        <f t="shared" si="487"/>
        <v>0.36674816625916873</v>
      </c>
      <c r="AN801">
        <f t="shared" si="492"/>
        <v>37158.881174128932</v>
      </c>
      <c r="AO801">
        <f t="shared" si="493"/>
        <v>1.3907422680736198E+50</v>
      </c>
      <c r="AP801">
        <f t="shared" si="494"/>
        <v>1.3907422680736198E+50</v>
      </c>
      <c r="AR801" s="1">
        <f t="shared" si="488"/>
        <v>9440</v>
      </c>
      <c r="AU801">
        <f t="shared" si="489"/>
        <v>95.784215784215789</v>
      </c>
      <c r="AV801" s="29">
        <f t="shared" si="490"/>
        <v>237.25223333333332</v>
      </c>
      <c r="AW801">
        <f t="shared" si="491"/>
        <v>15961</v>
      </c>
    </row>
    <row r="802" spans="1:49" x14ac:dyDescent="0.2">
      <c r="A802">
        <v>800</v>
      </c>
      <c r="B802" s="13">
        <f t="shared" si="457"/>
        <v>808</v>
      </c>
      <c r="C802" s="13">
        <f t="shared" si="458"/>
        <v>4806</v>
      </c>
      <c r="D802" s="13">
        <f t="shared" si="459"/>
        <v>48</v>
      </c>
      <c r="E802" s="13">
        <f t="shared" si="460"/>
        <v>40</v>
      </c>
      <c r="F802" s="13">
        <f t="shared" si="461"/>
        <v>2.6974198954113472E+27</v>
      </c>
      <c r="G802" s="35">
        <f t="shared" si="462"/>
        <v>212.66666666666669</v>
      </c>
      <c r="H802" s="23">
        <f t="shared" si="463"/>
        <v>5865.7984000000006</v>
      </c>
      <c r="I802" s="23">
        <f t="shared" si="464"/>
        <v>22078</v>
      </c>
      <c r="J802" s="23">
        <f t="shared" si="465"/>
        <v>1120</v>
      </c>
      <c r="K802" s="23">
        <f t="shared" si="466"/>
        <v>9.6665819025314135E+76</v>
      </c>
      <c r="L802" s="23">
        <f t="shared" si="467"/>
        <v>9.6665819025314126E+78</v>
      </c>
      <c r="M802" s="23">
        <f t="shared" si="468"/>
        <v>4.2256441584762414E+39</v>
      </c>
      <c r="N802" s="20">
        <f t="shared" si="469"/>
        <v>86</v>
      </c>
      <c r="Q802" s="20">
        <f t="shared" si="470"/>
        <v>3.2736463550301029E+40</v>
      </c>
      <c r="S802" s="20">
        <f t="shared" si="471"/>
        <v>3789</v>
      </c>
      <c r="T802" s="20">
        <f t="shared" si="472"/>
        <v>1120</v>
      </c>
      <c r="U802" s="20">
        <f t="shared" si="473"/>
        <v>9.6665819025314135E+76</v>
      </c>
      <c r="V802" s="20">
        <f t="shared" si="474"/>
        <v>4.2256441584762414E+39</v>
      </c>
      <c r="W802" s="20">
        <f t="shared" si="475"/>
        <v>0.69767441860465118</v>
      </c>
      <c r="X802" s="16">
        <f t="shared" si="476"/>
        <v>3.0035742366455673E+23</v>
      </c>
      <c r="AA802" s="16">
        <f t="shared" si="477"/>
        <v>1.2374725854979736E+25</v>
      </c>
      <c r="AB802" s="16">
        <f t="shared" si="478"/>
        <v>800</v>
      </c>
      <c r="AC802" s="16">
        <f t="shared" si="479"/>
        <v>163.80000000000001</v>
      </c>
      <c r="AD802" s="16">
        <f t="shared" si="480"/>
        <v>1.2844856644815938E+26</v>
      </c>
      <c r="AE802" s="16">
        <f t="shared" si="481"/>
        <v>19950</v>
      </c>
      <c r="AF802" s="16">
        <f t="shared" si="482"/>
        <v>9588</v>
      </c>
      <c r="AG802" s="16">
        <f t="shared" si="483"/>
        <v>840</v>
      </c>
      <c r="AH802" s="16">
        <f t="shared" si="484"/>
        <v>4.6118303156389537E+29</v>
      </c>
      <c r="AI802" s="16">
        <f t="shared" si="485"/>
        <v>1.6084162899386711E+75</v>
      </c>
      <c r="AJ802" s="16">
        <f t="shared" si="486"/>
        <v>1.6084162899386711E+75</v>
      </c>
      <c r="AK802" s="27">
        <f t="shared" si="487"/>
        <v>0.36630036630036628</v>
      </c>
      <c r="AN802">
        <f t="shared" si="492"/>
        <v>37268.141288019717</v>
      </c>
      <c r="AO802">
        <f t="shared" si="493"/>
        <v>1.2997591290407661E+50</v>
      </c>
      <c r="AP802">
        <f t="shared" si="494"/>
        <v>1.2997591290407661E+50</v>
      </c>
      <c r="AR802" s="1">
        <f t="shared" si="488"/>
        <v>9450</v>
      </c>
      <c r="AU802">
        <f t="shared" si="489"/>
        <v>96.000000000000014</v>
      </c>
      <c r="AV802" s="29">
        <f t="shared" si="490"/>
        <v>237.66666666666669</v>
      </c>
      <c r="AW802">
        <f t="shared" si="491"/>
        <v>15981</v>
      </c>
    </row>
    <row r="803" spans="1:49" x14ac:dyDescent="0.2">
      <c r="A803">
        <v>801</v>
      </c>
      <c r="B803" s="13">
        <f t="shared" si="457"/>
        <v>809</v>
      </c>
      <c r="C803" s="13">
        <f t="shared" si="458"/>
        <v>4812</v>
      </c>
      <c r="D803" s="13">
        <f t="shared" si="459"/>
        <v>48</v>
      </c>
      <c r="E803" s="13">
        <f t="shared" si="460"/>
        <v>40.050000000000004</v>
      </c>
      <c r="F803" s="13">
        <f t="shared" si="461"/>
        <v>2.8933235250847196E+27</v>
      </c>
      <c r="G803" s="35">
        <f t="shared" si="462"/>
        <v>213.05014999999997</v>
      </c>
      <c r="H803" s="23">
        <f t="shared" si="463"/>
        <v>5873.3024000000005</v>
      </c>
      <c r="I803" s="23">
        <f t="shared" si="464"/>
        <v>22106</v>
      </c>
      <c r="J803" s="23">
        <f t="shared" si="465"/>
        <v>1121</v>
      </c>
      <c r="K803" s="23">
        <f t="shared" si="466"/>
        <v>9.6665819025314135E+76</v>
      </c>
      <c r="L803" s="23">
        <f t="shared" si="467"/>
        <v>9.6665819025314126E+78</v>
      </c>
      <c r="M803" s="23">
        <f t="shared" si="468"/>
        <v>4.5322020294543676E+39</v>
      </c>
      <c r="N803" s="20">
        <f t="shared" si="469"/>
        <v>86.100000000000009</v>
      </c>
      <c r="Q803" s="20">
        <f t="shared" si="470"/>
        <v>3.647924203671874E+40</v>
      </c>
      <c r="S803" s="20">
        <f t="shared" si="471"/>
        <v>3794</v>
      </c>
      <c r="T803" s="20">
        <f t="shared" si="472"/>
        <v>1121</v>
      </c>
      <c r="U803" s="20">
        <f t="shared" si="473"/>
        <v>9.6665819025314135E+76</v>
      </c>
      <c r="V803" s="20">
        <f t="shared" si="474"/>
        <v>4.5322020294543676E+39</v>
      </c>
      <c r="W803" s="20">
        <f t="shared" si="475"/>
        <v>0.69686411149825778</v>
      </c>
      <c r="X803" s="16">
        <f t="shared" si="476"/>
        <v>3.2138244332107569E+23</v>
      </c>
      <c r="AA803" s="16">
        <f t="shared" si="477"/>
        <v>1.3240956664828315E+25</v>
      </c>
      <c r="AB803" s="16">
        <f t="shared" si="478"/>
        <v>801</v>
      </c>
      <c r="AC803" s="16">
        <f t="shared" si="479"/>
        <v>164</v>
      </c>
      <c r="AD803" s="16">
        <f t="shared" si="480"/>
        <v>1.3761348514077146E+26</v>
      </c>
      <c r="AE803" s="16">
        <f t="shared" si="481"/>
        <v>19975</v>
      </c>
      <c r="AF803" s="16">
        <f t="shared" si="482"/>
        <v>9600</v>
      </c>
      <c r="AG803" s="16">
        <f t="shared" si="483"/>
        <v>841</v>
      </c>
      <c r="AH803" s="16">
        <f t="shared" si="484"/>
        <v>4.9491526330581997E+29</v>
      </c>
      <c r="AI803" s="16">
        <f t="shared" si="485"/>
        <v>1.6084162899386711E+75</v>
      </c>
      <c r="AJ803" s="16">
        <f t="shared" si="486"/>
        <v>1.6084162899386711E+75</v>
      </c>
      <c r="AK803" s="27">
        <f t="shared" si="487"/>
        <v>0.36585365853658536</v>
      </c>
      <c r="AN803">
        <f t="shared" si="492"/>
        <v>37377.606152918946</v>
      </c>
      <c r="AO803">
        <f t="shared" si="493"/>
        <v>1.2147281579820246E+50</v>
      </c>
      <c r="AP803">
        <f t="shared" si="494"/>
        <v>1.2147281579820246E+50</v>
      </c>
      <c r="AR803" s="1">
        <f t="shared" si="488"/>
        <v>9460</v>
      </c>
      <c r="AU803">
        <f t="shared" si="489"/>
        <v>96.216216216216225</v>
      </c>
      <c r="AV803" s="29">
        <f t="shared" si="490"/>
        <v>238.08139999999997</v>
      </c>
      <c r="AW803">
        <f t="shared" si="491"/>
        <v>16001</v>
      </c>
    </row>
    <row r="804" spans="1:49" x14ac:dyDescent="0.2">
      <c r="A804">
        <v>802</v>
      </c>
      <c r="B804" s="13">
        <f t="shared" si="457"/>
        <v>810</v>
      </c>
      <c r="C804" s="13">
        <f t="shared" si="458"/>
        <v>4818</v>
      </c>
      <c r="D804" s="13">
        <f t="shared" si="459"/>
        <v>48</v>
      </c>
      <c r="E804" s="13">
        <f t="shared" si="460"/>
        <v>40.1</v>
      </c>
      <c r="F804" s="13">
        <f t="shared" si="461"/>
        <v>3.1034456374860817E+27</v>
      </c>
      <c r="G804" s="35">
        <f t="shared" si="462"/>
        <v>213.43393333333333</v>
      </c>
      <c r="H804" s="23">
        <f t="shared" si="463"/>
        <v>5880.8064000000013</v>
      </c>
      <c r="I804" s="23">
        <f t="shared" si="464"/>
        <v>22134</v>
      </c>
      <c r="J804" s="23">
        <f t="shared" si="465"/>
        <v>1122</v>
      </c>
      <c r="K804" s="23">
        <f t="shared" si="466"/>
        <v>9.6665819025314135E+76</v>
      </c>
      <c r="L804" s="23">
        <f t="shared" si="467"/>
        <v>9.6665819025314126E+78</v>
      </c>
      <c r="M804" s="23">
        <f t="shared" si="468"/>
        <v>4.8609904509039947E+39</v>
      </c>
      <c r="N804" s="20">
        <f t="shared" si="469"/>
        <v>86.2</v>
      </c>
      <c r="Q804" s="20">
        <f t="shared" si="470"/>
        <v>4.0649934515029699E+40</v>
      </c>
      <c r="S804" s="20">
        <f t="shared" si="471"/>
        <v>3798</v>
      </c>
      <c r="T804" s="20">
        <f t="shared" si="472"/>
        <v>1122</v>
      </c>
      <c r="U804" s="20">
        <f t="shared" si="473"/>
        <v>9.6665819025314135E+76</v>
      </c>
      <c r="V804" s="20">
        <f t="shared" si="474"/>
        <v>4.8609904509039947E+39</v>
      </c>
      <c r="W804" s="20">
        <f t="shared" si="475"/>
        <v>0.69605568445475641</v>
      </c>
      <c r="X804" s="16">
        <f t="shared" si="476"/>
        <v>3.4387921435355099E+23</v>
      </c>
      <c r="AA804" s="16">
        <f t="shared" si="477"/>
        <v>1.4167823631366297E+25</v>
      </c>
      <c r="AB804" s="16">
        <f t="shared" si="478"/>
        <v>802</v>
      </c>
      <c r="AC804" s="16">
        <f t="shared" si="479"/>
        <v>164.2</v>
      </c>
      <c r="AD804" s="16">
        <f t="shared" si="480"/>
        <v>1.4743209679268795E+26</v>
      </c>
      <c r="AE804" s="16">
        <f t="shared" si="481"/>
        <v>20000</v>
      </c>
      <c r="AF804" s="16">
        <f t="shared" si="482"/>
        <v>9612</v>
      </c>
      <c r="AG804" s="16">
        <f t="shared" si="483"/>
        <v>842</v>
      </c>
      <c r="AH804" s="16">
        <f t="shared" si="484"/>
        <v>5.311131140469208E+29</v>
      </c>
      <c r="AI804" s="16">
        <f t="shared" si="485"/>
        <v>1.6084162899386711E+75</v>
      </c>
      <c r="AJ804" s="16">
        <f t="shared" si="486"/>
        <v>1.6084162899386711E+75</v>
      </c>
      <c r="AK804" s="27">
        <f t="shared" si="487"/>
        <v>0.36540803897685753</v>
      </c>
      <c r="AN804">
        <f t="shared" si="492"/>
        <v>37487.275947668051</v>
      </c>
      <c r="AO804">
        <f t="shared" si="493"/>
        <v>1.1352599607308642E+50</v>
      </c>
      <c r="AP804">
        <f t="shared" si="494"/>
        <v>1.1352599607308642E+50</v>
      </c>
      <c r="AR804" s="1">
        <f t="shared" si="488"/>
        <v>9470</v>
      </c>
      <c r="AU804">
        <f t="shared" si="489"/>
        <v>96.432865731462925</v>
      </c>
      <c r="AV804" s="29">
        <f t="shared" si="490"/>
        <v>238.49643333333333</v>
      </c>
      <c r="AW804">
        <f t="shared" si="491"/>
        <v>16021</v>
      </c>
    </row>
    <row r="805" spans="1:49" x14ac:dyDescent="0.2">
      <c r="A805">
        <v>803</v>
      </c>
      <c r="B805" s="13">
        <f t="shared" si="457"/>
        <v>811</v>
      </c>
      <c r="C805" s="13">
        <f t="shared" si="458"/>
        <v>4824</v>
      </c>
      <c r="D805" s="13">
        <f t="shared" si="459"/>
        <v>48</v>
      </c>
      <c r="E805" s="13">
        <f t="shared" si="460"/>
        <v>40.150000000000006</v>
      </c>
      <c r="F805" s="13">
        <f t="shared" si="461"/>
        <v>3.3288175457777312E+27</v>
      </c>
      <c r="G805" s="35">
        <f t="shared" si="462"/>
        <v>213.81801666666667</v>
      </c>
      <c r="H805" s="23">
        <f t="shared" si="463"/>
        <v>5888.3104000000003</v>
      </c>
      <c r="I805" s="23">
        <f t="shared" si="464"/>
        <v>22162</v>
      </c>
      <c r="J805" s="23">
        <f t="shared" si="465"/>
        <v>1124</v>
      </c>
      <c r="K805" s="23">
        <f t="shared" si="466"/>
        <v>9.6665819025314135E+76</v>
      </c>
      <c r="L805" s="23">
        <f t="shared" si="467"/>
        <v>9.6665819025314126E+78</v>
      </c>
      <c r="M805" s="23">
        <f t="shared" si="468"/>
        <v>5.591821409709974E+39</v>
      </c>
      <c r="N805" s="20">
        <f t="shared" si="469"/>
        <v>86.300000000000011</v>
      </c>
      <c r="Q805" s="20">
        <f t="shared" si="470"/>
        <v>4.5297464635174172E+40</v>
      </c>
      <c r="S805" s="20">
        <f t="shared" si="471"/>
        <v>3802</v>
      </c>
      <c r="T805" s="20">
        <f t="shared" si="472"/>
        <v>1124</v>
      </c>
      <c r="U805" s="20">
        <f t="shared" si="473"/>
        <v>9.6665819025314135E+76</v>
      </c>
      <c r="V805" s="20">
        <f t="shared" si="474"/>
        <v>5.591821409709974E+39</v>
      </c>
      <c r="W805" s="20">
        <f t="shared" si="475"/>
        <v>0.6952491309385862</v>
      </c>
      <c r="X805" s="16">
        <f t="shared" si="476"/>
        <v>3.6795075935829958E+23</v>
      </c>
      <c r="AA805" s="16">
        <f t="shared" si="477"/>
        <v>1.5159571285561941E+25</v>
      </c>
      <c r="AB805" s="16">
        <f t="shared" si="478"/>
        <v>803</v>
      </c>
      <c r="AC805" s="16">
        <f t="shared" si="479"/>
        <v>164.4</v>
      </c>
      <c r="AD805" s="16">
        <f t="shared" si="480"/>
        <v>1.5795101047581167E+26</v>
      </c>
      <c r="AE805" s="16">
        <f t="shared" si="481"/>
        <v>20025</v>
      </c>
      <c r="AF805" s="16">
        <f t="shared" si="482"/>
        <v>9624</v>
      </c>
      <c r="AG805" s="16">
        <f t="shared" si="483"/>
        <v>843</v>
      </c>
      <c r="AH805" s="16">
        <f t="shared" si="484"/>
        <v>5.6995668846142662E+29</v>
      </c>
      <c r="AI805" s="16">
        <f t="shared" si="485"/>
        <v>1.6084162899386711E+75</v>
      </c>
      <c r="AJ805" s="16">
        <f t="shared" si="486"/>
        <v>1.6084162899386711E+75</v>
      </c>
      <c r="AK805" s="27">
        <f t="shared" si="487"/>
        <v>0.36496350364963503</v>
      </c>
      <c r="AN805">
        <f t="shared" si="492"/>
        <v>37597.150851109924</v>
      </c>
      <c r="AO805">
        <f t="shared" si="493"/>
        <v>1.0609906175054804E+50</v>
      </c>
      <c r="AP805">
        <f t="shared" si="494"/>
        <v>1.0609906175054804E+50</v>
      </c>
      <c r="AR805" s="1">
        <f t="shared" si="488"/>
        <v>9480</v>
      </c>
      <c r="AU805">
        <f t="shared" si="489"/>
        <v>96.649949849548648</v>
      </c>
      <c r="AV805" s="29">
        <f t="shared" si="490"/>
        <v>238.91176666666667</v>
      </c>
      <c r="AW805">
        <f t="shared" si="491"/>
        <v>16041</v>
      </c>
    </row>
    <row r="806" spans="1:49" x14ac:dyDescent="0.2">
      <c r="A806">
        <v>804</v>
      </c>
      <c r="B806" s="13">
        <f t="shared" si="457"/>
        <v>812</v>
      </c>
      <c r="C806" s="13">
        <f t="shared" si="458"/>
        <v>4830</v>
      </c>
      <c r="D806" s="13">
        <f t="shared" si="459"/>
        <v>48</v>
      </c>
      <c r="E806" s="13">
        <f t="shared" si="460"/>
        <v>40.200000000000003</v>
      </c>
      <c r="F806" s="13">
        <f t="shared" si="461"/>
        <v>3.570545322143274E+27</v>
      </c>
      <c r="G806" s="35">
        <f t="shared" si="462"/>
        <v>214.20240000000001</v>
      </c>
      <c r="H806" s="23">
        <f t="shared" si="463"/>
        <v>5895.8144000000002</v>
      </c>
      <c r="I806" s="23">
        <f t="shared" si="464"/>
        <v>22190</v>
      </c>
      <c r="J806" s="23">
        <f t="shared" si="465"/>
        <v>1125</v>
      </c>
      <c r="K806" s="23">
        <f t="shared" si="466"/>
        <v>9.6665819025314135E+76</v>
      </c>
      <c r="L806" s="23">
        <f t="shared" si="467"/>
        <v>9.6665819025314126E+78</v>
      </c>
      <c r="M806" s="23">
        <f t="shared" si="468"/>
        <v>5.9974455381642355E+39</v>
      </c>
      <c r="N806" s="20">
        <f t="shared" si="469"/>
        <v>86.4</v>
      </c>
      <c r="Q806" s="20">
        <f t="shared" si="470"/>
        <v>5.0476349515795196E+40</v>
      </c>
      <c r="S806" s="20">
        <f t="shared" si="471"/>
        <v>3806</v>
      </c>
      <c r="T806" s="20">
        <f t="shared" si="472"/>
        <v>1125</v>
      </c>
      <c r="U806" s="20">
        <f t="shared" si="473"/>
        <v>9.6665819025314135E+76</v>
      </c>
      <c r="V806" s="20">
        <f t="shared" si="474"/>
        <v>5.9974455381642355E+39</v>
      </c>
      <c r="W806" s="20">
        <f t="shared" si="475"/>
        <v>0.69444444444444442</v>
      </c>
      <c r="X806" s="16">
        <f t="shared" si="476"/>
        <v>3.9370731251338055E+23</v>
      </c>
      <c r="AA806" s="16">
        <f t="shared" si="477"/>
        <v>1.6220741275551277E+25</v>
      </c>
      <c r="AB806" s="16">
        <f t="shared" si="478"/>
        <v>804</v>
      </c>
      <c r="AC806" s="16">
        <f t="shared" si="479"/>
        <v>164.6</v>
      </c>
      <c r="AD806" s="16">
        <f t="shared" si="480"/>
        <v>1.6922015744754851E+26</v>
      </c>
      <c r="AE806" s="16">
        <f t="shared" si="481"/>
        <v>20050</v>
      </c>
      <c r="AF806" s="16">
        <f t="shared" si="482"/>
        <v>9636</v>
      </c>
      <c r="AG806" s="16">
        <f t="shared" si="483"/>
        <v>844</v>
      </c>
      <c r="AH806" s="16">
        <f t="shared" si="484"/>
        <v>6.1163923895115908E+29</v>
      </c>
      <c r="AI806" s="16">
        <f t="shared" si="485"/>
        <v>1.6084162899386711E+75</v>
      </c>
      <c r="AJ806" s="16">
        <f t="shared" si="486"/>
        <v>1.6084162899386711E+75</v>
      </c>
      <c r="AK806" s="27">
        <f t="shared" si="487"/>
        <v>0.36452004860267317</v>
      </c>
      <c r="AN806">
        <f t="shared" si="492"/>
        <v>37707.231042088853</v>
      </c>
      <c r="AO806">
        <f t="shared" si="493"/>
        <v>9.9158001636026189E+49</v>
      </c>
      <c r="AP806">
        <f t="shared" si="494"/>
        <v>9.9158001636026189E+49</v>
      </c>
      <c r="AR806" s="1">
        <f t="shared" si="488"/>
        <v>9490</v>
      </c>
      <c r="AU806">
        <f t="shared" si="489"/>
        <v>96.867469879518069</v>
      </c>
      <c r="AV806" s="29">
        <f t="shared" si="490"/>
        <v>239.32740000000001</v>
      </c>
      <c r="AW806">
        <f t="shared" si="491"/>
        <v>16061</v>
      </c>
    </row>
    <row r="807" spans="1:49" x14ac:dyDescent="0.2">
      <c r="A807">
        <v>805</v>
      </c>
      <c r="B807" s="13">
        <f t="shared" si="457"/>
        <v>813</v>
      </c>
      <c r="C807" s="13">
        <f t="shared" si="458"/>
        <v>4836</v>
      </c>
      <c r="D807" s="13">
        <f t="shared" si="459"/>
        <v>48</v>
      </c>
      <c r="E807" s="13">
        <f t="shared" si="460"/>
        <v>40.25</v>
      </c>
      <c r="F807" s="13">
        <f t="shared" si="461"/>
        <v>3.8298152138187561E+27</v>
      </c>
      <c r="G807" s="35">
        <f t="shared" si="462"/>
        <v>214.58708333333334</v>
      </c>
      <c r="H807" s="23">
        <f t="shared" si="463"/>
        <v>5903.318400000001</v>
      </c>
      <c r="I807" s="23">
        <f t="shared" si="464"/>
        <v>22218</v>
      </c>
      <c r="J807" s="23">
        <f t="shared" si="465"/>
        <v>1127</v>
      </c>
      <c r="K807" s="23">
        <f t="shared" si="466"/>
        <v>9.6665819025314135E+76</v>
      </c>
      <c r="L807" s="23">
        <f t="shared" si="467"/>
        <v>9.6665819025314126E+78</v>
      </c>
      <c r="M807" s="23">
        <f t="shared" si="468"/>
        <v>6.8990592758844211E+39</v>
      </c>
      <c r="N807" s="20">
        <f t="shared" si="469"/>
        <v>86.5</v>
      </c>
      <c r="Q807" s="20">
        <f t="shared" si="470"/>
        <v>5.624733924869861E+40</v>
      </c>
      <c r="S807" s="20">
        <f t="shared" si="471"/>
        <v>3810</v>
      </c>
      <c r="T807" s="20">
        <f t="shared" si="472"/>
        <v>1127</v>
      </c>
      <c r="U807" s="20">
        <f t="shared" si="473"/>
        <v>9.6665819025314135E+76</v>
      </c>
      <c r="V807" s="20">
        <f t="shared" si="474"/>
        <v>6.8990592758844211E+39</v>
      </c>
      <c r="W807" s="20">
        <f t="shared" si="475"/>
        <v>0.69364161849710981</v>
      </c>
      <c r="X807" s="16">
        <f t="shared" si="476"/>
        <v>4.2126682438931714E+23</v>
      </c>
      <c r="AA807" s="16">
        <f t="shared" si="477"/>
        <v>1.7356193164839864E+25</v>
      </c>
      <c r="AB807" s="16">
        <f t="shared" si="478"/>
        <v>805</v>
      </c>
      <c r="AC807" s="16">
        <f t="shared" si="479"/>
        <v>164.8</v>
      </c>
      <c r="AD807" s="16">
        <f t="shared" si="480"/>
        <v>1.8129302787307722E+26</v>
      </c>
      <c r="AE807" s="16">
        <f t="shared" si="481"/>
        <v>20075</v>
      </c>
      <c r="AF807" s="16">
        <f t="shared" si="482"/>
        <v>9648</v>
      </c>
      <c r="AG807" s="16">
        <f t="shared" si="483"/>
        <v>845</v>
      </c>
      <c r="AH807" s="16">
        <f t="shared" si="484"/>
        <v>6.5636812485021589E+29</v>
      </c>
      <c r="AI807" s="16">
        <f t="shared" si="485"/>
        <v>1.6084162899386711E+75</v>
      </c>
      <c r="AJ807" s="16">
        <f t="shared" si="486"/>
        <v>1.6084162899386711E+75</v>
      </c>
      <c r="AK807" s="27">
        <f t="shared" si="487"/>
        <v>0.36407766990291257</v>
      </c>
      <c r="AN807">
        <f t="shared" si="492"/>
        <v>37817.516699450251</v>
      </c>
      <c r="AO807">
        <f t="shared" si="493"/>
        <v>9.2671029566379635E+49</v>
      </c>
      <c r="AP807">
        <f t="shared" si="494"/>
        <v>9.2671029566379635E+49</v>
      </c>
      <c r="AR807" s="1">
        <f t="shared" si="488"/>
        <v>9500</v>
      </c>
      <c r="AU807">
        <f t="shared" si="489"/>
        <v>97.085427135678373</v>
      </c>
      <c r="AV807" s="29">
        <f t="shared" si="490"/>
        <v>239.74333333333334</v>
      </c>
      <c r="AW807">
        <f t="shared" si="491"/>
        <v>16081</v>
      </c>
    </row>
    <row r="808" spans="1:49" x14ac:dyDescent="0.2">
      <c r="A808">
        <v>806</v>
      </c>
      <c r="B808" s="13">
        <f t="shared" si="457"/>
        <v>814</v>
      </c>
      <c r="C808" s="13">
        <f t="shared" si="458"/>
        <v>4842</v>
      </c>
      <c r="D808" s="13">
        <f t="shared" si="459"/>
        <v>48</v>
      </c>
      <c r="E808" s="13">
        <f t="shared" si="460"/>
        <v>40.300000000000004</v>
      </c>
      <c r="F808" s="13">
        <f t="shared" si="461"/>
        <v>4.1078994512731884E+27</v>
      </c>
      <c r="G808" s="35">
        <f t="shared" si="462"/>
        <v>214.97206666666668</v>
      </c>
      <c r="H808" s="23">
        <f t="shared" si="463"/>
        <v>5910.8224</v>
      </c>
      <c r="I808" s="23">
        <f t="shared" si="464"/>
        <v>22246</v>
      </c>
      <c r="J808" s="23">
        <f t="shared" si="465"/>
        <v>1128</v>
      </c>
      <c r="K808" s="23">
        <f t="shared" si="466"/>
        <v>9.6665819025314135E+76</v>
      </c>
      <c r="L808" s="23">
        <f t="shared" si="467"/>
        <v>9.6665819025314126E+78</v>
      </c>
      <c r="M808" s="23">
        <f t="shared" si="468"/>
        <v>7.3994667363876489E+39</v>
      </c>
      <c r="N808" s="20">
        <f t="shared" si="469"/>
        <v>86.600000000000009</v>
      </c>
      <c r="Q808" s="20">
        <f t="shared" si="470"/>
        <v>6.267812951823379E+40</v>
      </c>
      <c r="S808" s="20">
        <f t="shared" si="471"/>
        <v>3815</v>
      </c>
      <c r="T808" s="20">
        <f t="shared" si="472"/>
        <v>1128</v>
      </c>
      <c r="U808" s="20">
        <f t="shared" si="473"/>
        <v>9.6665819025314135E+76</v>
      </c>
      <c r="V808" s="20">
        <f t="shared" si="474"/>
        <v>7.3994667363876489E+39</v>
      </c>
      <c r="W808" s="20">
        <f t="shared" si="475"/>
        <v>0.6928406466512701</v>
      </c>
      <c r="X808" s="16">
        <f t="shared" si="476"/>
        <v>4.5075550209656948E+23</v>
      </c>
      <c r="AA808" s="16">
        <f t="shared" si="477"/>
        <v>1.8571126686378658E+25</v>
      </c>
      <c r="AB808" s="16">
        <f t="shared" si="478"/>
        <v>806</v>
      </c>
      <c r="AC808" s="16">
        <f t="shared" si="479"/>
        <v>165</v>
      </c>
      <c r="AD808" s="16">
        <f t="shared" si="480"/>
        <v>1.9422692441007982E+26</v>
      </c>
      <c r="AE808" s="16">
        <f t="shared" si="481"/>
        <v>20100</v>
      </c>
      <c r="AF808" s="16">
        <f t="shared" si="482"/>
        <v>9660</v>
      </c>
      <c r="AG808" s="16">
        <f t="shared" si="483"/>
        <v>846</v>
      </c>
      <c r="AH808" s="16">
        <f t="shared" si="484"/>
        <v>7.0436584156788851E+29</v>
      </c>
      <c r="AI808" s="16">
        <f t="shared" si="485"/>
        <v>1.6084162899386711E+75</v>
      </c>
      <c r="AJ808" s="16">
        <f t="shared" si="486"/>
        <v>1.6084162899386711E+75</v>
      </c>
      <c r="AK808" s="27">
        <f t="shared" si="487"/>
        <v>0.36363636363636365</v>
      </c>
      <c r="AN808">
        <f t="shared" si="492"/>
        <v>37928.00800204109</v>
      </c>
      <c r="AO808">
        <f t="shared" si="493"/>
        <v>8.6608438847083748E+49</v>
      </c>
      <c r="AP808">
        <f t="shared" si="494"/>
        <v>8.6608438847083748E+49</v>
      </c>
      <c r="AR808" s="1">
        <f t="shared" si="488"/>
        <v>9510</v>
      </c>
      <c r="AU808">
        <f t="shared" si="489"/>
        <v>97.303822937625753</v>
      </c>
      <c r="AV808" s="29">
        <f t="shared" si="490"/>
        <v>240.15956666666668</v>
      </c>
      <c r="AW808">
        <f t="shared" si="491"/>
        <v>16101</v>
      </c>
    </row>
    <row r="809" spans="1:49" x14ac:dyDescent="0.2">
      <c r="A809">
        <v>807</v>
      </c>
      <c r="B809" s="13">
        <f t="shared" si="457"/>
        <v>815</v>
      </c>
      <c r="C809" s="13">
        <f t="shared" si="458"/>
        <v>4848</v>
      </c>
      <c r="D809" s="13">
        <f t="shared" si="459"/>
        <v>48</v>
      </c>
      <c r="E809" s="13">
        <f t="shared" si="460"/>
        <v>40.35</v>
      </c>
      <c r="F809" s="13">
        <f t="shared" si="461"/>
        <v>4.4061624769165077E+27</v>
      </c>
      <c r="G809" s="35">
        <f t="shared" si="462"/>
        <v>215.35735</v>
      </c>
      <c r="H809" s="23">
        <f t="shared" si="463"/>
        <v>5918.3263999999999</v>
      </c>
      <c r="I809" s="23">
        <f t="shared" si="464"/>
        <v>22274</v>
      </c>
      <c r="J809" s="23">
        <f t="shared" si="465"/>
        <v>1129</v>
      </c>
      <c r="K809" s="23">
        <f t="shared" si="466"/>
        <v>9.6665819025314135E+76</v>
      </c>
      <c r="L809" s="23">
        <f t="shared" si="467"/>
        <v>9.6665819025314126E+78</v>
      </c>
      <c r="M809" s="23">
        <f t="shared" si="468"/>
        <v>7.936155081976603E+39</v>
      </c>
      <c r="N809" s="20">
        <f t="shared" si="469"/>
        <v>86.7</v>
      </c>
      <c r="Q809" s="20">
        <f t="shared" si="470"/>
        <v>6.9844155694796629E+40</v>
      </c>
      <c r="S809" s="20">
        <f t="shared" si="471"/>
        <v>3819</v>
      </c>
      <c r="T809" s="20">
        <f t="shared" si="472"/>
        <v>1129</v>
      </c>
      <c r="U809" s="20">
        <f t="shared" si="473"/>
        <v>9.6665819025314135E+76</v>
      </c>
      <c r="V809" s="20">
        <f t="shared" si="474"/>
        <v>7.936155081976603E+39</v>
      </c>
      <c r="W809" s="20">
        <f t="shared" si="475"/>
        <v>0.69204152249134943</v>
      </c>
      <c r="X809" s="16">
        <f t="shared" si="476"/>
        <v>4.8230838724332926E+23</v>
      </c>
      <c r="AA809" s="16">
        <f t="shared" si="477"/>
        <v>1.987110555442516E+25</v>
      </c>
      <c r="AB809" s="16">
        <f t="shared" si="478"/>
        <v>807</v>
      </c>
      <c r="AC809" s="16">
        <f t="shared" si="479"/>
        <v>165.2</v>
      </c>
      <c r="AD809" s="16">
        <f t="shared" si="480"/>
        <v>2.0808323385674181E+26</v>
      </c>
      <c r="AE809" s="16">
        <f t="shared" si="481"/>
        <v>20125</v>
      </c>
      <c r="AF809" s="16">
        <f t="shared" si="482"/>
        <v>9672</v>
      </c>
      <c r="AG809" s="16">
        <f t="shared" si="483"/>
        <v>847</v>
      </c>
      <c r="AH809" s="16">
        <f t="shared" si="484"/>
        <v>7.5587112476624128E+29</v>
      </c>
      <c r="AI809" s="16">
        <f t="shared" si="485"/>
        <v>1.6084162899386711E+75</v>
      </c>
      <c r="AJ809" s="16">
        <f t="shared" si="486"/>
        <v>1.6084162899386711E+75</v>
      </c>
      <c r="AK809" s="27">
        <f t="shared" si="487"/>
        <v>0.36319612590799033</v>
      </c>
      <c r="AN809">
        <f t="shared" si="492"/>
        <v>38038.705128709553</v>
      </c>
      <c r="AO809">
        <f t="shared" si="493"/>
        <v>8.0942466212227819E+49</v>
      </c>
      <c r="AP809">
        <f t="shared" si="494"/>
        <v>8.0942466212227819E+49</v>
      </c>
      <c r="AR809" s="1">
        <f t="shared" si="488"/>
        <v>9520</v>
      </c>
      <c r="AU809">
        <f t="shared" si="489"/>
        <v>97.522658610271904</v>
      </c>
      <c r="AV809" s="29">
        <f t="shared" si="490"/>
        <v>240.5761</v>
      </c>
      <c r="AW809">
        <f t="shared" si="491"/>
        <v>16121</v>
      </c>
    </row>
    <row r="810" spans="1:49" x14ac:dyDescent="0.2">
      <c r="A810">
        <v>808</v>
      </c>
      <c r="B810" s="13">
        <f t="shared" si="457"/>
        <v>816</v>
      </c>
      <c r="C810" s="13">
        <f t="shared" si="458"/>
        <v>4854</v>
      </c>
      <c r="D810" s="13">
        <f t="shared" si="459"/>
        <v>48</v>
      </c>
      <c r="E810" s="13">
        <f t="shared" si="460"/>
        <v>40.400000000000006</v>
      </c>
      <c r="F810" s="13">
        <f t="shared" si="461"/>
        <v>4.7260676247655107E+27</v>
      </c>
      <c r="G810" s="35">
        <f t="shared" si="462"/>
        <v>215.74293333333333</v>
      </c>
      <c r="H810" s="23">
        <f t="shared" si="463"/>
        <v>5925.8304000000007</v>
      </c>
      <c r="I810" s="23">
        <f t="shared" si="464"/>
        <v>22302</v>
      </c>
      <c r="J810" s="23">
        <f t="shared" si="465"/>
        <v>1131</v>
      </c>
      <c r="K810" s="23">
        <f t="shared" si="466"/>
        <v>9.6665819025314135E+76</v>
      </c>
      <c r="L810" s="23">
        <f t="shared" si="467"/>
        <v>9.6665819025314126E+78</v>
      </c>
      <c r="M810" s="23">
        <f t="shared" si="468"/>
        <v>9.1290825054443487E+39</v>
      </c>
      <c r="N810" s="20">
        <f t="shared" si="469"/>
        <v>86.800000000000011</v>
      </c>
      <c r="Q810" s="20">
        <f t="shared" si="470"/>
        <v>7.7829477717581447E+40</v>
      </c>
      <c r="S810" s="20">
        <f t="shared" si="471"/>
        <v>3823</v>
      </c>
      <c r="T810" s="20">
        <f t="shared" si="472"/>
        <v>1131</v>
      </c>
      <c r="U810" s="20">
        <f t="shared" si="473"/>
        <v>9.6665819025314135E+76</v>
      </c>
      <c r="V810" s="20">
        <f t="shared" si="474"/>
        <v>9.1290825054443487E+39</v>
      </c>
      <c r="W810" s="20">
        <f t="shared" si="475"/>
        <v>0.6912442396313363</v>
      </c>
      <c r="X810" s="16">
        <f t="shared" si="476"/>
        <v>5.1606997435036237E+23</v>
      </c>
      <c r="AA810" s="16">
        <f t="shared" si="477"/>
        <v>2.1262082943234923E+25</v>
      </c>
      <c r="AB810" s="16">
        <f t="shared" si="478"/>
        <v>808</v>
      </c>
      <c r="AC810" s="16">
        <f t="shared" si="479"/>
        <v>165.4</v>
      </c>
      <c r="AD810" s="16">
        <f t="shared" si="480"/>
        <v>2.2292771814931656E+26</v>
      </c>
      <c r="AE810" s="16">
        <f t="shared" si="481"/>
        <v>20150</v>
      </c>
      <c r="AF810" s="16">
        <f t="shared" si="482"/>
        <v>9684</v>
      </c>
      <c r="AG810" s="16">
        <f t="shared" si="483"/>
        <v>848</v>
      </c>
      <c r="AH810" s="16">
        <f t="shared" si="484"/>
        <v>8.1114013504000422E+29</v>
      </c>
      <c r="AI810" s="16">
        <f t="shared" si="485"/>
        <v>1.6084162899386711E+75</v>
      </c>
      <c r="AJ810" s="16">
        <f t="shared" si="486"/>
        <v>1.6084162899386711E+75</v>
      </c>
      <c r="AK810" s="27">
        <f t="shared" si="487"/>
        <v>0.36275695284159609</v>
      </c>
      <c r="AN810">
        <f t="shared" si="492"/>
        <v>38149.608258305154</v>
      </c>
      <c r="AO810">
        <f t="shared" si="493"/>
        <v>7.5647164684325063E+49</v>
      </c>
      <c r="AP810">
        <f t="shared" si="494"/>
        <v>7.5647164684325063E+49</v>
      </c>
      <c r="AR810" s="1">
        <f t="shared" si="488"/>
        <v>9530</v>
      </c>
      <c r="AU810">
        <f t="shared" si="489"/>
        <v>97.741935483870975</v>
      </c>
      <c r="AV810" s="29">
        <f t="shared" si="490"/>
        <v>240.99293333333333</v>
      </c>
      <c r="AW810">
        <f t="shared" si="491"/>
        <v>16141</v>
      </c>
    </row>
    <row r="811" spans="1:49" x14ac:dyDescent="0.2">
      <c r="A811">
        <v>809</v>
      </c>
      <c r="B811" s="13">
        <f t="shared" si="457"/>
        <v>817</v>
      </c>
      <c r="C811" s="13">
        <f t="shared" si="458"/>
        <v>4860</v>
      </c>
      <c r="D811" s="13">
        <f t="shared" si="459"/>
        <v>48</v>
      </c>
      <c r="E811" s="13">
        <f t="shared" si="460"/>
        <v>40.450000000000003</v>
      </c>
      <c r="F811" s="13">
        <f t="shared" si="461"/>
        <v>5.0691842836992443E+27</v>
      </c>
      <c r="G811" s="35">
        <f t="shared" si="462"/>
        <v>216.12881666666664</v>
      </c>
      <c r="H811" s="23">
        <f t="shared" si="463"/>
        <v>5933.3344000000006</v>
      </c>
      <c r="I811" s="23">
        <f t="shared" si="464"/>
        <v>22330</v>
      </c>
      <c r="J811" s="23">
        <f t="shared" si="465"/>
        <v>1132</v>
      </c>
      <c r="K811" s="23">
        <f t="shared" si="466"/>
        <v>9.6665819025314135E+76</v>
      </c>
      <c r="L811" s="23">
        <f t="shared" si="467"/>
        <v>9.6665819025314126E+78</v>
      </c>
      <c r="M811" s="23">
        <f t="shared" si="468"/>
        <v>9.7911656311477226E+39</v>
      </c>
      <c r="N811" s="20">
        <f t="shared" si="469"/>
        <v>86.9</v>
      </c>
      <c r="Q811" s="20">
        <f t="shared" si="470"/>
        <v>8.672776614640498E+40</v>
      </c>
      <c r="S811" s="20">
        <f t="shared" si="471"/>
        <v>3827</v>
      </c>
      <c r="T811" s="20">
        <f t="shared" si="472"/>
        <v>1132</v>
      </c>
      <c r="U811" s="20">
        <f t="shared" si="473"/>
        <v>9.6665819025314135E+76</v>
      </c>
      <c r="V811" s="20">
        <f t="shared" si="474"/>
        <v>9.7911656311477226E+39</v>
      </c>
      <c r="W811" s="20">
        <f t="shared" si="475"/>
        <v>0.69044879171461448</v>
      </c>
      <c r="X811" s="16">
        <f t="shared" si="476"/>
        <v>5.5219487255488765E+23</v>
      </c>
      <c r="AA811" s="16">
        <f t="shared" si="477"/>
        <v>2.2750428749261366E+25</v>
      </c>
      <c r="AB811" s="16">
        <f t="shared" si="478"/>
        <v>809</v>
      </c>
      <c r="AC811" s="16">
        <f t="shared" si="479"/>
        <v>165.6</v>
      </c>
      <c r="AD811" s="16">
        <f t="shared" si="480"/>
        <v>2.3883082608712576E+26</v>
      </c>
      <c r="AE811" s="16">
        <f t="shared" si="481"/>
        <v>20175</v>
      </c>
      <c r="AF811" s="16">
        <f t="shared" si="482"/>
        <v>9696</v>
      </c>
      <c r="AG811" s="16">
        <f t="shared" si="483"/>
        <v>849</v>
      </c>
      <c r="AH811" s="16">
        <f t="shared" si="484"/>
        <v>8.7044772896459158E+29</v>
      </c>
      <c r="AI811" s="16">
        <f t="shared" si="485"/>
        <v>1.6084162899386711E+75</v>
      </c>
      <c r="AJ811" s="16">
        <f t="shared" si="486"/>
        <v>1.6084162899386711E+75</v>
      </c>
      <c r="AK811" s="27">
        <f t="shared" si="487"/>
        <v>0.36231884057971014</v>
      </c>
      <c r="AN811">
        <f t="shared" si="492"/>
        <v>38260.717569678869</v>
      </c>
      <c r="AO811">
        <f t="shared" si="493"/>
        <v>7.0698284751705667E+49</v>
      </c>
      <c r="AP811">
        <f t="shared" si="494"/>
        <v>7.0698284751705667E+49</v>
      </c>
      <c r="AR811" s="1">
        <f t="shared" si="488"/>
        <v>9540</v>
      </c>
      <c r="AU811">
        <f t="shared" si="489"/>
        <v>97.961654894046418</v>
      </c>
      <c r="AV811" s="29">
        <f t="shared" si="490"/>
        <v>241.41006666666664</v>
      </c>
      <c r="AW811">
        <f t="shared" si="491"/>
        <v>16161</v>
      </c>
    </row>
    <row r="812" spans="1:49" x14ac:dyDescent="0.2">
      <c r="A812">
        <v>810</v>
      </c>
      <c r="B812" s="13">
        <f t="shared" si="457"/>
        <v>818</v>
      </c>
      <c r="C812" s="13">
        <f t="shared" si="458"/>
        <v>4866</v>
      </c>
      <c r="D812" s="13">
        <f t="shared" si="459"/>
        <v>48</v>
      </c>
      <c r="E812" s="13">
        <f t="shared" si="460"/>
        <v>40.5</v>
      </c>
      <c r="F812" s="13">
        <f t="shared" si="461"/>
        <v>5.4371955792951651E+27</v>
      </c>
      <c r="G812" s="35">
        <f t="shared" si="462"/>
        <v>216.51500000000001</v>
      </c>
      <c r="H812" s="23">
        <f t="shared" si="463"/>
        <v>5940.8383999999996</v>
      </c>
      <c r="I812" s="23">
        <f t="shared" si="464"/>
        <v>22358</v>
      </c>
      <c r="J812" s="23">
        <f t="shared" si="465"/>
        <v>1134</v>
      </c>
      <c r="K812" s="23">
        <f t="shared" si="466"/>
        <v>9.6665819025314135E+76</v>
      </c>
      <c r="L812" s="23">
        <f t="shared" si="467"/>
        <v>9.6665819025314126E+78</v>
      </c>
      <c r="M812" s="23">
        <f t="shared" si="468"/>
        <v>1.1262802761083139E+40</v>
      </c>
      <c r="N812" s="20">
        <f t="shared" si="469"/>
        <v>87</v>
      </c>
      <c r="Q812" s="20">
        <f t="shared" si="470"/>
        <v>9.6643400949431504E+40</v>
      </c>
      <c r="S812" s="20">
        <f t="shared" si="471"/>
        <v>3831</v>
      </c>
      <c r="T812" s="20">
        <f t="shared" si="472"/>
        <v>1134</v>
      </c>
      <c r="U812" s="20">
        <f t="shared" si="473"/>
        <v>9.6665819025314135E+76</v>
      </c>
      <c r="V812" s="20">
        <f t="shared" si="474"/>
        <v>1.1262802761083139E+40</v>
      </c>
      <c r="W812" s="20">
        <f t="shared" si="475"/>
        <v>0.68965517241379315</v>
      </c>
      <c r="X812" s="16">
        <f t="shared" si="476"/>
        <v>5.9084851363372984E+23</v>
      </c>
      <c r="AA812" s="16">
        <f t="shared" si="477"/>
        <v>2.4342958761709663E+25</v>
      </c>
      <c r="AB812" s="16">
        <f t="shared" si="478"/>
        <v>810</v>
      </c>
      <c r="AC812" s="16">
        <f t="shared" si="479"/>
        <v>165.8</v>
      </c>
      <c r="AD812" s="16">
        <f t="shared" si="480"/>
        <v>2.5586802726094896E+26</v>
      </c>
      <c r="AE812" s="16">
        <f t="shared" si="481"/>
        <v>20200</v>
      </c>
      <c r="AF812" s="16">
        <f t="shared" si="482"/>
        <v>9708</v>
      </c>
      <c r="AG812" s="16">
        <f t="shared" si="483"/>
        <v>850</v>
      </c>
      <c r="AH812" s="16">
        <f t="shared" si="484"/>
        <v>9.340888228052365E+29</v>
      </c>
      <c r="AI812" s="16">
        <f t="shared" si="485"/>
        <v>1.6084162899386711E+75</v>
      </c>
      <c r="AJ812" s="16">
        <f t="shared" si="486"/>
        <v>1.6084162899386711E+75</v>
      </c>
      <c r="AK812" s="27">
        <f t="shared" si="487"/>
        <v>0.36188178528347403</v>
      </c>
      <c r="AN812">
        <f t="shared" si="492"/>
        <v>38372.033241682788</v>
      </c>
      <c r="AO812">
        <f t="shared" si="493"/>
        <v>6.6073163319351092E+49</v>
      </c>
      <c r="AP812">
        <f t="shared" si="494"/>
        <v>6.6073163319351092E+49</v>
      </c>
      <c r="AR812" s="1">
        <f t="shared" si="488"/>
        <v>9550</v>
      </c>
      <c r="AU812">
        <f t="shared" si="489"/>
        <v>98.181818181818187</v>
      </c>
      <c r="AV812" s="29">
        <f t="shared" si="490"/>
        <v>241.82750000000001</v>
      </c>
      <c r="AW812">
        <f t="shared" si="491"/>
        <v>16181</v>
      </c>
    </row>
    <row r="813" spans="1:49" x14ac:dyDescent="0.2">
      <c r="A813">
        <v>811</v>
      </c>
      <c r="B813" s="13">
        <f t="shared" si="457"/>
        <v>819</v>
      </c>
      <c r="C813" s="13">
        <f t="shared" si="458"/>
        <v>4872</v>
      </c>
      <c r="D813" s="13">
        <f t="shared" si="459"/>
        <v>48</v>
      </c>
      <c r="E813" s="13">
        <f t="shared" si="460"/>
        <v>40.550000000000004</v>
      </c>
      <c r="F813" s="13">
        <f t="shared" si="461"/>
        <v>5.83190661176805E+27</v>
      </c>
      <c r="G813" s="35">
        <f t="shared" si="462"/>
        <v>216.90148333333332</v>
      </c>
      <c r="H813" s="23">
        <f t="shared" si="463"/>
        <v>5948.3424000000005</v>
      </c>
      <c r="I813" s="23">
        <f t="shared" si="464"/>
        <v>22386</v>
      </c>
      <c r="J813" s="23">
        <f t="shared" si="465"/>
        <v>1135</v>
      </c>
      <c r="K813" s="23">
        <f t="shared" si="466"/>
        <v>9.6665819025314135E+76</v>
      </c>
      <c r="L813" s="23">
        <f t="shared" si="467"/>
        <v>9.6665819025314126E+78</v>
      </c>
      <c r="M813" s="23">
        <f t="shared" si="468"/>
        <v>1.2079565063240428E+40</v>
      </c>
      <c r="N813" s="20">
        <f t="shared" si="469"/>
        <v>87.100000000000009</v>
      </c>
      <c r="Q813" s="20">
        <f t="shared" si="470"/>
        <v>1.0769269591594447E+41</v>
      </c>
      <c r="S813" s="20">
        <f t="shared" si="471"/>
        <v>3836</v>
      </c>
      <c r="T813" s="20">
        <f t="shared" si="472"/>
        <v>1135</v>
      </c>
      <c r="U813" s="20">
        <f t="shared" si="473"/>
        <v>9.6665819025314135E+76</v>
      </c>
      <c r="V813" s="20">
        <f t="shared" si="474"/>
        <v>1.2079565063240428E+40</v>
      </c>
      <c r="W813" s="20">
        <f t="shared" si="475"/>
        <v>0.68886337543053955</v>
      </c>
      <c r="X813" s="16">
        <f t="shared" si="476"/>
        <v>6.3220790958809092E+23</v>
      </c>
      <c r="AA813" s="16">
        <f t="shared" si="477"/>
        <v>2.6046965875029341E+25</v>
      </c>
      <c r="AB813" s="16">
        <f t="shared" si="478"/>
        <v>811</v>
      </c>
      <c r="AC813" s="16">
        <f t="shared" si="479"/>
        <v>166</v>
      </c>
      <c r="AD813" s="16">
        <f t="shared" si="480"/>
        <v>2.7412016976583081E+26</v>
      </c>
      <c r="AE813" s="16">
        <f t="shared" si="481"/>
        <v>20225</v>
      </c>
      <c r="AF813" s="16">
        <f t="shared" si="482"/>
        <v>9720</v>
      </c>
      <c r="AG813" s="16">
        <f t="shared" si="483"/>
        <v>851</v>
      </c>
      <c r="AH813" s="16">
        <f t="shared" si="484"/>
        <v>1.0023798556385334E+30</v>
      </c>
      <c r="AI813" s="16">
        <f t="shared" si="485"/>
        <v>1.6084162899386711E+75</v>
      </c>
      <c r="AJ813" s="16">
        <f t="shared" si="486"/>
        <v>1.6084162899386711E+75</v>
      </c>
      <c r="AK813" s="27">
        <f t="shared" si="487"/>
        <v>0.36144578313253012</v>
      </c>
      <c r="AN813">
        <f t="shared" si="492"/>
        <v>38483.555453170578</v>
      </c>
      <c r="AO813">
        <f t="shared" si="493"/>
        <v>6.1750619924627178E+49</v>
      </c>
      <c r="AP813">
        <f t="shared" si="494"/>
        <v>6.1750619924627178E+49</v>
      </c>
      <c r="AR813" s="1">
        <f t="shared" si="488"/>
        <v>9560</v>
      </c>
      <c r="AU813">
        <f t="shared" si="489"/>
        <v>98.40242669362992</v>
      </c>
      <c r="AV813" s="29">
        <f t="shared" si="490"/>
        <v>242.24523333333332</v>
      </c>
      <c r="AW813">
        <f t="shared" si="491"/>
        <v>16201</v>
      </c>
    </row>
    <row r="814" spans="1:49" x14ac:dyDescent="0.2">
      <c r="A814">
        <v>812</v>
      </c>
      <c r="B814" s="13">
        <f t="shared" si="457"/>
        <v>820</v>
      </c>
      <c r="C814" s="13">
        <f t="shared" si="458"/>
        <v>4878</v>
      </c>
      <c r="D814" s="13">
        <f t="shared" si="459"/>
        <v>48</v>
      </c>
      <c r="E814" s="13">
        <f t="shared" si="460"/>
        <v>40.6</v>
      </c>
      <c r="F814" s="13">
        <f t="shared" si="461"/>
        <v>6.255253290247071E+27</v>
      </c>
      <c r="G814" s="35">
        <f t="shared" si="462"/>
        <v>217.28826666666666</v>
      </c>
      <c r="H814" s="23">
        <f t="shared" si="463"/>
        <v>5955.8464000000004</v>
      </c>
      <c r="I814" s="23">
        <f t="shared" si="464"/>
        <v>22414</v>
      </c>
      <c r="J814" s="23">
        <f t="shared" si="465"/>
        <v>1136</v>
      </c>
      <c r="K814" s="23">
        <f t="shared" si="466"/>
        <v>9.6665819025314135E+76</v>
      </c>
      <c r="L814" s="23">
        <f t="shared" si="467"/>
        <v>9.6665819025314126E+78</v>
      </c>
      <c r="M814" s="23">
        <f t="shared" si="468"/>
        <v>1.2955533547464267E+40</v>
      </c>
      <c r="N814" s="20">
        <f t="shared" si="469"/>
        <v>87.2</v>
      </c>
      <c r="Q814" s="20">
        <f t="shared" si="470"/>
        <v>1.200052630568285E+41</v>
      </c>
      <c r="S814" s="20">
        <f t="shared" si="471"/>
        <v>3840</v>
      </c>
      <c r="T814" s="20">
        <f t="shared" si="472"/>
        <v>1136</v>
      </c>
      <c r="U814" s="20">
        <f t="shared" si="473"/>
        <v>9.6665819025314135E+76</v>
      </c>
      <c r="V814" s="20">
        <f t="shared" si="474"/>
        <v>1.2955533547464267E+40</v>
      </c>
      <c r="W814" s="20">
        <f t="shared" si="475"/>
        <v>0.68807339449541283</v>
      </c>
      <c r="X814" s="16">
        <f t="shared" si="476"/>
        <v>6.7646246325925738E+23</v>
      </c>
      <c r="AA814" s="16">
        <f t="shared" si="477"/>
        <v>2.7870253486281399E+25</v>
      </c>
      <c r="AB814" s="16">
        <f t="shared" si="478"/>
        <v>812</v>
      </c>
      <c r="AC814" s="16">
        <f t="shared" si="479"/>
        <v>166.2</v>
      </c>
      <c r="AD814" s="16">
        <f t="shared" si="480"/>
        <v>2.9367386339188123E+26</v>
      </c>
      <c r="AE814" s="16">
        <f t="shared" si="481"/>
        <v>20250</v>
      </c>
      <c r="AF814" s="16">
        <f t="shared" si="482"/>
        <v>9732</v>
      </c>
      <c r="AG814" s="16">
        <f t="shared" si="483"/>
        <v>852</v>
      </c>
      <c r="AH814" s="16">
        <f t="shared" si="484"/>
        <v>1.0756603591292461E+30</v>
      </c>
      <c r="AI814" s="16">
        <f t="shared" si="485"/>
        <v>1.6084162899386711E+75</v>
      </c>
      <c r="AJ814" s="16">
        <f t="shared" si="486"/>
        <v>1.6084162899386711E+75</v>
      </c>
      <c r="AK814" s="27">
        <f t="shared" si="487"/>
        <v>0.36101083032490977</v>
      </c>
      <c r="AN814">
        <f t="shared" si="492"/>
        <v>38595.284382997073</v>
      </c>
      <c r="AO814">
        <f t="shared" si="493"/>
        <v>5.771085974264222E+49</v>
      </c>
      <c r="AP814">
        <f t="shared" si="494"/>
        <v>5.771085974264222E+49</v>
      </c>
      <c r="AR814" s="1">
        <f t="shared" si="488"/>
        <v>9570</v>
      </c>
      <c r="AU814">
        <f t="shared" si="489"/>
        <v>98.623481781376512</v>
      </c>
      <c r="AV814" s="29">
        <f t="shared" si="490"/>
        <v>242.66326666666666</v>
      </c>
      <c r="AW814">
        <f t="shared" si="491"/>
        <v>16221</v>
      </c>
    </row>
    <row r="815" spans="1:49" x14ac:dyDescent="0.2">
      <c r="A815">
        <v>813</v>
      </c>
      <c r="B815" s="13">
        <f t="shared" si="457"/>
        <v>821</v>
      </c>
      <c r="C815" s="13">
        <f t="shared" si="458"/>
        <v>4884</v>
      </c>
      <c r="D815" s="13">
        <f t="shared" si="459"/>
        <v>48</v>
      </c>
      <c r="E815" s="13">
        <f t="shared" si="460"/>
        <v>40.650000000000006</v>
      </c>
      <c r="F815" s="13">
        <f t="shared" si="461"/>
        <v>6.7093118065360069E+27</v>
      </c>
      <c r="G815" s="35">
        <f t="shared" si="462"/>
        <v>217.67535000000001</v>
      </c>
      <c r="H815" s="23">
        <f t="shared" si="463"/>
        <v>5963.3504000000012</v>
      </c>
      <c r="I815" s="23">
        <f t="shared" si="464"/>
        <v>22442</v>
      </c>
      <c r="J815" s="23">
        <f t="shared" si="465"/>
        <v>1138</v>
      </c>
      <c r="K815" s="23">
        <f t="shared" si="466"/>
        <v>9.6665819025314135E+76</v>
      </c>
      <c r="L815" s="23">
        <f t="shared" si="467"/>
        <v>9.6665819025314126E+78</v>
      </c>
      <c r="M815" s="23">
        <f t="shared" si="468"/>
        <v>1.4902560089311167E+40</v>
      </c>
      <c r="N815" s="20">
        <f t="shared" si="469"/>
        <v>87.300000000000011</v>
      </c>
      <c r="Q815" s="20">
        <f t="shared" si="470"/>
        <v>1.3372553299788488E+41</v>
      </c>
      <c r="S815" s="20">
        <f t="shared" si="471"/>
        <v>3844</v>
      </c>
      <c r="T815" s="20">
        <f t="shared" si="472"/>
        <v>1138</v>
      </c>
      <c r="U815" s="20">
        <f t="shared" si="473"/>
        <v>9.6665819025314135E+76</v>
      </c>
      <c r="V815" s="20">
        <f t="shared" si="474"/>
        <v>1.4902560089311167E+40</v>
      </c>
      <c r="W815" s="20">
        <f t="shared" si="475"/>
        <v>0.68728522336769748</v>
      </c>
      <c r="X815" s="16">
        <f t="shared" si="476"/>
        <v>7.238148356874052E+23</v>
      </c>
      <c r="AA815" s="16">
        <f t="shared" si="477"/>
        <v>2.9821171230321092E+25</v>
      </c>
      <c r="AB815" s="16">
        <f t="shared" si="478"/>
        <v>813</v>
      </c>
      <c r="AC815" s="16">
        <f t="shared" si="479"/>
        <v>166.4</v>
      </c>
      <c r="AD815" s="16">
        <f t="shared" si="480"/>
        <v>3.1462189010719843E+26</v>
      </c>
      <c r="AE815" s="16">
        <f t="shared" si="481"/>
        <v>20275</v>
      </c>
      <c r="AF815" s="16">
        <f t="shared" si="482"/>
        <v>9744</v>
      </c>
      <c r="AG815" s="16">
        <f t="shared" si="483"/>
        <v>853</v>
      </c>
      <c r="AH815" s="16">
        <f t="shared" si="484"/>
        <v>1.1542946417327086E+30</v>
      </c>
      <c r="AI815" s="16">
        <f t="shared" si="485"/>
        <v>1.6084162899386711E+75</v>
      </c>
      <c r="AJ815" s="16">
        <f t="shared" si="486"/>
        <v>1.6084162899386711E+75</v>
      </c>
      <c r="AK815" s="27">
        <f t="shared" si="487"/>
        <v>0.36057692307692307</v>
      </c>
      <c r="AN815">
        <f t="shared" si="492"/>
        <v>38707.22021001856</v>
      </c>
      <c r="AO815">
        <f t="shared" si="493"/>
        <v>5.3935382937048808E+49</v>
      </c>
      <c r="AP815">
        <f t="shared" si="494"/>
        <v>5.3935382937048808E+49</v>
      </c>
      <c r="AR815" s="1">
        <f t="shared" si="488"/>
        <v>9580</v>
      </c>
      <c r="AU815">
        <f t="shared" si="489"/>
        <v>98.844984802431611</v>
      </c>
      <c r="AV815" s="29">
        <f t="shared" si="490"/>
        <v>243.08160000000001</v>
      </c>
      <c r="AW815">
        <f t="shared" si="491"/>
        <v>16241</v>
      </c>
    </row>
    <row r="816" spans="1:49" x14ac:dyDescent="0.2">
      <c r="A816">
        <v>814</v>
      </c>
      <c r="B816" s="13">
        <f t="shared" si="457"/>
        <v>822</v>
      </c>
      <c r="C816" s="13">
        <f t="shared" si="458"/>
        <v>4890</v>
      </c>
      <c r="D816" s="13">
        <f t="shared" si="459"/>
        <v>48</v>
      </c>
      <c r="E816" s="13">
        <f t="shared" si="460"/>
        <v>40.700000000000003</v>
      </c>
      <c r="F816" s="13">
        <f t="shared" si="461"/>
        <v>7.1963087946215255E+27</v>
      </c>
      <c r="G816" s="35">
        <f t="shared" si="462"/>
        <v>218.06273333333331</v>
      </c>
      <c r="H816" s="23">
        <f t="shared" si="463"/>
        <v>5970.8544000000002</v>
      </c>
      <c r="I816" s="23">
        <f t="shared" si="464"/>
        <v>22470</v>
      </c>
      <c r="J816" s="23">
        <f t="shared" si="465"/>
        <v>1139</v>
      </c>
      <c r="K816" s="23">
        <f t="shared" si="466"/>
        <v>9.6665819025314135E+76</v>
      </c>
      <c r="L816" s="23">
        <f t="shared" si="467"/>
        <v>9.6665819025314126E+78</v>
      </c>
      <c r="M816" s="23">
        <f t="shared" si="468"/>
        <v>1.5983153000496779E+40</v>
      </c>
      <c r="N816" s="20">
        <f t="shared" si="469"/>
        <v>87.4</v>
      </c>
      <c r="Q816" s="20">
        <f t="shared" si="470"/>
        <v>1.4901444920044776E+41</v>
      </c>
      <c r="S816" s="20">
        <f t="shared" si="471"/>
        <v>3848</v>
      </c>
      <c r="T816" s="20">
        <f t="shared" si="472"/>
        <v>1139</v>
      </c>
      <c r="U816" s="20">
        <f t="shared" si="473"/>
        <v>9.6665819025314135E+76</v>
      </c>
      <c r="V816" s="20">
        <f t="shared" si="474"/>
        <v>1.5983153000496779E+40</v>
      </c>
      <c r="W816" s="20">
        <f t="shared" si="475"/>
        <v>0.68649885583524028</v>
      </c>
      <c r="X816" s="16">
        <f t="shared" si="476"/>
        <v>7.7448187418552366E+23</v>
      </c>
      <c r="AA816" s="16">
        <f t="shared" si="477"/>
        <v>3.1908653216443567E+25</v>
      </c>
      <c r="AB816" s="16">
        <f t="shared" si="478"/>
        <v>814</v>
      </c>
      <c r="AC816" s="16">
        <f t="shared" si="479"/>
        <v>166.6</v>
      </c>
      <c r="AD816" s="16">
        <f t="shared" si="480"/>
        <v>3.3706364377618381E+26</v>
      </c>
      <c r="AE816" s="16">
        <f t="shared" si="481"/>
        <v>20300</v>
      </c>
      <c r="AF816" s="16">
        <f t="shared" si="482"/>
        <v>9756</v>
      </c>
      <c r="AG816" s="16">
        <f t="shared" si="483"/>
        <v>854</v>
      </c>
      <c r="AH816" s="16">
        <f t="shared" si="484"/>
        <v>1.2386735956588701E+30</v>
      </c>
      <c r="AI816" s="16">
        <f t="shared" si="485"/>
        <v>1.6084162899386711E+75</v>
      </c>
      <c r="AJ816" s="16">
        <f t="shared" si="486"/>
        <v>1.6084162899386711E+75</v>
      </c>
      <c r="AK816" s="27">
        <f t="shared" si="487"/>
        <v>0.36014405762304924</v>
      </c>
      <c r="AN816">
        <f t="shared" si="492"/>
        <v>38819.363113092513</v>
      </c>
      <c r="AO816">
        <f t="shared" si="493"/>
        <v>5.0406899941167113E+49</v>
      </c>
      <c r="AP816">
        <f t="shared" si="494"/>
        <v>5.0406899941167113E+49</v>
      </c>
      <c r="AR816" s="1">
        <f t="shared" si="488"/>
        <v>9590</v>
      </c>
      <c r="AU816">
        <f t="shared" si="489"/>
        <v>99.066937119675458</v>
      </c>
      <c r="AV816" s="29">
        <f t="shared" si="490"/>
        <v>243.50023333333331</v>
      </c>
      <c r="AW816">
        <f t="shared" si="491"/>
        <v>16261</v>
      </c>
    </row>
    <row r="817" spans="1:49" x14ac:dyDescent="0.2">
      <c r="A817">
        <v>815</v>
      </c>
      <c r="B817" s="13">
        <f t="shared" si="457"/>
        <v>823</v>
      </c>
      <c r="C817" s="13">
        <f t="shared" si="458"/>
        <v>4896</v>
      </c>
      <c r="D817" s="13">
        <f t="shared" si="459"/>
        <v>48</v>
      </c>
      <c r="E817" s="13">
        <f t="shared" si="460"/>
        <v>40.75</v>
      </c>
      <c r="F817" s="13">
        <f t="shared" si="461"/>
        <v>7.7186322255397453E+27</v>
      </c>
      <c r="G817" s="35">
        <f t="shared" si="462"/>
        <v>218.45041666666668</v>
      </c>
      <c r="H817" s="23">
        <f t="shared" si="463"/>
        <v>5978.3584000000001</v>
      </c>
      <c r="I817" s="23">
        <f t="shared" si="464"/>
        <v>22498</v>
      </c>
      <c r="J817" s="23">
        <f t="shared" si="465"/>
        <v>1141</v>
      </c>
      <c r="K817" s="23">
        <f t="shared" si="466"/>
        <v>9.6665819025314135E+76</v>
      </c>
      <c r="L817" s="23">
        <f t="shared" si="467"/>
        <v>9.6665819025314126E+78</v>
      </c>
      <c r="M817" s="23">
        <f t="shared" si="468"/>
        <v>1.8384981008096571E+40</v>
      </c>
      <c r="N817" s="20">
        <f t="shared" si="469"/>
        <v>87.5</v>
      </c>
      <c r="Q817" s="20">
        <f t="shared" si="470"/>
        <v>1.6605135588326827E+41</v>
      </c>
      <c r="S817" s="20">
        <f t="shared" si="471"/>
        <v>3852</v>
      </c>
      <c r="T817" s="20">
        <f t="shared" si="472"/>
        <v>1141</v>
      </c>
      <c r="U817" s="20">
        <f t="shared" si="473"/>
        <v>9.6665819025314135E+76</v>
      </c>
      <c r="V817" s="20">
        <f t="shared" si="474"/>
        <v>1.8384981008096571E+40</v>
      </c>
      <c r="W817" s="20">
        <f t="shared" si="475"/>
        <v>0.68571428571428572</v>
      </c>
      <c r="X817" s="16">
        <f t="shared" si="476"/>
        <v>8.2869560537851038E+23</v>
      </c>
      <c r="AA817" s="16">
        <f t="shared" si="477"/>
        <v>3.4142258941594624E+25</v>
      </c>
      <c r="AB817" s="16">
        <f t="shared" si="478"/>
        <v>815</v>
      </c>
      <c r="AC817" s="16">
        <f t="shared" si="479"/>
        <v>166.8</v>
      </c>
      <c r="AD817" s="16">
        <f t="shared" si="480"/>
        <v>3.6110560119484189E+26</v>
      </c>
      <c r="AE817" s="16">
        <f t="shared" si="481"/>
        <v>20325</v>
      </c>
      <c r="AF817" s="16">
        <f t="shared" si="482"/>
        <v>9768</v>
      </c>
      <c r="AG817" s="16">
        <f t="shared" si="483"/>
        <v>855</v>
      </c>
      <c r="AH817" s="16">
        <f t="shared" si="484"/>
        <v>1.3292166355410541E+30</v>
      </c>
      <c r="AI817" s="16">
        <f t="shared" si="485"/>
        <v>1.6084162899386711E+75</v>
      </c>
      <c r="AJ817" s="16">
        <f t="shared" si="486"/>
        <v>1.6084162899386711E+75</v>
      </c>
      <c r="AK817" s="27">
        <f t="shared" si="487"/>
        <v>0.35971223021582732</v>
      </c>
      <c r="AN817">
        <f t="shared" si="492"/>
        <v>38931.713271077802</v>
      </c>
      <c r="AO817">
        <f t="shared" si="493"/>
        <v>4.7109252281464579E+49</v>
      </c>
      <c r="AP817">
        <f t="shared" si="494"/>
        <v>4.7109252281464579E+49</v>
      </c>
      <c r="AR817" s="1">
        <f t="shared" si="488"/>
        <v>9600</v>
      </c>
      <c r="AU817">
        <f t="shared" si="489"/>
        <v>99.289340101522853</v>
      </c>
      <c r="AV817" s="29">
        <f t="shared" si="490"/>
        <v>243.91916666666668</v>
      </c>
      <c r="AW817">
        <f t="shared" si="491"/>
        <v>16281</v>
      </c>
    </row>
    <row r="818" spans="1:49" x14ac:dyDescent="0.2">
      <c r="A818">
        <v>816</v>
      </c>
      <c r="B818" s="13">
        <f t="shared" si="457"/>
        <v>824</v>
      </c>
      <c r="C818" s="13">
        <f t="shared" si="458"/>
        <v>4902</v>
      </c>
      <c r="D818" s="13">
        <f t="shared" si="459"/>
        <v>48</v>
      </c>
      <c r="E818" s="13">
        <f t="shared" si="460"/>
        <v>40.800000000000004</v>
      </c>
      <c r="F818" s="13">
        <f t="shared" si="461"/>
        <v>8.278843090798558E+27</v>
      </c>
      <c r="G818" s="35">
        <f t="shared" si="462"/>
        <v>218.83839999999998</v>
      </c>
      <c r="H818" s="23">
        <f t="shared" si="463"/>
        <v>5985.8624000000009</v>
      </c>
      <c r="I818" s="23">
        <f t="shared" si="464"/>
        <v>22526</v>
      </c>
      <c r="J818" s="23">
        <f t="shared" si="465"/>
        <v>1142</v>
      </c>
      <c r="K818" s="23">
        <f t="shared" si="466"/>
        <v>9.6665819025314135E+76</v>
      </c>
      <c r="L818" s="23">
        <f t="shared" si="467"/>
        <v>9.6665819025314126E+78</v>
      </c>
      <c r="M818" s="23">
        <f t="shared" si="468"/>
        <v>1.9717976367974869E+40</v>
      </c>
      <c r="N818" s="20">
        <f t="shared" si="469"/>
        <v>87.600000000000009</v>
      </c>
      <c r="Q818" s="20">
        <f t="shared" si="470"/>
        <v>1.8503610179161736E+41</v>
      </c>
      <c r="S818" s="20">
        <f t="shared" si="471"/>
        <v>3857</v>
      </c>
      <c r="T818" s="20">
        <f t="shared" si="472"/>
        <v>1142</v>
      </c>
      <c r="U818" s="20">
        <f t="shared" si="473"/>
        <v>9.6665819025314135E+76</v>
      </c>
      <c r="V818" s="20">
        <f t="shared" si="474"/>
        <v>1.9717976367974869E+40</v>
      </c>
      <c r="W818" s="20">
        <f t="shared" si="475"/>
        <v>0.68493150684931503</v>
      </c>
      <c r="X818" s="16">
        <f t="shared" si="476"/>
        <v>8.8670429775500608E+23</v>
      </c>
      <c r="AA818" s="16">
        <f t="shared" si="477"/>
        <v>3.6532217067506242E+25</v>
      </c>
      <c r="AB818" s="16">
        <f t="shared" si="478"/>
        <v>816</v>
      </c>
      <c r="AC818" s="16">
        <f t="shared" si="479"/>
        <v>167</v>
      </c>
      <c r="AD818" s="16">
        <f t="shared" si="480"/>
        <v>3.8686182667282983E+26</v>
      </c>
      <c r="AE818" s="16">
        <f t="shared" si="481"/>
        <v>20350</v>
      </c>
      <c r="AF818" s="16">
        <f t="shared" si="482"/>
        <v>9780</v>
      </c>
      <c r="AG818" s="16">
        <f t="shared" si="483"/>
        <v>856</v>
      </c>
      <c r="AH818" s="16">
        <f t="shared" si="484"/>
        <v>1.4263737784035887E+30</v>
      </c>
      <c r="AI818" s="16">
        <f t="shared" si="485"/>
        <v>1.6084162899386711E+75</v>
      </c>
      <c r="AJ818" s="16">
        <f t="shared" si="486"/>
        <v>1.6084162899386711E+75</v>
      </c>
      <c r="AK818" s="27">
        <f t="shared" si="487"/>
        <v>0.3592814371257485</v>
      </c>
      <c r="AN818">
        <f t="shared" si="492"/>
        <v>39044.270862834761</v>
      </c>
      <c r="AO818">
        <f t="shared" si="493"/>
        <v>4.4027338580808029E+49</v>
      </c>
      <c r="AP818">
        <f t="shared" si="494"/>
        <v>4.4027338580808029E+49</v>
      </c>
      <c r="AR818" s="1">
        <f t="shared" si="488"/>
        <v>9610</v>
      </c>
      <c r="AU818">
        <f t="shared" si="489"/>
        <v>99.512195121951223</v>
      </c>
      <c r="AV818" s="29">
        <f t="shared" si="490"/>
        <v>244.33839999999998</v>
      </c>
      <c r="AW818">
        <f t="shared" si="491"/>
        <v>16301</v>
      </c>
    </row>
    <row r="819" spans="1:49" x14ac:dyDescent="0.2">
      <c r="A819">
        <v>817</v>
      </c>
      <c r="B819" s="13">
        <f t="shared" si="457"/>
        <v>825</v>
      </c>
      <c r="C819" s="13">
        <f t="shared" si="458"/>
        <v>4908</v>
      </c>
      <c r="D819" s="13">
        <f t="shared" si="459"/>
        <v>48</v>
      </c>
      <c r="E819" s="13">
        <f t="shared" si="460"/>
        <v>40.85</v>
      </c>
      <c r="F819" s="13">
        <f t="shared" si="461"/>
        <v>8.8796879313996514E+27</v>
      </c>
      <c r="G819" s="35">
        <f t="shared" si="462"/>
        <v>219.22668333333331</v>
      </c>
      <c r="H819" s="23">
        <f t="shared" si="463"/>
        <v>5993.3664000000008</v>
      </c>
      <c r="I819" s="23">
        <f t="shared" si="464"/>
        <v>22554</v>
      </c>
      <c r="J819" s="23">
        <f t="shared" si="465"/>
        <v>1143</v>
      </c>
      <c r="K819" s="23">
        <f t="shared" si="466"/>
        <v>9.6665819025314135E+76</v>
      </c>
      <c r="L819" s="23">
        <f t="shared" si="467"/>
        <v>9.6665819025314126E+78</v>
      </c>
      <c r="M819" s="23">
        <f t="shared" si="468"/>
        <v>2.1147580862246936E+40</v>
      </c>
      <c r="N819" s="20">
        <f t="shared" si="469"/>
        <v>87.7</v>
      </c>
      <c r="Q819" s="20">
        <f t="shared" si="470"/>
        <v>2.0619138449133692E+41</v>
      </c>
      <c r="S819" s="20">
        <f t="shared" si="471"/>
        <v>3861</v>
      </c>
      <c r="T819" s="20">
        <f t="shared" si="472"/>
        <v>1143</v>
      </c>
      <c r="U819" s="20">
        <f t="shared" si="473"/>
        <v>9.6665819025314135E+76</v>
      </c>
      <c r="V819" s="20">
        <f t="shared" si="474"/>
        <v>2.1147580862246936E+40</v>
      </c>
      <c r="W819" s="20">
        <f t="shared" si="475"/>
        <v>0.68415051311288477</v>
      </c>
      <c r="X819" s="16">
        <f t="shared" si="476"/>
        <v>9.4877359859785648E+23</v>
      </c>
      <c r="AA819" s="16">
        <f t="shared" si="477"/>
        <v>3.9089472262231674E+25</v>
      </c>
      <c r="AB819" s="16">
        <f t="shared" si="478"/>
        <v>817</v>
      </c>
      <c r="AC819" s="16">
        <f t="shared" si="479"/>
        <v>167.2</v>
      </c>
      <c r="AD819" s="16">
        <f t="shared" si="480"/>
        <v>4.1445451255074214E+26</v>
      </c>
      <c r="AE819" s="16">
        <f t="shared" si="481"/>
        <v>20375</v>
      </c>
      <c r="AF819" s="16">
        <f t="shared" si="482"/>
        <v>9792</v>
      </c>
      <c r="AG819" s="16">
        <f t="shared" si="483"/>
        <v>857</v>
      </c>
      <c r="AH819" s="16">
        <f t="shared" si="484"/>
        <v>1.5306278752209924E+30</v>
      </c>
      <c r="AI819" s="16">
        <f t="shared" si="485"/>
        <v>1.6084162899386711E+75</v>
      </c>
      <c r="AJ819" s="16">
        <f t="shared" si="486"/>
        <v>1.6084162899386711E+75</v>
      </c>
      <c r="AK819" s="27">
        <f t="shared" si="487"/>
        <v>0.35885167464114837</v>
      </c>
      <c r="AN819">
        <f t="shared" si="492"/>
        <v>39157.036067224886</v>
      </c>
      <c r="AO819">
        <f t="shared" si="493"/>
        <v>4.1147045402624333E+49</v>
      </c>
      <c r="AP819">
        <f t="shared" si="494"/>
        <v>4.1147045402624333E+49</v>
      </c>
      <c r="AR819" s="1">
        <f t="shared" si="488"/>
        <v>9620</v>
      </c>
      <c r="AU819">
        <f t="shared" si="489"/>
        <v>99.735503560528997</v>
      </c>
      <c r="AV819" s="29">
        <f t="shared" si="490"/>
        <v>244.75793333333331</v>
      </c>
      <c r="AW819">
        <f t="shared" si="491"/>
        <v>16321</v>
      </c>
    </row>
    <row r="820" spans="1:49" x14ac:dyDescent="0.2">
      <c r="A820">
        <v>818</v>
      </c>
      <c r="B820" s="13">
        <f t="shared" si="457"/>
        <v>826</v>
      </c>
      <c r="C820" s="13">
        <f t="shared" si="458"/>
        <v>4914</v>
      </c>
      <c r="D820" s="13">
        <f t="shared" si="459"/>
        <v>48</v>
      </c>
      <c r="E820" s="13">
        <f t="shared" si="460"/>
        <v>40.900000000000006</v>
      </c>
      <c r="F820" s="13">
        <f t="shared" si="461"/>
        <v>9.5241122736281876E+27</v>
      </c>
      <c r="G820" s="35">
        <f t="shared" si="462"/>
        <v>219.61526666666668</v>
      </c>
      <c r="H820" s="23">
        <f t="shared" si="463"/>
        <v>6000.8703999999998</v>
      </c>
      <c r="I820" s="23">
        <f t="shared" si="464"/>
        <v>22582</v>
      </c>
      <c r="J820" s="23">
        <f t="shared" si="465"/>
        <v>1145</v>
      </c>
      <c r="K820" s="23">
        <f t="shared" si="466"/>
        <v>9.6665819025314135E+76</v>
      </c>
      <c r="L820" s="23">
        <f t="shared" si="467"/>
        <v>9.6665819025314126E+78</v>
      </c>
      <c r="M820" s="23">
        <f t="shared" si="468"/>
        <v>2.4325120100590055E+40</v>
      </c>
      <c r="N820" s="20">
        <f t="shared" si="469"/>
        <v>87.800000000000011</v>
      </c>
      <c r="Q820" s="20">
        <f t="shared" si="470"/>
        <v>2.2976536268762329E+41</v>
      </c>
      <c r="S820" s="20">
        <f t="shared" si="471"/>
        <v>3865</v>
      </c>
      <c r="T820" s="20">
        <f t="shared" si="472"/>
        <v>1145</v>
      </c>
      <c r="U820" s="20">
        <f t="shared" si="473"/>
        <v>9.6665819025314135E+76</v>
      </c>
      <c r="V820" s="20">
        <f t="shared" si="474"/>
        <v>2.4325120100590055E+40</v>
      </c>
      <c r="W820" s="20">
        <f t="shared" si="475"/>
        <v>0.68337129840546684</v>
      </c>
      <c r="X820" s="16">
        <f t="shared" si="476"/>
        <v>1.0151877504997064E+24</v>
      </c>
      <c r="AA820" s="16">
        <f t="shared" si="477"/>
        <v>4.1825735320587892E+25</v>
      </c>
      <c r="AB820" s="16">
        <f t="shared" si="478"/>
        <v>818</v>
      </c>
      <c r="AC820" s="16">
        <f t="shared" si="479"/>
        <v>167.4</v>
      </c>
      <c r="AD820" s="16">
        <f t="shared" si="480"/>
        <v>4.4401455821110439E+26</v>
      </c>
      <c r="AE820" s="16">
        <f t="shared" si="481"/>
        <v>20400</v>
      </c>
      <c r="AF820" s="16">
        <f t="shared" si="482"/>
        <v>9804</v>
      </c>
      <c r="AG820" s="16">
        <f t="shared" si="483"/>
        <v>858</v>
      </c>
      <c r="AH820" s="16">
        <f t="shared" si="484"/>
        <v>1.6424970051107683E+30</v>
      </c>
      <c r="AI820" s="16">
        <f t="shared" si="485"/>
        <v>1.6084162899386711E+75</v>
      </c>
      <c r="AJ820" s="16">
        <f t="shared" si="486"/>
        <v>1.6084162899386711E+75</v>
      </c>
      <c r="AK820" s="27">
        <f t="shared" si="487"/>
        <v>0.35842293906810035</v>
      </c>
      <c r="AN820">
        <f t="shared" si="492"/>
        <v>39270.009063111</v>
      </c>
      <c r="AO820">
        <f t="shared" si="493"/>
        <v>3.8455182619275078E+49</v>
      </c>
      <c r="AP820">
        <f t="shared" si="494"/>
        <v>3.8455182619275078E+49</v>
      </c>
      <c r="AR820" s="1">
        <f t="shared" si="488"/>
        <v>9630</v>
      </c>
      <c r="AU820">
        <f t="shared" si="489"/>
        <v>99.959266802443992</v>
      </c>
      <c r="AV820" s="29">
        <f t="shared" si="490"/>
        <v>245.17776666666668</v>
      </c>
      <c r="AW820">
        <f t="shared" si="491"/>
        <v>16341</v>
      </c>
    </row>
    <row r="821" spans="1:49" x14ac:dyDescent="0.2">
      <c r="A821">
        <v>819</v>
      </c>
      <c r="B821" s="13">
        <f t="shared" si="457"/>
        <v>827</v>
      </c>
      <c r="C821" s="13">
        <f t="shared" si="458"/>
        <v>4920</v>
      </c>
      <c r="D821" s="13">
        <f t="shared" si="459"/>
        <v>48</v>
      </c>
      <c r="E821" s="13">
        <f t="shared" si="460"/>
        <v>40.950000000000003</v>
      </c>
      <c r="F821" s="13">
        <f t="shared" si="461"/>
        <v>1.0215275037201161E+28</v>
      </c>
      <c r="G821" s="35">
        <f t="shared" si="462"/>
        <v>220.00415000000001</v>
      </c>
      <c r="H821" s="23">
        <f t="shared" si="463"/>
        <v>6008.3744000000006</v>
      </c>
      <c r="I821" s="23">
        <f t="shared" si="464"/>
        <v>22610</v>
      </c>
      <c r="J821" s="23">
        <f t="shared" si="465"/>
        <v>1146</v>
      </c>
      <c r="K821" s="23">
        <f t="shared" si="466"/>
        <v>9.6665819025314135E+76</v>
      </c>
      <c r="L821" s="23">
        <f t="shared" si="467"/>
        <v>9.6665819025314126E+78</v>
      </c>
      <c r="M821" s="23">
        <f t="shared" si="468"/>
        <v>2.6088610102321882E+40</v>
      </c>
      <c r="N821" s="20">
        <f t="shared" si="469"/>
        <v>87.9</v>
      </c>
      <c r="Q821" s="20">
        <f t="shared" si="470"/>
        <v>2.5603456721147514E+41</v>
      </c>
      <c r="S821" s="20">
        <f t="shared" si="471"/>
        <v>3869</v>
      </c>
      <c r="T821" s="20">
        <f t="shared" si="472"/>
        <v>1146</v>
      </c>
      <c r="U821" s="20">
        <f t="shared" si="473"/>
        <v>9.6665819025314135E+76</v>
      </c>
      <c r="V821" s="20">
        <f t="shared" si="474"/>
        <v>2.6088610102321882E+40</v>
      </c>
      <c r="W821" s="20">
        <f t="shared" si="475"/>
        <v>0.68259385665529004</v>
      </c>
      <c r="X821" s="16">
        <f t="shared" si="476"/>
        <v>1.0862508930346858E+24</v>
      </c>
      <c r="AA821" s="16">
        <f t="shared" si="477"/>
        <v>4.4753536793029049E+25</v>
      </c>
      <c r="AB821" s="16">
        <f t="shared" si="478"/>
        <v>819</v>
      </c>
      <c r="AC821" s="16">
        <f t="shared" si="479"/>
        <v>167.6</v>
      </c>
      <c r="AD821" s="16">
        <f t="shared" si="480"/>
        <v>4.7568219032368611E+26</v>
      </c>
      <c r="AE821" s="16">
        <f t="shared" si="481"/>
        <v>20425</v>
      </c>
      <c r="AF821" s="16">
        <f t="shared" si="482"/>
        <v>9816</v>
      </c>
      <c r="AG821" s="16">
        <f t="shared" si="483"/>
        <v>859</v>
      </c>
      <c r="AH821" s="16">
        <f t="shared" si="484"/>
        <v>1.7625370440056989E+30</v>
      </c>
      <c r="AI821" s="16">
        <f t="shared" si="485"/>
        <v>1.6084162899386711E+75</v>
      </c>
      <c r="AJ821" s="16">
        <f t="shared" si="486"/>
        <v>1.6084162899386711E+75</v>
      </c>
      <c r="AK821" s="27">
        <f t="shared" si="487"/>
        <v>0.35799522673031026</v>
      </c>
      <c r="AN821">
        <f t="shared" si="492"/>
        <v>39383.190029357349</v>
      </c>
      <c r="AO821">
        <f t="shared" si="493"/>
        <v>3.5939423008668293E+49</v>
      </c>
      <c r="AP821">
        <f t="shared" si="494"/>
        <v>3.5939423008668293E+49</v>
      </c>
      <c r="AR821" s="1">
        <f t="shared" si="488"/>
        <v>9640</v>
      </c>
      <c r="AU821">
        <f t="shared" si="489"/>
        <v>100.1834862385321</v>
      </c>
      <c r="AV821" s="29">
        <f t="shared" si="490"/>
        <v>245.59790000000001</v>
      </c>
      <c r="AW821">
        <f t="shared" si="491"/>
        <v>16361</v>
      </c>
    </row>
    <row r="822" spans="1:49" x14ac:dyDescent="0.2">
      <c r="A822">
        <v>820</v>
      </c>
      <c r="B822" s="13">
        <f t="shared" si="457"/>
        <v>828</v>
      </c>
      <c r="C822" s="13">
        <f t="shared" si="458"/>
        <v>4926</v>
      </c>
      <c r="D822" s="13">
        <f t="shared" si="459"/>
        <v>48</v>
      </c>
      <c r="E822" s="13">
        <f t="shared" si="460"/>
        <v>41</v>
      </c>
      <c r="F822" s="13">
        <f t="shared" si="461"/>
        <v>1.0956563986106622E+28</v>
      </c>
      <c r="G822" s="35">
        <f t="shared" si="462"/>
        <v>220.39333333333332</v>
      </c>
      <c r="H822" s="23">
        <f t="shared" si="463"/>
        <v>6015.8784000000005</v>
      </c>
      <c r="I822" s="23">
        <f t="shared" si="464"/>
        <v>22638</v>
      </c>
      <c r="J822" s="23">
        <f t="shared" si="465"/>
        <v>1148</v>
      </c>
      <c r="K822" s="23">
        <f t="shared" si="466"/>
        <v>9.6665819025314135E+76</v>
      </c>
      <c r="L822" s="23">
        <f t="shared" si="467"/>
        <v>9.6665819025314126E+78</v>
      </c>
      <c r="M822" s="23">
        <f t="shared" si="468"/>
        <v>3.0008234561868314E+40</v>
      </c>
      <c r="N822" s="20">
        <f t="shared" si="469"/>
        <v>88</v>
      </c>
      <c r="Q822" s="20">
        <f t="shared" si="470"/>
        <v>2.8530714482098335E+41</v>
      </c>
      <c r="S822" s="20">
        <f t="shared" si="471"/>
        <v>3873</v>
      </c>
      <c r="T822" s="20">
        <f t="shared" si="472"/>
        <v>1148</v>
      </c>
      <c r="U822" s="20">
        <f t="shared" si="473"/>
        <v>9.6665819025314135E+76</v>
      </c>
      <c r="V822" s="20">
        <f t="shared" si="474"/>
        <v>3.0008234561868314E+40</v>
      </c>
      <c r="W822" s="20">
        <f t="shared" si="475"/>
        <v>0.68181818181818177</v>
      </c>
      <c r="X822" s="16">
        <f t="shared" si="476"/>
        <v>1.1622884555471139E+24</v>
      </c>
      <c r="AA822" s="16">
        <f t="shared" si="477"/>
        <v>4.7886284368541082E+25</v>
      </c>
      <c r="AB822" s="16">
        <f t="shared" si="478"/>
        <v>820</v>
      </c>
      <c r="AC822" s="16">
        <f t="shared" si="479"/>
        <v>167.8</v>
      </c>
      <c r="AD822" s="16">
        <f t="shared" si="480"/>
        <v>5.0960762726077314E+26</v>
      </c>
      <c r="AE822" s="16">
        <f t="shared" si="481"/>
        <v>20450</v>
      </c>
      <c r="AF822" s="16">
        <f t="shared" si="482"/>
        <v>9828</v>
      </c>
      <c r="AG822" s="16">
        <f t="shared" si="483"/>
        <v>860</v>
      </c>
      <c r="AH822" s="16">
        <f t="shared" si="484"/>
        <v>1.8913444205138937E+30</v>
      </c>
      <c r="AI822" s="16">
        <f t="shared" si="485"/>
        <v>1.6084162899386711E+75</v>
      </c>
      <c r="AJ822" s="16">
        <f t="shared" si="486"/>
        <v>1.6084162899386711E+75</v>
      </c>
      <c r="AK822" s="27">
        <f t="shared" si="487"/>
        <v>0.35756853396901073</v>
      </c>
      <c r="AN822">
        <f t="shared" si="492"/>
        <v>39496.579144829484</v>
      </c>
      <c r="AO822">
        <f t="shared" si="493"/>
        <v>3.3588245802493731E+49</v>
      </c>
      <c r="AP822">
        <f t="shared" si="494"/>
        <v>3.3588245802493731E+49</v>
      </c>
      <c r="AR822" s="1">
        <f t="shared" si="488"/>
        <v>9650</v>
      </c>
      <c r="AU822">
        <f t="shared" si="489"/>
        <v>100.40816326530611</v>
      </c>
      <c r="AV822" s="29">
        <f t="shared" si="490"/>
        <v>246.01833333333332</v>
      </c>
      <c r="AW822">
        <f t="shared" si="491"/>
        <v>16381</v>
      </c>
    </row>
    <row r="823" spans="1:49" x14ac:dyDescent="0.2">
      <c r="A823">
        <v>821</v>
      </c>
      <c r="B823" s="13">
        <f t="shared" si="457"/>
        <v>829</v>
      </c>
      <c r="C823" s="13">
        <f t="shared" si="458"/>
        <v>4932</v>
      </c>
      <c r="D823" s="13">
        <f t="shared" si="459"/>
        <v>48</v>
      </c>
      <c r="E823" s="13">
        <f t="shared" si="460"/>
        <v>41.050000000000004</v>
      </c>
      <c r="F823" s="13">
        <f t="shared" si="461"/>
        <v>1.1751612297551712E+28</v>
      </c>
      <c r="G823" s="35">
        <f t="shared" si="462"/>
        <v>220.78281666666666</v>
      </c>
      <c r="H823" s="23">
        <f t="shared" si="463"/>
        <v>6023.3823999999995</v>
      </c>
      <c r="I823" s="23">
        <f t="shared" si="464"/>
        <v>22666</v>
      </c>
      <c r="J823" s="23">
        <f t="shared" si="465"/>
        <v>1149</v>
      </c>
      <c r="K823" s="23">
        <f t="shared" si="466"/>
        <v>9.6665819025314135E+76</v>
      </c>
      <c r="L823" s="23">
        <f t="shared" si="467"/>
        <v>9.6665819025314126E+78</v>
      </c>
      <c r="M823" s="23">
        <f t="shared" si="468"/>
        <v>3.2183554137175681E+40</v>
      </c>
      <c r="N823" s="20">
        <f t="shared" si="469"/>
        <v>88.100000000000009</v>
      </c>
      <c r="Q823" s="20">
        <f t="shared" si="470"/>
        <v>3.1792647286832945E+41</v>
      </c>
      <c r="S823" s="20">
        <f t="shared" si="471"/>
        <v>3878</v>
      </c>
      <c r="T823" s="20">
        <f t="shared" si="472"/>
        <v>1149</v>
      </c>
      <c r="U823" s="20">
        <f t="shared" si="473"/>
        <v>9.6665819025314135E+76</v>
      </c>
      <c r="V823" s="20">
        <f t="shared" si="474"/>
        <v>3.2183554137175681E+40</v>
      </c>
      <c r="W823" s="20">
        <f t="shared" si="475"/>
        <v>0.68104426787741201</v>
      </c>
      <c r="X823" s="16">
        <f t="shared" si="476"/>
        <v>1.2436486474354118E+24</v>
      </c>
      <c r="AA823" s="16">
        <f t="shared" si="477"/>
        <v>5.1238324274338958E+25</v>
      </c>
      <c r="AB823" s="16">
        <f t="shared" si="478"/>
        <v>821</v>
      </c>
      <c r="AC823" s="16">
        <f t="shared" si="479"/>
        <v>168</v>
      </c>
      <c r="AD823" s="16">
        <f t="shared" si="480"/>
        <v>5.4595179082702505E+26</v>
      </c>
      <c r="AE823" s="16">
        <f t="shared" si="481"/>
        <v>20475</v>
      </c>
      <c r="AF823" s="16">
        <f t="shared" si="482"/>
        <v>9840</v>
      </c>
      <c r="AG823" s="16">
        <f t="shared" si="483"/>
        <v>861</v>
      </c>
      <c r="AH823" s="16">
        <f t="shared" si="484"/>
        <v>2.0295590725999741E+30</v>
      </c>
      <c r="AI823" s="16">
        <f t="shared" si="485"/>
        <v>1.6084162899386711E+75</v>
      </c>
      <c r="AJ823" s="16">
        <f t="shared" si="486"/>
        <v>1.6084162899386711E+75</v>
      </c>
      <c r="AK823" s="27">
        <f t="shared" si="487"/>
        <v>0.35714285714285715</v>
      </c>
      <c r="AN823">
        <f t="shared" si="492"/>
        <v>39610.176588394257</v>
      </c>
      <c r="AO823">
        <f t="shared" si="493"/>
        <v>3.1390883927564234E+49</v>
      </c>
      <c r="AP823">
        <f t="shared" si="494"/>
        <v>3.1390883927564234E+49</v>
      </c>
      <c r="AR823" s="1">
        <f t="shared" si="488"/>
        <v>9660</v>
      </c>
      <c r="AU823">
        <f t="shared" si="489"/>
        <v>100.63329928498467</v>
      </c>
      <c r="AV823" s="29">
        <f t="shared" si="490"/>
        <v>246.43906666666666</v>
      </c>
      <c r="AW823">
        <f t="shared" si="491"/>
        <v>16401</v>
      </c>
    </row>
    <row r="824" spans="1:49" x14ac:dyDescent="0.2">
      <c r="A824">
        <v>822</v>
      </c>
      <c r="B824" s="13">
        <f t="shared" si="457"/>
        <v>830</v>
      </c>
      <c r="C824" s="13">
        <f t="shared" si="458"/>
        <v>4938</v>
      </c>
      <c r="D824" s="13">
        <f t="shared" si="459"/>
        <v>48</v>
      </c>
      <c r="E824" s="13">
        <f t="shared" si="460"/>
        <v>41.1</v>
      </c>
      <c r="F824" s="13">
        <f t="shared" si="461"/>
        <v>1.2604316329888121E+28</v>
      </c>
      <c r="G824" s="35">
        <f t="shared" si="462"/>
        <v>221.17259999999999</v>
      </c>
      <c r="H824" s="23">
        <f t="shared" si="463"/>
        <v>6030.8864000000003</v>
      </c>
      <c r="I824" s="23">
        <f t="shared" si="464"/>
        <v>22694</v>
      </c>
      <c r="J824" s="23">
        <f t="shared" si="465"/>
        <v>1150</v>
      </c>
      <c r="K824" s="23">
        <f t="shared" si="466"/>
        <v>9.6665819025314135E+76</v>
      </c>
      <c r="L824" s="23">
        <f t="shared" si="467"/>
        <v>9.6665819025314126E+78</v>
      </c>
      <c r="M824" s="23">
        <f t="shared" si="468"/>
        <v>3.4516501106221058E+40</v>
      </c>
      <c r="N824" s="20">
        <f t="shared" si="469"/>
        <v>88.2</v>
      </c>
      <c r="Q824" s="20">
        <f t="shared" si="470"/>
        <v>3.5427518723342501E+41</v>
      </c>
      <c r="S824" s="20">
        <f t="shared" si="471"/>
        <v>3882</v>
      </c>
      <c r="T824" s="20">
        <f t="shared" si="472"/>
        <v>1150</v>
      </c>
      <c r="U824" s="20">
        <f t="shared" si="473"/>
        <v>9.6665819025314135E+76</v>
      </c>
      <c r="V824" s="20">
        <f t="shared" si="474"/>
        <v>3.4516501106221058E+40</v>
      </c>
      <c r="W824" s="20">
        <f t="shared" si="475"/>
        <v>0.68027210884353739</v>
      </c>
      <c r="X824" s="16">
        <f t="shared" si="476"/>
        <v>1.330704052755891E+24</v>
      </c>
      <c r="AA824" s="16">
        <f t="shared" si="477"/>
        <v>5.4825006973542701E+25</v>
      </c>
      <c r="AB824" s="16">
        <f t="shared" si="478"/>
        <v>822</v>
      </c>
      <c r="AC824" s="16">
        <f t="shared" si="479"/>
        <v>168.2</v>
      </c>
      <c r="AD824" s="16">
        <f t="shared" si="480"/>
        <v>5.8488706867230261E+26</v>
      </c>
      <c r="AE824" s="16">
        <f t="shared" si="481"/>
        <v>20500</v>
      </c>
      <c r="AF824" s="16">
        <f t="shared" si="482"/>
        <v>9852</v>
      </c>
      <c r="AG824" s="16">
        <f t="shared" si="483"/>
        <v>862</v>
      </c>
      <c r="AH824" s="16">
        <f t="shared" si="484"/>
        <v>2.1778676197131707E+30</v>
      </c>
      <c r="AI824" s="16">
        <f t="shared" si="485"/>
        <v>1.6084162899386711E+75</v>
      </c>
      <c r="AJ824" s="16">
        <f t="shared" si="486"/>
        <v>1.6084162899386711E+75</v>
      </c>
      <c r="AK824" s="27">
        <f t="shared" si="487"/>
        <v>0.35671819262782406</v>
      </c>
      <c r="AN824">
        <f t="shared" si="492"/>
        <v>39723.982538919874</v>
      </c>
      <c r="AO824">
        <f t="shared" si="493"/>
        <v>2.9337274698658154E+49</v>
      </c>
      <c r="AP824">
        <f t="shared" si="494"/>
        <v>2.9337274698658154E+49</v>
      </c>
      <c r="AR824" s="1">
        <f t="shared" si="488"/>
        <v>9670</v>
      </c>
      <c r="AU824">
        <f t="shared" si="489"/>
        <v>100.85889570552146</v>
      </c>
      <c r="AV824" s="29">
        <f t="shared" si="490"/>
        <v>246.86009999999999</v>
      </c>
      <c r="AW824">
        <f t="shared" si="491"/>
        <v>16421</v>
      </c>
    </row>
    <row r="825" spans="1:49" x14ac:dyDescent="0.2">
      <c r="A825">
        <v>823</v>
      </c>
      <c r="B825" s="13">
        <f t="shared" si="457"/>
        <v>831</v>
      </c>
      <c r="C825" s="13">
        <f t="shared" si="458"/>
        <v>4944</v>
      </c>
      <c r="D825" s="13">
        <f t="shared" si="459"/>
        <v>48</v>
      </c>
      <c r="E825" s="13">
        <f t="shared" si="460"/>
        <v>41.150000000000006</v>
      </c>
      <c r="F825" s="13">
        <f t="shared" si="461"/>
        <v>1.3518854676231113E+28</v>
      </c>
      <c r="G825" s="35">
        <f t="shared" si="462"/>
        <v>221.56268333333333</v>
      </c>
      <c r="H825" s="23">
        <f t="shared" si="463"/>
        <v>6038.3904000000002</v>
      </c>
      <c r="I825" s="23">
        <f t="shared" si="464"/>
        <v>22722</v>
      </c>
      <c r="J825" s="23">
        <f t="shared" si="465"/>
        <v>1152</v>
      </c>
      <c r="K825" s="23">
        <f t="shared" si="466"/>
        <v>9.6665819025314135E+76</v>
      </c>
      <c r="L825" s="23">
        <f t="shared" si="467"/>
        <v>9.6665819025314126E+78</v>
      </c>
      <c r="M825" s="23">
        <f t="shared" si="468"/>
        <v>3.9701773834188261E+40</v>
      </c>
      <c r="N825" s="20">
        <f t="shared" si="469"/>
        <v>88.300000000000011</v>
      </c>
      <c r="Q825" s="20">
        <f t="shared" si="470"/>
        <v>3.9477967077394323E+41</v>
      </c>
      <c r="S825" s="20">
        <f t="shared" si="471"/>
        <v>3886</v>
      </c>
      <c r="T825" s="20">
        <f t="shared" si="472"/>
        <v>1152</v>
      </c>
      <c r="U825" s="20">
        <f t="shared" si="473"/>
        <v>9.6665819025314135E+76</v>
      </c>
      <c r="V825" s="20">
        <f t="shared" si="474"/>
        <v>3.9701773834188261E+40</v>
      </c>
      <c r="W825" s="20">
        <f t="shared" si="475"/>
        <v>0.67950169875424682</v>
      </c>
      <c r="X825" s="16">
        <f t="shared" si="476"/>
        <v>1.4238533364488031E+24</v>
      </c>
      <c r="AA825" s="16">
        <f t="shared" si="477"/>
        <v>5.866275746169067E+25</v>
      </c>
      <c r="AB825" s="16">
        <f t="shared" si="478"/>
        <v>823</v>
      </c>
      <c r="AC825" s="16">
        <f t="shared" si="479"/>
        <v>168.4</v>
      </c>
      <c r="AD825" s="16">
        <f t="shared" si="480"/>
        <v>6.265981309956483E+26</v>
      </c>
      <c r="AE825" s="16">
        <f t="shared" si="481"/>
        <v>20525</v>
      </c>
      <c r="AF825" s="16">
        <f t="shared" si="482"/>
        <v>9864</v>
      </c>
      <c r="AG825" s="16">
        <f t="shared" si="483"/>
        <v>863</v>
      </c>
      <c r="AH825" s="16">
        <f t="shared" si="484"/>
        <v>2.3370067660527235E+30</v>
      </c>
      <c r="AI825" s="16">
        <f t="shared" si="485"/>
        <v>1.6084162899386711E+75</v>
      </c>
      <c r="AJ825" s="16">
        <f t="shared" si="486"/>
        <v>1.6084162899386711E+75</v>
      </c>
      <c r="AK825" s="27">
        <f t="shared" si="487"/>
        <v>0.3562945368171021</v>
      </c>
      <c r="AN825">
        <f t="shared" si="492"/>
        <v>39837.997175275821</v>
      </c>
      <c r="AO825">
        <f t="shared" si="493"/>
        <v>2.7418013737063705E+49</v>
      </c>
      <c r="AP825">
        <f t="shared" si="494"/>
        <v>2.7418013737063705E+49</v>
      </c>
      <c r="AR825" s="1">
        <f t="shared" si="488"/>
        <v>9680</v>
      </c>
      <c r="AU825">
        <f t="shared" si="489"/>
        <v>101.08495394063461</v>
      </c>
      <c r="AV825" s="29">
        <f t="shared" si="490"/>
        <v>247.28143333333333</v>
      </c>
      <c r="AW825">
        <f t="shared" si="491"/>
        <v>16441</v>
      </c>
    </row>
    <row r="826" spans="1:49" x14ac:dyDescent="0.2">
      <c r="A826">
        <v>824</v>
      </c>
      <c r="B826" s="13">
        <f t="shared" si="457"/>
        <v>832</v>
      </c>
      <c r="C826" s="13">
        <f t="shared" si="458"/>
        <v>4950</v>
      </c>
      <c r="D826" s="13">
        <f t="shared" si="459"/>
        <v>48</v>
      </c>
      <c r="E826" s="13">
        <f t="shared" si="460"/>
        <v>41.2</v>
      </c>
      <c r="F826" s="13">
        <f t="shared" si="461"/>
        <v>1.449970859675543E+28</v>
      </c>
      <c r="G826" s="35">
        <f t="shared" si="462"/>
        <v>221.95306666666664</v>
      </c>
      <c r="H826" s="23">
        <f t="shared" si="463"/>
        <v>6045.894400000001</v>
      </c>
      <c r="I826" s="23">
        <f t="shared" si="464"/>
        <v>22750</v>
      </c>
      <c r="J826" s="23">
        <f t="shared" si="465"/>
        <v>1153</v>
      </c>
      <c r="K826" s="23">
        <f t="shared" si="466"/>
        <v>9.6665819025314135E+76</v>
      </c>
      <c r="L826" s="23">
        <f t="shared" si="467"/>
        <v>9.6665819025314126E+78</v>
      </c>
      <c r="M826" s="23">
        <f t="shared" si="468"/>
        <v>4.257947445625832E+40</v>
      </c>
      <c r="N826" s="20">
        <f t="shared" si="469"/>
        <v>88.4</v>
      </c>
      <c r="Q826" s="20">
        <f t="shared" si="470"/>
        <v>4.3991505494200373E+41</v>
      </c>
      <c r="S826" s="20">
        <f t="shared" si="471"/>
        <v>3890</v>
      </c>
      <c r="T826" s="20">
        <f t="shared" si="472"/>
        <v>1153</v>
      </c>
      <c r="U826" s="20">
        <f t="shared" si="473"/>
        <v>9.6665819025314135E+76</v>
      </c>
      <c r="V826" s="20">
        <f t="shared" si="474"/>
        <v>4.257947445625832E+40</v>
      </c>
      <c r="W826" s="20">
        <f t="shared" si="475"/>
        <v>0.67873303167420806</v>
      </c>
      <c r="X826" s="16">
        <f t="shared" si="476"/>
        <v>1.5235230700002194E+24</v>
      </c>
      <c r="AA826" s="16">
        <f t="shared" si="477"/>
        <v>6.2769150484009027E+25</v>
      </c>
      <c r="AB826" s="16">
        <f t="shared" si="478"/>
        <v>824</v>
      </c>
      <c r="AC826" s="16">
        <f t="shared" si="479"/>
        <v>168.6</v>
      </c>
      <c r="AD826" s="16">
        <f t="shared" si="480"/>
        <v>6.7128280540534391E+26</v>
      </c>
      <c r="AE826" s="16">
        <f t="shared" si="481"/>
        <v>20550</v>
      </c>
      <c r="AF826" s="16">
        <f t="shared" si="482"/>
        <v>9876</v>
      </c>
      <c r="AG826" s="16">
        <f t="shared" si="483"/>
        <v>864</v>
      </c>
      <c r="AH826" s="16">
        <f t="shared" si="484"/>
        <v>2.5077669518030814E+30</v>
      </c>
      <c r="AI826" s="16">
        <f t="shared" si="485"/>
        <v>1.6084162899386711E+75</v>
      </c>
      <c r="AJ826" s="16">
        <f t="shared" si="486"/>
        <v>1.6084162899386711E+75</v>
      </c>
      <c r="AK826" s="27">
        <f t="shared" si="487"/>
        <v>0.35587188612099646</v>
      </c>
      <c r="AN826">
        <f t="shared" si="492"/>
        <v>39952.220676332974</v>
      </c>
      <c r="AO826">
        <f t="shared" si="493"/>
        <v>2.5624311903797851E+49</v>
      </c>
      <c r="AP826">
        <f t="shared" si="494"/>
        <v>2.5624311903797851E+49</v>
      </c>
      <c r="AR826" s="1">
        <f t="shared" si="488"/>
        <v>9690</v>
      </c>
      <c r="AU826">
        <f t="shared" si="489"/>
        <v>101.31147540983608</v>
      </c>
      <c r="AV826" s="29">
        <f t="shared" si="490"/>
        <v>247.70306666666664</v>
      </c>
      <c r="AW826">
        <f t="shared" si="491"/>
        <v>16461</v>
      </c>
    </row>
    <row r="827" spans="1:49" x14ac:dyDescent="0.2">
      <c r="A827">
        <v>825</v>
      </c>
      <c r="B827" s="13">
        <f t="shared" si="457"/>
        <v>833</v>
      </c>
      <c r="C827" s="13">
        <f t="shared" si="458"/>
        <v>4956</v>
      </c>
      <c r="D827" s="13">
        <f t="shared" si="459"/>
        <v>48</v>
      </c>
      <c r="E827" s="13">
        <f t="shared" si="460"/>
        <v>41.25</v>
      </c>
      <c r="F827" s="13">
        <f t="shared" si="461"/>
        <v>1.5551683929373381E+28</v>
      </c>
      <c r="G827" s="35">
        <f t="shared" si="462"/>
        <v>222.34375</v>
      </c>
      <c r="H827" s="23">
        <f t="shared" si="463"/>
        <v>6053.3984000000009</v>
      </c>
      <c r="I827" s="23">
        <f t="shared" si="464"/>
        <v>22778</v>
      </c>
      <c r="J827" s="23">
        <f t="shared" si="465"/>
        <v>1155</v>
      </c>
      <c r="K827" s="23">
        <f t="shared" si="466"/>
        <v>9.6665819025314135E+76</v>
      </c>
      <c r="L827" s="23">
        <f t="shared" si="467"/>
        <v>9.6665819025314126E+78</v>
      </c>
      <c r="M827" s="23">
        <f t="shared" si="468"/>
        <v>4.8975479931074028E+40</v>
      </c>
      <c r="N827" s="20">
        <f t="shared" si="469"/>
        <v>88.5</v>
      </c>
      <c r="Q827" s="20">
        <f t="shared" si="470"/>
        <v>4.9021079323871784E+41</v>
      </c>
      <c r="S827" s="20">
        <f t="shared" si="471"/>
        <v>3894</v>
      </c>
      <c r="T827" s="20">
        <f t="shared" si="472"/>
        <v>1155</v>
      </c>
      <c r="U827" s="20">
        <f t="shared" si="473"/>
        <v>9.6665819025314135E+76</v>
      </c>
      <c r="V827" s="20">
        <f t="shared" si="474"/>
        <v>4.8975479931074028E+40</v>
      </c>
      <c r="W827" s="20">
        <f t="shared" si="475"/>
        <v>0.67796610169491522</v>
      </c>
      <c r="X827" s="16">
        <f t="shared" si="476"/>
        <v>1.6301696849002348E+24</v>
      </c>
      <c r="AA827" s="16">
        <f t="shared" si="477"/>
        <v>6.716299101788966E+25</v>
      </c>
      <c r="AB827" s="16">
        <f t="shared" si="478"/>
        <v>825</v>
      </c>
      <c r="AC827" s="16">
        <f t="shared" si="479"/>
        <v>168.8</v>
      </c>
      <c r="AD827" s="16">
        <f t="shared" si="480"/>
        <v>7.1915301407506958E+26</v>
      </c>
      <c r="AE827" s="16">
        <f t="shared" si="481"/>
        <v>20575</v>
      </c>
      <c r="AF827" s="16">
        <f t="shared" si="482"/>
        <v>9888</v>
      </c>
      <c r="AG827" s="16">
        <f t="shared" si="483"/>
        <v>865</v>
      </c>
      <c r="AH827" s="16">
        <f t="shared" si="484"/>
        <v>2.690996270396471E+30</v>
      </c>
      <c r="AI827" s="16">
        <f t="shared" si="485"/>
        <v>1.6084162899386711E+75</v>
      </c>
      <c r="AJ827" s="16">
        <f t="shared" si="486"/>
        <v>1.6084162899386711E+75</v>
      </c>
      <c r="AK827" s="27">
        <f t="shared" si="487"/>
        <v>0.3554502369668246</v>
      </c>
      <c r="AN827">
        <f t="shared" si="492"/>
        <v>40066.653220963497</v>
      </c>
      <c r="AO827">
        <f t="shared" si="493"/>
        <v>2.3947955050278367E+49</v>
      </c>
      <c r="AP827">
        <f t="shared" si="494"/>
        <v>2.3947955050278367E+49</v>
      </c>
      <c r="AR827" s="1">
        <f t="shared" si="488"/>
        <v>9700</v>
      </c>
      <c r="AU827">
        <f t="shared" si="489"/>
        <v>101.53846153846153</v>
      </c>
      <c r="AV827" s="29">
        <f t="shared" si="490"/>
        <v>248.125</v>
      </c>
      <c r="AW827">
        <f t="shared" si="491"/>
        <v>16481</v>
      </c>
    </row>
    <row r="828" spans="1:49" x14ac:dyDescent="0.2">
      <c r="A828">
        <v>826</v>
      </c>
      <c r="B828" s="13">
        <f t="shared" si="457"/>
        <v>834</v>
      </c>
      <c r="C828" s="13">
        <f t="shared" si="458"/>
        <v>4962</v>
      </c>
      <c r="D828" s="13">
        <f t="shared" si="459"/>
        <v>48</v>
      </c>
      <c r="E828" s="13">
        <f t="shared" si="460"/>
        <v>41.300000000000004</v>
      </c>
      <c r="F828" s="13">
        <f t="shared" si="461"/>
        <v>1.6679934585707339E+28</v>
      </c>
      <c r="G828" s="35">
        <f t="shared" si="462"/>
        <v>222.73473333333334</v>
      </c>
      <c r="H828" s="23">
        <f t="shared" si="463"/>
        <v>6060.9023999999999</v>
      </c>
      <c r="I828" s="23">
        <f t="shared" si="464"/>
        <v>22806</v>
      </c>
      <c r="J828" s="23">
        <f t="shared" si="465"/>
        <v>1156</v>
      </c>
      <c r="K828" s="23">
        <f t="shared" si="466"/>
        <v>9.6665819025314135E+76</v>
      </c>
      <c r="L828" s="23">
        <f t="shared" si="467"/>
        <v>9.6665819025314126E+78</v>
      </c>
      <c r="M828" s="23">
        <f t="shared" si="468"/>
        <v>5.2525079813163862E+40</v>
      </c>
      <c r="N828" s="20">
        <f t="shared" si="469"/>
        <v>88.600000000000009</v>
      </c>
      <c r="Q828" s="20">
        <f t="shared" si="470"/>
        <v>5.4625687188507193E+41</v>
      </c>
      <c r="S828" s="20">
        <f t="shared" si="471"/>
        <v>3899</v>
      </c>
      <c r="T828" s="20">
        <f t="shared" si="472"/>
        <v>1156</v>
      </c>
      <c r="U828" s="20">
        <f t="shared" si="473"/>
        <v>9.6665819025314135E+76</v>
      </c>
      <c r="V828" s="20">
        <f t="shared" si="474"/>
        <v>5.2525079813163862E+40</v>
      </c>
      <c r="W828" s="20">
        <f t="shared" si="475"/>
        <v>0.67720090293453716</v>
      </c>
      <c r="X828" s="16">
        <f t="shared" si="476"/>
        <v>1.7442815628432512E+24</v>
      </c>
      <c r="AA828" s="16">
        <f t="shared" si="477"/>
        <v>7.1864400389141927E+25</v>
      </c>
      <c r="AB828" s="16">
        <f t="shared" si="478"/>
        <v>826</v>
      </c>
      <c r="AC828" s="16">
        <f t="shared" si="479"/>
        <v>169</v>
      </c>
      <c r="AD828" s="16">
        <f t="shared" si="480"/>
        <v>7.7043577763082405E+26</v>
      </c>
      <c r="AE828" s="16">
        <f t="shared" si="481"/>
        <v>20600</v>
      </c>
      <c r="AF828" s="16">
        <f t="shared" si="482"/>
        <v>9900</v>
      </c>
      <c r="AG828" s="16">
        <f t="shared" si="483"/>
        <v>866</v>
      </c>
      <c r="AH828" s="16">
        <f t="shared" si="484"/>
        <v>2.8876046711747908E+30</v>
      </c>
      <c r="AI828" s="16">
        <f t="shared" si="485"/>
        <v>1.6084162899386711E+75</v>
      </c>
      <c r="AJ828" s="16">
        <f t="shared" si="486"/>
        <v>1.6084162899386711E+75</v>
      </c>
      <c r="AK828" s="27">
        <f t="shared" si="487"/>
        <v>0.35502958579881655</v>
      </c>
      <c r="AN828">
        <f t="shared" si="492"/>
        <v>40181.294988040871</v>
      </c>
      <c r="AO828">
        <f t="shared" si="493"/>
        <v>2.2381266402129317E+49</v>
      </c>
      <c r="AP828">
        <f t="shared" si="494"/>
        <v>2.2381266402129317E+49</v>
      </c>
      <c r="AR828" s="1">
        <f t="shared" si="488"/>
        <v>9710</v>
      </c>
      <c r="AU828">
        <f t="shared" si="489"/>
        <v>101.7659137577002</v>
      </c>
      <c r="AV828" s="29">
        <f t="shared" si="490"/>
        <v>248.54723333333334</v>
      </c>
      <c r="AW828">
        <f t="shared" si="491"/>
        <v>16501</v>
      </c>
    </row>
    <row r="829" spans="1:49" x14ac:dyDescent="0.2">
      <c r="A829">
        <v>827</v>
      </c>
      <c r="B829" s="13">
        <f t="shared" si="457"/>
        <v>835</v>
      </c>
      <c r="C829" s="13">
        <f t="shared" si="458"/>
        <v>4968</v>
      </c>
      <c r="D829" s="13">
        <f t="shared" si="459"/>
        <v>48</v>
      </c>
      <c r="E829" s="13">
        <f t="shared" si="460"/>
        <v>41.35</v>
      </c>
      <c r="F829" s="13">
        <f t="shared" si="461"/>
        <v>1.7889987746995812E+28</v>
      </c>
      <c r="G829" s="35">
        <f t="shared" si="462"/>
        <v>223.12601666666666</v>
      </c>
      <c r="H829" s="23">
        <f t="shared" si="463"/>
        <v>6068.4064000000008</v>
      </c>
      <c r="I829" s="23">
        <f t="shared" si="464"/>
        <v>22834</v>
      </c>
      <c r="J829" s="23">
        <f t="shared" si="465"/>
        <v>1157</v>
      </c>
      <c r="K829" s="23">
        <f t="shared" si="466"/>
        <v>9.6665819025314135E+76</v>
      </c>
      <c r="L829" s="23">
        <f t="shared" si="467"/>
        <v>9.6665819025314126E+78</v>
      </c>
      <c r="M829" s="23">
        <f t="shared" si="468"/>
        <v>5.6331842396597492E+40</v>
      </c>
      <c r="N829" s="20">
        <f t="shared" si="469"/>
        <v>88.7</v>
      </c>
      <c r="Q829" s="20">
        <f t="shared" si="470"/>
        <v>6.08710730561837E+41</v>
      </c>
      <c r="S829" s="20">
        <f t="shared" si="471"/>
        <v>3903</v>
      </c>
      <c r="T829" s="20">
        <f t="shared" si="472"/>
        <v>1157</v>
      </c>
      <c r="U829" s="20">
        <f t="shared" si="473"/>
        <v>9.6665819025314135E+76</v>
      </c>
      <c r="V829" s="20">
        <f t="shared" si="474"/>
        <v>5.6331842396597492E+40</v>
      </c>
      <c r="W829" s="20">
        <f t="shared" si="475"/>
        <v>0.67643742953776775</v>
      </c>
      <c r="X829" s="16">
        <f t="shared" si="476"/>
        <v>1.8663812722422786E+24</v>
      </c>
      <c r="AA829" s="16">
        <f t="shared" si="477"/>
        <v>7.6894908416381862E+25</v>
      </c>
      <c r="AB829" s="16">
        <f t="shared" si="478"/>
        <v>827</v>
      </c>
      <c r="AC829" s="16">
        <f t="shared" si="479"/>
        <v>169.2</v>
      </c>
      <c r="AD829" s="16">
        <f t="shared" si="480"/>
        <v>8.2537429051883795E+26</v>
      </c>
      <c r="AE829" s="16">
        <f t="shared" si="481"/>
        <v>20625</v>
      </c>
      <c r="AF829" s="16">
        <f t="shared" si="482"/>
        <v>9912</v>
      </c>
      <c r="AG829" s="16">
        <f t="shared" si="483"/>
        <v>867</v>
      </c>
      <c r="AH829" s="16">
        <f t="shared" si="484"/>
        <v>3.0985684682325816E+30</v>
      </c>
      <c r="AI829" s="16">
        <f t="shared" si="485"/>
        <v>1.6084162899386711E+75</v>
      </c>
      <c r="AJ829" s="16">
        <f t="shared" si="486"/>
        <v>1.6084162899386711E+75</v>
      </c>
      <c r="AK829" s="27">
        <f t="shared" si="487"/>
        <v>0.3546099290780142</v>
      </c>
      <c r="AN829">
        <f t="shared" si="492"/>
        <v>40296.146156439871</v>
      </c>
      <c r="AO829">
        <f t="shared" si="493"/>
        <v>2.0917071403859174E+49</v>
      </c>
      <c r="AP829">
        <f t="shared" si="494"/>
        <v>2.0917071403859174E+49</v>
      </c>
      <c r="AR829" s="1">
        <f t="shared" si="488"/>
        <v>9720</v>
      </c>
      <c r="AU829">
        <f t="shared" si="489"/>
        <v>101.99383350462486</v>
      </c>
      <c r="AV829" s="29">
        <f t="shared" si="490"/>
        <v>248.96976666666666</v>
      </c>
      <c r="AW829">
        <f t="shared" si="491"/>
        <v>16521</v>
      </c>
    </row>
    <row r="830" spans="1:49" x14ac:dyDescent="0.2">
      <c r="A830">
        <v>828</v>
      </c>
      <c r="B830" s="13">
        <f t="shared" si="457"/>
        <v>836</v>
      </c>
      <c r="C830" s="13">
        <f t="shared" si="458"/>
        <v>4974</v>
      </c>
      <c r="D830" s="13">
        <f t="shared" si="459"/>
        <v>48</v>
      </c>
      <c r="E830" s="13">
        <f t="shared" si="460"/>
        <v>41.400000000000006</v>
      </c>
      <c r="F830" s="13">
        <f t="shared" si="461"/>
        <v>1.9187770882859022E+28</v>
      </c>
      <c r="G830" s="35">
        <f t="shared" si="462"/>
        <v>223.51760000000002</v>
      </c>
      <c r="H830" s="23">
        <f t="shared" si="463"/>
        <v>6075.9104000000007</v>
      </c>
      <c r="I830" s="23">
        <f t="shared" si="464"/>
        <v>22862</v>
      </c>
      <c r="J830" s="23">
        <f t="shared" si="465"/>
        <v>1159</v>
      </c>
      <c r="K830" s="23">
        <f t="shared" si="466"/>
        <v>9.6665819025314135E+76</v>
      </c>
      <c r="L830" s="23">
        <f t="shared" si="467"/>
        <v>9.6665819025314126E+78</v>
      </c>
      <c r="M830" s="23">
        <f t="shared" si="468"/>
        <v>6.4792699096960919E+40</v>
      </c>
      <c r="N830" s="20">
        <f t="shared" si="469"/>
        <v>88.800000000000011</v>
      </c>
      <c r="Q830" s="20">
        <f t="shared" si="470"/>
        <v>6.7830497440238497E+41</v>
      </c>
      <c r="S830" s="20">
        <f t="shared" si="471"/>
        <v>3907</v>
      </c>
      <c r="T830" s="20">
        <f t="shared" si="472"/>
        <v>1159</v>
      </c>
      <c r="U830" s="20">
        <f t="shared" si="473"/>
        <v>9.6665819025314135E+76</v>
      </c>
      <c r="V830" s="20">
        <f t="shared" si="474"/>
        <v>6.4792699096960919E+40</v>
      </c>
      <c r="W830" s="20">
        <f t="shared" si="475"/>
        <v>0.67567567567567555</v>
      </c>
      <c r="X830" s="16">
        <f t="shared" si="476"/>
        <v>1.9970279612992385E+24</v>
      </c>
      <c r="AA830" s="16">
        <f t="shared" si="477"/>
        <v>8.2277552005528618E+25</v>
      </c>
      <c r="AB830" s="16">
        <f t="shared" si="478"/>
        <v>828</v>
      </c>
      <c r="AC830" s="16">
        <f t="shared" si="479"/>
        <v>169.4</v>
      </c>
      <c r="AD830" s="16">
        <f t="shared" si="480"/>
        <v>8.8422907294281202E+26</v>
      </c>
      <c r="AE830" s="16">
        <f t="shared" si="481"/>
        <v>20650</v>
      </c>
      <c r="AF830" s="16">
        <f t="shared" si="482"/>
        <v>9924</v>
      </c>
      <c r="AG830" s="16">
        <f t="shared" si="483"/>
        <v>868</v>
      </c>
      <c r="AH830" s="16">
        <f t="shared" si="484"/>
        <v>3.3249351777353363E+30</v>
      </c>
      <c r="AI830" s="16">
        <f t="shared" si="485"/>
        <v>1.6084162899386711E+75</v>
      </c>
      <c r="AJ830" s="16">
        <f t="shared" si="486"/>
        <v>1.6084162899386711E+75</v>
      </c>
      <c r="AK830" s="27">
        <f t="shared" si="487"/>
        <v>0.35419126328217237</v>
      </c>
      <c r="AN830">
        <f t="shared" si="492"/>
        <v>40411.206905036728</v>
      </c>
      <c r="AO830">
        <f t="shared" si="493"/>
        <v>1.9548664863419783E+49</v>
      </c>
      <c r="AP830">
        <f t="shared" si="494"/>
        <v>1.9548664863419783E+49</v>
      </c>
      <c r="AR830" s="1">
        <f t="shared" si="488"/>
        <v>9730</v>
      </c>
      <c r="AU830">
        <f t="shared" si="489"/>
        <v>102.22222222222223</v>
      </c>
      <c r="AV830" s="29">
        <f t="shared" si="490"/>
        <v>249.39260000000002</v>
      </c>
      <c r="AW830">
        <f t="shared" si="491"/>
        <v>16541</v>
      </c>
    </row>
    <row r="831" spans="1:49" x14ac:dyDescent="0.2">
      <c r="A831">
        <v>829</v>
      </c>
      <c r="B831" s="13">
        <f t="shared" si="457"/>
        <v>837</v>
      </c>
      <c r="C831" s="13">
        <f t="shared" si="458"/>
        <v>4980</v>
      </c>
      <c r="D831" s="13">
        <f t="shared" si="459"/>
        <v>48</v>
      </c>
      <c r="E831" s="13">
        <f t="shared" si="460"/>
        <v>41.45</v>
      </c>
      <c r="F831" s="13">
        <f t="shared" si="461"/>
        <v>2.0579640724733769E+28</v>
      </c>
      <c r="G831" s="35">
        <f t="shared" si="462"/>
        <v>223.9094833333333</v>
      </c>
      <c r="H831" s="23">
        <f t="shared" si="463"/>
        <v>6083.4143999999997</v>
      </c>
      <c r="I831" s="23">
        <f t="shared" si="464"/>
        <v>22890</v>
      </c>
      <c r="J831" s="23">
        <f t="shared" si="465"/>
        <v>1160</v>
      </c>
      <c r="K831" s="23">
        <f t="shared" si="466"/>
        <v>9.6665819025314135E+76</v>
      </c>
      <c r="L831" s="23">
        <f t="shared" si="467"/>
        <v>9.6665819025314126E+78</v>
      </c>
      <c r="M831" s="23">
        <f t="shared" si="468"/>
        <v>6.9488183070446191E+40</v>
      </c>
      <c r="N831" s="20">
        <f t="shared" si="469"/>
        <v>88.9</v>
      </c>
      <c r="Q831" s="20">
        <f t="shared" si="470"/>
        <v>7.5585596770135093E+41</v>
      </c>
      <c r="S831" s="20">
        <f t="shared" si="471"/>
        <v>3911</v>
      </c>
      <c r="T831" s="20">
        <f t="shared" si="472"/>
        <v>1160</v>
      </c>
      <c r="U831" s="20">
        <f t="shared" si="473"/>
        <v>9.6665819025314135E+76</v>
      </c>
      <c r="V831" s="20">
        <f t="shared" si="474"/>
        <v>6.9488183070446191E+40</v>
      </c>
      <c r="W831" s="20">
        <f t="shared" si="475"/>
        <v>0.67491563554555678</v>
      </c>
      <c r="X831" s="16">
        <f t="shared" si="476"/>
        <v>2.1368199185901849E+24</v>
      </c>
      <c r="AA831" s="16">
        <f t="shared" si="477"/>
        <v>8.8036980645915616E+25</v>
      </c>
      <c r="AB831" s="16">
        <f t="shared" si="478"/>
        <v>829</v>
      </c>
      <c r="AC831" s="16">
        <f t="shared" si="479"/>
        <v>169.6</v>
      </c>
      <c r="AD831" s="16">
        <f t="shared" si="480"/>
        <v>9.4727920482088675E+26</v>
      </c>
      <c r="AE831" s="16">
        <f t="shared" si="481"/>
        <v>20675</v>
      </c>
      <c r="AF831" s="16">
        <f t="shared" si="482"/>
        <v>9936</v>
      </c>
      <c r="AG831" s="16">
        <f t="shared" si="483"/>
        <v>869</v>
      </c>
      <c r="AH831" s="16">
        <f t="shared" si="484"/>
        <v>3.5678287076297849E+30</v>
      </c>
      <c r="AI831" s="16">
        <f t="shared" si="485"/>
        <v>1.6084162899386711E+75</v>
      </c>
      <c r="AJ831" s="16">
        <f t="shared" si="486"/>
        <v>1.6084162899386711E+75</v>
      </c>
      <c r="AK831" s="27">
        <f t="shared" si="487"/>
        <v>0.35377358490566041</v>
      </c>
      <c r="AN831">
        <f t="shared" si="492"/>
        <v>40526.477412708846</v>
      </c>
      <c r="AO831">
        <f t="shared" si="493"/>
        <v>1.8269780246186715E+49</v>
      </c>
      <c r="AP831">
        <f t="shared" si="494"/>
        <v>1.8269780246186715E+49</v>
      </c>
      <c r="AR831" s="1">
        <f t="shared" si="488"/>
        <v>9740</v>
      </c>
      <c r="AU831">
        <f t="shared" si="489"/>
        <v>102.45108135942327</v>
      </c>
      <c r="AV831" s="29">
        <f t="shared" si="490"/>
        <v>249.8157333333333</v>
      </c>
      <c r="AW831">
        <f t="shared" si="491"/>
        <v>16561</v>
      </c>
    </row>
    <row r="832" spans="1:49" x14ac:dyDescent="0.2">
      <c r="A832">
        <v>830</v>
      </c>
      <c r="B832" s="13">
        <f t="shared" si="457"/>
        <v>838</v>
      </c>
      <c r="C832" s="13">
        <f t="shared" si="458"/>
        <v>4986</v>
      </c>
      <c r="D832" s="13">
        <f t="shared" si="459"/>
        <v>48</v>
      </c>
      <c r="E832" s="13">
        <f t="shared" si="460"/>
        <v>41.5</v>
      </c>
      <c r="F832" s="13">
        <f t="shared" si="461"/>
        <v>2.2072414335313612E+28</v>
      </c>
      <c r="G832" s="35">
        <f t="shared" si="462"/>
        <v>224.30166666666668</v>
      </c>
      <c r="H832" s="23">
        <f t="shared" si="463"/>
        <v>6090.9184000000005</v>
      </c>
      <c r="I832" s="23">
        <f t="shared" si="464"/>
        <v>22918</v>
      </c>
      <c r="J832" s="23">
        <f t="shared" si="465"/>
        <v>1162</v>
      </c>
      <c r="K832" s="23">
        <f t="shared" si="466"/>
        <v>9.6665819025314135E+76</v>
      </c>
      <c r="L832" s="23">
        <f t="shared" si="467"/>
        <v>9.6665819025314126E+78</v>
      </c>
      <c r="M832" s="23">
        <f t="shared" si="468"/>
        <v>7.9924215690721621E+40</v>
      </c>
      <c r="N832" s="20">
        <f t="shared" si="469"/>
        <v>89</v>
      </c>
      <c r="Q832" s="20">
        <f t="shared" si="470"/>
        <v>8.4227341014720786E+41</v>
      </c>
      <c r="S832" s="20">
        <f t="shared" si="471"/>
        <v>3915</v>
      </c>
      <c r="T832" s="20">
        <f t="shared" si="472"/>
        <v>1162</v>
      </c>
      <c r="U832" s="20">
        <f t="shared" si="473"/>
        <v>9.6665819025314135E+76</v>
      </c>
      <c r="V832" s="20">
        <f t="shared" si="474"/>
        <v>7.9924215690721621E+40</v>
      </c>
      <c r="W832" s="20">
        <f t="shared" si="475"/>
        <v>0.6741573033707865</v>
      </c>
      <c r="X832" s="16">
        <f t="shared" si="476"/>
        <v>2.2863973128914978E+24</v>
      </c>
      <c r="AA832" s="16">
        <f t="shared" si="477"/>
        <v>9.4199569291129701E+25</v>
      </c>
      <c r="AB832" s="16">
        <f t="shared" si="478"/>
        <v>830</v>
      </c>
      <c r="AC832" s="16">
        <f t="shared" si="479"/>
        <v>169.8</v>
      </c>
      <c r="AD832" s="16">
        <f t="shared" si="480"/>
        <v>1.0148236476006259E+27</v>
      </c>
      <c r="AE832" s="16">
        <f t="shared" si="481"/>
        <v>20700</v>
      </c>
      <c r="AF832" s="16">
        <f t="shared" si="482"/>
        <v>9948</v>
      </c>
      <c r="AG832" s="16">
        <f t="shared" si="483"/>
        <v>870</v>
      </c>
      <c r="AH832" s="16">
        <f t="shared" si="484"/>
        <v>3.828454925403401E+30</v>
      </c>
      <c r="AI832" s="16">
        <f t="shared" si="485"/>
        <v>1.6084162899386711E+75</v>
      </c>
      <c r="AJ832" s="16">
        <f t="shared" si="486"/>
        <v>1.6084162899386711E+75</v>
      </c>
      <c r="AK832" s="27">
        <f t="shared" si="487"/>
        <v>0.35335689045936391</v>
      </c>
      <c r="AN832">
        <f t="shared" si="492"/>
        <v>40641.957858335001</v>
      </c>
      <c r="AO832">
        <f t="shared" si="493"/>
        <v>1.7074560977744592E+49</v>
      </c>
      <c r="AP832">
        <f t="shared" si="494"/>
        <v>1.7074560977744592E+49</v>
      </c>
      <c r="AR832" s="1">
        <f t="shared" si="488"/>
        <v>9750</v>
      </c>
      <c r="AU832">
        <f t="shared" si="489"/>
        <v>102.68041237113404</v>
      </c>
      <c r="AV832" s="29">
        <f t="shared" si="490"/>
        <v>250.23916666666668</v>
      </c>
      <c r="AW832">
        <f t="shared" si="491"/>
        <v>16581</v>
      </c>
    </row>
    <row r="833" spans="1:49" x14ac:dyDescent="0.2">
      <c r="A833">
        <v>831</v>
      </c>
      <c r="B833" s="13">
        <f t="shared" si="457"/>
        <v>839</v>
      </c>
      <c r="C833" s="13">
        <f t="shared" si="458"/>
        <v>4992</v>
      </c>
      <c r="D833" s="13">
        <f t="shared" si="459"/>
        <v>48</v>
      </c>
      <c r="E833" s="13">
        <f t="shared" si="460"/>
        <v>41.550000000000004</v>
      </c>
      <c r="F833" s="13">
        <f t="shared" si="461"/>
        <v>2.3673402425545411E+28</v>
      </c>
      <c r="G833" s="35">
        <f t="shared" si="462"/>
        <v>224.69414999999998</v>
      </c>
      <c r="H833" s="23">
        <f t="shared" si="463"/>
        <v>6098.4224000000004</v>
      </c>
      <c r="I833" s="23">
        <f t="shared" si="464"/>
        <v>22946</v>
      </c>
      <c r="J833" s="23">
        <f t="shared" si="465"/>
        <v>1163</v>
      </c>
      <c r="K833" s="23">
        <f t="shared" si="466"/>
        <v>9.6665819025314135E+76</v>
      </c>
      <c r="L833" s="23">
        <f t="shared" si="467"/>
        <v>9.6665819025314126E+78</v>
      </c>
      <c r="M833" s="23">
        <f t="shared" si="468"/>
        <v>8.5715808977325326E+40</v>
      </c>
      <c r="N833" s="20">
        <f t="shared" si="469"/>
        <v>89.100000000000009</v>
      </c>
      <c r="Q833" s="20">
        <f t="shared" si="470"/>
        <v>9.385710079111467E+41</v>
      </c>
      <c r="S833" s="20">
        <f t="shared" si="471"/>
        <v>3920</v>
      </c>
      <c r="T833" s="20">
        <f t="shared" si="472"/>
        <v>1163</v>
      </c>
      <c r="U833" s="20">
        <f t="shared" si="473"/>
        <v>9.6665819025314135E+76</v>
      </c>
      <c r="V833" s="20">
        <f t="shared" si="474"/>
        <v>8.5715808977325326E+40</v>
      </c>
      <c r="W833" s="20">
        <f t="shared" si="475"/>
        <v>0.67340067340067333</v>
      </c>
      <c r="X833" s="16">
        <f t="shared" si="476"/>
        <v>2.4464451247939021E+24</v>
      </c>
      <c r="AA833" s="16">
        <f t="shared" si="477"/>
        <v>1.0079353914150875E+26</v>
      </c>
      <c r="AB833" s="16">
        <f t="shared" si="478"/>
        <v>831</v>
      </c>
      <c r="AC833" s="16">
        <f t="shared" si="479"/>
        <v>170</v>
      </c>
      <c r="AD833" s="16">
        <f t="shared" si="480"/>
        <v>1.0871826601857826E+27</v>
      </c>
      <c r="AE833" s="16">
        <f t="shared" si="481"/>
        <v>20725</v>
      </c>
      <c r="AF833" s="16">
        <f t="shared" si="482"/>
        <v>9960</v>
      </c>
      <c r="AG833" s="16">
        <f t="shared" si="483"/>
        <v>871</v>
      </c>
      <c r="AH833" s="16">
        <f t="shared" si="484"/>
        <v>4.1081076314172892E+30</v>
      </c>
      <c r="AI833" s="16">
        <f t="shared" si="485"/>
        <v>1.6084162899386711E+75</v>
      </c>
      <c r="AJ833" s="16">
        <f t="shared" si="486"/>
        <v>1.6084162899386711E+75</v>
      </c>
      <c r="AK833" s="27">
        <f t="shared" si="487"/>
        <v>0.35294117647058826</v>
      </c>
      <c r="AN833">
        <f t="shared" si="492"/>
        <v>40757.648420795362</v>
      </c>
      <c r="AO833">
        <f t="shared" si="493"/>
        <v>1.5957533624060373E+49</v>
      </c>
      <c r="AP833">
        <f t="shared" si="494"/>
        <v>1.5957533624060373E+49</v>
      </c>
      <c r="AR833" s="1">
        <f t="shared" si="488"/>
        <v>9760</v>
      </c>
      <c r="AU833">
        <f t="shared" si="489"/>
        <v>102.91021671826627</v>
      </c>
      <c r="AV833" s="29">
        <f t="shared" si="490"/>
        <v>250.66289999999998</v>
      </c>
      <c r="AW833">
        <f t="shared" si="491"/>
        <v>16601</v>
      </c>
    </row>
    <row r="834" spans="1:49" x14ac:dyDescent="0.2">
      <c r="A834">
        <v>832</v>
      </c>
      <c r="B834" s="13">
        <f t="shared" si="457"/>
        <v>840</v>
      </c>
      <c r="C834" s="13">
        <f t="shared" si="458"/>
        <v>4998</v>
      </c>
      <c r="D834" s="13">
        <f t="shared" si="459"/>
        <v>48</v>
      </c>
      <c r="E834" s="13">
        <f t="shared" si="460"/>
        <v>41.6</v>
      </c>
      <c r="F834" s="13">
        <f t="shared" si="461"/>
        <v>2.5390445081684266E+28</v>
      </c>
      <c r="G834" s="35">
        <f t="shared" si="462"/>
        <v>225.08693333333335</v>
      </c>
      <c r="H834" s="23">
        <f t="shared" si="463"/>
        <v>6105.9264000000003</v>
      </c>
      <c r="I834" s="23">
        <f t="shared" si="464"/>
        <v>22974</v>
      </c>
      <c r="J834" s="23">
        <f t="shared" si="465"/>
        <v>1164</v>
      </c>
      <c r="K834" s="23">
        <f t="shared" si="466"/>
        <v>9.6665819025314135E+76</v>
      </c>
      <c r="L834" s="23">
        <f t="shared" si="467"/>
        <v>9.6665819025314126E+78</v>
      </c>
      <c r="M834" s="23">
        <f t="shared" si="468"/>
        <v>9.1926917219478871E+40</v>
      </c>
      <c r="N834" s="20">
        <f t="shared" si="469"/>
        <v>89.2</v>
      </c>
      <c r="Q834" s="20">
        <f t="shared" si="470"/>
        <v>1.0458783647667404E+42</v>
      </c>
      <c r="S834" s="20">
        <f t="shared" si="471"/>
        <v>3924</v>
      </c>
      <c r="T834" s="20">
        <f t="shared" si="472"/>
        <v>1164</v>
      </c>
      <c r="U834" s="20">
        <f t="shared" si="473"/>
        <v>9.6665819025314135E+76</v>
      </c>
      <c r="V834" s="20">
        <f t="shared" si="474"/>
        <v>9.1926917219478871E+40</v>
      </c>
      <c r="W834" s="20">
        <f t="shared" si="475"/>
        <v>0.67264573991031384</v>
      </c>
      <c r="X834" s="16">
        <f t="shared" si="476"/>
        <v>2.6176962835294763E+24</v>
      </c>
      <c r="AA834" s="16">
        <f t="shared" si="477"/>
        <v>1.0784908688141441E+26</v>
      </c>
      <c r="AB834" s="16">
        <f t="shared" si="478"/>
        <v>832</v>
      </c>
      <c r="AC834" s="16">
        <f t="shared" si="479"/>
        <v>170.2</v>
      </c>
      <c r="AD834" s="16">
        <f t="shared" si="480"/>
        <v>1.1646993156735902E+27</v>
      </c>
      <c r="AE834" s="16">
        <f t="shared" si="481"/>
        <v>20750</v>
      </c>
      <c r="AF834" s="16">
        <f t="shared" si="482"/>
        <v>9972</v>
      </c>
      <c r="AG834" s="16">
        <f t="shared" si="483"/>
        <v>872</v>
      </c>
      <c r="AH834" s="16">
        <f t="shared" si="484"/>
        <v>4.4081749673395425E+30</v>
      </c>
      <c r="AI834" s="16">
        <f t="shared" si="485"/>
        <v>1.6084162899386711E+75</v>
      </c>
      <c r="AJ834" s="16">
        <f t="shared" si="486"/>
        <v>1.6084162899386711E+75</v>
      </c>
      <c r="AK834" s="27">
        <f t="shared" si="487"/>
        <v>0.35252643948296125</v>
      </c>
      <c r="AN834">
        <f t="shared" si="492"/>
        <v>40873.549278971237</v>
      </c>
      <c r="AO834">
        <f t="shared" si="493"/>
        <v>1.4913582826224642E+49</v>
      </c>
      <c r="AP834">
        <f t="shared" si="494"/>
        <v>1.4913582826224642E+49</v>
      </c>
      <c r="AR834" s="1">
        <f t="shared" si="488"/>
        <v>9770</v>
      </c>
      <c r="AU834">
        <f t="shared" si="489"/>
        <v>103.14049586776859</v>
      </c>
      <c r="AV834" s="29">
        <f t="shared" si="490"/>
        <v>251.08693333333335</v>
      </c>
      <c r="AW834">
        <f t="shared" si="491"/>
        <v>16621</v>
      </c>
    </row>
    <row r="835" spans="1:49" x14ac:dyDescent="0.2">
      <c r="A835">
        <v>833</v>
      </c>
      <c r="B835" s="13">
        <f t="shared" si="457"/>
        <v>841</v>
      </c>
      <c r="C835" s="13">
        <f t="shared" si="458"/>
        <v>5004</v>
      </c>
      <c r="D835" s="13">
        <f t="shared" si="459"/>
        <v>48</v>
      </c>
      <c r="E835" s="13">
        <f t="shared" si="460"/>
        <v>41.650000000000006</v>
      </c>
      <c r="F835" s="13">
        <f t="shared" si="461"/>
        <v>2.7231950076653859E+28</v>
      </c>
      <c r="G835" s="35">
        <f t="shared" si="462"/>
        <v>225.48001666666664</v>
      </c>
      <c r="H835" s="23">
        <f t="shared" si="463"/>
        <v>6113.4304000000011</v>
      </c>
      <c r="I835" s="23">
        <f t="shared" si="464"/>
        <v>23002</v>
      </c>
      <c r="J835" s="23">
        <f t="shared" si="465"/>
        <v>1166</v>
      </c>
      <c r="K835" s="23">
        <f t="shared" si="466"/>
        <v>9.6665819025314135E+76</v>
      </c>
      <c r="L835" s="23">
        <f t="shared" si="467"/>
        <v>9.6665819025314126E+78</v>
      </c>
      <c r="M835" s="23">
        <f t="shared" si="468"/>
        <v>1.0573138112842875E+41</v>
      </c>
      <c r="N835" s="20">
        <f t="shared" si="469"/>
        <v>89.300000000000011</v>
      </c>
      <c r="Q835" s="20">
        <f t="shared" si="470"/>
        <v>1.1654542327294227E+42</v>
      </c>
      <c r="S835" s="20">
        <f t="shared" si="471"/>
        <v>3928</v>
      </c>
      <c r="T835" s="20">
        <f t="shared" si="472"/>
        <v>1166</v>
      </c>
      <c r="U835" s="20">
        <f t="shared" si="473"/>
        <v>9.6665819025314135E+76</v>
      </c>
      <c r="V835" s="20">
        <f t="shared" si="474"/>
        <v>1.0573138112842875E+41</v>
      </c>
      <c r="W835" s="20">
        <f t="shared" si="475"/>
        <v>0.67189249720044786</v>
      </c>
      <c r="X835" s="16">
        <f t="shared" si="476"/>
        <v>2.8009350233765392E+24</v>
      </c>
      <c r="AA835" s="16">
        <f t="shared" si="477"/>
        <v>1.153985229631134E+26</v>
      </c>
      <c r="AB835" s="16">
        <f t="shared" si="478"/>
        <v>833</v>
      </c>
      <c r="AC835" s="16">
        <f t="shared" si="479"/>
        <v>170.4</v>
      </c>
      <c r="AD835" s="16">
        <f t="shared" si="480"/>
        <v>1.2477411260780693E+27</v>
      </c>
      <c r="AE835" s="16">
        <f t="shared" si="481"/>
        <v>20775</v>
      </c>
      <c r="AF835" s="16">
        <f t="shared" si="482"/>
        <v>9984</v>
      </c>
      <c r="AG835" s="16">
        <f t="shared" si="483"/>
        <v>873</v>
      </c>
      <c r="AH835" s="16">
        <f t="shared" si="484"/>
        <v>4.7301462913547342E+30</v>
      </c>
      <c r="AI835" s="16">
        <f t="shared" si="485"/>
        <v>1.6084162899386711E+75</v>
      </c>
      <c r="AJ835" s="16">
        <f t="shared" si="486"/>
        <v>1.6084162899386711E+75</v>
      </c>
      <c r="AK835" s="27">
        <f t="shared" si="487"/>
        <v>0.352112676056338</v>
      </c>
      <c r="AN835">
        <f t="shared" si="492"/>
        <v>40989.660611745465</v>
      </c>
      <c r="AO835">
        <f t="shared" si="493"/>
        <v>1.3937927874976303E+49</v>
      </c>
      <c r="AP835">
        <f t="shared" si="494"/>
        <v>1.3937927874976303E+49</v>
      </c>
      <c r="AR835" s="1">
        <f t="shared" si="488"/>
        <v>9780</v>
      </c>
      <c r="AU835">
        <f t="shared" si="489"/>
        <v>103.3712512926577</v>
      </c>
      <c r="AV835" s="29">
        <f t="shared" si="490"/>
        <v>251.51126666666664</v>
      </c>
      <c r="AW835">
        <f t="shared" si="491"/>
        <v>16641</v>
      </c>
    </row>
    <row r="836" spans="1:49" x14ac:dyDescent="0.2">
      <c r="A836">
        <v>834</v>
      </c>
      <c r="B836" s="13">
        <f t="shared" ref="B836:B899" si="495">8+A836*1</f>
        <v>842</v>
      </c>
      <c r="C836" s="13">
        <f t="shared" ref="C836:C899" si="496">6+A836*6</f>
        <v>5010</v>
      </c>
      <c r="D836" s="13">
        <f t="shared" ref="D836:D899" si="497">MIN(6+A836*6,48)</f>
        <v>48</v>
      </c>
      <c r="E836" s="13">
        <f t="shared" ref="E836:E899" si="498">0.05*A836</f>
        <v>41.7</v>
      </c>
      <c r="F836" s="13">
        <f t="shared" ref="F836:F899" si="499">(1+A836/40)*1.07^(A836-1)*IF(A836&lt;=1000,0.5*A836^1.01,0.5*1000^1.01+A836/1000)</f>
        <v>2.9206933952549316E+28</v>
      </c>
      <c r="G836" s="35">
        <f t="shared" ref="G836:G899" si="500">2+MIN(A836/15*2,200)
+(IF(A836&lt;=2000,A836/(10/(1+0.015*A836)))+IF(AND(A836&gt;1000,A836&lt;=2000),(A836-1000)/(20/(10+0.01*(A836-1000))),0)+IF(A836&gt;2000,7200+(A836-2000)*(6-0.003*(A836-2000))))/10</f>
        <v>225.8734</v>
      </c>
      <c r="H836" s="23">
        <f t="shared" ref="H836:H899" si="501">(MIN(1+A836*0.4,10)+MIN(MAX((A836-8)*0.64,0),10)+MIN(MAX((A836-18)*1.6,0),16)+MIN(MAX((A836-28)*2.56,0),28.8)+MAX((A836-30.4)*5.36,0))*1.4</f>
        <v>6120.9344000000001</v>
      </c>
      <c r="I836" s="23">
        <f t="shared" ref="I836:I899" si="502">(MIN(A836^1.6,70)+MAX((A836-15)*20,0))*1.4</f>
        <v>23030</v>
      </c>
      <c r="J836" s="23">
        <f t="shared" ref="J836:J899" si="503">INT(A836*1.4)</f>
        <v>1167</v>
      </c>
      <c r="K836" s="23">
        <f t="shared" ref="K836:K899" si="504">1*LOOKUP(H836,$A:$A,$F:$F)*LOOKUP(H836,$A:$A,$G:$G)</f>
        <v>9.6665819025314135E+76</v>
      </c>
      <c r="L836" s="23">
        <f t="shared" ref="L836:L899" si="505">100*LOOKUP(I836,$A:$A,$F:$F)*LOOKUP(I836,$A:$A,$G:$G)</f>
        <v>9.6665819025314126E+78</v>
      </c>
      <c r="M836" s="23">
        <f t="shared" ref="M836:M899" si="506">1*LOOKUP(J836,$A:$A,$F:$F)*LOOKUP(J836,$A:$A,$G:$G)</f>
        <v>1.1339224370625074E+41</v>
      </c>
      <c r="N836" s="20">
        <f t="shared" ref="N836:N899" si="507">6+A836*0.1</f>
        <v>89.4</v>
      </c>
      <c r="Q836" s="20">
        <f t="shared" ref="Q836:Q899" si="508">400*1.07^((A836*1.6)-1)*$G$3*MIN(0.03*A836,1)</f>
        <v>1.2987012776479441E+42</v>
      </c>
      <c r="S836" s="20">
        <f t="shared" ref="S836:S899" si="509">ROUNDUP(MAX((A836-5),0)*(1+3.2)+MIN(0.5+A836*0.1,1)*450,0)</f>
        <v>3932</v>
      </c>
      <c r="T836" s="20">
        <f t="shared" ref="T836:T899" si="510">INT(A836*1.4)</f>
        <v>1167</v>
      </c>
      <c r="U836" s="20">
        <f t="shared" ref="U836:U899" si="511">1*LOOKUP(S836,A:A,F:F)*LOOKUP(S836,A:A,G:G)</f>
        <v>9.6665819025314135E+76</v>
      </c>
      <c r="V836" s="20">
        <f t="shared" ref="V836:V899" si="512">1*LOOKUP(T836,A:A,F:F)*LOOKUP(T836,A:A,G:G)</f>
        <v>1.1339224370625074E+41</v>
      </c>
      <c r="W836" s="20">
        <f t="shared" ref="W836:W899" si="513">60/N836</f>
        <v>0.67114093959731536</v>
      </c>
      <c r="X836" s="16">
        <f t="shared" ref="X836:X899" si="514">1.07^(A836+0-1)</f>
        <v>2.9970004750128972E+24</v>
      </c>
      <c r="AA836" s="16">
        <f t="shared" ref="AA836:AA899" si="515">20*INT(X836)*$Z$3+MIN(5*A836,500)</f>
        <v>1.2347641957053134E+26</v>
      </c>
      <c r="AB836" s="16">
        <f t="shared" ref="AB836:AB899" si="516">1+A836-1</f>
        <v>834</v>
      </c>
      <c r="AC836" s="16">
        <f t="shared" ref="AC836:AC899" si="517">4+(A836-1)*4/20</f>
        <v>170.6</v>
      </c>
      <c r="AD836" s="16">
        <f t="shared" ref="AD836:AD899" si="518">1.07^(A836-1)*IF(A836&lt;=1000,0.5*A836^1.01,0.5*1000^1.01+A836/1000)+1</f>
        <v>1.336701782725369E+27</v>
      </c>
      <c r="AE836" s="16">
        <f t="shared" ref="AE836:AE899" si="519">MAX((A836-2)*25,10)+0</f>
        <v>20800</v>
      </c>
      <c r="AF836" s="16">
        <f t="shared" ref="AF836:AF899" si="520">MAX((A836-1)*12,5)+0</f>
        <v>9996</v>
      </c>
      <c r="AG836" s="16">
        <f t="shared" ref="AG836:AG899" si="521">A836+40</f>
        <v>874</v>
      </c>
      <c r="AH836" s="16">
        <f t="shared" ref="AH836:AH899" si="522">1*INT(LOOKUP(AG836,A:A,AD:AD))*LOOKUP(AG836,A:A,G:G)*MIN(0.2*A836,1)</f>
        <v>5.0756195541298664E+30</v>
      </c>
      <c r="AI836" s="16">
        <f t="shared" ref="AI836:AI899" si="523">1*INT(LOOKUP(AE836,A:A,AD:AD))*LOOKUP(AE836,A:A,G:G)</f>
        <v>1.6084162899386711E+75</v>
      </c>
      <c r="AJ836" s="16">
        <f t="shared" ref="AJ836:AJ899" si="524">1*INT(LOOKUP(AF836,A:A,AD:AD))*LOOKUP(AF836,A:A,G:G)</f>
        <v>1.6084162899386711E+75</v>
      </c>
      <c r="AK836" s="27">
        <f t="shared" ref="AK836:AK899" si="525">60/AC836</f>
        <v>0.35169988276670577</v>
      </c>
      <c r="AN836">
        <f t="shared" si="492"/>
        <v>41105.982598002098</v>
      </c>
      <c r="AO836">
        <f t="shared" si="493"/>
        <v>1.3026100817734862E+49</v>
      </c>
      <c r="AP836">
        <f t="shared" si="494"/>
        <v>1.3026100817734862E+49</v>
      </c>
      <c r="AR836" s="1">
        <f t="shared" ref="AR836:AR899" si="526">1450+A836*10</f>
        <v>9790</v>
      </c>
      <c r="AU836">
        <f t="shared" ref="AU836:AU899" si="527">IF(A836&lt;=1000,A836/MAX(15-A836/120,3),A836/MIN(A836/100-5,15))</f>
        <v>103.60248447204968</v>
      </c>
      <c r="AV836" s="29">
        <f t="shared" ref="AV836:AV899" si="528">(2+MIN(A836/15*2,200)+(IF(A836&lt;=2000,A836/(10/(1+0.015*A836)))+IF(AND(A836&gt;1000,A836&lt;=2000),(A836-1000)/(20/(10+0.01*(A836-1000))),0)+IF(A836&gt;2000,7200+(A836-2000)*(6-0.003*(A836-2000))))/10+0.05*A836/1.6)</f>
        <v>251.9359</v>
      </c>
      <c r="AW836">
        <f t="shared" ref="AW836:AW899" si="529">1+20*(A836-1)</f>
        <v>16661</v>
      </c>
    </row>
    <row r="837" spans="1:49" x14ac:dyDescent="0.2">
      <c r="A837">
        <v>835</v>
      </c>
      <c r="B837" s="13">
        <f t="shared" si="495"/>
        <v>843</v>
      </c>
      <c r="C837" s="13">
        <f t="shared" si="496"/>
        <v>5016</v>
      </c>
      <c r="D837" s="13">
        <f t="shared" si="497"/>
        <v>48</v>
      </c>
      <c r="E837" s="13">
        <f t="shared" si="498"/>
        <v>41.75</v>
      </c>
      <c r="F837" s="13">
        <f t="shared" si="499"/>
        <v>3.1325066074621569E+28</v>
      </c>
      <c r="G837" s="35">
        <f t="shared" si="500"/>
        <v>226.26708333333332</v>
      </c>
      <c r="H837" s="23">
        <f t="shared" si="501"/>
        <v>6128.4384</v>
      </c>
      <c r="I837" s="23">
        <f t="shared" si="502"/>
        <v>23058</v>
      </c>
      <c r="J837" s="23">
        <f t="shared" si="503"/>
        <v>1169</v>
      </c>
      <c r="K837" s="23">
        <f t="shared" si="504"/>
        <v>9.6665819025314135E+76</v>
      </c>
      <c r="L837" s="23">
        <f t="shared" si="505"/>
        <v>9.6665819025314126E+78</v>
      </c>
      <c r="M837" s="23">
        <f t="shared" si="506"/>
        <v>1.3041871597819621E+41</v>
      </c>
      <c r="N837" s="20">
        <f t="shared" si="507"/>
        <v>89.5</v>
      </c>
      <c r="Q837" s="20">
        <f t="shared" si="508"/>
        <v>1.4471825329548349E+42</v>
      </c>
      <c r="S837" s="20">
        <f t="shared" si="509"/>
        <v>3936</v>
      </c>
      <c r="T837" s="20">
        <f t="shared" si="510"/>
        <v>1169</v>
      </c>
      <c r="U837" s="20">
        <f t="shared" si="511"/>
        <v>9.6665819025314135E+76</v>
      </c>
      <c r="V837" s="20">
        <f t="shared" si="512"/>
        <v>1.3041871597819621E+41</v>
      </c>
      <c r="W837" s="20">
        <f t="shared" si="513"/>
        <v>0.67039106145251393</v>
      </c>
      <c r="X837" s="16">
        <f t="shared" si="514"/>
        <v>3.2067905082637998E+24</v>
      </c>
      <c r="AA837" s="16">
        <f t="shared" si="515"/>
        <v>1.3211976894046853E+26</v>
      </c>
      <c r="AB837" s="16">
        <f t="shared" si="516"/>
        <v>835</v>
      </c>
      <c r="AC837" s="16">
        <f t="shared" si="517"/>
        <v>170.8</v>
      </c>
      <c r="AD837" s="16">
        <f t="shared" si="518"/>
        <v>1.4320030205541287E+27</v>
      </c>
      <c r="AE837" s="16">
        <f t="shared" si="519"/>
        <v>20825</v>
      </c>
      <c r="AF837" s="16">
        <f t="shared" si="520"/>
        <v>10008</v>
      </c>
      <c r="AG837" s="16">
        <f t="shared" si="521"/>
        <v>875</v>
      </c>
      <c r="AH837" s="16">
        <f t="shared" si="522"/>
        <v>5.4463092119895907E+30</v>
      </c>
      <c r="AI837" s="16">
        <f t="shared" si="523"/>
        <v>1.6084162899386711E+75</v>
      </c>
      <c r="AJ837" s="16">
        <f t="shared" si="524"/>
        <v>1.6084162899386711E+75</v>
      </c>
      <c r="AK837" s="27">
        <f t="shared" si="525"/>
        <v>0.35128805620608899</v>
      </c>
      <c r="AN837">
        <f t="shared" ref="AN837:AN900" si="530">AH837/$AA837</f>
        <v>41222.515416626469</v>
      </c>
      <c r="AO837">
        <f t="shared" ref="AO837:AO900" si="531">AI837/$AA837</f>
        <v>1.2173925997883049E+49</v>
      </c>
      <c r="AP837">
        <f t="shared" ref="AP837:AP900" si="532">AJ837/$AA837</f>
        <v>1.2173925997883049E+49</v>
      </c>
      <c r="AR837" s="1">
        <f t="shared" si="526"/>
        <v>9800</v>
      </c>
      <c r="AU837">
        <f t="shared" si="527"/>
        <v>103.8341968911917</v>
      </c>
      <c r="AV837" s="29">
        <f t="shared" si="528"/>
        <v>252.36083333333332</v>
      </c>
      <c r="AW837">
        <f t="shared" si="529"/>
        <v>16681</v>
      </c>
    </row>
    <row r="838" spans="1:49" x14ac:dyDescent="0.2">
      <c r="A838">
        <v>836</v>
      </c>
      <c r="B838" s="13">
        <f t="shared" si="495"/>
        <v>844</v>
      </c>
      <c r="C838" s="13">
        <f t="shared" si="496"/>
        <v>5022</v>
      </c>
      <c r="D838" s="13">
        <f t="shared" si="497"/>
        <v>48</v>
      </c>
      <c r="E838" s="13">
        <f t="shared" si="498"/>
        <v>41.800000000000004</v>
      </c>
      <c r="F838" s="13">
        <f t="shared" si="499"/>
        <v>3.3596715871558132E+28</v>
      </c>
      <c r="G838" s="35">
        <f t="shared" si="500"/>
        <v>226.66106666666667</v>
      </c>
      <c r="H838" s="23">
        <f t="shared" si="501"/>
        <v>6135.9424000000008</v>
      </c>
      <c r="I838" s="23">
        <f t="shared" si="502"/>
        <v>23086</v>
      </c>
      <c r="J838" s="23">
        <f t="shared" si="503"/>
        <v>1170</v>
      </c>
      <c r="K838" s="23">
        <f t="shared" si="504"/>
        <v>9.6665819025314135E+76</v>
      </c>
      <c r="L838" s="23">
        <f t="shared" si="505"/>
        <v>9.6665819025314126E+78</v>
      </c>
      <c r="M838" s="23">
        <f t="shared" si="506"/>
        <v>1.3986757662099806E+41</v>
      </c>
      <c r="N838" s="20">
        <f t="shared" si="507"/>
        <v>89.600000000000009</v>
      </c>
      <c r="Q838" s="20">
        <f t="shared" si="508"/>
        <v>1.6126397345838489E+42</v>
      </c>
      <c r="S838" s="20">
        <f t="shared" si="509"/>
        <v>3941</v>
      </c>
      <c r="T838" s="20">
        <f t="shared" si="510"/>
        <v>1170</v>
      </c>
      <c r="U838" s="20">
        <f t="shared" si="511"/>
        <v>9.6665819025314135E+76</v>
      </c>
      <c r="V838" s="20">
        <f t="shared" si="512"/>
        <v>1.3986757662099806E+41</v>
      </c>
      <c r="W838" s="20">
        <f t="shared" si="513"/>
        <v>0.6696428571428571</v>
      </c>
      <c r="X838" s="16">
        <f t="shared" si="514"/>
        <v>3.4312658438422659E+24</v>
      </c>
      <c r="AA838" s="16">
        <f t="shared" si="515"/>
        <v>1.4136815276630133E+26</v>
      </c>
      <c r="AB838" s="16">
        <f t="shared" si="516"/>
        <v>836</v>
      </c>
      <c r="AC838" s="16">
        <f t="shared" si="517"/>
        <v>171</v>
      </c>
      <c r="AD838" s="16">
        <f t="shared" si="518"/>
        <v>1.5340966151396408E+27</v>
      </c>
      <c r="AE838" s="16">
        <f t="shared" si="519"/>
        <v>20850</v>
      </c>
      <c r="AF838" s="16">
        <f t="shared" si="520"/>
        <v>10020</v>
      </c>
      <c r="AG838" s="16">
        <f t="shared" si="521"/>
        <v>876</v>
      </c>
      <c r="AH838" s="16">
        <f t="shared" si="522"/>
        <v>5.84405471640571E+30</v>
      </c>
      <c r="AI838" s="16">
        <f t="shared" si="523"/>
        <v>1.6084162899386711E+75</v>
      </c>
      <c r="AJ838" s="16">
        <f t="shared" si="524"/>
        <v>1.6084162899386711E+75</v>
      </c>
      <c r="AK838" s="27">
        <f t="shared" si="525"/>
        <v>0.35087719298245612</v>
      </c>
      <c r="AN838">
        <f t="shared" si="530"/>
        <v>41339.259246505397</v>
      </c>
      <c r="AO838">
        <f t="shared" si="531"/>
        <v>1.137750093260098E+49</v>
      </c>
      <c r="AP838">
        <f t="shared" si="532"/>
        <v>1.137750093260098E+49</v>
      </c>
      <c r="AR838" s="1">
        <f t="shared" si="526"/>
        <v>9810</v>
      </c>
      <c r="AU838">
        <f t="shared" si="527"/>
        <v>104.06639004149378</v>
      </c>
      <c r="AV838" s="29">
        <f t="shared" si="528"/>
        <v>252.78606666666667</v>
      </c>
      <c r="AW838">
        <f t="shared" si="529"/>
        <v>16701</v>
      </c>
    </row>
    <row r="839" spans="1:49" x14ac:dyDescent="0.2">
      <c r="A839">
        <v>837</v>
      </c>
      <c r="B839" s="13">
        <f t="shared" si="495"/>
        <v>845</v>
      </c>
      <c r="C839" s="13">
        <f t="shared" si="496"/>
        <v>5028</v>
      </c>
      <c r="D839" s="13">
        <f t="shared" si="497"/>
        <v>48</v>
      </c>
      <c r="E839" s="13">
        <f t="shared" si="498"/>
        <v>41.85</v>
      </c>
      <c r="F839" s="13">
        <f t="shared" si="499"/>
        <v>3.603300349239631E+28</v>
      </c>
      <c r="G839" s="35">
        <f t="shared" si="500"/>
        <v>227.05534999999998</v>
      </c>
      <c r="H839" s="23">
        <f t="shared" si="501"/>
        <v>6143.4463999999998</v>
      </c>
      <c r="I839" s="23">
        <f t="shared" si="502"/>
        <v>23114</v>
      </c>
      <c r="J839" s="23">
        <f t="shared" si="503"/>
        <v>1171</v>
      </c>
      <c r="K839" s="23">
        <f t="shared" si="504"/>
        <v>9.6665819025314135E+76</v>
      </c>
      <c r="L839" s="23">
        <f t="shared" si="505"/>
        <v>9.6665819025314126E+78</v>
      </c>
      <c r="M839" s="23">
        <f t="shared" si="506"/>
        <v>1.5000074350129076E+41</v>
      </c>
      <c r="N839" s="20">
        <f t="shared" si="507"/>
        <v>89.7</v>
      </c>
      <c r="Q839" s="20">
        <f t="shared" si="508"/>
        <v>1.7970137521274219E+42</v>
      </c>
      <c r="S839" s="20">
        <f t="shared" si="509"/>
        <v>3945</v>
      </c>
      <c r="T839" s="20">
        <f t="shared" si="510"/>
        <v>1171</v>
      </c>
      <c r="U839" s="20">
        <f t="shared" si="511"/>
        <v>9.6665819025314135E+76</v>
      </c>
      <c r="V839" s="20">
        <f t="shared" si="512"/>
        <v>1.5000074350129076E+41</v>
      </c>
      <c r="W839" s="20">
        <f t="shared" si="513"/>
        <v>0.66889632107023411</v>
      </c>
      <c r="X839" s="16">
        <f t="shared" si="514"/>
        <v>3.6714544529112243E+24</v>
      </c>
      <c r="AA839" s="16">
        <f t="shared" si="515"/>
        <v>1.512639234599424E+26</v>
      </c>
      <c r="AB839" s="16">
        <f t="shared" si="516"/>
        <v>837</v>
      </c>
      <c r="AC839" s="16">
        <f t="shared" si="517"/>
        <v>171.2</v>
      </c>
      <c r="AD839" s="16">
        <f t="shared" si="518"/>
        <v>1.6434665218880869E+27</v>
      </c>
      <c r="AE839" s="16">
        <f t="shared" si="519"/>
        <v>20875</v>
      </c>
      <c r="AF839" s="16">
        <f t="shared" si="520"/>
        <v>10032</v>
      </c>
      <c r="AG839" s="16">
        <f t="shared" si="521"/>
        <v>877</v>
      </c>
      <c r="AH839" s="16">
        <f t="shared" si="522"/>
        <v>6.2708296217508691E+30</v>
      </c>
      <c r="AI839" s="16">
        <f t="shared" si="523"/>
        <v>1.6084162899386711E+75</v>
      </c>
      <c r="AJ839" s="16">
        <f t="shared" si="524"/>
        <v>1.6084162899386711E+75</v>
      </c>
      <c r="AK839" s="27">
        <f t="shared" si="525"/>
        <v>0.35046728971962621</v>
      </c>
      <c r="AN839">
        <f t="shared" si="530"/>
        <v>41456.214266526717</v>
      </c>
      <c r="AO839">
        <f t="shared" si="531"/>
        <v>1.0633178441683159E+49</v>
      </c>
      <c r="AP839">
        <f t="shared" si="532"/>
        <v>1.0633178441683159E+49</v>
      </c>
      <c r="AR839" s="1">
        <f t="shared" si="526"/>
        <v>9820</v>
      </c>
      <c r="AU839">
        <f t="shared" si="527"/>
        <v>104.29906542056074</v>
      </c>
      <c r="AV839" s="29">
        <f t="shared" si="528"/>
        <v>253.21159999999998</v>
      </c>
      <c r="AW839">
        <f t="shared" si="529"/>
        <v>16721</v>
      </c>
    </row>
    <row r="840" spans="1:49" x14ac:dyDescent="0.2">
      <c r="A840">
        <v>838</v>
      </c>
      <c r="B840" s="13">
        <f t="shared" si="495"/>
        <v>846</v>
      </c>
      <c r="C840" s="13">
        <f t="shared" si="496"/>
        <v>5034</v>
      </c>
      <c r="D840" s="13">
        <f t="shared" si="497"/>
        <v>48</v>
      </c>
      <c r="E840" s="13">
        <f t="shared" si="498"/>
        <v>41.900000000000006</v>
      </c>
      <c r="F840" s="13">
        <f t="shared" si="499"/>
        <v>3.8645854127048707E+28</v>
      </c>
      <c r="G840" s="35">
        <f t="shared" si="500"/>
        <v>227.44993333333332</v>
      </c>
      <c r="H840" s="23">
        <f t="shared" si="501"/>
        <v>6150.9504000000006</v>
      </c>
      <c r="I840" s="23">
        <f t="shared" si="502"/>
        <v>23142</v>
      </c>
      <c r="J840" s="23">
        <f t="shared" si="503"/>
        <v>1173</v>
      </c>
      <c r="K840" s="23">
        <f t="shared" si="504"/>
        <v>9.6665819025314135E+76</v>
      </c>
      <c r="L840" s="23">
        <f t="shared" si="505"/>
        <v>9.6665819025314126E+78</v>
      </c>
      <c r="M840" s="23">
        <f t="shared" si="506"/>
        <v>1.7252174145504923E+41</v>
      </c>
      <c r="N840" s="20">
        <f t="shared" si="507"/>
        <v>89.800000000000011</v>
      </c>
      <c r="Q840" s="20">
        <f t="shared" si="508"/>
        <v>2.0024673559023094E+42</v>
      </c>
      <c r="S840" s="20">
        <f t="shared" si="509"/>
        <v>3949</v>
      </c>
      <c r="T840" s="20">
        <f t="shared" si="510"/>
        <v>1173</v>
      </c>
      <c r="U840" s="20">
        <f t="shared" si="511"/>
        <v>9.6665819025314135E+76</v>
      </c>
      <c r="V840" s="20">
        <f t="shared" si="512"/>
        <v>1.7252174145504923E+41</v>
      </c>
      <c r="W840" s="20">
        <f t="shared" si="513"/>
        <v>0.66815144766146983</v>
      </c>
      <c r="X840" s="16">
        <f t="shared" si="514"/>
        <v>3.9284562646150104E+24</v>
      </c>
      <c r="AA840" s="16">
        <f t="shared" si="515"/>
        <v>1.6185239810213837E+26</v>
      </c>
      <c r="AB840" s="16">
        <f t="shared" si="516"/>
        <v>838</v>
      </c>
      <c r="AC840" s="16">
        <f t="shared" si="517"/>
        <v>171.4</v>
      </c>
      <c r="AD840" s="16">
        <f t="shared" si="518"/>
        <v>1.7606311675193033E+27</v>
      </c>
      <c r="AE840" s="16">
        <f t="shared" si="519"/>
        <v>20900</v>
      </c>
      <c r="AF840" s="16">
        <f t="shared" si="520"/>
        <v>10044</v>
      </c>
      <c r="AG840" s="16">
        <f t="shared" si="521"/>
        <v>878</v>
      </c>
      <c r="AH840" s="16">
        <f t="shared" si="522"/>
        <v>6.7287513563186603E+30</v>
      </c>
      <c r="AI840" s="16">
        <f t="shared" si="523"/>
        <v>1.6084162899386711E+75</v>
      </c>
      <c r="AJ840" s="16">
        <f t="shared" si="524"/>
        <v>1.6084162899386711E+75</v>
      </c>
      <c r="AK840" s="27">
        <f t="shared" si="525"/>
        <v>0.3500583430571762</v>
      </c>
      <c r="AN840">
        <f t="shared" si="530"/>
        <v>41573.380655579924</v>
      </c>
      <c r="AO840">
        <f t="shared" si="531"/>
        <v>9.9375499454982807E+48</v>
      </c>
      <c r="AP840">
        <f t="shared" si="532"/>
        <v>9.9375499454982807E+48</v>
      </c>
      <c r="AR840" s="1">
        <f t="shared" si="526"/>
        <v>9830</v>
      </c>
      <c r="AU840">
        <f t="shared" si="527"/>
        <v>104.53222453222455</v>
      </c>
      <c r="AV840" s="29">
        <f t="shared" si="528"/>
        <v>253.63743333333332</v>
      </c>
      <c r="AW840">
        <f t="shared" si="529"/>
        <v>16741</v>
      </c>
    </row>
    <row r="841" spans="1:49" x14ac:dyDescent="0.2">
      <c r="A841">
        <v>839</v>
      </c>
      <c r="B841" s="13">
        <f t="shared" si="495"/>
        <v>847</v>
      </c>
      <c r="C841" s="13">
        <f t="shared" si="496"/>
        <v>5040</v>
      </c>
      <c r="D841" s="13">
        <f t="shared" si="497"/>
        <v>48</v>
      </c>
      <c r="E841" s="13">
        <f t="shared" si="498"/>
        <v>41.95</v>
      </c>
      <c r="F841" s="13">
        <f t="shared" si="499"/>
        <v>4.1448056255264259E+28</v>
      </c>
      <c r="G841" s="35">
        <f t="shared" si="500"/>
        <v>227.84481666666665</v>
      </c>
      <c r="H841" s="23">
        <f t="shared" si="501"/>
        <v>6158.4544000000005</v>
      </c>
      <c r="I841" s="23">
        <f t="shared" si="502"/>
        <v>23170</v>
      </c>
      <c r="J841" s="23">
        <f t="shared" si="503"/>
        <v>1174</v>
      </c>
      <c r="K841" s="23">
        <f t="shared" si="504"/>
        <v>9.6665819025314135E+76</v>
      </c>
      <c r="L841" s="23">
        <f t="shared" si="505"/>
        <v>9.6665819025314126E+78</v>
      </c>
      <c r="M841" s="23">
        <f t="shared" si="506"/>
        <v>1.8501966738653817E+41</v>
      </c>
      <c r="N841" s="20">
        <f t="shared" si="507"/>
        <v>89.9</v>
      </c>
      <c r="Q841" s="20">
        <f t="shared" si="508"/>
        <v>2.231410586984756E+42</v>
      </c>
      <c r="S841" s="20">
        <f t="shared" si="509"/>
        <v>3953</v>
      </c>
      <c r="T841" s="20">
        <f t="shared" si="510"/>
        <v>1174</v>
      </c>
      <c r="U841" s="20">
        <f t="shared" si="511"/>
        <v>9.6665819025314135E+76</v>
      </c>
      <c r="V841" s="20">
        <f t="shared" si="512"/>
        <v>1.8501966738653817E+41</v>
      </c>
      <c r="W841" s="20">
        <f t="shared" si="513"/>
        <v>0.66740823136818683</v>
      </c>
      <c r="X841" s="16">
        <f t="shared" si="514"/>
        <v>4.2034482031380611E+24</v>
      </c>
      <c r="AA841" s="16">
        <f t="shared" si="515"/>
        <v>1.7318206596928808E+26</v>
      </c>
      <c r="AB841" s="16">
        <f t="shared" si="516"/>
        <v>839</v>
      </c>
      <c r="AC841" s="16">
        <f t="shared" si="517"/>
        <v>171.6</v>
      </c>
      <c r="AD841" s="16">
        <f t="shared" si="518"/>
        <v>1.8861459046764167E+27</v>
      </c>
      <c r="AE841" s="16">
        <f t="shared" si="519"/>
        <v>20925</v>
      </c>
      <c r="AF841" s="16">
        <f t="shared" si="520"/>
        <v>10056</v>
      </c>
      <c r="AG841" s="16">
        <f t="shared" si="521"/>
        <v>879</v>
      </c>
      <c r="AH841" s="16">
        <f t="shared" si="522"/>
        <v>7.2200917048856201E+30</v>
      </c>
      <c r="AI841" s="16">
        <f t="shared" si="523"/>
        <v>1.6084162899386711E+75</v>
      </c>
      <c r="AJ841" s="16">
        <f t="shared" si="524"/>
        <v>1.6084162899386711E+75</v>
      </c>
      <c r="AK841" s="27">
        <f t="shared" si="525"/>
        <v>0.34965034965034963</v>
      </c>
      <c r="AN841">
        <f t="shared" si="530"/>
        <v>41690.758592555554</v>
      </c>
      <c r="AO841">
        <f t="shared" si="531"/>
        <v>9.2874298556058676E+48</v>
      </c>
      <c r="AP841">
        <f t="shared" si="532"/>
        <v>9.2874298556058676E+48</v>
      </c>
      <c r="AR841" s="1">
        <f t="shared" si="526"/>
        <v>9840</v>
      </c>
      <c r="AU841">
        <f t="shared" si="527"/>
        <v>104.76586888657648</v>
      </c>
      <c r="AV841" s="29">
        <f t="shared" si="528"/>
        <v>254.06356666666665</v>
      </c>
      <c r="AW841">
        <f t="shared" si="529"/>
        <v>16761</v>
      </c>
    </row>
    <row r="842" spans="1:49" x14ac:dyDescent="0.2">
      <c r="A842">
        <v>840</v>
      </c>
      <c r="B842" s="13">
        <f t="shared" si="495"/>
        <v>848</v>
      </c>
      <c r="C842" s="13">
        <f t="shared" si="496"/>
        <v>5046</v>
      </c>
      <c r="D842" s="13">
        <f t="shared" si="497"/>
        <v>48</v>
      </c>
      <c r="E842" s="13">
        <f t="shared" si="498"/>
        <v>42</v>
      </c>
      <c r="F842" s="13">
        <f t="shared" si="499"/>
        <v>4.4453324107981505E+28</v>
      </c>
      <c r="G842" s="35">
        <f t="shared" si="500"/>
        <v>228.23999999999998</v>
      </c>
      <c r="H842" s="23">
        <f t="shared" si="501"/>
        <v>6165.9584000000004</v>
      </c>
      <c r="I842" s="23">
        <f t="shared" si="502"/>
        <v>23198</v>
      </c>
      <c r="J842" s="23">
        <f t="shared" si="503"/>
        <v>1176</v>
      </c>
      <c r="K842" s="23">
        <f t="shared" si="504"/>
        <v>9.6665819025314135E+76</v>
      </c>
      <c r="L842" s="23">
        <f t="shared" si="505"/>
        <v>9.6665819025314126E+78</v>
      </c>
      <c r="M842" s="23">
        <f t="shared" si="506"/>
        <v>2.1279613249559731E+41</v>
      </c>
      <c r="N842" s="20">
        <f t="shared" si="507"/>
        <v>90</v>
      </c>
      <c r="Q842" s="20">
        <f t="shared" si="508"/>
        <v>2.4865290278171503E+42</v>
      </c>
      <c r="S842" s="20">
        <f t="shared" si="509"/>
        <v>3957</v>
      </c>
      <c r="T842" s="20">
        <f t="shared" si="510"/>
        <v>1176</v>
      </c>
      <c r="U842" s="20">
        <f t="shared" si="511"/>
        <v>9.6665819025314135E+76</v>
      </c>
      <c r="V842" s="20">
        <f t="shared" si="512"/>
        <v>2.1279613249559731E+41</v>
      </c>
      <c r="W842" s="20">
        <f t="shared" si="513"/>
        <v>0.66666666666666663</v>
      </c>
      <c r="X842" s="16">
        <f t="shared" si="514"/>
        <v>4.4976895773577251E+24</v>
      </c>
      <c r="AA842" s="16">
        <f t="shared" si="515"/>
        <v>1.8530481058713824E+26</v>
      </c>
      <c r="AB842" s="16">
        <f t="shared" si="516"/>
        <v>840</v>
      </c>
      <c r="AC842" s="16">
        <f t="shared" si="517"/>
        <v>171.8</v>
      </c>
      <c r="AD842" s="16">
        <f t="shared" si="518"/>
        <v>2.0206056412718867E+27</v>
      </c>
      <c r="AE842" s="16">
        <f t="shared" si="519"/>
        <v>20950</v>
      </c>
      <c r="AF842" s="16">
        <f t="shared" si="520"/>
        <v>10068</v>
      </c>
      <c r="AG842" s="16">
        <f t="shared" si="521"/>
        <v>880</v>
      </c>
      <c r="AH842" s="16">
        <f t="shared" si="522"/>
        <v>7.7472880546032454E+30</v>
      </c>
      <c r="AI842" s="16">
        <f t="shared" si="523"/>
        <v>1.6084162899386711E+75</v>
      </c>
      <c r="AJ842" s="16">
        <f t="shared" si="524"/>
        <v>1.6084162899386711E+75</v>
      </c>
      <c r="AK842" s="27">
        <f t="shared" si="525"/>
        <v>0.34924330616996507</v>
      </c>
      <c r="AN842">
        <f t="shared" si="530"/>
        <v>41808.348256345671</v>
      </c>
      <c r="AO842">
        <f t="shared" si="531"/>
        <v>8.6798409865475405E+48</v>
      </c>
      <c r="AP842">
        <f t="shared" si="532"/>
        <v>8.6798409865475405E+48</v>
      </c>
      <c r="AR842" s="1">
        <f t="shared" si="526"/>
        <v>9850</v>
      </c>
      <c r="AU842">
        <f t="shared" si="527"/>
        <v>105</v>
      </c>
      <c r="AV842" s="29">
        <f t="shared" si="528"/>
        <v>254.48999999999998</v>
      </c>
      <c r="AW842">
        <f t="shared" si="529"/>
        <v>16781</v>
      </c>
    </row>
    <row r="843" spans="1:49" x14ac:dyDescent="0.2">
      <c r="A843">
        <v>841</v>
      </c>
      <c r="B843" s="13">
        <f t="shared" si="495"/>
        <v>849</v>
      </c>
      <c r="C843" s="13">
        <f t="shared" si="496"/>
        <v>5052</v>
      </c>
      <c r="D843" s="13">
        <f t="shared" si="497"/>
        <v>48</v>
      </c>
      <c r="E843" s="13">
        <f t="shared" si="498"/>
        <v>42.050000000000004</v>
      </c>
      <c r="F843" s="13">
        <f t="shared" si="499"/>
        <v>4.7676364645546125E+28</v>
      </c>
      <c r="G843" s="35">
        <f t="shared" si="500"/>
        <v>228.63548333333335</v>
      </c>
      <c r="H843" s="23">
        <f t="shared" si="501"/>
        <v>6173.4624000000013</v>
      </c>
      <c r="I843" s="23">
        <f t="shared" si="502"/>
        <v>23226</v>
      </c>
      <c r="J843" s="23">
        <f t="shared" si="503"/>
        <v>1177</v>
      </c>
      <c r="K843" s="23">
        <f t="shared" si="504"/>
        <v>9.6665819025314135E+76</v>
      </c>
      <c r="L843" s="23">
        <f t="shared" si="505"/>
        <v>9.6665819025314126E+78</v>
      </c>
      <c r="M843" s="23">
        <f t="shared" si="506"/>
        <v>2.282104382555482E+41</v>
      </c>
      <c r="N843" s="20">
        <f t="shared" si="507"/>
        <v>90.100000000000009</v>
      </c>
      <c r="Q843" s="20">
        <f t="shared" si="508"/>
        <v>2.7708153050097859E+42</v>
      </c>
      <c r="S843" s="20">
        <f t="shared" si="509"/>
        <v>3962</v>
      </c>
      <c r="T843" s="20">
        <f t="shared" si="510"/>
        <v>1177</v>
      </c>
      <c r="U843" s="20">
        <f t="shared" si="511"/>
        <v>9.6665819025314135E+76</v>
      </c>
      <c r="V843" s="20">
        <f t="shared" si="512"/>
        <v>2.282104382555482E+41</v>
      </c>
      <c r="W843" s="20">
        <f t="shared" si="513"/>
        <v>0.66592674805771357</v>
      </c>
      <c r="X843" s="16">
        <f t="shared" si="514"/>
        <v>4.8125278477727664E+24</v>
      </c>
      <c r="AA843" s="16">
        <f t="shared" si="515"/>
        <v>1.9827614732823796E+26</v>
      </c>
      <c r="AB843" s="16">
        <f t="shared" si="516"/>
        <v>841</v>
      </c>
      <c r="AC843" s="16">
        <f t="shared" si="517"/>
        <v>172</v>
      </c>
      <c r="AD843" s="16">
        <f t="shared" si="518"/>
        <v>2.1646476570054996E+27</v>
      </c>
      <c r="AE843" s="16">
        <f t="shared" si="519"/>
        <v>20975</v>
      </c>
      <c r="AF843" s="16">
        <f t="shared" si="520"/>
        <v>10080</v>
      </c>
      <c r="AG843" s="16">
        <f t="shared" si="521"/>
        <v>881</v>
      </c>
      <c r="AH843" s="16">
        <f t="shared" si="522"/>
        <v>8.3129554597747214E+30</v>
      </c>
      <c r="AI843" s="16">
        <f t="shared" si="523"/>
        <v>1.6084162899386711E+75</v>
      </c>
      <c r="AJ843" s="16">
        <f t="shared" si="524"/>
        <v>1.6084162899386711E+75</v>
      </c>
      <c r="AK843" s="27">
        <f t="shared" si="525"/>
        <v>0.34883720930232559</v>
      </c>
      <c r="AN843">
        <f t="shared" si="530"/>
        <v>41926.149825843488</v>
      </c>
      <c r="AO843">
        <f t="shared" si="531"/>
        <v>8.1120009220070454E+48</v>
      </c>
      <c r="AP843">
        <f t="shared" si="532"/>
        <v>8.1120009220070454E+48</v>
      </c>
      <c r="AR843" s="1">
        <f t="shared" si="526"/>
        <v>9860</v>
      </c>
      <c r="AU843">
        <f t="shared" si="527"/>
        <v>105.23461939520334</v>
      </c>
      <c r="AV843" s="29">
        <f t="shared" si="528"/>
        <v>254.91673333333335</v>
      </c>
      <c r="AW843">
        <f t="shared" si="529"/>
        <v>16801</v>
      </c>
    </row>
    <row r="844" spans="1:49" x14ac:dyDescent="0.2">
      <c r="A844">
        <v>842</v>
      </c>
      <c r="B844" s="13">
        <f t="shared" si="495"/>
        <v>850</v>
      </c>
      <c r="C844" s="13">
        <f t="shared" si="496"/>
        <v>5058</v>
      </c>
      <c r="D844" s="13">
        <f t="shared" si="497"/>
        <v>48</v>
      </c>
      <c r="E844" s="13">
        <f t="shared" si="498"/>
        <v>42.1</v>
      </c>
      <c r="F844" s="13">
        <f t="shared" si="499"/>
        <v>5.1132949379260601E+28</v>
      </c>
      <c r="G844" s="35">
        <f t="shared" si="500"/>
        <v>229.03126666666668</v>
      </c>
      <c r="H844" s="23">
        <f t="shared" si="501"/>
        <v>6180.9664000000002</v>
      </c>
      <c r="I844" s="23">
        <f t="shared" si="502"/>
        <v>23254</v>
      </c>
      <c r="J844" s="23">
        <f t="shared" si="503"/>
        <v>1178</v>
      </c>
      <c r="K844" s="23">
        <f t="shared" si="504"/>
        <v>9.6665819025314135E+76</v>
      </c>
      <c r="L844" s="23">
        <f t="shared" si="505"/>
        <v>9.6665819025314126E+78</v>
      </c>
      <c r="M844" s="23">
        <f t="shared" si="506"/>
        <v>2.4474088105966271E+41</v>
      </c>
      <c r="N844" s="20">
        <f t="shared" si="507"/>
        <v>90.2</v>
      </c>
      <c r="Q844" s="20">
        <f t="shared" si="508"/>
        <v>3.087604193873242E+42</v>
      </c>
      <c r="S844" s="20">
        <f t="shared" si="509"/>
        <v>3966</v>
      </c>
      <c r="T844" s="20">
        <f t="shared" si="510"/>
        <v>1178</v>
      </c>
      <c r="U844" s="20">
        <f t="shared" si="511"/>
        <v>9.6665819025314135E+76</v>
      </c>
      <c r="V844" s="20">
        <f t="shared" si="512"/>
        <v>2.4474088105966271E+41</v>
      </c>
      <c r="W844" s="20">
        <f t="shared" si="513"/>
        <v>0.66518847006651882</v>
      </c>
      <c r="X844" s="16">
        <f t="shared" si="514"/>
        <v>5.1494047971168602E+24</v>
      </c>
      <c r="AA844" s="16">
        <f t="shared" si="515"/>
        <v>2.1215547764121457E+26</v>
      </c>
      <c r="AB844" s="16">
        <f t="shared" si="516"/>
        <v>842</v>
      </c>
      <c r="AC844" s="16">
        <f t="shared" si="517"/>
        <v>172.2</v>
      </c>
      <c r="AD844" s="16">
        <f t="shared" si="518"/>
        <v>2.3189546203746304E+27</v>
      </c>
      <c r="AE844" s="16">
        <f t="shared" si="519"/>
        <v>21000</v>
      </c>
      <c r="AF844" s="16">
        <f t="shared" si="520"/>
        <v>10092</v>
      </c>
      <c r="AG844" s="16">
        <f t="shared" si="521"/>
        <v>882</v>
      </c>
      <c r="AH844" s="16">
        <f t="shared" si="522"/>
        <v>8.919899585112741E+30</v>
      </c>
      <c r="AI844" s="16">
        <f t="shared" si="523"/>
        <v>1.6084162899386711E+75</v>
      </c>
      <c r="AJ844" s="16">
        <f t="shared" si="524"/>
        <v>1.6084162899386711E+75</v>
      </c>
      <c r="AK844" s="27">
        <f t="shared" si="525"/>
        <v>0.34843205574912894</v>
      </c>
      <c r="AN844">
        <f t="shared" si="530"/>
        <v>42044.163479943585</v>
      </c>
      <c r="AO844">
        <f t="shared" si="531"/>
        <v>7.5813092729037826E+48</v>
      </c>
      <c r="AP844">
        <f t="shared" si="532"/>
        <v>7.5813092729037826E+48</v>
      </c>
      <c r="AR844" s="1">
        <f t="shared" si="526"/>
        <v>9870</v>
      </c>
      <c r="AU844">
        <f t="shared" si="527"/>
        <v>105.46972860125261</v>
      </c>
      <c r="AV844" s="29">
        <f t="shared" si="528"/>
        <v>255.34376666666668</v>
      </c>
      <c r="AW844">
        <f t="shared" si="529"/>
        <v>16821</v>
      </c>
    </row>
    <row r="845" spans="1:49" x14ac:dyDescent="0.2">
      <c r="A845">
        <v>843</v>
      </c>
      <c r="B845" s="13">
        <f t="shared" si="495"/>
        <v>851</v>
      </c>
      <c r="C845" s="13">
        <f t="shared" si="496"/>
        <v>5064</v>
      </c>
      <c r="D845" s="13">
        <f t="shared" si="497"/>
        <v>48</v>
      </c>
      <c r="E845" s="13">
        <f t="shared" si="498"/>
        <v>42.150000000000006</v>
      </c>
      <c r="F845" s="13">
        <f t="shared" si="499"/>
        <v>5.4839991386319E+28</v>
      </c>
      <c r="G845" s="35">
        <f t="shared" si="500"/>
        <v>229.42734999999999</v>
      </c>
      <c r="H845" s="23">
        <f t="shared" si="501"/>
        <v>6188.4704000000002</v>
      </c>
      <c r="I845" s="23">
        <f t="shared" si="502"/>
        <v>23282</v>
      </c>
      <c r="J845" s="23">
        <f t="shared" si="503"/>
        <v>1180</v>
      </c>
      <c r="K845" s="23">
        <f t="shared" si="504"/>
        <v>9.6665819025314135E+76</v>
      </c>
      <c r="L845" s="23">
        <f t="shared" si="505"/>
        <v>9.6665819025314126E+78</v>
      </c>
      <c r="M845" s="23">
        <f t="shared" si="506"/>
        <v>2.8147917616859496E+41</v>
      </c>
      <c r="N845" s="20">
        <f t="shared" si="507"/>
        <v>90.300000000000011</v>
      </c>
      <c r="Q845" s="20">
        <f t="shared" si="508"/>
        <v>3.4406117364759164E+42</v>
      </c>
      <c r="S845" s="20">
        <f t="shared" si="509"/>
        <v>3970</v>
      </c>
      <c r="T845" s="20">
        <f t="shared" si="510"/>
        <v>1180</v>
      </c>
      <c r="U845" s="20">
        <f t="shared" si="511"/>
        <v>9.6665819025314135E+76</v>
      </c>
      <c r="V845" s="20">
        <f t="shared" si="512"/>
        <v>2.8147917616859496E+41</v>
      </c>
      <c r="W845" s="20">
        <f t="shared" si="513"/>
        <v>0.66445182724252483</v>
      </c>
      <c r="X845" s="16">
        <f t="shared" si="514"/>
        <v>5.5098631329150405E+24</v>
      </c>
      <c r="AA845" s="16">
        <f t="shared" si="515"/>
        <v>2.2700636107609964E+26</v>
      </c>
      <c r="AB845" s="16">
        <f t="shared" si="516"/>
        <v>843</v>
      </c>
      <c r="AC845" s="16">
        <f t="shared" si="517"/>
        <v>172.4</v>
      </c>
      <c r="AD845" s="16">
        <f t="shared" si="518"/>
        <v>2.4842578204448016E+27</v>
      </c>
      <c r="AE845" s="16">
        <f t="shared" si="519"/>
        <v>21025</v>
      </c>
      <c r="AF845" s="16">
        <f t="shared" si="520"/>
        <v>10104</v>
      </c>
      <c r="AG845" s="16">
        <f t="shared" si="521"/>
        <v>883</v>
      </c>
      <c r="AH845" s="16">
        <f t="shared" si="522"/>
        <v>9.5711305914095104E+30</v>
      </c>
      <c r="AI845" s="16">
        <f t="shared" si="523"/>
        <v>1.6084162899386711E+75</v>
      </c>
      <c r="AJ845" s="16">
        <f t="shared" si="524"/>
        <v>1.6084162899386711E+75</v>
      </c>
      <c r="AK845" s="27">
        <f t="shared" si="525"/>
        <v>0.3480278422273782</v>
      </c>
      <c r="AN845">
        <f t="shared" si="530"/>
        <v>42162.389397541898</v>
      </c>
      <c r="AO845">
        <f t="shared" si="531"/>
        <v>7.0853357690689548E+48</v>
      </c>
      <c r="AP845">
        <f t="shared" si="532"/>
        <v>7.0853357690689548E+48</v>
      </c>
      <c r="AR845" s="1">
        <f t="shared" si="526"/>
        <v>9880</v>
      </c>
      <c r="AU845">
        <f t="shared" si="527"/>
        <v>105.70532915360502</v>
      </c>
      <c r="AV845" s="29">
        <f t="shared" si="528"/>
        <v>255.77109999999999</v>
      </c>
      <c r="AW845">
        <f t="shared" si="529"/>
        <v>16841</v>
      </c>
    </row>
    <row r="846" spans="1:49" x14ac:dyDescent="0.2">
      <c r="A846">
        <v>844</v>
      </c>
      <c r="B846" s="13">
        <f t="shared" si="495"/>
        <v>852</v>
      </c>
      <c r="C846" s="13">
        <f t="shared" si="496"/>
        <v>5070</v>
      </c>
      <c r="D846" s="13">
        <f t="shared" si="497"/>
        <v>48</v>
      </c>
      <c r="E846" s="13">
        <f t="shared" si="498"/>
        <v>42.2</v>
      </c>
      <c r="F846" s="13">
        <f t="shared" si="499"/>
        <v>5.8815627893466542E+28</v>
      </c>
      <c r="G846" s="35">
        <f t="shared" si="500"/>
        <v>229.82373333333334</v>
      </c>
      <c r="H846" s="23">
        <f t="shared" si="501"/>
        <v>6195.974400000001</v>
      </c>
      <c r="I846" s="23">
        <f t="shared" si="502"/>
        <v>23310</v>
      </c>
      <c r="J846" s="23">
        <f t="shared" si="503"/>
        <v>1181</v>
      </c>
      <c r="K846" s="23">
        <f t="shared" si="504"/>
        <v>9.6665819025314135E+76</v>
      </c>
      <c r="L846" s="23">
        <f t="shared" si="505"/>
        <v>9.6665819025314126E+78</v>
      </c>
      <c r="M846" s="23">
        <f t="shared" si="506"/>
        <v>3.0186656412281394E+41</v>
      </c>
      <c r="N846" s="20">
        <f t="shared" si="507"/>
        <v>90.4</v>
      </c>
      <c r="Q846" s="20">
        <f t="shared" si="508"/>
        <v>3.833978832087842E+42</v>
      </c>
      <c r="S846" s="20">
        <f t="shared" si="509"/>
        <v>3974</v>
      </c>
      <c r="T846" s="20">
        <f t="shared" si="510"/>
        <v>1181</v>
      </c>
      <c r="U846" s="20">
        <f t="shared" si="511"/>
        <v>9.6665819025314135E+76</v>
      </c>
      <c r="V846" s="20">
        <f t="shared" si="512"/>
        <v>3.0186656412281394E+41</v>
      </c>
      <c r="W846" s="20">
        <f t="shared" si="513"/>
        <v>0.66371681415929196</v>
      </c>
      <c r="X846" s="16">
        <f t="shared" si="514"/>
        <v>5.8955535522190944E+24</v>
      </c>
      <c r="AA846" s="16">
        <f t="shared" si="515"/>
        <v>2.4289680635142663E+26</v>
      </c>
      <c r="AB846" s="16">
        <f t="shared" si="516"/>
        <v>844</v>
      </c>
      <c r="AC846" s="16">
        <f t="shared" si="517"/>
        <v>172.6</v>
      </c>
      <c r="AD846" s="16">
        <f t="shared" si="518"/>
        <v>2.6613406286636443E+27</v>
      </c>
      <c r="AE846" s="16">
        <f t="shared" si="519"/>
        <v>21050</v>
      </c>
      <c r="AF846" s="16">
        <f t="shared" si="520"/>
        <v>10116</v>
      </c>
      <c r="AG846" s="16">
        <f t="shared" si="521"/>
        <v>884</v>
      </c>
      <c r="AH846" s="16">
        <f t="shared" si="522"/>
        <v>1.0269878032200162E+31</v>
      </c>
      <c r="AI846" s="16">
        <f t="shared" si="523"/>
        <v>1.6084162899386711E+75</v>
      </c>
      <c r="AJ846" s="16">
        <f t="shared" si="524"/>
        <v>1.6084162899386711E+75</v>
      </c>
      <c r="AK846" s="27">
        <f t="shared" si="525"/>
        <v>0.34762456546929316</v>
      </c>
      <c r="AN846">
        <f t="shared" si="530"/>
        <v>42280.827757535655</v>
      </c>
      <c r="AO846">
        <f t="shared" si="531"/>
        <v>6.6218091299709851E+48</v>
      </c>
      <c r="AP846">
        <f t="shared" si="532"/>
        <v>6.6218091299709851E+48</v>
      </c>
      <c r="AR846" s="1">
        <f t="shared" si="526"/>
        <v>9890</v>
      </c>
      <c r="AU846">
        <f t="shared" si="527"/>
        <v>105.94142259414225</v>
      </c>
      <c r="AV846" s="29">
        <f t="shared" si="528"/>
        <v>256.19873333333334</v>
      </c>
      <c r="AW846">
        <f t="shared" si="529"/>
        <v>16861</v>
      </c>
    </row>
    <row r="847" spans="1:49" x14ac:dyDescent="0.2">
      <c r="A847">
        <v>845</v>
      </c>
      <c r="B847" s="13">
        <f t="shared" si="495"/>
        <v>853</v>
      </c>
      <c r="C847" s="13">
        <f t="shared" si="496"/>
        <v>5076</v>
      </c>
      <c r="D847" s="13">
        <f t="shared" si="497"/>
        <v>48</v>
      </c>
      <c r="E847" s="13">
        <f t="shared" si="498"/>
        <v>42.25</v>
      </c>
      <c r="F847" s="13">
        <f t="shared" si="499"/>
        <v>6.3079308831837723E+28</v>
      </c>
      <c r="G847" s="35">
        <f t="shared" si="500"/>
        <v>230.22041666666667</v>
      </c>
      <c r="H847" s="23">
        <f t="shared" si="501"/>
        <v>6203.4784</v>
      </c>
      <c r="I847" s="23">
        <f t="shared" si="502"/>
        <v>23338</v>
      </c>
      <c r="J847" s="23">
        <f t="shared" si="503"/>
        <v>1183</v>
      </c>
      <c r="K847" s="23">
        <f t="shared" si="504"/>
        <v>9.6665819025314135E+76</v>
      </c>
      <c r="L847" s="23">
        <f t="shared" si="505"/>
        <v>9.6665819025314126E+78</v>
      </c>
      <c r="M847" s="23">
        <f t="shared" si="506"/>
        <v>3.4717642494305851E+41</v>
      </c>
      <c r="N847" s="20">
        <f t="shared" si="507"/>
        <v>90.5</v>
      </c>
      <c r="Q847" s="20">
        <f t="shared" si="508"/>
        <v>4.2723198113463273E+42</v>
      </c>
      <c r="S847" s="20">
        <f t="shared" si="509"/>
        <v>3978</v>
      </c>
      <c r="T847" s="20">
        <f t="shared" si="510"/>
        <v>1183</v>
      </c>
      <c r="U847" s="20">
        <f t="shared" si="511"/>
        <v>9.6665819025314135E+76</v>
      </c>
      <c r="V847" s="20">
        <f t="shared" si="512"/>
        <v>3.4717642494305851E+41</v>
      </c>
      <c r="W847" s="20">
        <f t="shared" si="513"/>
        <v>0.66298342541436461</v>
      </c>
      <c r="X847" s="16">
        <f t="shared" si="514"/>
        <v>6.3082423008744298E+24</v>
      </c>
      <c r="AA847" s="16">
        <f t="shared" si="515"/>
        <v>2.5989958279602647E+26</v>
      </c>
      <c r="AB847" s="16">
        <f t="shared" si="516"/>
        <v>845</v>
      </c>
      <c r="AC847" s="16">
        <f t="shared" si="517"/>
        <v>172.8</v>
      </c>
      <c r="AD847" s="16">
        <f t="shared" si="518"/>
        <v>2.8510422070887106E+27</v>
      </c>
      <c r="AE847" s="16">
        <f t="shared" si="519"/>
        <v>21075</v>
      </c>
      <c r="AF847" s="16">
        <f t="shared" si="520"/>
        <v>10128</v>
      </c>
      <c r="AG847" s="16">
        <f t="shared" si="521"/>
        <v>885</v>
      </c>
      <c r="AH847" s="16">
        <f t="shared" si="522"/>
        <v>1.1019606834989184E+31</v>
      </c>
      <c r="AI847" s="16">
        <f t="shared" si="523"/>
        <v>1.6084162899386711E+75</v>
      </c>
      <c r="AJ847" s="16">
        <f t="shared" si="524"/>
        <v>1.6084162899386711E+75</v>
      </c>
      <c r="AK847" s="27">
        <f t="shared" si="525"/>
        <v>0.34722222222222221</v>
      </c>
      <c r="AN847">
        <f t="shared" si="530"/>
        <v>42399.478738823353</v>
      </c>
      <c r="AO847">
        <f t="shared" si="531"/>
        <v>6.1886066635242858E+48</v>
      </c>
      <c r="AP847">
        <f t="shared" si="532"/>
        <v>6.1886066635242858E+48</v>
      </c>
      <c r="AR847" s="1">
        <f t="shared" si="526"/>
        <v>9900</v>
      </c>
      <c r="AU847">
        <f t="shared" si="527"/>
        <v>106.17801047120419</v>
      </c>
      <c r="AV847" s="29">
        <f t="shared" si="528"/>
        <v>256.62666666666667</v>
      </c>
      <c r="AW847">
        <f t="shared" si="529"/>
        <v>16881</v>
      </c>
    </row>
    <row r="848" spans="1:49" x14ac:dyDescent="0.2">
      <c r="A848">
        <v>846</v>
      </c>
      <c r="B848" s="13">
        <f t="shared" si="495"/>
        <v>854</v>
      </c>
      <c r="C848" s="13">
        <f t="shared" si="496"/>
        <v>5082</v>
      </c>
      <c r="D848" s="13">
        <f t="shared" si="497"/>
        <v>48</v>
      </c>
      <c r="E848" s="13">
        <f t="shared" si="498"/>
        <v>42.300000000000004</v>
      </c>
      <c r="F848" s="13">
        <f t="shared" si="499"/>
        <v>6.7651891794499168E+28</v>
      </c>
      <c r="G848" s="35">
        <f t="shared" si="500"/>
        <v>230.61739999999998</v>
      </c>
      <c r="H848" s="23">
        <f t="shared" si="501"/>
        <v>6210.9823999999999</v>
      </c>
      <c r="I848" s="23">
        <f t="shared" si="502"/>
        <v>23366</v>
      </c>
      <c r="J848" s="23">
        <f t="shared" si="503"/>
        <v>1184</v>
      </c>
      <c r="K848" s="23">
        <f t="shared" si="504"/>
        <v>9.6665819025314135E+76</v>
      </c>
      <c r="L848" s="23">
        <f t="shared" si="505"/>
        <v>9.6665819025314126E+78</v>
      </c>
      <c r="M848" s="23">
        <f t="shared" si="506"/>
        <v>3.7232028964482107E+41</v>
      </c>
      <c r="N848" s="20">
        <f t="shared" si="507"/>
        <v>90.600000000000009</v>
      </c>
      <c r="Q848" s="20">
        <f t="shared" si="508"/>
        <v>4.7607765639345827E+42</v>
      </c>
      <c r="S848" s="20">
        <f t="shared" si="509"/>
        <v>3983</v>
      </c>
      <c r="T848" s="20">
        <f t="shared" si="510"/>
        <v>1184</v>
      </c>
      <c r="U848" s="20">
        <f t="shared" si="511"/>
        <v>9.6665819025314135E+76</v>
      </c>
      <c r="V848" s="20">
        <f t="shared" si="512"/>
        <v>3.7232028964482107E+41</v>
      </c>
      <c r="W848" s="20">
        <f t="shared" si="513"/>
        <v>0.66225165562913901</v>
      </c>
      <c r="X848" s="16">
        <f t="shared" si="514"/>
        <v>6.7498192619356398E+24</v>
      </c>
      <c r="AA848" s="16">
        <f t="shared" si="515"/>
        <v>2.780925535917483E+26</v>
      </c>
      <c r="AB848" s="16">
        <f t="shared" si="516"/>
        <v>846</v>
      </c>
      <c r="AC848" s="16">
        <f t="shared" si="517"/>
        <v>173</v>
      </c>
      <c r="AD848" s="16">
        <f t="shared" si="518"/>
        <v>3.0542614805642964E+27</v>
      </c>
      <c r="AE848" s="16">
        <f t="shared" si="519"/>
        <v>21100</v>
      </c>
      <c r="AF848" s="16">
        <f t="shared" si="520"/>
        <v>10140</v>
      </c>
      <c r="AG848" s="16">
        <f t="shared" si="521"/>
        <v>886</v>
      </c>
      <c r="AH848" s="16">
        <f t="shared" si="522"/>
        <v>1.1824034445960188E+31</v>
      </c>
      <c r="AI848" s="16">
        <f t="shared" si="523"/>
        <v>1.6084162899386711E+75</v>
      </c>
      <c r="AJ848" s="16">
        <f t="shared" si="524"/>
        <v>1.6084162899386711E+75</v>
      </c>
      <c r="AK848" s="27">
        <f t="shared" si="525"/>
        <v>0.34682080924855491</v>
      </c>
      <c r="AN848">
        <f t="shared" si="530"/>
        <v>42518.342520304854</v>
      </c>
      <c r="AO848">
        <f t="shared" si="531"/>
        <v>5.7837445453497999E+48</v>
      </c>
      <c r="AP848">
        <f t="shared" si="532"/>
        <v>5.7837445453497999E+48</v>
      </c>
      <c r="AR848" s="1">
        <f t="shared" si="526"/>
        <v>9910</v>
      </c>
      <c r="AU848">
        <f t="shared" si="527"/>
        <v>106.41509433962264</v>
      </c>
      <c r="AV848" s="29">
        <f t="shared" si="528"/>
        <v>257.05489999999998</v>
      </c>
      <c r="AW848">
        <f t="shared" si="529"/>
        <v>16901</v>
      </c>
    </row>
    <row r="849" spans="1:49" x14ac:dyDescent="0.2">
      <c r="A849">
        <v>847</v>
      </c>
      <c r="B849" s="13">
        <f t="shared" si="495"/>
        <v>855</v>
      </c>
      <c r="C849" s="13">
        <f t="shared" si="496"/>
        <v>5088</v>
      </c>
      <c r="D849" s="13">
        <f t="shared" si="497"/>
        <v>48</v>
      </c>
      <c r="E849" s="13">
        <f t="shared" si="498"/>
        <v>42.35</v>
      </c>
      <c r="F849" s="13">
        <f t="shared" si="499"/>
        <v>7.2555743859389897E+28</v>
      </c>
      <c r="G849" s="35">
        <f t="shared" si="500"/>
        <v>231.01468333333332</v>
      </c>
      <c r="H849" s="23">
        <f t="shared" si="501"/>
        <v>6218.4864000000007</v>
      </c>
      <c r="I849" s="23">
        <f t="shared" si="502"/>
        <v>23394</v>
      </c>
      <c r="J849" s="23">
        <f t="shared" si="503"/>
        <v>1185</v>
      </c>
      <c r="K849" s="23">
        <f t="shared" si="504"/>
        <v>9.6665819025314135E+76</v>
      </c>
      <c r="L849" s="23">
        <f t="shared" si="505"/>
        <v>9.6665819025314126E+78</v>
      </c>
      <c r="M849" s="23">
        <f t="shared" si="506"/>
        <v>3.9928447922232227E+41</v>
      </c>
      <c r="N849" s="20">
        <f t="shared" si="507"/>
        <v>90.7</v>
      </c>
      <c r="Q849" s="20">
        <f t="shared" si="508"/>
        <v>5.3050788547040829E+42</v>
      </c>
      <c r="S849" s="20">
        <f t="shared" si="509"/>
        <v>3987</v>
      </c>
      <c r="T849" s="20">
        <f t="shared" si="510"/>
        <v>1185</v>
      </c>
      <c r="U849" s="20">
        <f t="shared" si="511"/>
        <v>9.6665819025314135E+76</v>
      </c>
      <c r="V849" s="20">
        <f t="shared" si="512"/>
        <v>3.9928447922232227E+41</v>
      </c>
      <c r="W849" s="20">
        <f t="shared" si="513"/>
        <v>0.66152149944873206</v>
      </c>
      <c r="X849" s="16">
        <f t="shared" si="514"/>
        <v>7.2223066102711341E+24</v>
      </c>
      <c r="AA849" s="16">
        <f t="shared" si="515"/>
        <v>2.9755903234317068E+26</v>
      </c>
      <c r="AB849" s="16">
        <f t="shared" si="516"/>
        <v>847</v>
      </c>
      <c r="AC849" s="16">
        <f t="shared" si="517"/>
        <v>173.2</v>
      </c>
      <c r="AD849" s="16">
        <f t="shared" si="518"/>
        <v>3.2719613916297585E+27</v>
      </c>
      <c r="AE849" s="16">
        <f t="shared" si="519"/>
        <v>21125</v>
      </c>
      <c r="AF849" s="16">
        <f t="shared" si="520"/>
        <v>10152</v>
      </c>
      <c r="AG849" s="16">
        <f t="shared" si="521"/>
        <v>887</v>
      </c>
      <c r="AH849" s="16">
        <f t="shared" si="522"/>
        <v>1.268714922282908E+31</v>
      </c>
      <c r="AI849" s="16">
        <f t="shared" si="523"/>
        <v>1.6084162899386711E+75</v>
      </c>
      <c r="AJ849" s="16">
        <f t="shared" si="524"/>
        <v>1.6084162899386711E+75</v>
      </c>
      <c r="AK849" s="27">
        <f t="shared" si="525"/>
        <v>0.3464203233256351</v>
      </c>
      <c r="AN849">
        <f t="shared" si="530"/>
        <v>42637.419280881273</v>
      </c>
      <c r="AO849">
        <f t="shared" si="531"/>
        <v>5.4053687339717755E+48</v>
      </c>
      <c r="AP849">
        <f t="shared" si="532"/>
        <v>5.4053687339717755E+48</v>
      </c>
      <c r="AR849" s="1">
        <f t="shared" si="526"/>
        <v>9920</v>
      </c>
      <c r="AU849">
        <f t="shared" si="527"/>
        <v>106.65267576075551</v>
      </c>
      <c r="AV849" s="29">
        <f t="shared" si="528"/>
        <v>257.48343333333332</v>
      </c>
      <c r="AW849">
        <f t="shared" si="529"/>
        <v>16921</v>
      </c>
    </row>
    <row r="850" spans="1:49" x14ac:dyDescent="0.2">
      <c r="A850">
        <v>848</v>
      </c>
      <c r="B850" s="13">
        <f t="shared" si="495"/>
        <v>856</v>
      </c>
      <c r="C850" s="13">
        <f t="shared" si="496"/>
        <v>5094</v>
      </c>
      <c r="D850" s="13">
        <f t="shared" si="497"/>
        <v>48</v>
      </c>
      <c r="E850" s="13">
        <f t="shared" si="498"/>
        <v>42.400000000000006</v>
      </c>
      <c r="F850" s="13">
        <f t="shared" si="499"/>
        <v>7.7814850773776733E+28</v>
      </c>
      <c r="G850" s="35">
        <f t="shared" si="500"/>
        <v>231.41226666666665</v>
      </c>
      <c r="H850" s="23">
        <f t="shared" si="501"/>
        <v>6225.9904000000006</v>
      </c>
      <c r="I850" s="23">
        <f t="shared" si="502"/>
        <v>23422</v>
      </c>
      <c r="J850" s="23">
        <f t="shared" si="503"/>
        <v>1187</v>
      </c>
      <c r="K850" s="23">
        <f t="shared" si="504"/>
        <v>9.6665819025314135E+76</v>
      </c>
      <c r="L850" s="23">
        <f t="shared" si="505"/>
        <v>9.6665819025314126E+78</v>
      </c>
      <c r="M850" s="23">
        <f t="shared" si="506"/>
        <v>4.5921030720236561E+41</v>
      </c>
      <c r="N850" s="20">
        <f t="shared" si="507"/>
        <v>90.800000000000011</v>
      </c>
      <c r="Q850" s="20">
        <f t="shared" si="508"/>
        <v>5.911611535780426E+42</v>
      </c>
      <c r="S850" s="20">
        <f t="shared" si="509"/>
        <v>3991</v>
      </c>
      <c r="T850" s="20">
        <f t="shared" si="510"/>
        <v>1187</v>
      </c>
      <c r="U850" s="20">
        <f t="shared" si="511"/>
        <v>9.6665819025314135E+76</v>
      </c>
      <c r="V850" s="20">
        <f t="shared" si="512"/>
        <v>4.5921030720236561E+41</v>
      </c>
      <c r="W850" s="20">
        <f t="shared" si="513"/>
        <v>0.66079295154185014</v>
      </c>
      <c r="X850" s="16">
        <f t="shared" si="514"/>
        <v>7.7278680729901144E+24</v>
      </c>
      <c r="AA850" s="16">
        <f t="shared" si="515"/>
        <v>3.1838816460719268E+26</v>
      </c>
      <c r="AB850" s="16">
        <f t="shared" si="516"/>
        <v>848</v>
      </c>
      <c r="AC850" s="16">
        <f t="shared" si="517"/>
        <v>173.4</v>
      </c>
      <c r="AD850" s="16">
        <f t="shared" si="518"/>
        <v>3.5051734582782313E+27</v>
      </c>
      <c r="AE850" s="16">
        <f t="shared" si="519"/>
        <v>21150</v>
      </c>
      <c r="AF850" s="16">
        <f t="shared" si="520"/>
        <v>10164</v>
      </c>
      <c r="AG850" s="16">
        <f t="shared" si="521"/>
        <v>888</v>
      </c>
      <c r="AH850" s="16">
        <f t="shared" si="522"/>
        <v>1.3613230166657981E+31</v>
      </c>
      <c r="AI850" s="16">
        <f t="shared" si="523"/>
        <v>1.6084162899386711E+75</v>
      </c>
      <c r="AJ850" s="16">
        <f t="shared" si="524"/>
        <v>1.6084162899386711E+75</v>
      </c>
      <c r="AK850" s="27">
        <f t="shared" si="525"/>
        <v>0.34602076124567471</v>
      </c>
      <c r="AN850">
        <f t="shared" si="530"/>
        <v>42756.709199455101</v>
      </c>
      <c r="AO850">
        <f t="shared" si="531"/>
        <v>5.0517464803474532E+48</v>
      </c>
      <c r="AP850">
        <f t="shared" si="532"/>
        <v>5.0517464803474532E+48</v>
      </c>
      <c r="AR850" s="1">
        <f t="shared" si="526"/>
        <v>9930</v>
      </c>
      <c r="AU850">
        <f t="shared" si="527"/>
        <v>106.890756302521</v>
      </c>
      <c r="AV850" s="29">
        <f t="shared" si="528"/>
        <v>257.91226666666665</v>
      </c>
      <c r="AW850">
        <f t="shared" si="529"/>
        <v>16941</v>
      </c>
    </row>
    <row r="851" spans="1:49" x14ac:dyDescent="0.2">
      <c r="A851">
        <v>849</v>
      </c>
      <c r="B851" s="13">
        <f t="shared" si="495"/>
        <v>857</v>
      </c>
      <c r="C851" s="13">
        <f t="shared" si="496"/>
        <v>5100</v>
      </c>
      <c r="D851" s="13">
        <f t="shared" si="497"/>
        <v>48</v>
      </c>
      <c r="E851" s="13">
        <f t="shared" si="498"/>
        <v>42.45</v>
      </c>
      <c r="F851" s="13">
        <f t="shared" si="499"/>
        <v>8.3454934032172641E+28</v>
      </c>
      <c r="G851" s="35">
        <f t="shared" si="500"/>
        <v>231.81015000000002</v>
      </c>
      <c r="H851" s="23">
        <f t="shared" si="501"/>
        <v>6233.4944000000014</v>
      </c>
      <c r="I851" s="23">
        <f t="shared" si="502"/>
        <v>23450</v>
      </c>
      <c r="J851" s="23">
        <f t="shared" si="503"/>
        <v>1188</v>
      </c>
      <c r="K851" s="23">
        <f t="shared" si="504"/>
        <v>9.6665819025314135E+76</v>
      </c>
      <c r="L851" s="23">
        <f t="shared" si="505"/>
        <v>9.6665819025314126E+78</v>
      </c>
      <c r="M851" s="23">
        <f t="shared" si="506"/>
        <v>4.9246469741578442E+41</v>
      </c>
      <c r="N851" s="20">
        <f t="shared" si="507"/>
        <v>90.9</v>
      </c>
      <c r="Q851" s="20">
        <f t="shared" si="508"/>
        <v>6.5874894430614588E+42</v>
      </c>
      <c r="S851" s="20">
        <f t="shared" si="509"/>
        <v>3995</v>
      </c>
      <c r="T851" s="20">
        <f t="shared" si="510"/>
        <v>1188</v>
      </c>
      <c r="U851" s="20">
        <f t="shared" si="511"/>
        <v>9.6665819025314135E+76</v>
      </c>
      <c r="V851" s="20">
        <f t="shared" si="512"/>
        <v>4.9246469741578442E+41</v>
      </c>
      <c r="W851" s="20">
        <f t="shared" si="513"/>
        <v>0.66006600660066006</v>
      </c>
      <c r="X851" s="16">
        <f t="shared" si="514"/>
        <v>8.2688188380994217E+24</v>
      </c>
      <c r="AA851" s="16">
        <f t="shared" si="515"/>
        <v>3.4067533612969613E+26</v>
      </c>
      <c r="AB851" s="16">
        <f t="shared" si="516"/>
        <v>849</v>
      </c>
      <c r="AC851" s="16">
        <f t="shared" si="517"/>
        <v>173.6</v>
      </c>
      <c r="AD851" s="16">
        <f t="shared" si="518"/>
        <v>3.7550026561157544E+27</v>
      </c>
      <c r="AE851" s="16">
        <f t="shared" si="519"/>
        <v>21175</v>
      </c>
      <c r="AF851" s="16">
        <f t="shared" si="520"/>
        <v>10176</v>
      </c>
      <c r="AG851" s="16">
        <f t="shared" si="521"/>
        <v>889</v>
      </c>
      <c r="AH851" s="16">
        <f t="shared" si="522"/>
        <v>1.4606868090051581E+31</v>
      </c>
      <c r="AI851" s="16">
        <f t="shared" si="523"/>
        <v>1.6084162899386711E+75</v>
      </c>
      <c r="AJ851" s="16">
        <f t="shared" si="524"/>
        <v>1.6084162899386711E+75</v>
      </c>
      <c r="AK851" s="27">
        <f t="shared" si="525"/>
        <v>0.34562211981566821</v>
      </c>
      <c r="AN851">
        <f t="shared" si="530"/>
        <v>42876.212454930115</v>
      </c>
      <c r="AO851">
        <f t="shared" si="531"/>
        <v>4.7212583928480874E+48</v>
      </c>
      <c r="AP851">
        <f t="shared" si="532"/>
        <v>4.7212583928480874E+48</v>
      </c>
      <c r="AR851" s="1">
        <f t="shared" si="526"/>
        <v>9940</v>
      </c>
      <c r="AU851">
        <f t="shared" si="527"/>
        <v>107.12933753943219</v>
      </c>
      <c r="AV851" s="29">
        <f t="shared" si="528"/>
        <v>258.34140000000002</v>
      </c>
      <c r="AW851">
        <f t="shared" si="529"/>
        <v>16961</v>
      </c>
    </row>
    <row r="852" spans="1:49" x14ac:dyDescent="0.2">
      <c r="A852">
        <v>850</v>
      </c>
      <c r="B852" s="13">
        <f t="shared" si="495"/>
        <v>858</v>
      </c>
      <c r="C852" s="13">
        <f t="shared" si="496"/>
        <v>5106</v>
      </c>
      <c r="D852" s="13">
        <f t="shared" si="497"/>
        <v>48</v>
      </c>
      <c r="E852" s="13">
        <f t="shared" si="498"/>
        <v>42.5</v>
      </c>
      <c r="F852" s="13">
        <f t="shared" si="499"/>
        <v>8.9503576418086559E+28</v>
      </c>
      <c r="G852" s="35">
        <f t="shared" si="500"/>
        <v>232.20833333333331</v>
      </c>
      <c r="H852" s="23">
        <f t="shared" si="501"/>
        <v>6240.9984000000004</v>
      </c>
      <c r="I852" s="23">
        <f t="shared" si="502"/>
        <v>23478</v>
      </c>
      <c r="J852" s="23">
        <f t="shared" si="503"/>
        <v>1190</v>
      </c>
      <c r="K852" s="23">
        <f t="shared" si="504"/>
        <v>9.6665819025314135E+76</v>
      </c>
      <c r="L852" s="23">
        <f t="shared" si="505"/>
        <v>9.6665819025314126E+78</v>
      </c>
      <c r="M852" s="23">
        <f t="shared" si="506"/>
        <v>5.6636944292550161E+41</v>
      </c>
      <c r="N852" s="20">
        <f t="shared" si="507"/>
        <v>91</v>
      </c>
      <c r="Q852" s="20">
        <f t="shared" si="508"/>
        <v>7.3406408556773779E+42</v>
      </c>
      <c r="S852" s="20">
        <f t="shared" si="509"/>
        <v>3999</v>
      </c>
      <c r="T852" s="20">
        <f t="shared" si="510"/>
        <v>1190</v>
      </c>
      <c r="U852" s="20">
        <f t="shared" si="511"/>
        <v>9.6665819025314135E+76</v>
      </c>
      <c r="V852" s="20">
        <f t="shared" si="512"/>
        <v>5.6636944292550161E+41</v>
      </c>
      <c r="W852" s="20">
        <f t="shared" si="513"/>
        <v>0.65934065934065933</v>
      </c>
      <c r="X852" s="16">
        <f t="shared" si="514"/>
        <v>8.8476361567663805E+24</v>
      </c>
      <c r="AA852" s="16">
        <f t="shared" si="515"/>
        <v>3.6452260965877475E+26</v>
      </c>
      <c r="AB852" s="16">
        <f t="shared" si="516"/>
        <v>850</v>
      </c>
      <c r="AC852" s="16">
        <f t="shared" si="517"/>
        <v>173.8</v>
      </c>
      <c r="AD852" s="16">
        <f t="shared" si="518"/>
        <v>4.0226326480038899E+27</v>
      </c>
      <c r="AE852" s="16">
        <f t="shared" si="519"/>
        <v>21200</v>
      </c>
      <c r="AF852" s="16">
        <f t="shared" si="520"/>
        <v>10188</v>
      </c>
      <c r="AG852" s="16">
        <f t="shared" si="521"/>
        <v>890</v>
      </c>
      <c r="AH852" s="16">
        <f t="shared" si="522"/>
        <v>1.567298832624254E+31</v>
      </c>
      <c r="AI852" s="16">
        <f t="shared" si="523"/>
        <v>1.6084162899386711E+75</v>
      </c>
      <c r="AJ852" s="16">
        <f t="shared" si="524"/>
        <v>1.6084162899386711E+75</v>
      </c>
      <c r="AK852" s="27">
        <f t="shared" si="525"/>
        <v>0.34522439585730724</v>
      </c>
      <c r="AN852">
        <f t="shared" si="530"/>
        <v>42995.929226211338</v>
      </c>
      <c r="AO852">
        <f t="shared" si="531"/>
        <v>4.4123910213533539E+48</v>
      </c>
      <c r="AP852">
        <f t="shared" si="532"/>
        <v>4.4123910213533539E+48</v>
      </c>
      <c r="AR852" s="1">
        <f t="shared" si="526"/>
        <v>9950</v>
      </c>
      <c r="AU852">
        <f t="shared" si="527"/>
        <v>107.36842105263158</v>
      </c>
      <c r="AV852" s="29">
        <f t="shared" si="528"/>
        <v>258.77083333333331</v>
      </c>
      <c r="AW852">
        <f t="shared" si="529"/>
        <v>16981</v>
      </c>
    </row>
    <row r="853" spans="1:49" x14ac:dyDescent="0.2">
      <c r="A853">
        <v>851</v>
      </c>
      <c r="B853" s="13">
        <f t="shared" si="495"/>
        <v>859</v>
      </c>
      <c r="C853" s="13">
        <f t="shared" si="496"/>
        <v>5112</v>
      </c>
      <c r="D853" s="13">
        <f t="shared" si="497"/>
        <v>48</v>
      </c>
      <c r="E853" s="13">
        <f t="shared" si="498"/>
        <v>42.550000000000004</v>
      </c>
      <c r="F853" s="13">
        <f t="shared" si="499"/>
        <v>9.5990356621169538E+28</v>
      </c>
      <c r="G853" s="35">
        <f t="shared" si="500"/>
        <v>232.60681666666665</v>
      </c>
      <c r="H853" s="23">
        <f t="shared" si="501"/>
        <v>6248.5024000000003</v>
      </c>
      <c r="I853" s="23">
        <f t="shared" si="502"/>
        <v>23506</v>
      </c>
      <c r="J853" s="23">
        <f t="shared" si="503"/>
        <v>1191</v>
      </c>
      <c r="K853" s="23">
        <f t="shared" si="504"/>
        <v>9.6665819025314135E+76</v>
      </c>
      <c r="L853" s="23">
        <f t="shared" si="505"/>
        <v>9.6665819025314126E+78</v>
      </c>
      <c r="M853" s="23">
        <f t="shared" si="506"/>
        <v>6.073807886661635E+41</v>
      </c>
      <c r="N853" s="20">
        <f t="shared" si="507"/>
        <v>91.100000000000009</v>
      </c>
      <c r="Q853" s="20">
        <f t="shared" si="508"/>
        <v>8.179900497420099E+42</v>
      </c>
      <c r="S853" s="20">
        <f t="shared" si="509"/>
        <v>4004</v>
      </c>
      <c r="T853" s="20">
        <f t="shared" si="510"/>
        <v>1191</v>
      </c>
      <c r="U853" s="20">
        <f t="shared" si="511"/>
        <v>9.6665819025314135E+76</v>
      </c>
      <c r="V853" s="20">
        <f t="shared" si="512"/>
        <v>6.073807886661635E+41</v>
      </c>
      <c r="W853" s="20">
        <f t="shared" si="513"/>
        <v>0.65861690450054877</v>
      </c>
      <c r="X853" s="16">
        <f t="shared" si="514"/>
        <v>9.4669706877400278E+24</v>
      </c>
      <c r="AA853" s="16">
        <f t="shared" si="515"/>
        <v>3.9003919233488909E+26</v>
      </c>
      <c r="AB853" s="16">
        <f t="shared" si="516"/>
        <v>851</v>
      </c>
      <c r="AC853" s="16">
        <f t="shared" si="517"/>
        <v>174</v>
      </c>
      <c r="AD853" s="16">
        <f t="shared" si="518"/>
        <v>4.3093313859110902E+27</v>
      </c>
      <c r="AE853" s="16">
        <f t="shared" si="519"/>
        <v>21225</v>
      </c>
      <c r="AF853" s="16">
        <f t="shared" si="520"/>
        <v>10200</v>
      </c>
      <c r="AG853" s="16">
        <f t="shared" si="521"/>
        <v>891</v>
      </c>
      <c r="AH853" s="16">
        <f t="shared" si="522"/>
        <v>1.6816875091172105E+31</v>
      </c>
      <c r="AI853" s="16">
        <f t="shared" si="523"/>
        <v>1.6084162899386711E+75</v>
      </c>
      <c r="AJ853" s="16">
        <f t="shared" si="524"/>
        <v>1.6084162899386711E+75</v>
      </c>
      <c r="AK853" s="27">
        <f t="shared" si="525"/>
        <v>0.34482758620689657</v>
      </c>
      <c r="AN853">
        <f t="shared" si="530"/>
        <v>43115.859692205173</v>
      </c>
      <c r="AO853">
        <f t="shared" si="531"/>
        <v>4.1237299264984604E+48</v>
      </c>
      <c r="AP853">
        <f t="shared" si="532"/>
        <v>4.1237299264984604E+48</v>
      </c>
      <c r="AR853" s="1">
        <f t="shared" si="526"/>
        <v>9960</v>
      </c>
      <c r="AU853">
        <f t="shared" si="527"/>
        <v>107.60800842992624</v>
      </c>
      <c r="AV853" s="29">
        <f t="shared" si="528"/>
        <v>259.20056666666665</v>
      </c>
      <c r="AW853">
        <f t="shared" si="529"/>
        <v>17001</v>
      </c>
    </row>
    <row r="854" spans="1:49" x14ac:dyDescent="0.2">
      <c r="A854">
        <v>852</v>
      </c>
      <c r="B854" s="13">
        <f t="shared" si="495"/>
        <v>860</v>
      </c>
      <c r="C854" s="13">
        <f t="shared" si="496"/>
        <v>5118</v>
      </c>
      <c r="D854" s="13">
        <f t="shared" si="497"/>
        <v>48</v>
      </c>
      <c r="E854" s="13">
        <f t="shared" si="498"/>
        <v>42.6</v>
      </c>
      <c r="F854" s="13">
        <f t="shared" si="499"/>
        <v>1.0294699358548546E+29</v>
      </c>
      <c r="G854" s="35">
        <f t="shared" si="500"/>
        <v>233.00559999999996</v>
      </c>
      <c r="H854" s="23">
        <f t="shared" si="501"/>
        <v>6256.0064000000011</v>
      </c>
      <c r="I854" s="23">
        <f t="shared" si="502"/>
        <v>23534</v>
      </c>
      <c r="J854" s="23">
        <f t="shared" si="503"/>
        <v>1192</v>
      </c>
      <c r="K854" s="23">
        <f t="shared" si="504"/>
        <v>9.6665819025314135E+76</v>
      </c>
      <c r="L854" s="23">
        <f t="shared" si="505"/>
        <v>9.6665819025314126E+78</v>
      </c>
      <c r="M854" s="23">
        <f t="shared" si="506"/>
        <v>6.513606888741223E+41</v>
      </c>
      <c r="N854" s="20">
        <f t="shared" si="507"/>
        <v>91.2</v>
      </c>
      <c r="Q854" s="20">
        <f t="shared" si="508"/>
        <v>9.115113171071111E+42</v>
      </c>
      <c r="S854" s="20">
        <f t="shared" si="509"/>
        <v>4008</v>
      </c>
      <c r="T854" s="20">
        <f t="shared" si="510"/>
        <v>1192</v>
      </c>
      <c r="U854" s="20">
        <f t="shared" si="511"/>
        <v>9.6665819025314135E+76</v>
      </c>
      <c r="V854" s="20">
        <f t="shared" si="512"/>
        <v>6.513606888741223E+41</v>
      </c>
      <c r="W854" s="20">
        <f t="shared" si="513"/>
        <v>0.6578947368421052</v>
      </c>
      <c r="X854" s="16">
        <f t="shared" si="514"/>
        <v>1.012965863588183E+25</v>
      </c>
      <c r="AA854" s="16">
        <f t="shared" si="515"/>
        <v>4.1734193579833135E+26</v>
      </c>
      <c r="AB854" s="16">
        <f t="shared" si="516"/>
        <v>852</v>
      </c>
      <c r="AC854" s="16">
        <f t="shared" si="517"/>
        <v>174.2</v>
      </c>
      <c r="AD854" s="16">
        <f t="shared" si="518"/>
        <v>4.6164571114567472E+27</v>
      </c>
      <c r="AE854" s="16">
        <f t="shared" si="519"/>
        <v>21250</v>
      </c>
      <c r="AF854" s="16">
        <f t="shared" si="520"/>
        <v>10212</v>
      </c>
      <c r="AG854" s="16">
        <f t="shared" si="521"/>
        <v>892</v>
      </c>
      <c r="AH854" s="16">
        <f t="shared" si="522"/>
        <v>1.8044197618823965E+31</v>
      </c>
      <c r="AI854" s="16">
        <f t="shared" si="523"/>
        <v>1.6084162899386711E+75</v>
      </c>
      <c r="AJ854" s="16">
        <f t="shared" si="524"/>
        <v>1.6084162899386711E+75</v>
      </c>
      <c r="AK854" s="27">
        <f t="shared" si="525"/>
        <v>0.34443168771526983</v>
      </c>
      <c r="AN854">
        <f t="shared" si="530"/>
        <v>43236.004031819393</v>
      </c>
      <c r="AO854">
        <f t="shared" si="531"/>
        <v>3.8539532023350098E+48</v>
      </c>
      <c r="AP854">
        <f t="shared" si="532"/>
        <v>3.8539532023350098E+48</v>
      </c>
      <c r="AR854" s="1">
        <f t="shared" si="526"/>
        <v>9970</v>
      </c>
      <c r="AU854">
        <f t="shared" si="527"/>
        <v>107.84810126582278</v>
      </c>
      <c r="AV854" s="29">
        <f t="shared" si="528"/>
        <v>259.63059999999996</v>
      </c>
      <c r="AW854">
        <f t="shared" si="529"/>
        <v>17021</v>
      </c>
    </row>
    <row r="855" spans="1:49" x14ac:dyDescent="0.2">
      <c r="A855">
        <v>853</v>
      </c>
      <c r="B855" s="13">
        <f t="shared" si="495"/>
        <v>861</v>
      </c>
      <c r="C855" s="13">
        <f t="shared" si="496"/>
        <v>5124</v>
      </c>
      <c r="D855" s="13">
        <f t="shared" si="497"/>
        <v>48</v>
      </c>
      <c r="E855" s="13">
        <f t="shared" si="498"/>
        <v>42.650000000000006</v>
      </c>
      <c r="F855" s="13">
        <f t="shared" si="499"/>
        <v>1.1040750129199514E+29</v>
      </c>
      <c r="G855" s="35">
        <f t="shared" si="500"/>
        <v>233.40468333333334</v>
      </c>
      <c r="H855" s="23">
        <f t="shared" si="501"/>
        <v>6263.5104000000001</v>
      </c>
      <c r="I855" s="23">
        <f t="shared" si="502"/>
        <v>23562</v>
      </c>
      <c r="J855" s="23">
        <f t="shared" si="503"/>
        <v>1194</v>
      </c>
      <c r="K855" s="23">
        <f t="shared" si="504"/>
        <v>9.6665819025314135E+76</v>
      </c>
      <c r="L855" s="23">
        <f t="shared" si="505"/>
        <v>9.6665819025314126E+78</v>
      </c>
      <c r="M855" s="23">
        <f t="shared" si="506"/>
        <v>7.4910087351654633E+41</v>
      </c>
      <c r="N855" s="20">
        <f t="shared" si="507"/>
        <v>91.300000000000011</v>
      </c>
      <c r="Q855" s="20">
        <f t="shared" si="508"/>
        <v>1.0157249241312885E+43</v>
      </c>
      <c r="S855" s="20">
        <f t="shared" si="509"/>
        <v>4012</v>
      </c>
      <c r="T855" s="20">
        <f t="shared" si="510"/>
        <v>1194</v>
      </c>
      <c r="U855" s="20">
        <f t="shared" si="511"/>
        <v>9.6665819025314135E+76</v>
      </c>
      <c r="V855" s="20">
        <f t="shared" si="512"/>
        <v>7.4910087351654633E+41</v>
      </c>
      <c r="W855" s="20">
        <f t="shared" si="513"/>
        <v>0.65717415115005473</v>
      </c>
      <c r="X855" s="16">
        <f t="shared" si="514"/>
        <v>1.0838734740393557E+25</v>
      </c>
      <c r="AA855" s="16">
        <f t="shared" si="515"/>
        <v>4.465558713042145E+26</v>
      </c>
      <c r="AB855" s="16">
        <f t="shared" si="516"/>
        <v>853</v>
      </c>
      <c r="AC855" s="16">
        <f t="shared" si="517"/>
        <v>174.4</v>
      </c>
      <c r="AD855" s="16">
        <f t="shared" si="518"/>
        <v>4.9454647835160203E+27</v>
      </c>
      <c r="AE855" s="16">
        <f t="shared" si="519"/>
        <v>21275</v>
      </c>
      <c r="AF855" s="16">
        <f t="shared" si="520"/>
        <v>10224</v>
      </c>
      <c r="AG855" s="16">
        <f t="shared" si="521"/>
        <v>893</v>
      </c>
      <c r="AH855" s="16">
        <f t="shared" si="522"/>
        <v>1.9361038198814025E+31</v>
      </c>
      <c r="AI855" s="16">
        <f t="shared" si="523"/>
        <v>1.6084162899386711E+75</v>
      </c>
      <c r="AJ855" s="16">
        <f t="shared" si="524"/>
        <v>1.6084162899386711E+75</v>
      </c>
      <c r="AK855" s="27">
        <f t="shared" si="525"/>
        <v>0.34403669724770641</v>
      </c>
      <c r="AN855">
        <f t="shared" si="530"/>
        <v>43356.362423962826</v>
      </c>
      <c r="AO855">
        <f t="shared" si="531"/>
        <v>3.6018254227430003E+48</v>
      </c>
      <c r="AP855">
        <f t="shared" si="532"/>
        <v>3.6018254227430003E+48</v>
      </c>
      <c r="AR855" s="1">
        <f t="shared" si="526"/>
        <v>9980</v>
      </c>
      <c r="AU855">
        <f t="shared" si="527"/>
        <v>108.08870116156282</v>
      </c>
      <c r="AV855" s="29">
        <f t="shared" si="528"/>
        <v>260.06093333333337</v>
      </c>
      <c r="AW855">
        <f t="shared" si="529"/>
        <v>17041</v>
      </c>
    </row>
    <row r="856" spans="1:49" x14ac:dyDescent="0.2">
      <c r="A856">
        <v>854</v>
      </c>
      <c r="B856" s="13">
        <f t="shared" si="495"/>
        <v>862</v>
      </c>
      <c r="C856" s="13">
        <f t="shared" si="496"/>
        <v>5130</v>
      </c>
      <c r="D856" s="13">
        <f t="shared" si="497"/>
        <v>48</v>
      </c>
      <c r="E856" s="13">
        <f t="shared" si="498"/>
        <v>42.7</v>
      </c>
      <c r="F856" s="13">
        <f t="shared" si="499"/>
        <v>1.1840835472911256E+29</v>
      </c>
      <c r="G856" s="35">
        <f t="shared" si="500"/>
        <v>233.80406666666664</v>
      </c>
      <c r="H856" s="23">
        <f t="shared" si="501"/>
        <v>6271.0144</v>
      </c>
      <c r="I856" s="23">
        <f t="shared" si="502"/>
        <v>23590</v>
      </c>
      <c r="J856" s="23">
        <f t="shared" si="503"/>
        <v>1195</v>
      </c>
      <c r="K856" s="23">
        <f t="shared" si="504"/>
        <v>9.6665819025314135E+76</v>
      </c>
      <c r="L856" s="23">
        <f t="shared" si="505"/>
        <v>9.6665819025314126E+78</v>
      </c>
      <c r="M856" s="23">
        <f t="shared" si="506"/>
        <v>8.033384828398579E+41</v>
      </c>
      <c r="N856" s="20">
        <f t="shared" si="507"/>
        <v>91.4</v>
      </c>
      <c r="Q856" s="20">
        <f t="shared" si="508"/>
        <v>1.1318533320856876E+43</v>
      </c>
      <c r="S856" s="20">
        <f t="shared" si="509"/>
        <v>4016</v>
      </c>
      <c r="T856" s="20">
        <f t="shared" si="510"/>
        <v>1195</v>
      </c>
      <c r="U856" s="20">
        <f t="shared" si="511"/>
        <v>9.6665819025314135E+76</v>
      </c>
      <c r="V856" s="20">
        <f t="shared" si="512"/>
        <v>8.033384828398579E+41</v>
      </c>
      <c r="W856" s="20">
        <f t="shared" si="513"/>
        <v>0.65645514223194745</v>
      </c>
      <c r="X856" s="16">
        <f t="shared" si="514"/>
        <v>1.1597446172221107E+25</v>
      </c>
      <c r="AA856" s="16">
        <f t="shared" si="515"/>
        <v>4.7781478229550959E+26</v>
      </c>
      <c r="AB856" s="16">
        <f t="shared" si="516"/>
        <v>854</v>
      </c>
      <c r="AC856" s="16">
        <f t="shared" si="517"/>
        <v>174.6</v>
      </c>
      <c r="AD856" s="16">
        <f t="shared" si="518"/>
        <v>5.2979129632712555E+27</v>
      </c>
      <c r="AE856" s="16">
        <f t="shared" si="519"/>
        <v>21300</v>
      </c>
      <c r="AF856" s="16">
        <f t="shared" si="520"/>
        <v>10236</v>
      </c>
      <c r="AG856" s="16">
        <f t="shared" si="521"/>
        <v>894</v>
      </c>
      <c r="AH856" s="16">
        <f t="shared" si="522"/>
        <v>2.0773922254619146E+31</v>
      </c>
      <c r="AI856" s="16">
        <f t="shared" si="523"/>
        <v>1.6084162899386711E+75</v>
      </c>
      <c r="AJ856" s="16">
        <f t="shared" si="524"/>
        <v>1.6084162899386711E+75</v>
      </c>
      <c r="AK856" s="27">
        <f t="shared" si="525"/>
        <v>0.3436426116838488</v>
      </c>
      <c r="AN856">
        <f t="shared" si="530"/>
        <v>43476.935047545885</v>
      </c>
      <c r="AO856">
        <f t="shared" si="531"/>
        <v>3.3661919838719623E+48</v>
      </c>
      <c r="AP856">
        <f t="shared" si="532"/>
        <v>3.3661919838719623E+48</v>
      </c>
      <c r="AR856" s="1">
        <f t="shared" si="526"/>
        <v>9990</v>
      </c>
      <c r="AU856">
        <f t="shared" si="527"/>
        <v>108.32980972515855</v>
      </c>
      <c r="AV856" s="29">
        <f t="shared" si="528"/>
        <v>260.49156666666664</v>
      </c>
      <c r="AW856">
        <f t="shared" si="529"/>
        <v>17061</v>
      </c>
    </row>
    <row r="857" spans="1:49" x14ac:dyDescent="0.2">
      <c r="A857">
        <v>855</v>
      </c>
      <c r="B857" s="13">
        <f t="shared" si="495"/>
        <v>863</v>
      </c>
      <c r="C857" s="13">
        <f t="shared" si="496"/>
        <v>5136</v>
      </c>
      <c r="D857" s="13">
        <f t="shared" si="497"/>
        <v>48</v>
      </c>
      <c r="E857" s="13">
        <f t="shared" si="498"/>
        <v>42.75</v>
      </c>
      <c r="F857" s="13">
        <f t="shared" si="499"/>
        <v>1.2698866785963543E+29</v>
      </c>
      <c r="G857" s="35">
        <f t="shared" si="500"/>
        <v>234.20374999999999</v>
      </c>
      <c r="H857" s="23">
        <f t="shared" si="501"/>
        <v>6278.5184000000008</v>
      </c>
      <c r="I857" s="23">
        <f t="shared" si="502"/>
        <v>23618</v>
      </c>
      <c r="J857" s="23">
        <f t="shared" si="503"/>
        <v>1197</v>
      </c>
      <c r="K857" s="23">
        <f t="shared" si="504"/>
        <v>9.6665819025314135E+76</v>
      </c>
      <c r="L857" s="23">
        <f t="shared" si="505"/>
        <v>9.6665819025314126E+78</v>
      </c>
      <c r="M857" s="23">
        <f t="shared" si="506"/>
        <v>9.2387431081079847E+41</v>
      </c>
      <c r="N857" s="20">
        <f t="shared" si="507"/>
        <v>91.5</v>
      </c>
      <c r="Q857" s="20">
        <f t="shared" si="508"/>
        <v>1.2612587669334429E+43</v>
      </c>
      <c r="S857" s="20">
        <f t="shared" si="509"/>
        <v>4020</v>
      </c>
      <c r="T857" s="20">
        <f t="shared" si="510"/>
        <v>1197</v>
      </c>
      <c r="U857" s="20">
        <f t="shared" si="511"/>
        <v>9.6665819025314135E+76</v>
      </c>
      <c r="V857" s="20">
        <f t="shared" si="512"/>
        <v>9.2387431081079847E+41</v>
      </c>
      <c r="W857" s="20">
        <f t="shared" si="513"/>
        <v>0.65573770491803274</v>
      </c>
      <c r="X857" s="16">
        <f t="shared" si="514"/>
        <v>1.2409267404276586E+25</v>
      </c>
      <c r="AA857" s="16">
        <f t="shared" si="515"/>
        <v>5.1126181705619524E+26</v>
      </c>
      <c r="AB857" s="16">
        <f t="shared" si="516"/>
        <v>855</v>
      </c>
      <c r="AC857" s="16">
        <f t="shared" si="517"/>
        <v>174.8</v>
      </c>
      <c r="AD857" s="16">
        <f t="shared" si="518"/>
        <v>5.6754711892574491E+27</v>
      </c>
      <c r="AE857" s="16">
        <f t="shared" si="519"/>
        <v>21325</v>
      </c>
      <c r="AF857" s="16">
        <f t="shared" si="520"/>
        <v>10248</v>
      </c>
      <c r="AG857" s="16">
        <f t="shared" si="521"/>
        <v>895</v>
      </c>
      <c r="AH857" s="16">
        <f t="shared" si="522"/>
        <v>2.2289850610888573E+31</v>
      </c>
      <c r="AI857" s="16">
        <f t="shared" si="523"/>
        <v>1.6084162899386711E+75</v>
      </c>
      <c r="AJ857" s="16">
        <f t="shared" si="524"/>
        <v>1.6084162899386711E+75</v>
      </c>
      <c r="AK857" s="27">
        <f t="shared" si="525"/>
        <v>0.34324942791762014</v>
      </c>
      <c r="AN857">
        <f t="shared" si="530"/>
        <v>43597.722081480199</v>
      </c>
      <c r="AO857">
        <f t="shared" si="531"/>
        <v>3.1459738167027682E+48</v>
      </c>
      <c r="AP857">
        <f t="shared" si="532"/>
        <v>3.1459738167027682E+48</v>
      </c>
      <c r="AR857" s="1">
        <f t="shared" si="526"/>
        <v>10000</v>
      </c>
      <c r="AU857">
        <f t="shared" si="527"/>
        <v>108.57142857142857</v>
      </c>
      <c r="AV857" s="29">
        <f t="shared" si="528"/>
        <v>260.92250000000001</v>
      </c>
      <c r="AW857">
        <f t="shared" si="529"/>
        <v>17081</v>
      </c>
    </row>
    <row r="858" spans="1:49" x14ac:dyDescent="0.2">
      <c r="A858">
        <v>856</v>
      </c>
      <c r="B858" s="13">
        <f t="shared" si="495"/>
        <v>864</v>
      </c>
      <c r="C858" s="13">
        <f t="shared" si="496"/>
        <v>5142</v>
      </c>
      <c r="D858" s="13">
        <f t="shared" si="497"/>
        <v>48</v>
      </c>
      <c r="E858" s="13">
        <f t="shared" si="498"/>
        <v>42.800000000000004</v>
      </c>
      <c r="F858" s="13">
        <f t="shared" si="499"/>
        <v>1.3619038445071798E+29</v>
      </c>
      <c r="G858" s="35">
        <f t="shared" si="500"/>
        <v>234.60373333333334</v>
      </c>
      <c r="H858" s="23">
        <f t="shared" si="501"/>
        <v>6286.0224000000007</v>
      </c>
      <c r="I858" s="23">
        <f t="shared" si="502"/>
        <v>23646</v>
      </c>
      <c r="J858" s="23">
        <f t="shared" si="503"/>
        <v>1198</v>
      </c>
      <c r="K858" s="23">
        <f t="shared" si="504"/>
        <v>9.6665819025314135E+76</v>
      </c>
      <c r="L858" s="23">
        <f t="shared" si="505"/>
        <v>9.6665819025314126E+78</v>
      </c>
      <c r="M858" s="23">
        <f t="shared" si="506"/>
        <v>9.9076109598897552E+41</v>
      </c>
      <c r="N858" s="20">
        <f t="shared" si="507"/>
        <v>91.600000000000009</v>
      </c>
      <c r="Q858" s="20">
        <f t="shared" si="508"/>
        <v>1.405459198706747E+43</v>
      </c>
      <c r="S858" s="20">
        <f t="shared" si="509"/>
        <v>4025</v>
      </c>
      <c r="T858" s="20">
        <f t="shared" si="510"/>
        <v>1198</v>
      </c>
      <c r="U858" s="20">
        <f t="shared" si="511"/>
        <v>9.6665819025314135E+76</v>
      </c>
      <c r="V858" s="20">
        <f t="shared" si="512"/>
        <v>9.9076109598897552E+41</v>
      </c>
      <c r="W858" s="20">
        <f t="shared" si="513"/>
        <v>0.65502183406113534</v>
      </c>
      <c r="X858" s="16">
        <f t="shared" si="514"/>
        <v>1.3277916122575946E+25</v>
      </c>
      <c r="AA858" s="16">
        <f t="shared" si="515"/>
        <v>5.4705014425012885E+26</v>
      </c>
      <c r="AB858" s="16">
        <f t="shared" si="516"/>
        <v>856</v>
      </c>
      <c r="AC858" s="16">
        <f t="shared" si="517"/>
        <v>175</v>
      </c>
      <c r="AD858" s="16">
        <f t="shared" si="518"/>
        <v>6.0799278772641954E+27</v>
      </c>
      <c r="AE858" s="16">
        <f t="shared" si="519"/>
        <v>21350</v>
      </c>
      <c r="AF858" s="16">
        <f t="shared" si="520"/>
        <v>10260</v>
      </c>
      <c r="AG858" s="16">
        <f t="shared" si="521"/>
        <v>896</v>
      </c>
      <c r="AH858" s="16">
        <f t="shared" si="522"/>
        <v>2.3916334109075982E+31</v>
      </c>
      <c r="AI858" s="16">
        <f t="shared" si="523"/>
        <v>1.6084162899386711E+75</v>
      </c>
      <c r="AJ858" s="16">
        <f t="shared" si="524"/>
        <v>1.6084162899386711E+75</v>
      </c>
      <c r="AK858" s="27">
        <f t="shared" si="525"/>
        <v>0.34285714285714286</v>
      </c>
      <c r="AN858">
        <f t="shared" si="530"/>
        <v>43718.723704678647</v>
      </c>
      <c r="AO858">
        <f t="shared" si="531"/>
        <v>2.9401624455166066E+48</v>
      </c>
      <c r="AP858">
        <f t="shared" si="532"/>
        <v>2.9401624455166066E+48</v>
      </c>
      <c r="AR858" s="1">
        <f t="shared" si="526"/>
        <v>10010</v>
      </c>
      <c r="AU858">
        <f t="shared" si="527"/>
        <v>108.81355932203391</v>
      </c>
      <c r="AV858" s="29">
        <f t="shared" si="528"/>
        <v>261.35373333333337</v>
      </c>
      <c r="AW858">
        <f t="shared" si="529"/>
        <v>17101</v>
      </c>
    </row>
    <row r="859" spans="1:49" x14ac:dyDescent="0.2">
      <c r="A859">
        <v>857</v>
      </c>
      <c r="B859" s="13">
        <f t="shared" si="495"/>
        <v>865</v>
      </c>
      <c r="C859" s="13">
        <f t="shared" si="496"/>
        <v>5148</v>
      </c>
      <c r="D859" s="13">
        <f t="shared" si="497"/>
        <v>48</v>
      </c>
      <c r="E859" s="13">
        <f t="shared" si="498"/>
        <v>42.85</v>
      </c>
      <c r="F859" s="13">
        <f t="shared" si="499"/>
        <v>1.4605848269613586E+29</v>
      </c>
      <c r="G859" s="35">
        <f t="shared" si="500"/>
        <v>235.00401666666664</v>
      </c>
      <c r="H859" s="23">
        <f t="shared" si="501"/>
        <v>6293.5263999999997</v>
      </c>
      <c r="I859" s="23">
        <f t="shared" si="502"/>
        <v>23674</v>
      </c>
      <c r="J859" s="23">
        <f t="shared" si="503"/>
        <v>1199</v>
      </c>
      <c r="K859" s="23">
        <f t="shared" si="504"/>
        <v>9.6665819025314135E+76</v>
      </c>
      <c r="L859" s="23">
        <f t="shared" si="505"/>
        <v>9.6665819025314126E+78</v>
      </c>
      <c r="M859" s="23">
        <f t="shared" si="506"/>
        <v>1.0624885597666575E+42</v>
      </c>
      <c r="N859" s="20">
        <f t="shared" si="507"/>
        <v>91.7</v>
      </c>
      <c r="Q859" s="20">
        <f t="shared" si="508"/>
        <v>1.5661461478138298E+43</v>
      </c>
      <c r="S859" s="20">
        <f t="shared" si="509"/>
        <v>4029</v>
      </c>
      <c r="T859" s="20">
        <f t="shared" si="510"/>
        <v>1199</v>
      </c>
      <c r="U859" s="20">
        <f t="shared" si="511"/>
        <v>9.6665819025314135E+76</v>
      </c>
      <c r="V859" s="20">
        <f t="shared" si="512"/>
        <v>1.0624885597666575E+42</v>
      </c>
      <c r="W859" s="20">
        <f t="shared" si="513"/>
        <v>0.65430752453653218</v>
      </c>
      <c r="X859" s="16">
        <f t="shared" si="514"/>
        <v>1.4207370251156265E+25</v>
      </c>
      <c r="AA859" s="16">
        <f t="shared" si="515"/>
        <v>5.8534365434763799E+26</v>
      </c>
      <c r="AB859" s="16">
        <f t="shared" si="516"/>
        <v>857</v>
      </c>
      <c r="AC859" s="16">
        <f t="shared" si="517"/>
        <v>175.2</v>
      </c>
      <c r="AD859" s="16">
        <f t="shared" si="518"/>
        <v>6.5131987824363814E+27</v>
      </c>
      <c r="AE859" s="16">
        <f t="shared" si="519"/>
        <v>21375</v>
      </c>
      <c r="AF859" s="16">
        <f t="shared" si="520"/>
        <v>10272</v>
      </c>
      <c r="AG859" s="16">
        <f t="shared" si="521"/>
        <v>897</v>
      </c>
      <c r="AH859" s="16">
        <f t="shared" si="522"/>
        <v>2.5661430742206589E+31</v>
      </c>
      <c r="AI859" s="16">
        <f t="shared" si="523"/>
        <v>1.6084162899386711E+75</v>
      </c>
      <c r="AJ859" s="16">
        <f t="shared" si="524"/>
        <v>1.6084162899386711E+75</v>
      </c>
      <c r="AK859" s="27">
        <f t="shared" si="525"/>
        <v>0.34246575342465757</v>
      </c>
      <c r="AN859">
        <f t="shared" si="530"/>
        <v>43839.940096055368</v>
      </c>
      <c r="AO859">
        <f t="shared" si="531"/>
        <v>2.7478153696416877E+48</v>
      </c>
      <c r="AP859">
        <f t="shared" si="532"/>
        <v>2.7478153696416877E+48</v>
      </c>
      <c r="AR859" s="1">
        <f t="shared" si="526"/>
        <v>10020</v>
      </c>
      <c r="AU859">
        <f t="shared" si="527"/>
        <v>109.05620360551431</v>
      </c>
      <c r="AV859" s="29">
        <f t="shared" si="528"/>
        <v>261.78526666666664</v>
      </c>
      <c r="AW859">
        <f t="shared" si="529"/>
        <v>17121</v>
      </c>
    </row>
    <row r="860" spans="1:49" x14ac:dyDescent="0.2">
      <c r="A860">
        <v>858</v>
      </c>
      <c r="B860" s="13">
        <f t="shared" si="495"/>
        <v>866</v>
      </c>
      <c r="C860" s="13">
        <f t="shared" si="496"/>
        <v>5154</v>
      </c>
      <c r="D860" s="13">
        <f t="shared" si="497"/>
        <v>48</v>
      </c>
      <c r="E860" s="13">
        <f t="shared" si="498"/>
        <v>42.900000000000006</v>
      </c>
      <c r="F860" s="13">
        <f t="shared" si="499"/>
        <v>1.5664119462719399E+29</v>
      </c>
      <c r="G860" s="35">
        <f t="shared" si="500"/>
        <v>235.40459999999999</v>
      </c>
      <c r="H860" s="23">
        <f t="shared" si="501"/>
        <v>6301.0304000000006</v>
      </c>
      <c r="I860" s="23">
        <f t="shared" si="502"/>
        <v>23702</v>
      </c>
      <c r="J860" s="23">
        <f t="shared" si="503"/>
        <v>1201</v>
      </c>
      <c r="K860" s="23">
        <f t="shared" si="504"/>
        <v>9.6665819025314135E+76</v>
      </c>
      <c r="L860" s="23">
        <f t="shared" si="505"/>
        <v>9.6665819025314126E+78</v>
      </c>
      <c r="M860" s="23">
        <f t="shared" si="506"/>
        <v>1.2218916428383293E+42</v>
      </c>
      <c r="N860" s="20">
        <f t="shared" si="507"/>
        <v>91.800000000000011</v>
      </c>
      <c r="Q860" s="20">
        <f t="shared" si="508"/>
        <v>1.7452045271532065E+43</v>
      </c>
      <c r="S860" s="20">
        <f t="shared" si="509"/>
        <v>4033</v>
      </c>
      <c r="T860" s="20">
        <f t="shared" si="510"/>
        <v>1201</v>
      </c>
      <c r="U860" s="20">
        <f t="shared" si="511"/>
        <v>9.6665819025314135E+76</v>
      </c>
      <c r="V860" s="20">
        <f t="shared" si="512"/>
        <v>1.2218916428383293E+42</v>
      </c>
      <c r="W860" s="20">
        <f t="shared" si="513"/>
        <v>0.65359477124182996</v>
      </c>
      <c r="X860" s="16">
        <f t="shared" si="514"/>
        <v>1.5201886168737202E+25</v>
      </c>
      <c r="AA860" s="16">
        <f t="shared" si="515"/>
        <v>6.263177101519726E+26</v>
      </c>
      <c r="AB860" s="16">
        <f t="shared" si="516"/>
        <v>858</v>
      </c>
      <c r="AC860" s="16">
        <f t="shared" si="517"/>
        <v>175.4</v>
      </c>
      <c r="AD860" s="16">
        <f t="shared" si="518"/>
        <v>6.9773360635721152E+27</v>
      </c>
      <c r="AE860" s="16">
        <f t="shared" si="519"/>
        <v>21400</v>
      </c>
      <c r="AF860" s="16">
        <f t="shared" si="520"/>
        <v>10284</v>
      </c>
      <c r="AG860" s="16">
        <f t="shared" si="521"/>
        <v>898</v>
      </c>
      <c r="AH860" s="16">
        <f t="shared" si="522"/>
        <v>2.753378549201267E+31</v>
      </c>
      <c r="AI860" s="16">
        <f t="shared" si="523"/>
        <v>1.6084162899386711E+75</v>
      </c>
      <c r="AJ860" s="16">
        <f t="shared" si="524"/>
        <v>1.6084162899386711E+75</v>
      </c>
      <c r="AK860" s="27">
        <f t="shared" si="525"/>
        <v>0.34207525655644239</v>
      </c>
      <c r="AN860">
        <f t="shared" si="530"/>
        <v>43961.371434526009</v>
      </c>
      <c r="AO860">
        <f t="shared" si="531"/>
        <v>2.5680517473286804E+48</v>
      </c>
      <c r="AP860">
        <f t="shared" si="532"/>
        <v>2.5680517473286804E+48</v>
      </c>
      <c r="AR860" s="1">
        <f t="shared" si="526"/>
        <v>10030</v>
      </c>
      <c r="AU860">
        <f t="shared" si="527"/>
        <v>109.29936305732484</v>
      </c>
      <c r="AV860" s="29">
        <f t="shared" si="528"/>
        <v>262.21710000000002</v>
      </c>
      <c r="AW860">
        <f t="shared" si="529"/>
        <v>17141</v>
      </c>
    </row>
    <row r="861" spans="1:49" x14ac:dyDescent="0.2">
      <c r="A861">
        <v>859</v>
      </c>
      <c r="B861" s="13">
        <f t="shared" si="495"/>
        <v>867</v>
      </c>
      <c r="C861" s="13">
        <f t="shared" si="496"/>
        <v>5160</v>
      </c>
      <c r="D861" s="13">
        <f t="shared" si="497"/>
        <v>48</v>
      </c>
      <c r="E861" s="13">
        <f t="shared" si="498"/>
        <v>42.95</v>
      </c>
      <c r="F861" s="13">
        <f t="shared" si="499"/>
        <v>1.6799024138056765E+29</v>
      </c>
      <c r="G861" s="35">
        <f t="shared" si="500"/>
        <v>235.80548333333334</v>
      </c>
      <c r="H861" s="23">
        <f t="shared" si="501"/>
        <v>6308.5344000000005</v>
      </c>
      <c r="I861" s="23">
        <f t="shared" si="502"/>
        <v>23730</v>
      </c>
      <c r="J861" s="23">
        <f t="shared" si="503"/>
        <v>1202</v>
      </c>
      <c r="K861" s="23">
        <f t="shared" si="504"/>
        <v>9.6665819025314135E+76</v>
      </c>
      <c r="L861" s="23">
        <f t="shared" si="505"/>
        <v>9.6665819025314126E+78</v>
      </c>
      <c r="M861" s="23">
        <f t="shared" si="506"/>
        <v>1.3103454680439122E+42</v>
      </c>
      <c r="N861" s="20">
        <f t="shared" si="507"/>
        <v>91.9</v>
      </c>
      <c r="Q861" s="20">
        <f t="shared" si="508"/>
        <v>1.944734752786338E+43</v>
      </c>
      <c r="S861" s="20">
        <f t="shared" si="509"/>
        <v>4037</v>
      </c>
      <c r="T861" s="20">
        <f t="shared" si="510"/>
        <v>1202</v>
      </c>
      <c r="U861" s="20">
        <f t="shared" si="511"/>
        <v>9.6665819025314135E+76</v>
      </c>
      <c r="V861" s="20">
        <f t="shared" si="512"/>
        <v>1.3103454680439122E+42</v>
      </c>
      <c r="W861" s="20">
        <f t="shared" si="513"/>
        <v>0.65288356909684431</v>
      </c>
      <c r="X861" s="16">
        <f t="shared" si="514"/>
        <v>1.6266018200548805E+25</v>
      </c>
      <c r="AA861" s="16">
        <f t="shared" si="515"/>
        <v>6.7015994986261066E+26</v>
      </c>
      <c r="AB861" s="16">
        <f t="shared" si="516"/>
        <v>859</v>
      </c>
      <c r="AC861" s="16">
        <f t="shared" si="517"/>
        <v>175.6</v>
      </c>
      <c r="AD861" s="16">
        <f t="shared" si="518"/>
        <v>7.4745379924612958E+27</v>
      </c>
      <c r="AE861" s="16">
        <f t="shared" si="519"/>
        <v>21425</v>
      </c>
      <c r="AF861" s="16">
        <f t="shared" si="520"/>
        <v>10296</v>
      </c>
      <c r="AG861" s="16">
        <f t="shared" si="521"/>
        <v>899</v>
      </c>
      <c r="AH861" s="16">
        <f t="shared" si="522"/>
        <v>2.9542673064991255E+31</v>
      </c>
      <c r="AI861" s="16">
        <f t="shared" si="523"/>
        <v>1.6084162899386711E+75</v>
      </c>
      <c r="AJ861" s="16">
        <f t="shared" si="524"/>
        <v>1.6084162899386711E+75</v>
      </c>
      <c r="AK861" s="27">
        <f t="shared" si="525"/>
        <v>0.34168564920273348</v>
      </c>
      <c r="AN861">
        <f t="shared" si="530"/>
        <v>44083.017899007231</v>
      </c>
      <c r="AO861">
        <f t="shared" si="531"/>
        <v>2.4000483619894209E+48</v>
      </c>
      <c r="AP861">
        <f t="shared" si="532"/>
        <v>2.4000483619894209E+48</v>
      </c>
      <c r="AR861" s="1">
        <f t="shared" si="526"/>
        <v>10040</v>
      </c>
      <c r="AU861">
        <f t="shared" si="527"/>
        <v>109.54303931987248</v>
      </c>
      <c r="AV861" s="29">
        <f t="shared" si="528"/>
        <v>262.64923333333331</v>
      </c>
      <c r="AW861">
        <f t="shared" si="529"/>
        <v>17161</v>
      </c>
    </row>
    <row r="862" spans="1:49" x14ac:dyDescent="0.2">
      <c r="A862">
        <v>860</v>
      </c>
      <c r="B862" s="13">
        <f t="shared" si="495"/>
        <v>868</v>
      </c>
      <c r="C862" s="13">
        <f t="shared" si="496"/>
        <v>5166</v>
      </c>
      <c r="D862" s="13">
        <f t="shared" si="497"/>
        <v>48</v>
      </c>
      <c r="E862" s="13">
        <f t="shared" si="498"/>
        <v>43</v>
      </c>
      <c r="F862" s="13">
        <f t="shared" si="499"/>
        <v>1.8016108546849909E+29</v>
      </c>
      <c r="G862" s="35">
        <f t="shared" si="500"/>
        <v>236.20666666666668</v>
      </c>
      <c r="H862" s="23">
        <f t="shared" si="501"/>
        <v>6316.0383999999995</v>
      </c>
      <c r="I862" s="23">
        <f t="shared" si="502"/>
        <v>23758</v>
      </c>
      <c r="J862" s="23">
        <f t="shared" si="503"/>
        <v>1204</v>
      </c>
      <c r="K862" s="23">
        <f t="shared" si="504"/>
        <v>9.6665819025314135E+76</v>
      </c>
      <c r="L862" s="23">
        <f t="shared" si="505"/>
        <v>9.6665819025314126E+78</v>
      </c>
      <c r="M862" s="23">
        <f t="shared" si="506"/>
        <v>1.5069187991937735E+42</v>
      </c>
      <c r="N862" s="20">
        <f t="shared" si="507"/>
        <v>92</v>
      </c>
      <c r="Q862" s="20">
        <f t="shared" si="508"/>
        <v>2.1670773825368909E+43</v>
      </c>
      <c r="S862" s="20">
        <f t="shared" si="509"/>
        <v>4041</v>
      </c>
      <c r="T862" s="20">
        <f t="shared" si="510"/>
        <v>1204</v>
      </c>
      <c r="U862" s="20">
        <f t="shared" si="511"/>
        <v>9.6665819025314135E+76</v>
      </c>
      <c r="V862" s="20">
        <f t="shared" si="512"/>
        <v>1.5069187991937735E+42</v>
      </c>
      <c r="W862" s="20">
        <f t="shared" si="513"/>
        <v>0.65217391304347827</v>
      </c>
      <c r="X862" s="16">
        <f t="shared" si="514"/>
        <v>1.7404639474587223E+25</v>
      </c>
      <c r="AA862" s="16">
        <f t="shared" si="515"/>
        <v>7.1707114635299339E+26</v>
      </c>
      <c r="AB862" s="16">
        <f t="shared" si="516"/>
        <v>860</v>
      </c>
      <c r="AC862" s="16">
        <f t="shared" si="517"/>
        <v>175.8</v>
      </c>
      <c r="AD862" s="16">
        <f t="shared" si="518"/>
        <v>8.0071593541555152E+27</v>
      </c>
      <c r="AE862" s="16">
        <f t="shared" si="519"/>
        <v>21450</v>
      </c>
      <c r="AF862" s="16">
        <f t="shared" si="520"/>
        <v>10308</v>
      </c>
      <c r="AG862" s="16">
        <f t="shared" si="521"/>
        <v>900</v>
      </c>
      <c r="AH862" s="16">
        <f t="shared" si="522"/>
        <v>3.1698043738228136E+31</v>
      </c>
      <c r="AI862" s="16">
        <f t="shared" si="523"/>
        <v>1.6084162899386711E+75</v>
      </c>
      <c r="AJ862" s="16">
        <f t="shared" si="524"/>
        <v>1.6084162899386711E+75</v>
      </c>
      <c r="AK862" s="27">
        <f t="shared" si="525"/>
        <v>0.34129692832764502</v>
      </c>
      <c r="AN862">
        <f t="shared" si="530"/>
        <v>44204.879668417314</v>
      </c>
      <c r="AO862">
        <f t="shared" si="531"/>
        <v>2.2430358523265618E+48</v>
      </c>
      <c r="AP862">
        <f t="shared" si="532"/>
        <v>2.2430358523265618E+48</v>
      </c>
      <c r="AR862" s="1">
        <f t="shared" si="526"/>
        <v>10050</v>
      </c>
      <c r="AU862">
        <f t="shared" si="527"/>
        <v>109.78723404255319</v>
      </c>
      <c r="AV862" s="29">
        <f t="shared" si="528"/>
        <v>263.08166666666671</v>
      </c>
      <c r="AW862">
        <f t="shared" si="529"/>
        <v>17181</v>
      </c>
    </row>
    <row r="863" spans="1:49" x14ac:dyDescent="0.2">
      <c r="A863">
        <v>861</v>
      </c>
      <c r="B863" s="13">
        <f t="shared" si="495"/>
        <v>869</v>
      </c>
      <c r="C863" s="13">
        <f t="shared" si="496"/>
        <v>5172</v>
      </c>
      <c r="D863" s="13">
        <f t="shared" si="497"/>
        <v>48</v>
      </c>
      <c r="E863" s="13">
        <f t="shared" si="498"/>
        <v>43.050000000000004</v>
      </c>
      <c r="F863" s="13">
        <f t="shared" si="499"/>
        <v>1.9321320127947584E+29</v>
      </c>
      <c r="G863" s="35">
        <f t="shared" si="500"/>
        <v>236.60814999999999</v>
      </c>
      <c r="H863" s="23">
        <f t="shared" si="501"/>
        <v>6323.5424000000003</v>
      </c>
      <c r="I863" s="23">
        <f t="shared" si="502"/>
        <v>23786</v>
      </c>
      <c r="J863" s="23">
        <f t="shared" si="503"/>
        <v>1205</v>
      </c>
      <c r="K863" s="23">
        <f t="shared" si="504"/>
        <v>9.6665819025314135E+76</v>
      </c>
      <c r="L863" s="23">
        <f t="shared" si="505"/>
        <v>9.6665819025314126E+78</v>
      </c>
      <c r="M863" s="23">
        <f t="shared" si="506"/>
        <v>1.6159978416948437E+42</v>
      </c>
      <c r="N863" s="20">
        <f t="shared" si="507"/>
        <v>92.100000000000009</v>
      </c>
      <c r="Q863" s="20">
        <f t="shared" si="508"/>
        <v>2.4148405715355781E+43</v>
      </c>
      <c r="S863" s="20">
        <f t="shared" si="509"/>
        <v>4046</v>
      </c>
      <c r="T863" s="20">
        <f t="shared" si="510"/>
        <v>1205</v>
      </c>
      <c r="U863" s="20">
        <f t="shared" si="511"/>
        <v>9.6665819025314135E+76</v>
      </c>
      <c r="V863" s="20">
        <f t="shared" si="512"/>
        <v>1.6159978416948437E+42</v>
      </c>
      <c r="W863" s="20">
        <f t="shared" si="513"/>
        <v>0.65146579804560256</v>
      </c>
      <c r="X863" s="16">
        <f t="shared" si="514"/>
        <v>1.8622964237808327E+25</v>
      </c>
      <c r="AA863" s="16">
        <f t="shared" si="515"/>
        <v>7.6726612659770306E+26</v>
      </c>
      <c r="AB863" s="16">
        <f t="shared" si="516"/>
        <v>861</v>
      </c>
      <c r="AC863" s="16">
        <f t="shared" si="517"/>
        <v>176</v>
      </c>
      <c r="AD863" s="16">
        <f t="shared" si="518"/>
        <v>8.5777225873241223E+27</v>
      </c>
      <c r="AE863" s="16">
        <f t="shared" si="519"/>
        <v>21475</v>
      </c>
      <c r="AF863" s="16">
        <f t="shared" si="520"/>
        <v>10320</v>
      </c>
      <c r="AG863" s="16">
        <f t="shared" si="521"/>
        <v>901</v>
      </c>
      <c r="AH863" s="16">
        <f t="shared" si="522"/>
        <v>3.4010572541157229E+31</v>
      </c>
      <c r="AI863" s="16">
        <f t="shared" si="523"/>
        <v>1.6084162899386711E+75</v>
      </c>
      <c r="AJ863" s="16">
        <f t="shared" si="524"/>
        <v>1.6084162899386711E+75</v>
      </c>
      <c r="AK863" s="27">
        <f t="shared" si="525"/>
        <v>0.34090909090909088</v>
      </c>
      <c r="AN863">
        <f t="shared" si="530"/>
        <v>44326.956921675534</v>
      </c>
      <c r="AO863">
        <f t="shared" si="531"/>
        <v>2.096295189090244E+48</v>
      </c>
      <c r="AP863">
        <f t="shared" si="532"/>
        <v>2.096295189090244E+48</v>
      </c>
      <c r="AR863" s="1">
        <f t="shared" si="526"/>
        <v>10060</v>
      </c>
      <c r="AU863">
        <f t="shared" si="527"/>
        <v>110.03194888178913</v>
      </c>
      <c r="AV863" s="29">
        <f t="shared" si="528"/>
        <v>263.51440000000002</v>
      </c>
      <c r="AW863">
        <f t="shared" si="529"/>
        <v>17201</v>
      </c>
    </row>
    <row r="864" spans="1:49" x14ac:dyDescent="0.2">
      <c r="A864">
        <v>862</v>
      </c>
      <c r="B864" s="13">
        <f t="shared" si="495"/>
        <v>870</v>
      </c>
      <c r="C864" s="13">
        <f t="shared" si="496"/>
        <v>5178</v>
      </c>
      <c r="D864" s="13">
        <f t="shared" si="497"/>
        <v>48</v>
      </c>
      <c r="E864" s="13">
        <f t="shared" si="498"/>
        <v>43.1</v>
      </c>
      <c r="F864" s="13">
        <f t="shared" si="499"/>
        <v>2.0721036512618177E+29</v>
      </c>
      <c r="G864" s="35">
        <f t="shared" si="500"/>
        <v>237.00993333333335</v>
      </c>
      <c r="H864" s="23">
        <f t="shared" si="501"/>
        <v>6331.0464000000002</v>
      </c>
      <c r="I864" s="23">
        <f t="shared" si="502"/>
        <v>23814</v>
      </c>
      <c r="J864" s="23">
        <f t="shared" si="503"/>
        <v>1206</v>
      </c>
      <c r="K864" s="23">
        <f t="shared" si="504"/>
        <v>9.6665819025314135E+76</v>
      </c>
      <c r="L864" s="23">
        <f t="shared" si="505"/>
        <v>9.6665819025314126E+78</v>
      </c>
      <c r="M864" s="23">
        <f t="shared" si="506"/>
        <v>1.7329697178505491E+42</v>
      </c>
      <c r="N864" s="20">
        <f t="shared" si="507"/>
        <v>92.2</v>
      </c>
      <c r="Q864" s="20">
        <f t="shared" si="508"/>
        <v>2.6909306667707232E+43</v>
      </c>
      <c r="S864" s="20">
        <f t="shared" si="509"/>
        <v>4050</v>
      </c>
      <c r="T864" s="20">
        <f t="shared" si="510"/>
        <v>1206</v>
      </c>
      <c r="U864" s="20">
        <f t="shared" si="511"/>
        <v>9.6665819025314135E+76</v>
      </c>
      <c r="V864" s="20">
        <f t="shared" si="512"/>
        <v>1.7329697178505491E+42</v>
      </c>
      <c r="W864" s="20">
        <f t="shared" si="513"/>
        <v>0.65075921908893708</v>
      </c>
      <c r="X864" s="16">
        <f t="shared" si="514"/>
        <v>1.992657173445491E+25</v>
      </c>
      <c r="AA864" s="16">
        <f t="shared" si="515"/>
        <v>8.2097475545954218E+26</v>
      </c>
      <c r="AB864" s="16">
        <f t="shared" si="516"/>
        <v>862</v>
      </c>
      <c r="AC864" s="16">
        <f t="shared" si="517"/>
        <v>176.2</v>
      </c>
      <c r="AD864" s="16">
        <f t="shared" si="518"/>
        <v>9.1889297173473062E+27</v>
      </c>
      <c r="AE864" s="16">
        <f t="shared" si="519"/>
        <v>21500</v>
      </c>
      <c r="AF864" s="16">
        <f t="shared" si="520"/>
        <v>10332</v>
      </c>
      <c r="AG864" s="16">
        <f t="shared" si="521"/>
        <v>902</v>
      </c>
      <c r="AH864" s="16">
        <f t="shared" si="522"/>
        <v>3.6491712015868131E+31</v>
      </c>
      <c r="AI864" s="16">
        <f t="shared" si="523"/>
        <v>1.6084162899386711E+75</v>
      </c>
      <c r="AJ864" s="16">
        <f t="shared" si="524"/>
        <v>1.6084162899386711E+75</v>
      </c>
      <c r="AK864" s="27">
        <f t="shared" si="525"/>
        <v>0.34052213393870606</v>
      </c>
      <c r="AN864">
        <f t="shared" si="530"/>
        <v>44449.249837702773</v>
      </c>
      <c r="AO864">
        <f t="shared" si="531"/>
        <v>1.9591543823273311E+48</v>
      </c>
      <c r="AP864">
        <f t="shared" si="532"/>
        <v>1.9591543823273311E+48</v>
      </c>
      <c r="AR864" s="1">
        <f t="shared" si="526"/>
        <v>10070</v>
      </c>
      <c r="AU864">
        <f t="shared" si="527"/>
        <v>110.2771855010661</v>
      </c>
      <c r="AV864" s="29">
        <f t="shared" si="528"/>
        <v>263.94743333333338</v>
      </c>
      <c r="AW864">
        <f t="shared" si="529"/>
        <v>17221</v>
      </c>
    </row>
    <row r="865" spans="1:49" x14ac:dyDescent="0.2">
      <c r="A865">
        <v>863</v>
      </c>
      <c r="B865" s="13">
        <f t="shared" si="495"/>
        <v>871</v>
      </c>
      <c r="C865" s="13">
        <f t="shared" si="496"/>
        <v>5184</v>
      </c>
      <c r="D865" s="13">
        <f t="shared" si="497"/>
        <v>48</v>
      </c>
      <c r="E865" s="13">
        <f t="shared" si="498"/>
        <v>43.150000000000006</v>
      </c>
      <c r="F865" s="13">
        <f t="shared" si="499"/>
        <v>2.2222096625257973E+29</v>
      </c>
      <c r="G865" s="35">
        <f t="shared" si="500"/>
        <v>237.41201666666666</v>
      </c>
      <c r="H865" s="23">
        <f t="shared" si="501"/>
        <v>6338.550400000001</v>
      </c>
      <c r="I865" s="23">
        <f t="shared" si="502"/>
        <v>23842</v>
      </c>
      <c r="J865" s="23">
        <f t="shared" si="503"/>
        <v>1208</v>
      </c>
      <c r="K865" s="23">
        <f t="shared" si="504"/>
        <v>9.6665819025314135E+76</v>
      </c>
      <c r="L865" s="23">
        <f t="shared" si="505"/>
        <v>9.6665819025314126E+78</v>
      </c>
      <c r="M865" s="23">
        <f t="shared" si="506"/>
        <v>1.9929168950634579E+42</v>
      </c>
      <c r="N865" s="20">
        <f t="shared" si="507"/>
        <v>92.300000000000011</v>
      </c>
      <c r="Q865" s="20">
        <f t="shared" si="508"/>
        <v>2.9985862995347417E+43</v>
      </c>
      <c r="S865" s="20">
        <f t="shared" si="509"/>
        <v>4054</v>
      </c>
      <c r="T865" s="20">
        <f t="shared" si="510"/>
        <v>1208</v>
      </c>
      <c r="U865" s="20">
        <f t="shared" si="511"/>
        <v>9.6665819025314135E+76</v>
      </c>
      <c r="V865" s="20">
        <f t="shared" si="512"/>
        <v>1.9929168950634579E+42</v>
      </c>
      <c r="W865" s="20">
        <f t="shared" si="513"/>
        <v>0.65005417118093167</v>
      </c>
      <c r="X865" s="16">
        <f t="shared" si="514"/>
        <v>2.1321431755866754E+25</v>
      </c>
      <c r="AA865" s="16">
        <f t="shared" si="515"/>
        <v>8.784429883417101E+26</v>
      </c>
      <c r="AB865" s="16">
        <f t="shared" si="516"/>
        <v>863</v>
      </c>
      <c r="AC865" s="16">
        <f t="shared" si="517"/>
        <v>176.4</v>
      </c>
      <c r="AD865" s="16">
        <f t="shared" si="518"/>
        <v>9.843675138541739E+27</v>
      </c>
      <c r="AE865" s="16">
        <f t="shared" si="519"/>
        <v>21525</v>
      </c>
      <c r="AF865" s="16">
        <f t="shared" si="520"/>
        <v>10344</v>
      </c>
      <c r="AG865" s="16">
        <f t="shared" si="521"/>
        <v>903</v>
      </c>
      <c r="AH865" s="16">
        <f t="shared" si="522"/>
        <v>3.9153748816206799E+31</v>
      </c>
      <c r="AI865" s="16">
        <f t="shared" si="523"/>
        <v>1.6084162899386711E+75</v>
      </c>
      <c r="AJ865" s="16">
        <f t="shared" si="524"/>
        <v>1.6084162899386711E+75</v>
      </c>
      <c r="AK865" s="27">
        <f t="shared" si="525"/>
        <v>0.3401360544217687</v>
      </c>
      <c r="AN865">
        <f t="shared" si="530"/>
        <v>44571.758595420855</v>
      </c>
      <c r="AO865">
        <f t="shared" si="531"/>
        <v>1.8309854040442348E+48</v>
      </c>
      <c r="AP865">
        <f t="shared" si="532"/>
        <v>1.8309854040442348E+48</v>
      </c>
      <c r="AR865" s="1">
        <f t="shared" si="526"/>
        <v>10080</v>
      </c>
      <c r="AU865">
        <f t="shared" si="527"/>
        <v>110.52294557097117</v>
      </c>
      <c r="AV865" s="29">
        <f t="shared" si="528"/>
        <v>264.38076666666666</v>
      </c>
      <c r="AW865">
        <f t="shared" si="529"/>
        <v>17241</v>
      </c>
    </row>
    <row r="866" spans="1:49" x14ac:dyDescent="0.2">
      <c r="A866">
        <v>864</v>
      </c>
      <c r="B866" s="13">
        <f t="shared" si="495"/>
        <v>872</v>
      </c>
      <c r="C866" s="13">
        <f t="shared" si="496"/>
        <v>5190</v>
      </c>
      <c r="D866" s="13">
        <f t="shared" si="497"/>
        <v>48</v>
      </c>
      <c r="E866" s="13">
        <f t="shared" si="498"/>
        <v>43.2</v>
      </c>
      <c r="F866" s="13">
        <f t="shared" si="499"/>
        <v>2.3831834031391558E+29</v>
      </c>
      <c r="G866" s="35">
        <f t="shared" si="500"/>
        <v>237.81440000000001</v>
      </c>
      <c r="H866" s="23">
        <f t="shared" si="501"/>
        <v>6346.0544000000009</v>
      </c>
      <c r="I866" s="23">
        <f t="shared" si="502"/>
        <v>23870</v>
      </c>
      <c r="J866" s="23">
        <f t="shared" si="503"/>
        <v>1209</v>
      </c>
      <c r="K866" s="23">
        <f t="shared" si="504"/>
        <v>9.6665819025314135E+76</v>
      </c>
      <c r="L866" s="23">
        <f t="shared" si="505"/>
        <v>9.6665819025314126E+78</v>
      </c>
      <c r="M866" s="23">
        <f t="shared" si="506"/>
        <v>2.1371608445315663E+42</v>
      </c>
      <c r="N866" s="20">
        <f t="shared" si="507"/>
        <v>92.4</v>
      </c>
      <c r="Q866" s="20">
        <f t="shared" si="508"/>
        <v>3.341416375676333E+43</v>
      </c>
      <c r="S866" s="20">
        <f t="shared" si="509"/>
        <v>4058</v>
      </c>
      <c r="T866" s="20">
        <f t="shared" si="510"/>
        <v>1209</v>
      </c>
      <c r="U866" s="20">
        <f t="shared" si="511"/>
        <v>9.6665819025314135E+76</v>
      </c>
      <c r="V866" s="20">
        <f t="shared" si="512"/>
        <v>2.1371608445315663E+42</v>
      </c>
      <c r="W866" s="20">
        <f t="shared" si="513"/>
        <v>0.64935064935064934</v>
      </c>
      <c r="X866" s="16">
        <f t="shared" si="514"/>
        <v>2.2813931978777432E+25</v>
      </c>
      <c r="AA866" s="16">
        <f t="shared" si="515"/>
        <v>9.3993399752563E+26</v>
      </c>
      <c r="AB866" s="16">
        <f t="shared" si="516"/>
        <v>864</v>
      </c>
      <c r="AC866" s="16">
        <f t="shared" si="517"/>
        <v>176.6</v>
      </c>
      <c r="AD866" s="16">
        <f t="shared" si="518"/>
        <v>1.0545059305925467E+28</v>
      </c>
      <c r="AE866" s="16">
        <f t="shared" si="519"/>
        <v>21550</v>
      </c>
      <c r="AF866" s="16">
        <f t="shared" si="520"/>
        <v>10356</v>
      </c>
      <c r="AG866" s="16">
        <f t="shared" si="521"/>
        <v>904</v>
      </c>
      <c r="AH866" s="16">
        <f t="shared" si="522"/>
        <v>4.200986442483467E+31</v>
      </c>
      <c r="AI866" s="16">
        <f t="shared" si="523"/>
        <v>1.6084162899386711E+75</v>
      </c>
      <c r="AJ866" s="16">
        <f t="shared" si="524"/>
        <v>1.6084162899386711E+75</v>
      </c>
      <c r="AK866" s="27">
        <f t="shared" si="525"/>
        <v>0.33975084937712347</v>
      </c>
      <c r="AN866">
        <f t="shared" si="530"/>
        <v>44694.483373753217</v>
      </c>
      <c r="AO866">
        <f t="shared" si="531"/>
        <v>1.7112013121908734E+48</v>
      </c>
      <c r="AP866">
        <f t="shared" si="532"/>
        <v>1.7112013121908734E+48</v>
      </c>
      <c r="AR866" s="1">
        <f t="shared" si="526"/>
        <v>10090</v>
      </c>
      <c r="AU866">
        <f t="shared" si="527"/>
        <v>110.76923076923077</v>
      </c>
      <c r="AV866" s="29">
        <f t="shared" si="528"/>
        <v>264.81439999999998</v>
      </c>
      <c r="AW866">
        <f t="shared" si="529"/>
        <v>17261</v>
      </c>
    </row>
    <row r="867" spans="1:49" x14ac:dyDescent="0.2">
      <c r="A867">
        <v>865</v>
      </c>
      <c r="B867" s="13">
        <f t="shared" si="495"/>
        <v>873</v>
      </c>
      <c r="C867" s="13">
        <f t="shared" si="496"/>
        <v>5196</v>
      </c>
      <c r="D867" s="13">
        <f t="shared" si="497"/>
        <v>48</v>
      </c>
      <c r="E867" s="13">
        <f t="shared" si="498"/>
        <v>43.25</v>
      </c>
      <c r="F867" s="13">
        <f t="shared" si="499"/>
        <v>2.555811269527066E+29</v>
      </c>
      <c r="G867" s="35">
        <f t="shared" si="500"/>
        <v>238.21708333333333</v>
      </c>
      <c r="H867" s="23">
        <f t="shared" si="501"/>
        <v>6353.5583999999999</v>
      </c>
      <c r="I867" s="23">
        <f t="shared" si="502"/>
        <v>23898</v>
      </c>
      <c r="J867" s="23">
        <f t="shared" si="503"/>
        <v>1211</v>
      </c>
      <c r="K867" s="23">
        <f t="shared" si="504"/>
        <v>9.6665819025314135E+76</v>
      </c>
      <c r="L867" s="23">
        <f t="shared" si="505"/>
        <v>9.6665819025314126E+78</v>
      </c>
      <c r="M867" s="23">
        <f t="shared" si="506"/>
        <v>2.4577125012365664E+42</v>
      </c>
      <c r="N867" s="20">
        <f t="shared" si="507"/>
        <v>92.5</v>
      </c>
      <c r="Q867" s="20">
        <f t="shared" si="508"/>
        <v>3.7234424093012161E+43</v>
      </c>
      <c r="S867" s="20">
        <f t="shared" si="509"/>
        <v>4062</v>
      </c>
      <c r="T867" s="20">
        <f t="shared" si="510"/>
        <v>1211</v>
      </c>
      <c r="U867" s="20">
        <f t="shared" si="511"/>
        <v>9.6665819025314135E+76</v>
      </c>
      <c r="V867" s="20">
        <f t="shared" si="512"/>
        <v>2.4577125012365664E+42</v>
      </c>
      <c r="W867" s="20">
        <f t="shared" si="513"/>
        <v>0.64864864864864868</v>
      </c>
      <c r="X867" s="16">
        <f t="shared" si="514"/>
        <v>2.4410907217291846E+25</v>
      </c>
      <c r="AA867" s="16">
        <f t="shared" si="515"/>
        <v>1.0057293773524238E+27</v>
      </c>
      <c r="AB867" s="16">
        <f t="shared" si="516"/>
        <v>865</v>
      </c>
      <c r="AC867" s="16">
        <f t="shared" si="517"/>
        <v>176.8</v>
      </c>
      <c r="AD867" s="16">
        <f t="shared" si="518"/>
        <v>1.12964034012246E+28</v>
      </c>
      <c r="AE867" s="16">
        <f t="shared" si="519"/>
        <v>21575</v>
      </c>
      <c r="AF867" s="16">
        <f t="shared" si="520"/>
        <v>10368</v>
      </c>
      <c r="AG867" s="16">
        <f t="shared" si="521"/>
        <v>905</v>
      </c>
      <c r="AH867" s="16">
        <f t="shared" si="522"/>
        <v>4.5074200287698662E+31</v>
      </c>
      <c r="AI867" s="16">
        <f t="shared" si="523"/>
        <v>1.6084162899386711E+75</v>
      </c>
      <c r="AJ867" s="16">
        <f t="shared" si="524"/>
        <v>1.6084162899386711E+75</v>
      </c>
      <c r="AK867" s="27">
        <f t="shared" si="525"/>
        <v>0.33936651583710403</v>
      </c>
      <c r="AN867">
        <f t="shared" si="530"/>
        <v>44817.424351624497</v>
      </c>
      <c r="AO867">
        <f t="shared" si="531"/>
        <v>1.5992535627952093E+48</v>
      </c>
      <c r="AP867">
        <f t="shared" si="532"/>
        <v>1.5992535627952093E+48</v>
      </c>
      <c r="AR867" s="1">
        <f t="shared" si="526"/>
        <v>10100</v>
      </c>
      <c r="AU867">
        <f t="shared" si="527"/>
        <v>111.01604278074866</v>
      </c>
      <c r="AV867" s="29">
        <f t="shared" si="528"/>
        <v>265.24833333333333</v>
      </c>
      <c r="AW867">
        <f t="shared" si="529"/>
        <v>17281</v>
      </c>
    </row>
    <row r="868" spans="1:49" x14ac:dyDescent="0.2">
      <c r="A868">
        <v>866</v>
      </c>
      <c r="B868" s="13">
        <f t="shared" si="495"/>
        <v>874</v>
      </c>
      <c r="C868" s="13">
        <f t="shared" si="496"/>
        <v>5202</v>
      </c>
      <c r="D868" s="13">
        <f t="shared" si="497"/>
        <v>48</v>
      </c>
      <c r="E868" s="13">
        <f t="shared" si="498"/>
        <v>43.300000000000004</v>
      </c>
      <c r="F868" s="13">
        <f t="shared" si="499"/>
        <v>2.7409365321095798E+29</v>
      </c>
      <c r="G868" s="35">
        <f t="shared" si="500"/>
        <v>238.62006666666667</v>
      </c>
      <c r="H868" s="23">
        <f t="shared" si="501"/>
        <v>6361.0624000000007</v>
      </c>
      <c r="I868" s="23">
        <f t="shared" si="502"/>
        <v>23926</v>
      </c>
      <c r="J868" s="23">
        <f t="shared" si="503"/>
        <v>1212</v>
      </c>
      <c r="K868" s="23">
        <f t="shared" si="504"/>
        <v>9.6665819025314135E+76</v>
      </c>
      <c r="L868" s="23">
        <f t="shared" si="505"/>
        <v>9.6665819025314126E+78</v>
      </c>
      <c r="M868" s="23">
        <f t="shared" si="506"/>
        <v>2.6355844144726087E+42</v>
      </c>
      <c r="N868" s="20">
        <f t="shared" si="507"/>
        <v>92.600000000000009</v>
      </c>
      <c r="Q868" s="20">
        <f t="shared" si="508"/>
        <v>4.149145696509848E+43</v>
      </c>
      <c r="S868" s="20">
        <f t="shared" si="509"/>
        <v>4067</v>
      </c>
      <c r="T868" s="20">
        <f t="shared" si="510"/>
        <v>1212</v>
      </c>
      <c r="U868" s="20">
        <f t="shared" si="511"/>
        <v>9.6665819025314135E+76</v>
      </c>
      <c r="V868" s="20">
        <f t="shared" si="512"/>
        <v>2.6355844144726087E+42</v>
      </c>
      <c r="W868" s="20">
        <f t="shared" si="513"/>
        <v>0.64794816414686818</v>
      </c>
      <c r="X868" s="16">
        <f t="shared" si="514"/>
        <v>2.6119670722502276E+25</v>
      </c>
      <c r="AA868" s="16">
        <f t="shared" si="515"/>
        <v>1.0761304337670937E+27</v>
      </c>
      <c r="AB868" s="16">
        <f t="shared" si="516"/>
        <v>866</v>
      </c>
      <c r="AC868" s="16">
        <f t="shared" si="517"/>
        <v>177</v>
      </c>
      <c r="AD868" s="16">
        <f t="shared" si="518"/>
        <v>1.2101265042426402E+28</v>
      </c>
      <c r="AE868" s="16">
        <f t="shared" si="519"/>
        <v>21600</v>
      </c>
      <c r="AF868" s="16">
        <f t="shared" si="520"/>
        <v>10380</v>
      </c>
      <c r="AG868" s="16">
        <f t="shared" si="521"/>
        <v>906</v>
      </c>
      <c r="AH868" s="16">
        <f t="shared" si="522"/>
        <v>4.8361927687133135E+31</v>
      </c>
      <c r="AI868" s="16">
        <f t="shared" si="523"/>
        <v>1.6084162899386711E+75</v>
      </c>
      <c r="AJ868" s="16">
        <f t="shared" si="524"/>
        <v>1.6084162899386711E+75</v>
      </c>
      <c r="AK868" s="27">
        <f t="shared" si="525"/>
        <v>0.33898305084745761</v>
      </c>
      <c r="AN868">
        <f t="shared" si="530"/>
        <v>44940.581707960584</v>
      </c>
      <c r="AO868">
        <f t="shared" si="531"/>
        <v>1.4946294979394476E+48</v>
      </c>
      <c r="AP868">
        <f t="shared" si="532"/>
        <v>1.4946294979394476E+48</v>
      </c>
      <c r="AR868" s="1">
        <f t="shared" si="526"/>
        <v>10110</v>
      </c>
      <c r="AU868">
        <f t="shared" si="527"/>
        <v>111.26338329764454</v>
      </c>
      <c r="AV868" s="29">
        <f t="shared" si="528"/>
        <v>265.68256666666667</v>
      </c>
      <c r="AW868">
        <f t="shared" si="529"/>
        <v>17301</v>
      </c>
    </row>
    <row r="869" spans="1:49" x14ac:dyDescent="0.2">
      <c r="A869">
        <v>867</v>
      </c>
      <c r="B869" s="13">
        <f t="shared" si="495"/>
        <v>875</v>
      </c>
      <c r="C869" s="13">
        <f t="shared" si="496"/>
        <v>5208</v>
      </c>
      <c r="D869" s="13">
        <f t="shared" si="497"/>
        <v>48</v>
      </c>
      <c r="E869" s="13">
        <f t="shared" si="498"/>
        <v>43.35</v>
      </c>
      <c r="F869" s="13">
        <f t="shared" si="499"/>
        <v>2.9394634464446171E+29</v>
      </c>
      <c r="G869" s="35">
        <f t="shared" si="500"/>
        <v>239.02334999999999</v>
      </c>
      <c r="H869" s="23">
        <f t="shared" si="501"/>
        <v>6368.5664000000006</v>
      </c>
      <c r="I869" s="23">
        <f t="shared" si="502"/>
        <v>23954</v>
      </c>
      <c r="J869" s="23">
        <f t="shared" si="503"/>
        <v>1213</v>
      </c>
      <c r="K869" s="23">
        <f t="shared" si="504"/>
        <v>9.6665819025314135E+76</v>
      </c>
      <c r="L869" s="23">
        <f t="shared" si="505"/>
        <v>9.6665819025314126E+78</v>
      </c>
      <c r="M869" s="23">
        <f t="shared" si="506"/>
        <v>2.8263247554252282E+42</v>
      </c>
      <c r="N869" s="20">
        <f t="shared" si="507"/>
        <v>92.7</v>
      </c>
      <c r="Q869" s="20">
        <f t="shared" si="508"/>
        <v>4.6235198825313525E+43</v>
      </c>
      <c r="S869" s="20">
        <f t="shared" si="509"/>
        <v>4071</v>
      </c>
      <c r="T869" s="20">
        <f t="shared" si="510"/>
        <v>1213</v>
      </c>
      <c r="U869" s="20">
        <f t="shared" si="511"/>
        <v>9.6665819025314135E+76</v>
      </c>
      <c r="V869" s="20">
        <f t="shared" si="512"/>
        <v>2.8263247554252282E+42</v>
      </c>
      <c r="W869" s="20">
        <f t="shared" si="513"/>
        <v>0.6472491909385113</v>
      </c>
      <c r="X869" s="16">
        <f t="shared" si="514"/>
        <v>2.7948047673077437E+25</v>
      </c>
      <c r="AA869" s="16">
        <f t="shared" si="515"/>
        <v>1.1514595641307901E+27</v>
      </c>
      <c r="AB869" s="16">
        <f t="shared" si="516"/>
        <v>867</v>
      </c>
      <c r="AC869" s="16">
        <f t="shared" si="517"/>
        <v>177.2</v>
      </c>
      <c r="AD869" s="16">
        <f t="shared" si="518"/>
        <v>1.2963455111111872E+28</v>
      </c>
      <c r="AE869" s="16">
        <f t="shared" si="519"/>
        <v>21625</v>
      </c>
      <c r="AF869" s="16">
        <f t="shared" si="520"/>
        <v>10392</v>
      </c>
      <c r="AG869" s="16">
        <f t="shared" si="521"/>
        <v>907</v>
      </c>
      <c r="AH869" s="16">
        <f t="shared" si="522"/>
        <v>5.1889322698158753E+31</v>
      </c>
      <c r="AI869" s="16">
        <f t="shared" si="523"/>
        <v>1.6084162899386711E+75</v>
      </c>
      <c r="AJ869" s="16">
        <f t="shared" si="524"/>
        <v>1.6084162899386711E+75</v>
      </c>
      <c r="AK869" s="27">
        <f t="shared" si="525"/>
        <v>0.33860045146726864</v>
      </c>
      <c r="AN869">
        <f t="shared" si="530"/>
        <v>45063.955621688539</v>
      </c>
      <c r="AO869">
        <f t="shared" si="531"/>
        <v>1.3968499980742502E+48</v>
      </c>
      <c r="AP869">
        <f t="shared" si="532"/>
        <v>1.3968499980742502E+48</v>
      </c>
      <c r="AR869" s="1">
        <f t="shared" si="526"/>
        <v>10120</v>
      </c>
      <c r="AU869">
        <f t="shared" si="527"/>
        <v>111.51125401929259</v>
      </c>
      <c r="AV869" s="29">
        <f t="shared" si="528"/>
        <v>266.11709999999999</v>
      </c>
      <c r="AW869">
        <f t="shared" si="529"/>
        <v>17321</v>
      </c>
    </row>
    <row r="870" spans="1:49" x14ac:dyDescent="0.2">
      <c r="A870">
        <v>868</v>
      </c>
      <c r="B870" s="13">
        <f t="shared" si="495"/>
        <v>876</v>
      </c>
      <c r="C870" s="13">
        <f t="shared" si="496"/>
        <v>5214</v>
      </c>
      <c r="D870" s="13">
        <f t="shared" si="497"/>
        <v>48</v>
      </c>
      <c r="E870" s="13">
        <f t="shared" si="498"/>
        <v>43.400000000000006</v>
      </c>
      <c r="F870" s="13">
        <f t="shared" si="499"/>
        <v>3.1523616613972755E+29</v>
      </c>
      <c r="G870" s="35">
        <f t="shared" si="500"/>
        <v>239.42693333333332</v>
      </c>
      <c r="H870" s="23">
        <f t="shared" si="501"/>
        <v>6376.0703999999996</v>
      </c>
      <c r="I870" s="23">
        <f t="shared" si="502"/>
        <v>23982</v>
      </c>
      <c r="J870" s="23">
        <f t="shared" si="503"/>
        <v>1215</v>
      </c>
      <c r="K870" s="23">
        <f t="shared" si="504"/>
        <v>9.6665819025314135E+76</v>
      </c>
      <c r="L870" s="23">
        <f t="shared" si="505"/>
        <v>9.6665819025314126E+78</v>
      </c>
      <c r="M870" s="23">
        <f t="shared" si="506"/>
        <v>3.2502006235975119E+42</v>
      </c>
      <c r="N870" s="20">
        <f t="shared" si="507"/>
        <v>92.800000000000011</v>
      </c>
      <c r="Q870" s="20">
        <f t="shared" si="508"/>
        <v>5.1521295388939339E+43</v>
      </c>
      <c r="S870" s="20">
        <f t="shared" si="509"/>
        <v>4075</v>
      </c>
      <c r="T870" s="20">
        <f t="shared" si="510"/>
        <v>1215</v>
      </c>
      <c r="U870" s="20">
        <f t="shared" si="511"/>
        <v>9.6665819025314135E+76</v>
      </c>
      <c r="V870" s="20">
        <f t="shared" si="512"/>
        <v>3.2502006235975119E+42</v>
      </c>
      <c r="W870" s="20">
        <f t="shared" si="513"/>
        <v>0.64655172413793094</v>
      </c>
      <c r="X870" s="16">
        <f t="shared" si="514"/>
        <v>2.9904411010192859E+25</v>
      </c>
      <c r="AA870" s="16">
        <f t="shared" si="515"/>
        <v>1.2320617336199455E+27</v>
      </c>
      <c r="AB870" s="16">
        <f t="shared" si="516"/>
        <v>868</v>
      </c>
      <c r="AC870" s="16">
        <f t="shared" si="517"/>
        <v>177.4</v>
      </c>
      <c r="AD870" s="16">
        <f t="shared" si="518"/>
        <v>1.3887055777080509E+28</v>
      </c>
      <c r="AE870" s="16">
        <f t="shared" si="519"/>
        <v>21650</v>
      </c>
      <c r="AF870" s="16">
        <f t="shared" si="520"/>
        <v>10404</v>
      </c>
      <c r="AG870" s="16">
        <f t="shared" si="521"/>
        <v>908</v>
      </c>
      <c r="AH870" s="16">
        <f t="shared" si="522"/>
        <v>5.567384659758791E+31</v>
      </c>
      <c r="AI870" s="16">
        <f t="shared" si="523"/>
        <v>1.6084162899386711E+75</v>
      </c>
      <c r="AJ870" s="16">
        <f t="shared" si="524"/>
        <v>1.6084162899386711E+75</v>
      </c>
      <c r="AK870" s="27">
        <f t="shared" si="525"/>
        <v>0.33821871476888388</v>
      </c>
      <c r="AN870">
        <f t="shared" si="530"/>
        <v>45187.546271737097</v>
      </c>
      <c r="AO870">
        <f t="shared" si="531"/>
        <v>1.30546728791986E+48</v>
      </c>
      <c r="AP870">
        <f t="shared" si="532"/>
        <v>1.30546728791986E+48</v>
      </c>
      <c r="AR870" s="1">
        <f t="shared" si="526"/>
        <v>10130</v>
      </c>
      <c r="AU870">
        <f t="shared" si="527"/>
        <v>111.75965665236052</v>
      </c>
      <c r="AV870" s="29">
        <f t="shared" si="528"/>
        <v>266.55193333333335</v>
      </c>
      <c r="AW870">
        <f t="shared" si="529"/>
        <v>17341</v>
      </c>
    </row>
    <row r="871" spans="1:49" x14ac:dyDescent="0.2">
      <c r="A871">
        <v>869</v>
      </c>
      <c r="B871" s="13">
        <f t="shared" si="495"/>
        <v>877</v>
      </c>
      <c r="C871" s="13">
        <f t="shared" si="496"/>
        <v>5220</v>
      </c>
      <c r="D871" s="13">
        <f t="shared" si="497"/>
        <v>48</v>
      </c>
      <c r="E871" s="13">
        <f t="shared" si="498"/>
        <v>43.45</v>
      </c>
      <c r="F871" s="13">
        <f t="shared" si="499"/>
        <v>3.3806709457849159E+29</v>
      </c>
      <c r="G871" s="35">
        <f t="shared" si="500"/>
        <v>239.83081666666664</v>
      </c>
      <c r="H871" s="23">
        <f t="shared" si="501"/>
        <v>6383.5744000000004</v>
      </c>
      <c r="I871" s="23">
        <f t="shared" si="502"/>
        <v>24010</v>
      </c>
      <c r="J871" s="23">
        <f t="shared" si="503"/>
        <v>1216</v>
      </c>
      <c r="K871" s="23">
        <f t="shared" si="504"/>
        <v>9.6665819025314135E+76</v>
      </c>
      <c r="L871" s="23">
        <f t="shared" si="505"/>
        <v>9.6665819025314126E+78</v>
      </c>
      <c r="M871" s="23">
        <f t="shared" si="506"/>
        <v>3.4854041706073974E+42</v>
      </c>
      <c r="N871" s="20">
        <f t="shared" si="507"/>
        <v>92.9</v>
      </c>
      <c r="Q871" s="20">
        <f t="shared" si="508"/>
        <v>5.7411754377511421E+43</v>
      </c>
      <c r="S871" s="20">
        <f t="shared" si="509"/>
        <v>4079</v>
      </c>
      <c r="T871" s="20">
        <f t="shared" si="510"/>
        <v>1216</v>
      </c>
      <c r="U871" s="20">
        <f t="shared" si="511"/>
        <v>9.6665819025314135E+76</v>
      </c>
      <c r="V871" s="20">
        <f t="shared" si="512"/>
        <v>3.4854041706073974E+42</v>
      </c>
      <c r="W871" s="20">
        <f t="shared" si="513"/>
        <v>0.64585575888051661</v>
      </c>
      <c r="X871" s="16">
        <f t="shared" si="514"/>
        <v>3.199771978090636E+25</v>
      </c>
      <c r="AA871" s="16">
        <f t="shared" si="515"/>
        <v>1.3183060549733418E+27</v>
      </c>
      <c r="AB871" s="16">
        <f t="shared" si="516"/>
        <v>869</v>
      </c>
      <c r="AC871" s="16">
        <f t="shared" si="517"/>
        <v>177.6</v>
      </c>
      <c r="AD871" s="16">
        <f t="shared" si="518"/>
        <v>1.4876439805434173E+28</v>
      </c>
      <c r="AE871" s="16">
        <f t="shared" si="519"/>
        <v>21675</v>
      </c>
      <c r="AF871" s="16">
        <f t="shared" si="520"/>
        <v>10416</v>
      </c>
      <c r="AG871" s="16">
        <f t="shared" si="521"/>
        <v>909</v>
      </c>
      <c r="AH871" s="16">
        <f t="shared" si="522"/>
        <v>5.973423212240397E+31</v>
      </c>
      <c r="AI871" s="16">
        <f t="shared" si="523"/>
        <v>1.6084162899386711E+75</v>
      </c>
      <c r="AJ871" s="16">
        <f t="shared" si="524"/>
        <v>1.6084162899386711E+75</v>
      </c>
      <c r="AK871" s="27">
        <f t="shared" si="525"/>
        <v>0.33783783783783783</v>
      </c>
      <c r="AN871">
        <f t="shared" si="530"/>
        <v>45311.353837035887</v>
      </c>
      <c r="AO871">
        <f t="shared" si="531"/>
        <v>1.220062885906411E+48</v>
      </c>
      <c r="AP871">
        <f t="shared" si="532"/>
        <v>1.220062885906411E+48</v>
      </c>
      <c r="AR871" s="1">
        <f t="shared" si="526"/>
        <v>10140</v>
      </c>
      <c r="AU871">
        <f t="shared" si="527"/>
        <v>112.00859291084855</v>
      </c>
      <c r="AV871" s="29">
        <f t="shared" si="528"/>
        <v>266.98706666666664</v>
      </c>
      <c r="AW871">
        <f t="shared" si="529"/>
        <v>17361</v>
      </c>
    </row>
    <row r="872" spans="1:49" x14ac:dyDescent="0.2">
      <c r="A872">
        <v>870</v>
      </c>
      <c r="B872" s="13">
        <f t="shared" si="495"/>
        <v>878</v>
      </c>
      <c r="C872" s="13">
        <f t="shared" si="496"/>
        <v>5226</v>
      </c>
      <c r="D872" s="13">
        <f t="shared" si="497"/>
        <v>48</v>
      </c>
      <c r="E872" s="13">
        <f t="shared" si="498"/>
        <v>43.5</v>
      </c>
      <c r="F872" s="13">
        <f t="shared" si="499"/>
        <v>3.6255062564958222E+29</v>
      </c>
      <c r="G872" s="35">
        <f t="shared" si="500"/>
        <v>240.23499999999999</v>
      </c>
      <c r="H872" s="23">
        <f t="shared" si="501"/>
        <v>6391.0784000000003</v>
      </c>
      <c r="I872" s="23">
        <f t="shared" si="502"/>
        <v>24038</v>
      </c>
      <c r="J872" s="23">
        <f t="shared" si="503"/>
        <v>1218</v>
      </c>
      <c r="K872" s="23">
        <f t="shared" si="504"/>
        <v>9.6665819025314135E+76</v>
      </c>
      <c r="L872" s="23">
        <f t="shared" si="505"/>
        <v>9.6665819025314126E+78</v>
      </c>
      <c r="M872" s="23">
        <f t="shared" si="506"/>
        <v>4.0080852859293248E+42</v>
      </c>
      <c r="N872" s="20">
        <f t="shared" si="507"/>
        <v>93</v>
      </c>
      <c r="Q872" s="20">
        <f t="shared" si="508"/>
        <v>6.3975672890614174E+43</v>
      </c>
      <c r="S872" s="20">
        <f t="shared" si="509"/>
        <v>4083</v>
      </c>
      <c r="T872" s="20">
        <f t="shared" si="510"/>
        <v>1218</v>
      </c>
      <c r="U872" s="20">
        <f t="shared" si="511"/>
        <v>9.6665819025314135E+76</v>
      </c>
      <c r="V872" s="20">
        <f t="shared" si="512"/>
        <v>4.0080852859293248E+42</v>
      </c>
      <c r="W872" s="20">
        <f t="shared" si="513"/>
        <v>0.64516129032258063</v>
      </c>
      <c r="X872" s="16">
        <f t="shared" si="514"/>
        <v>3.4237560165569805E+25</v>
      </c>
      <c r="AA872" s="16">
        <f t="shared" si="515"/>
        <v>1.410587478821476E+27</v>
      </c>
      <c r="AB872" s="16">
        <f t="shared" si="516"/>
        <v>870</v>
      </c>
      <c r="AC872" s="16">
        <f t="shared" si="517"/>
        <v>177.8</v>
      </c>
      <c r="AD872" s="16">
        <f t="shared" si="518"/>
        <v>1.5936291237344272E+28</v>
      </c>
      <c r="AE872" s="16">
        <f t="shared" si="519"/>
        <v>21700</v>
      </c>
      <c r="AF872" s="16">
        <f t="shared" si="520"/>
        <v>10428</v>
      </c>
      <c r="AG872" s="16">
        <f t="shared" si="521"/>
        <v>910</v>
      </c>
      <c r="AH872" s="16">
        <f t="shared" si="522"/>
        <v>6.4090576002700136E+31</v>
      </c>
      <c r="AI872" s="16">
        <f t="shared" si="523"/>
        <v>1.6084162899386711E+75</v>
      </c>
      <c r="AJ872" s="16">
        <f t="shared" si="524"/>
        <v>1.6084162899386711E+75</v>
      </c>
      <c r="AK872" s="27">
        <f t="shared" si="525"/>
        <v>0.33745781777277839</v>
      </c>
      <c r="AN872">
        <f t="shared" si="530"/>
        <v>45435.378496516088</v>
      </c>
      <c r="AO872">
        <f t="shared" si="531"/>
        <v>1.1402456877630008E+48</v>
      </c>
      <c r="AP872">
        <f t="shared" si="532"/>
        <v>1.1402456877630008E+48</v>
      </c>
      <c r="AR872" s="1">
        <f t="shared" si="526"/>
        <v>10150</v>
      </c>
      <c r="AU872">
        <f t="shared" si="527"/>
        <v>112.25806451612904</v>
      </c>
      <c r="AV872" s="29">
        <f t="shared" si="528"/>
        <v>267.42250000000001</v>
      </c>
      <c r="AW872">
        <f t="shared" si="529"/>
        <v>17381</v>
      </c>
    </row>
    <row r="873" spans="1:49" x14ac:dyDescent="0.2">
      <c r="A873">
        <v>871</v>
      </c>
      <c r="B873" s="13">
        <f t="shared" si="495"/>
        <v>879</v>
      </c>
      <c r="C873" s="13">
        <f t="shared" si="496"/>
        <v>5232</v>
      </c>
      <c r="D873" s="13">
        <f t="shared" si="497"/>
        <v>48</v>
      </c>
      <c r="E873" s="13">
        <f t="shared" si="498"/>
        <v>43.550000000000004</v>
      </c>
      <c r="F873" s="13">
        <f t="shared" si="499"/>
        <v>3.8880631727390576E+29</v>
      </c>
      <c r="G873" s="35">
        <f t="shared" si="500"/>
        <v>240.63948333333335</v>
      </c>
      <c r="H873" s="23">
        <f t="shared" si="501"/>
        <v>6398.5824000000002</v>
      </c>
      <c r="I873" s="23">
        <f t="shared" si="502"/>
        <v>24066</v>
      </c>
      <c r="J873" s="23">
        <f t="shared" si="503"/>
        <v>1219</v>
      </c>
      <c r="K873" s="23">
        <f t="shared" si="504"/>
        <v>9.6665819025314135E+76</v>
      </c>
      <c r="L873" s="23">
        <f t="shared" si="505"/>
        <v>9.6665819025314126E+78</v>
      </c>
      <c r="M873" s="23">
        <f t="shared" si="506"/>
        <v>4.2981125782469917E+42</v>
      </c>
      <c r="N873" s="20">
        <f t="shared" si="507"/>
        <v>93.100000000000009</v>
      </c>
      <c r="Q873" s="20">
        <f t="shared" si="508"/>
        <v>7.1290047938523106E+43</v>
      </c>
      <c r="S873" s="20">
        <f t="shared" si="509"/>
        <v>4088</v>
      </c>
      <c r="T873" s="20">
        <f t="shared" si="510"/>
        <v>1219</v>
      </c>
      <c r="U873" s="20">
        <f t="shared" si="511"/>
        <v>9.6665819025314135E+76</v>
      </c>
      <c r="V873" s="20">
        <f t="shared" si="512"/>
        <v>4.2981125782469917E+42</v>
      </c>
      <c r="W873" s="20">
        <f t="shared" si="513"/>
        <v>0.6444683136412459</v>
      </c>
      <c r="X873" s="16">
        <f t="shared" si="514"/>
        <v>3.663418937715969E+25</v>
      </c>
      <c r="AA873" s="16">
        <f t="shared" si="515"/>
        <v>1.5093286023389789E+27</v>
      </c>
      <c r="AB873" s="16">
        <f t="shared" si="516"/>
        <v>871</v>
      </c>
      <c r="AC873" s="16">
        <f t="shared" si="517"/>
        <v>178</v>
      </c>
      <c r="AD873" s="16">
        <f t="shared" si="518"/>
        <v>1.7071627542213206E+28</v>
      </c>
      <c r="AE873" s="16">
        <f t="shared" si="519"/>
        <v>21725</v>
      </c>
      <c r="AF873" s="16">
        <f t="shared" si="520"/>
        <v>10440</v>
      </c>
      <c r="AG873" s="16">
        <f t="shared" si="521"/>
        <v>911</v>
      </c>
      <c r="AH873" s="16">
        <f t="shared" si="522"/>
        <v>6.8764438225363143E+31</v>
      </c>
      <c r="AI873" s="16">
        <f t="shared" si="523"/>
        <v>1.6084162899386711E+75</v>
      </c>
      <c r="AJ873" s="16">
        <f t="shared" si="524"/>
        <v>1.6084162899386711E+75</v>
      </c>
      <c r="AK873" s="27">
        <f t="shared" si="525"/>
        <v>0.33707865168539325</v>
      </c>
      <c r="AN873">
        <f t="shared" si="530"/>
        <v>45559.620429110102</v>
      </c>
      <c r="AO873">
        <f t="shared" si="531"/>
        <v>1.0656501754794403E+48</v>
      </c>
      <c r="AP873">
        <f t="shared" si="532"/>
        <v>1.0656501754794403E+48</v>
      </c>
      <c r="AR873" s="1">
        <f t="shared" si="526"/>
        <v>10160</v>
      </c>
      <c r="AU873">
        <f t="shared" si="527"/>
        <v>112.50807319698602</v>
      </c>
      <c r="AV873" s="29">
        <f t="shared" si="528"/>
        <v>267.85823333333337</v>
      </c>
      <c r="AW873">
        <f t="shared" si="529"/>
        <v>17401</v>
      </c>
    </row>
    <row r="874" spans="1:49" x14ac:dyDescent="0.2">
      <c r="A874">
        <v>872</v>
      </c>
      <c r="B874" s="13">
        <f t="shared" si="495"/>
        <v>880</v>
      </c>
      <c r="C874" s="13">
        <f t="shared" si="496"/>
        <v>5238</v>
      </c>
      <c r="D874" s="13">
        <f t="shared" si="497"/>
        <v>48</v>
      </c>
      <c r="E874" s="13">
        <f t="shared" si="498"/>
        <v>43.6</v>
      </c>
      <c r="F874" s="13">
        <f t="shared" si="499"/>
        <v>4.1696237228628644E+29</v>
      </c>
      <c r="G874" s="35">
        <f t="shared" si="500"/>
        <v>241.04426666666666</v>
      </c>
      <c r="H874" s="23">
        <f t="shared" si="501"/>
        <v>6406.086400000001</v>
      </c>
      <c r="I874" s="23">
        <f t="shared" si="502"/>
        <v>24094</v>
      </c>
      <c r="J874" s="23">
        <f t="shared" si="503"/>
        <v>1220</v>
      </c>
      <c r="K874" s="23">
        <f t="shared" si="504"/>
        <v>9.6665819025314135E+76</v>
      </c>
      <c r="L874" s="23">
        <f t="shared" si="505"/>
        <v>9.6665819025314126E+78</v>
      </c>
      <c r="M874" s="23">
        <f t="shared" si="506"/>
        <v>4.6091188431627403E+42</v>
      </c>
      <c r="N874" s="20">
        <f t="shared" si="507"/>
        <v>93.2</v>
      </c>
      <c r="Q874" s="20">
        <f t="shared" si="508"/>
        <v>7.9440679643434772E+43</v>
      </c>
      <c r="S874" s="20">
        <f t="shared" si="509"/>
        <v>4092</v>
      </c>
      <c r="T874" s="20">
        <f t="shared" si="510"/>
        <v>1220</v>
      </c>
      <c r="U874" s="20">
        <f t="shared" si="511"/>
        <v>9.6665819025314135E+76</v>
      </c>
      <c r="V874" s="20">
        <f t="shared" si="512"/>
        <v>4.6091188431627403E+42</v>
      </c>
      <c r="W874" s="20">
        <f t="shared" si="513"/>
        <v>0.64377682403433478</v>
      </c>
      <c r="X874" s="16">
        <f t="shared" si="514"/>
        <v>3.9198582633560864E+25</v>
      </c>
      <c r="AA874" s="16">
        <f t="shared" si="515"/>
        <v>1.6149816045027074E+27</v>
      </c>
      <c r="AB874" s="16">
        <f t="shared" si="516"/>
        <v>872</v>
      </c>
      <c r="AC874" s="16">
        <f t="shared" si="517"/>
        <v>178.2</v>
      </c>
      <c r="AD874" s="16">
        <f t="shared" si="518"/>
        <v>1.8287823345889756E+28</v>
      </c>
      <c r="AE874" s="16">
        <f t="shared" si="519"/>
        <v>21750</v>
      </c>
      <c r="AF874" s="16">
        <f t="shared" si="520"/>
        <v>10452</v>
      </c>
      <c r="AG874" s="16">
        <f t="shared" si="521"/>
        <v>912</v>
      </c>
      <c r="AH874" s="16">
        <f t="shared" si="522"/>
        <v>7.3778948517842193E+31</v>
      </c>
      <c r="AI874" s="16">
        <f t="shared" si="523"/>
        <v>1.6084162899386711E+75</v>
      </c>
      <c r="AJ874" s="16">
        <f t="shared" si="524"/>
        <v>1.6084162899386711E+75</v>
      </c>
      <c r="AK874" s="27">
        <f t="shared" si="525"/>
        <v>0.33670033670033672</v>
      </c>
      <c r="AN874">
        <f t="shared" si="530"/>
        <v>45684.07981375153</v>
      </c>
      <c r="AO874">
        <f t="shared" si="531"/>
        <v>9.9593474343872924E+47</v>
      </c>
      <c r="AP874">
        <f t="shared" si="532"/>
        <v>9.9593474343872924E+47</v>
      </c>
      <c r="AR874" s="1">
        <f t="shared" si="526"/>
        <v>10170</v>
      </c>
      <c r="AU874">
        <f t="shared" si="527"/>
        <v>112.75862068965517</v>
      </c>
      <c r="AV874" s="29">
        <f t="shared" si="528"/>
        <v>268.29426666666666</v>
      </c>
      <c r="AW874">
        <f t="shared" si="529"/>
        <v>17421</v>
      </c>
    </row>
    <row r="875" spans="1:49" x14ac:dyDescent="0.2">
      <c r="A875">
        <v>873</v>
      </c>
      <c r="B875" s="13">
        <f t="shared" si="495"/>
        <v>881</v>
      </c>
      <c r="C875" s="13">
        <f t="shared" si="496"/>
        <v>5244</v>
      </c>
      <c r="D875" s="13">
        <f t="shared" si="497"/>
        <v>48</v>
      </c>
      <c r="E875" s="13">
        <f t="shared" si="498"/>
        <v>43.650000000000006</v>
      </c>
      <c r="F875" s="13">
        <f t="shared" si="499"/>
        <v>4.4715626320870945E+29</v>
      </c>
      <c r="G875" s="35">
        <f t="shared" si="500"/>
        <v>241.44935000000001</v>
      </c>
      <c r="H875" s="23">
        <f t="shared" si="501"/>
        <v>6413.5904</v>
      </c>
      <c r="I875" s="23">
        <f t="shared" si="502"/>
        <v>24122</v>
      </c>
      <c r="J875" s="23">
        <f t="shared" si="503"/>
        <v>1222</v>
      </c>
      <c r="K875" s="23">
        <f t="shared" si="504"/>
        <v>9.6665819025314135E+76</v>
      </c>
      <c r="L875" s="23">
        <f t="shared" si="505"/>
        <v>9.6665819025314126E+78</v>
      </c>
      <c r="M875" s="23">
        <f t="shared" si="506"/>
        <v>5.3002458142700794E+42</v>
      </c>
      <c r="N875" s="20">
        <f t="shared" si="507"/>
        <v>93.300000000000011</v>
      </c>
      <c r="Q875" s="20">
        <f t="shared" si="508"/>
        <v>8.8523177704313645E+43</v>
      </c>
      <c r="S875" s="20">
        <f t="shared" si="509"/>
        <v>4096</v>
      </c>
      <c r="T875" s="20">
        <f t="shared" si="510"/>
        <v>1222</v>
      </c>
      <c r="U875" s="20">
        <f t="shared" si="511"/>
        <v>9.6665819025314135E+76</v>
      </c>
      <c r="V875" s="20">
        <f t="shared" si="512"/>
        <v>5.3002458142700794E+42</v>
      </c>
      <c r="W875" s="20">
        <f t="shared" si="513"/>
        <v>0.64308681672025714</v>
      </c>
      <c r="X875" s="16">
        <f t="shared" si="514"/>
        <v>4.1942483417910133E+25</v>
      </c>
      <c r="AA875" s="16">
        <f t="shared" si="515"/>
        <v>1.7280303168178971E+27</v>
      </c>
      <c r="AB875" s="16">
        <f t="shared" si="516"/>
        <v>873</v>
      </c>
      <c r="AC875" s="16">
        <f t="shared" si="517"/>
        <v>178.4</v>
      </c>
      <c r="AD875" s="16">
        <f t="shared" si="518"/>
        <v>1.9590635847040939E+28</v>
      </c>
      <c r="AE875" s="16">
        <f t="shared" si="519"/>
        <v>21775</v>
      </c>
      <c r="AF875" s="16">
        <f t="shared" si="520"/>
        <v>10464</v>
      </c>
      <c r="AG875" s="16">
        <f t="shared" si="521"/>
        <v>913</v>
      </c>
      <c r="AH875" s="16">
        <f t="shared" si="522"/>
        <v>7.9158920576899559E+31</v>
      </c>
      <c r="AI875" s="16">
        <f t="shared" si="523"/>
        <v>1.6084162899386711E+75</v>
      </c>
      <c r="AJ875" s="16">
        <f t="shared" si="524"/>
        <v>1.6084162899386711E+75</v>
      </c>
      <c r="AK875" s="27">
        <f t="shared" si="525"/>
        <v>0.33632286995515692</v>
      </c>
      <c r="AN875">
        <f t="shared" si="530"/>
        <v>45808.756829375387</v>
      </c>
      <c r="AO875">
        <f t="shared" si="531"/>
        <v>9.3078013405488702E+47</v>
      </c>
      <c r="AP875">
        <f t="shared" si="532"/>
        <v>9.3078013405488702E+47</v>
      </c>
      <c r="AR875" s="1">
        <f t="shared" si="526"/>
        <v>10180</v>
      </c>
      <c r="AU875">
        <f t="shared" si="527"/>
        <v>113.00970873786409</v>
      </c>
      <c r="AV875" s="29">
        <f t="shared" si="528"/>
        <v>268.73060000000004</v>
      </c>
      <c r="AW875">
        <f t="shared" si="529"/>
        <v>17441</v>
      </c>
    </row>
    <row r="876" spans="1:49" x14ac:dyDescent="0.2">
      <c r="A876">
        <v>874</v>
      </c>
      <c r="B876" s="13">
        <f t="shared" si="495"/>
        <v>882</v>
      </c>
      <c r="C876" s="13">
        <f t="shared" si="496"/>
        <v>5250</v>
      </c>
      <c r="D876" s="13">
        <f t="shared" si="497"/>
        <v>48</v>
      </c>
      <c r="E876" s="13">
        <f t="shared" si="498"/>
        <v>43.7</v>
      </c>
      <c r="F876" s="13">
        <f t="shared" si="499"/>
        <v>4.7953540215407867E+29</v>
      </c>
      <c r="G876" s="35">
        <f t="shared" si="500"/>
        <v>241.85473333333334</v>
      </c>
      <c r="H876" s="23">
        <f t="shared" si="501"/>
        <v>6421.0944000000009</v>
      </c>
      <c r="I876" s="23">
        <f t="shared" si="502"/>
        <v>24150</v>
      </c>
      <c r="J876" s="23">
        <f t="shared" si="503"/>
        <v>1223</v>
      </c>
      <c r="K876" s="23">
        <f t="shared" si="504"/>
        <v>9.6665819025314135E+76</v>
      </c>
      <c r="L876" s="23">
        <f t="shared" si="505"/>
        <v>9.6665819025314126E+78</v>
      </c>
      <c r="M876" s="23">
        <f t="shared" si="506"/>
        <v>5.68373733687441E+42</v>
      </c>
      <c r="N876" s="20">
        <f t="shared" si="507"/>
        <v>93.4</v>
      </c>
      <c r="Q876" s="20">
        <f t="shared" si="508"/>
        <v>9.8644082931344919E+43</v>
      </c>
      <c r="S876" s="20">
        <f t="shared" si="509"/>
        <v>4100</v>
      </c>
      <c r="T876" s="20">
        <f t="shared" si="510"/>
        <v>1223</v>
      </c>
      <c r="U876" s="20">
        <f t="shared" si="511"/>
        <v>9.6665819025314135E+76</v>
      </c>
      <c r="V876" s="20">
        <f t="shared" si="512"/>
        <v>5.68373733687441E+42</v>
      </c>
      <c r="W876" s="20">
        <f t="shared" si="513"/>
        <v>0.64239828693790146</v>
      </c>
      <c r="X876" s="16">
        <f t="shared" si="514"/>
        <v>4.4878457257163843E+25</v>
      </c>
      <c r="AA876" s="16">
        <f t="shared" si="515"/>
        <v>1.8489924389951501E+27</v>
      </c>
      <c r="AB876" s="16">
        <f t="shared" si="516"/>
        <v>874</v>
      </c>
      <c r="AC876" s="16">
        <f t="shared" si="517"/>
        <v>178.6</v>
      </c>
      <c r="AD876" s="16">
        <f t="shared" si="518"/>
        <v>2.098623204175399E+28</v>
      </c>
      <c r="AE876" s="16">
        <f t="shared" si="519"/>
        <v>21800</v>
      </c>
      <c r="AF876" s="16">
        <f t="shared" si="520"/>
        <v>10476</v>
      </c>
      <c r="AG876" s="16">
        <f t="shared" si="521"/>
        <v>914</v>
      </c>
      <c r="AH876" s="16">
        <f t="shared" si="522"/>
        <v>8.493097460538023E+31</v>
      </c>
      <c r="AI876" s="16">
        <f t="shared" si="523"/>
        <v>1.6084162899386711E+75</v>
      </c>
      <c r="AJ876" s="16">
        <f t="shared" si="524"/>
        <v>1.6084162899386711E+75</v>
      </c>
      <c r="AK876" s="27">
        <f t="shared" si="525"/>
        <v>0.33594624860022398</v>
      </c>
      <c r="AN876">
        <f t="shared" si="530"/>
        <v>45933.651654917885</v>
      </c>
      <c r="AO876">
        <f t="shared" si="531"/>
        <v>8.6988797575223081E+47</v>
      </c>
      <c r="AP876">
        <f t="shared" si="532"/>
        <v>8.6988797575223081E+47</v>
      </c>
      <c r="AR876" s="1">
        <f t="shared" si="526"/>
        <v>10190</v>
      </c>
      <c r="AU876">
        <f t="shared" si="527"/>
        <v>113.26133909287257</v>
      </c>
      <c r="AV876" s="29">
        <f t="shared" si="528"/>
        <v>269.16723333333334</v>
      </c>
      <c r="AW876">
        <f t="shared" si="529"/>
        <v>17461</v>
      </c>
    </row>
    <row r="877" spans="1:49" x14ac:dyDescent="0.2">
      <c r="A877">
        <v>875</v>
      </c>
      <c r="B877" s="13">
        <f t="shared" si="495"/>
        <v>883</v>
      </c>
      <c r="C877" s="13">
        <f t="shared" si="496"/>
        <v>5256</v>
      </c>
      <c r="D877" s="13">
        <f t="shared" si="497"/>
        <v>48</v>
      </c>
      <c r="E877" s="13">
        <f t="shared" si="498"/>
        <v>43.75</v>
      </c>
      <c r="F877" s="13">
        <f t="shared" si="499"/>
        <v>5.1425785911893801E+29</v>
      </c>
      <c r="G877" s="35">
        <f t="shared" si="500"/>
        <v>242.26041666666669</v>
      </c>
      <c r="H877" s="23">
        <f t="shared" si="501"/>
        <v>6428.5984000000008</v>
      </c>
      <c r="I877" s="23">
        <f t="shared" si="502"/>
        <v>24178</v>
      </c>
      <c r="J877" s="23">
        <f t="shared" si="503"/>
        <v>1225</v>
      </c>
      <c r="K877" s="23">
        <f t="shared" si="504"/>
        <v>9.6665819025314135E+76</v>
      </c>
      <c r="L877" s="23">
        <f t="shared" si="505"/>
        <v>9.6665819025314126E+78</v>
      </c>
      <c r="M877" s="23">
        <f t="shared" si="506"/>
        <v>6.5359369051798387E+42</v>
      </c>
      <c r="N877" s="20">
        <f t="shared" si="507"/>
        <v>93.5</v>
      </c>
      <c r="Q877" s="20">
        <f t="shared" si="508"/>
        <v>1.099221170061009E+44</v>
      </c>
      <c r="S877" s="20">
        <f t="shared" si="509"/>
        <v>4104</v>
      </c>
      <c r="T877" s="20">
        <f t="shared" si="510"/>
        <v>1225</v>
      </c>
      <c r="U877" s="20">
        <f t="shared" si="511"/>
        <v>9.6665819025314135E+76</v>
      </c>
      <c r="V877" s="20">
        <f t="shared" si="512"/>
        <v>6.5359369051798387E+42</v>
      </c>
      <c r="W877" s="20">
        <f t="shared" si="513"/>
        <v>0.64171122994652408</v>
      </c>
      <c r="X877" s="16">
        <f t="shared" si="514"/>
        <v>4.8019949265165306E+25</v>
      </c>
      <c r="AA877" s="16">
        <f t="shared" si="515"/>
        <v>1.97842190972481E+27</v>
      </c>
      <c r="AB877" s="16">
        <f t="shared" si="516"/>
        <v>875</v>
      </c>
      <c r="AC877" s="16">
        <f t="shared" si="517"/>
        <v>178.8</v>
      </c>
      <c r="AD877" s="16">
        <f t="shared" si="518"/>
        <v>2.2481217884980895E+28</v>
      </c>
      <c r="AE877" s="16">
        <f t="shared" si="519"/>
        <v>21825</v>
      </c>
      <c r="AF877" s="16">
        <f t="shared" si="520"/>
        <v>10488</v>
      </c>
      <c r="AG877" s="16">
        <f t="shared" si="521"/>
        <v>915</v>
      </c>
      <c r="AH877" s="16">
        <f t="shared" si="522"/>
        <v>9.1123668760950793E+31</v>
      </c>
      <c r="AI877" s="16">
        <f t="shared" si="523"/>
        <v>1.6084162899386711E+75</v>
      </c>
      <c r="AJ877" s="16">
        <f t="shared" si="524"/>
        <v>1.6084162899386711E+75</v>
      </c>
      <c r="AK877" s="27">
        <f t="shared" si="525"/>
        <v>0.33557046979865768</v>
      </c>
      <c r="AN877">
        <f t="shared" si="530"/>
        <v>46058.764469316709</v>
      </c>
      <c r="AO877">
        <f t="shared" si="531"/>
        <v>8.1297941659087009E+47</v>
      </c>
      <c r="AP877">
        <f t="shared" si="532"/>
        <v>8.1297941659087009E+47</v>
      </c>
      <c r="AR877" s="1">
        <f t="shared" si="526"/>
        <v>10200</v>
      </c>
      <c r="AU877">
        <f t="shared" si="527"/>
        <v>113.51351351351352</v>
      </c>
      <c r="AV877" s="29">
        <f t="shared" si="528"/>
        <v>269.60416666666669</v>
      </c>
      <c r="AW877">
        <f t="shared" si="529"/>
        <v>17481</v>
      </c>
    </row>
    <row r="878" spans="1:49" x14ac:dyDescent="0.2">
      <c r="A878">
        <v>876</v>
      </c>
      <c r="B878" s="13">
        <f t="shared" si="495"/>
        <v>884</v>
      </c>
      <c r="C878" s="13">
        <f t="shared" si="496"/>
        <v>5262</v>
      </c>
      <c r="D878" s="13">
        <f t="shared" si="497"/>
        <v>48</v>
      </c>
      <c r="E878" s="13">
        <f t="shared" si="498"/>
        <v>43.800000000000004</v>
      </c>
      <c r="F878" s="13">
        <f t="shared" si="499"/>
        <v>5.5149313215876103E+29</v>
      </c>
      <c r="G878" s="35">
        <f t="shared" si="500"/>
        <v>242.66639999999995</v>
      </c>
      <c r="H878" s="23">
        <f t="shared" si="501"/>
        <v>6436.1023999999998</v>
      </c>
      <c r="I878" s="23">
        <f t="shared" si="502"/>
        <v>24206</v>
      </c>
      <c r="J878" s="23">
        <f t="shared" si="503"/>
        <v>1226</v>
      </c>
      <c r="K878" s="23">
        <f t="shared" si="504"/>
        <v>9.6665819025314135E+76</v>
      </c>
      <c r="L878" s="23">
        <f t="shared" si="505"/>
        <v>9.6665819025314126E+78</v>
      </c>
      <c r="M878" s="23">
        <f t="shared" si="506"/>
        <v>7.0088007978034948E+42</v>
      </c>
      <c r="N878" s="20">
        <f t="shared" si="507"/>
        <v>93.600000000000009</v>
      </c>
      <c r="Q878" s="20">
        <f t="shared" si="508"/>
        <v>1.2248957512752553E+44</v>
      </c>
      <c r="S878" s="20">
        <f t="shared" si="509"/>
        <v>4109</v>
      </c>
      <c r="T878" s="20">
        <f t="shared" si="510"/>
        <v>1226</v>
      </c>
      <c r="U878" s="20">
        <f t="shared" si="511"/>
        <v>9.6665819025314135E+76</v>
      </c>
      <c r="V878" s="20">
        <f t="shared" si="512"/>
        <v>7.0088007978034948E+42</v>
      </c>
      <c r="W878" s="20">
        <f t="shared" si="513"/>
        <v>0.64102564102564097</v>
      </c>
      <c r="X878" s="16">
        <f t="shared" si="514"/>
        <v>5.1381345713726894E+25</v>
      </c>
      <c r="AA878" s="16">
        <f t="shared" si="515"/>
        <v>2.1169114434055475E+27</v>
      </c>
      <c r="AB878" s="16">
        <f t="shared" si="516"/>
        <v>876</v>
      </c>
      <c r="AC878" s="16">
        <f t="shared" si="517"/>
        <v>179</v>
      </c>
      <c r="AD878" s="16">
        <f t="shared" si="518"/>
        <v>2.4082669526583452E+28</v>
      </c>
      <c r="AE878" s="16">
        <f t="shared" si="519"/>
        <v>21850</v>
      </c>
      <c r="AF878" s="16">
        <f t="shared" si="520"/>
        <v>10500</v>
      </c>
      <c r="AG878" s="16">
        <f t="shared" si="521"/>
        <v>916</v>
      </c>
      <c r="AH878" s="16">
        <f t="shared" si="522"/>
        <v>9.7767640164636885E+31</v>
      </c>
      <c r="AI878" s="16">
        <f t="shared" si="523"/>
        <v>1.6084162899386711E+75</v>
      </c>
      <c r="AJ878" s="16">
        <f t="shared" si="524"/>
        <v>1.6084162899386711E+75</v>
      </c>
      <c r="AK878" s="27">
        <f t="shared" si="525"/>
        <v>0.33519553072625696</v>
      </c>
      <c r="AN878">
        <f t="shared" si="530"/>
        <v>46184.095451510599</v>
      </c>
      <c r="AO878">
        <f t="shared" si="531"/>
        <v>7.5979384728118677E+47</v>
      </c>
      <c r="AP878">
        <f t="shared" si="532"/>
        <v>7.5979384728118677E+47</v>
      </c>
      <c r="AR878" s="1">
        <f t="shared" si="526"/>
        <v>10210</v>
      </c>
      <c r="AU878">
        <f t="shared" si="527"/>
        <v>113.76623376623377</v>
      </c>
      <c r="AV878" s="29">
        <f t="shared" si="528"/>
        <v>270.04139999999995</v>
      </c>
      <c r="AW878">
        <f t="shared" si="529"/>
        <v>17501</v>
      </c>
    </row>
    <row r="879" spans="1:49" x14ac:dyDescent="0.2">
      <c r="A879">
        <v>877</v>
      </c>
      <c r="B879" s="13">
        <f t="shared" si="495"/>
        <v>885</v>
      </c>
      <c r="C879" s="13">
        <f t="shared" si="496"/>
        <v>5268</v>
      </c>
      <c r="D879" s="13">
        <f t="shared" si="497"/>
        <v>48</v>
      </c>
      <c r="E879" s="13">
        <f t="shared" si="498"/>
        <v>43.85</v>
      </c>
      <c r="F879" s="13">
        <f t="shared" si="499"/>
        <v>5.9142297319151112E+29</v>
      </c>
      <c r="G879" s="35">
        <f t="shared" si="500"/>
        <v>243.07268333333332</v>
      </c>
      <c r="H879" s="23">
        <f t="shared" si="501"/>
        <v>6443.6064000000006</v>
      </c>
      <c r="I879" s="23">
        <f t="shared" si="502"/>
        <v>24234</v>
      </c>
      <c r="J879" s="23">
        <f t="shared" si="503"/>
        <v>1227</v>
      </c>
      <c r="K879" s="23">
        <f t="shared" si="504"/>
        <v>9.6665819025314135E+76</v>
      </c>
      <c r="L879" s="23">
        <f t="shared" si="505"/>
        <v>9.6665819025314126E+78</v>
      </c>
      <c r="M879" s="23">
        <f t="shared" si="506"/>
        <v>7.5158633815097378E+42</v>
      </c>
      <c r="N879" s="20">
        <f t="shared" si="507"/>
        <v>93.7</v>
      </c>
      <c r="Q879" s="20">
        <f t="shared" si="508"/>
        <v>1.3649387787980463E+44</v>
      </c>
      <c r="S879" s="20">
        <f t="shared" si="509"/>
        <v>4113</v>
      </c>
      <c r="T879" s="20">
        <f t="shared" si="510"/>
        <v>1227</v>
      </c>
      <c r="U879" s="20">
        <f t="shared" si="511"/>
        <v>9.6665819025314135E+76</v>
      </c>
      <c r="V879" s="20">
        <f t="shared" si="512"/>
        <v>7.5158633815097378E+42</v>
      </c>
      <c r="W879" s="20">
        <f t="shared" si="513"/>
        <v>0.64034151547491991</v>
      </c>
      <c r="X879" s="16">
        <f t="shared" si="514"/>
        <v>5.497803991368775E+25</v>
      </c>
      <c r="AA879" s="16">
        <f t="shared" si="515"/>
        <v>2.2650952444439348E+27</v>
      </c>
      <c r="AB879" s="16">
        <f t="shared" si="516"/>
        <v>877</v>
      </c>
      <c r="AC879" s="16">
        <f t="shared" si="517"/>
        <v>179.2</v>
      </c>
      <c r="AD879" s="16">
        <f t="shared" si="518"/>
        <v>2.5798166769531567E+28</v>
      </c>
      <c r="AE879" s="16">
        <f t="shared" si="519"/>
        <v>21875</v>
      </c>
      <c r="AF879" s="16">
        <f t="shared" si="520"/>
        <v>10512</v>
      </c>
      <c r="AG879" s="16">
        <f t="shared" si="521"/>
        <v>917</v>
      </c>
      <c r="AH879" s="16">
        <f t="shared" si="522"/>
        <v>1.0489575616406193E+32</v>
      </c>
      <c r="AI879" s="16">
        <f t="shared" si="523"/>
        <v>1.6084162899386711E+75</v>
      </c>
      <c r="AJ879" s="16">
        <f t="shared" si="524"/>
        <v>1.6084162899386711E+75</v>
      </c>
      <c r="AK879" s="27">
        <f t="shared" si="525"/>
        <v>0.3348214285714286</v>
      </c>
      <c r="AN879">
        <f t="shared" si="530"/>
        <v>46309.644780439732</v>
      </c>
      <c r="AO879">
        <f t="shared" si="531"/>
        <v>7.1008770773942713E+47</v>
      </c>
      <c r="AP879">
        <f t="shared" si="532"/>
        <v>7.1008770773942713E+47</v>
      </c>
      <c r="AR879" s="1">
        <f t="shared" si="526"/>
        <v>10220</v>
      </c>
      <c r="AU879">
        <f t="shared" si="527"/>
        <v>114.01950162513543</v>
      </c>
      <c r="AV879" s="29">
        <f t="shared" si="528"/>
        <v>270.47893333333332</v>
      </c>
      <c r="AW879">
        <f t="shared" si="529"/>
        <v>17521</v>
      </c>
    </row>
    <row r="880" spans="1:49" x14ac:dyDescent="0.2">
      <c r="A880">
        <v>878</v>
      </c>
      <c r="B880" s="13">
        <f t="shared" si="495"/>
        <v>886</v>
      </c>
      <c r="C880" s="13">
        <f t="shared" si="496"/>
        <v>5274</v>
      </c>
      <c r="D880" s="13">
        <f t="shared" si="497"/>
        <v>48</v>
      </c>
      <c r="E880" s="13">
        <f t="shared" si="498"/>
        <v>43.900000000000006</v>
      </c>
      <c r="F880" s="13">
        <f t="shared" si="499"/>
        <v>6.3424227344551405E+29</v>
      </c>
      <c r="G880" s="35">
        <f t="shared" si="500"/>
        <v>243.47926666666666</v>
      </c>
      <c r="H880" s="23">
        <f t="shared" si="501"/>
        <v>6451.1104000000005</v>
      </c>
      <c r="I880" s="23">
        <f t="shared" si="502"/>
        <v>24262</v>
      </c>
      <c r="J880" s="23">
        <f t="shared" si="503"/>
        <v>1229</v>
      </c>
      <c r="K880" s="23">
        <f t="shared" si="504"/>
        <v>9.6665819025314135E+76</v>
      </c>
      <c r="L880" s="23">
        <f t="shared" si="505"/>
        <v>9.6665819025314126E+78</v>
      </c>
      <c r="M880" s="23">
        <f t="shared" si="506"/>
        <v>8.6426531964264744E+42</v>
      </c>
      <c r="N880" s="20">
        <f t="shared" si="507"/>
        <v>93.800000000000011</v>
      </c>
      <c r="Q880" s="20">
        <f t="shared" si="508"/>
        <v>1.5209930052635694E+44</v>
      </c>
      <c r="S880" s="20">
        <f t="shared" si="509"/>
        <v>4117</v>
      </c>
      <c r="T880" s="20">
        <f t="shared" si="510"/>
        <v>1229</v>
      </c>
      <c r="U880" s="20">
        <f t="shared" si="511"/>
        <v>9.6665819025314135E+76</v>
      </c>
      <c r="V880" s="20">
        <f t="shared" si="512"/>
        <v>8.6426531964264744E+42</v>
      </c>
      <c r="W880" s="20">
        <f t="shared" si="513"/>
        <v>0.63965884861407241</v>
      </c>
      <c r="X880" s="16">
        <f t="shared" si="514"/>
        <v>5.8826502707645903E+25</v>
      </c>
      <c r="AA880" s="16">
        <f t="shared" si="515"/>
        <v>2.4236519115550105E+27</v>
      </c>
      <c r="AB880" s="16">
        <f t="shared" si="516"/>
        <v>878</v>
      </c>
      <c r="AC880" s="16">
        <f t="shared" si="517"/>
        <v>179.4</v>
      </c>
      <c r="AD880" s="16">
        <f t="shared" si="518"/>
        <v>2.7635828908301269E+28</v>
      </c>
      <c r="AE880" s="16">
        <f t="shared" si="519"/>
        <v>21900</v>
      </c>
      <c r="AF880" s="16">
        <f t="shared" si="520"/>
        <v>10524</v>
      </c>
      <c r="AG880" s="16">
        <f t="shared" si="521"/>
        <v>918</v>
      </c>
      <c r="AH880" s="16">
        <f t="shared" si="522"/>
        <v>1.1254327659677374E+32</v>
      </c>
      <c r="AI880" s="16">
        <f t="shared" si="523"/>
        <v>1.6084162899386711E+75</v>
      </c>
      <c r="AJ880" s="16">
        <f t="shared" si="524"/>
        <v>1.6084162899386711E+75</v>
      </c>
      <c r="AK880" s="27">
        <f t="shared" si="525"/>
        <v>0.33444816053511706</v>
      </c>
      <c r="AN880">
        <f t="shared" si="530"/>
        <v>46435.412635045512</v>
      </c>
      <c r="AO880">
        <f t="shared" si="531"/>
        <v>6.6363337171909071E+47</v>
      </c>
      <c r="AP880">
        <f t="shared" si="532"/>
        <v>6.6363337171909071E+47</v>
      </c>
      <c r="AR880" s="1">
        <f t="shared" si="526"/>
        <v>10230</v>
      </c>
      <c r="AU880">
        <f t="shared" si="527"/>
        <v>114.27331887201736</v>
      </c>
      <c r="AV880" s="29">
        <f t="shared" si="528"/>
        <v>270.91676666666666</v>
      </c>
      <c r="AW880">
        <f t="shared" si="529"/>
        <v>17541</v>
      </c>
    </row>
    <row r="881" spans="1:49" x14ac:dyDescent="0.2">
      <c r="A881">
        <v>879</v>
      </c>
      <c r="B881" s="13">
        <f t="shared" si="495"/>
        <v>887</v>
      </c>
      <c r="C881" s="13">
        <f t="shared" si="496"/>
        <v>5280</v>
      </c>
      <c r="D881" s="13">
        <f t="shared" si="497"/>
        <v>48</v>
      </c>
      <c r="E881" s="13">
        <f t="shared" si="498"/>
        <v>43.95</v>
      </c>
      <c r="F881" s="13">
        <f t="shared" si="499"/>
        <v>6.8016001285742194E+29</v>
      </c>
      <c r="G881" s="35">
        <f t="shared" si="500"/>
        <v>243.88614999999999</v>
      </c>
      <c r="H881" s="23">
        <f t="shared" si="501"/>
        <v>6458.6144000000004</v>
      </c>
      <c r="I881" s="23">
        <f t="shared" si="502"/>
        <v>24290</v>
      </c>
      <c r="J881" s="23">
        <f t="shared" si="503"/>
        <v>1230</v>
      </c>
      <c r="K881" s="23">
        <f t="shared" si="504"/>
        <v>9.6665819025314135E+76</v>
      </c>
      <c r="L881" s="23">
        <f t="shared" si="505"/>
        <v>9.6665819025314126E+78</v>
      </c>
      <c r="M881" s="23">
        <f t="shared" si="506"/>
        <v>9.2678743541362514E+42</v>
      </c>
      <c r="N881" s="20">
        <f t="shared" si="507"/>
        <v>93.9</v>
      </c>
      <c r="Q881" s="20">
        <f t="shared" si="508"/>
        <v>1.694889000148307E+44</v>
      </c>
      <c r="S881" s="20">
        <f t="shared" si="509"/>
        <v>4121</v>
      </c>
      <c r="T881" s="20">
        <f t="shared" si="510"/>
        <v>1230</v>
      </c>
      <c r="U881" s="20">
        <f t="shared" si="511"/>
        <v>9.6665819025314135E+76</v>
      </c>
      <c r="V881" s="20">
        <f t="shared" si="512"/>
        <v>9.2678743541362514E+42</v>
      </c>
      <c r="W881" s="20">
        <f t="shared" si="513"/>
        <v>0.63897763578274758</v>
      </c>
      <c r="X881" s="16">
        <f t="shared" si="514"/>
        <v>6.294435789718112E+25</v>
      </c>
      <c r="AA881" s="16">
        <f t="shared" si="515"/>
        <v>2.5933075453638617E+27</v>
      </c>
      <c r="AB881" s="16">
        <f t="shared" si="516"/>
        <v>879</v>
      </c>
      <c r="AC881" s="16">
        <f t="shared" si="517"/>
        <v>179.6</v>
      </c>
      <c r="AD881" s="16">
        <f t="shared" si="518"/>
        <v>2.9604353116753945E+28</v>
      </c>
      <c r="AE881" s="16">
        <f t="shared" si="519"/>
        <v>21925</v>
      </c>
      <c r="AF881" s="16">
        <f t="shared" si="520"/>
        <v>10536</v>
      </c>
      <c r="AG881" s="16">
        <f t="shared" si="521"/>
        <v>919</v>
      </c>
      <c r="AH881" s="16">
        <f t="shared" si="522"/>
        <v>1.2074802785320076E+32</v>
      </c>
      <c r="AI881" s="16">
        <f t="shared" si="523"/>
        <v>1.6084162899386711E+75</v>
      </c>
      <c r="AJ881" s="16">
        <f t="shared" si="524"/>
        <v>1.6084162899386711E+75</v>
      </c>
      <c r="AK881" s="27">
        <f t="shared" si="525"/>
        <v>0.33407572383073497</v>
      </c>
      <c r="AN881">
        <f t="shared" si="530"/>
        <v>46561.399194270591</v>
      </c>
      <c r="AO881">
        <f t="shared" si="531"/>
        <v>6.2021810441036508E+47</v>
      </c>
      <c r="AP881">
        <f t="shared" si="532"/>
        <v>6.2021810441036508E+47</v>
      </c>
      <c r="AR881" s="1">
        <f t="shared" si="526"/>
        <v>10240</v>
      </c>
      <c r="AU881">
        <f t="shared" si="527"/>
        <v>114.52768729641694</v>
      </c>
      <c r="AV881" s="29">
        <f t="shared" si="528"/>
        <v>271.35489999999999</v>
      </c>
      <c r="AW881">
        <f t="shared" si="529"/>
        <v>17561</v>
      </c>
    </row>
    <row r="882" spans="1:49" x14ac:dyDescent="0.2">
      <c r="A882">
        <v>880</v>
      </c>
      <c r="B882" s="13">
        <f t="shared" si="495"/>
        <v>888</v>
      </c>
      <c r="C882" s="13">
        <f t="shared" si="496"/>
        <v>5286</v>
      </c>
      <c r="D882" s="13">
        <f t="shared" si="497"/>
        <v>48</v>
      </c>
      <c r="E882" s="13">
        <f t="shared" si="498"/>
        <v>44</v>
      </c>
      <c r="F882" s="13">
        <f t="shared" si="499"/>
        <v>7.2940027803681915E+29</v>
      </c>
      <c r="G882" s="35">
        <f t="shared" si="500"/>
        <v>244.29333333333332</v>
      </c>
      <c r="H882" s="23">
        <f t="shared" si="501"/>
        <v>6466.1184000000012</v>
      </c>
      <c r="I882" s="23">
        <f t="shared" si="502"/>
        <v>24318</v>
      </c>
      <c r="J882" s="23">
        <f t="shared" si="503"/>
        <v>1232</v>
      </c>
      <c r="K882" s="23">
        <f t="shared" si="504"/>
        <v>9.6665819025314135E+76</v>
      </c>
      <c r="L882" s="23">
        <f t="shared" si="505"/>
        <v>9.6665819025314126E+78</v>
      </c>
      <c r="M882" s="23">
        <f t="shared" si="506"/>
        <v>1.0657225055611454E+43</v>
      </c>
      <c r="N882" s="20">
        <f t="shared" si="507"/>
        <v>94</v>
      </c>
      <c r="Q882" s="20">
        <f t="shared" si="508"/>
        <v>1.8886666229774994E+44</v>
      </c>
      <c r="S882" s="20">
        <f t="shared" si="509"/>
        <v>4125</v>
      </c>
      <c r="T882" s="20">
        <f t="shared" si="510"/>
        <v>1232</v>
      </c>
      <c r="U882" s="20">
        <f t="shared" si="511"/>
        <v>9.6665819025314135E+76</v>
      </c>
      <c r="V882" s="20">
        <f t="shared" si="512"/>
        <v>1.0657225055611454E+43</v>
      </c>
      <c r="W882" s="20">
        <f t="shared" si="513"/>
        <v>0.63829787234042556</v>
      </c>
      <c r="X882" s="16">
        <f t="shared" si="514"/>
        <v>6.7350462949983795E+25</v>
      </c>
      <c r="AA882" s="16">
        <f t="shared" si="515"/>
        <v>2.7748390735393317E+27</v>
      </c>
      <c r="AB882" s="16">
        <f t="shared" si="516"/>
        <v>880</v>
      </c>
      <c r="AC882" s="16">
        <f t="shared" si="517"/>
        <v>179.8</v>
      </c>
      <c r="AD882" s="16">
        <f t="shared" si="518"/>
        <v>3.1713055566818221E+28</v>
      </c>
      <c r="AE882" s="16">
        <f t="shared" si="519"/>
        <v>21950</v>
      </c>
      <c r="AF882" s="16">
        <f t="shared" si="520"/>
        <v>10548</v>
      </c>
      <c r="AG882" s="16">
        <f t="shared" si="521"/>
        <v>920</v>
      </c>
      <c r="AH882" s="16">
        <f t="shared" si="522"/>
        <v>1.2955058959686781E+32</v>
      </c>
      <c r="AI882" s="16">
        <f t="shared" si="523"/>
        <v>1.6084162899386711E+75</v>
      </c>
      <c r="AJ882" s="16">
        <f t="shared" si="524"/>
        <v>1.6084162899386711E+75</v>
      </c>
      <c r="AK882" s="27">
        <f t="shared" si="525"/>
        <v>0.33370411568409342</v>
      </c>
      <c r="AN882">
        <f t="shared" si="530"/>
        <v>46687.60463705915</v>
      </c>
      <c r="AO882">
        <f t="shared" si="531"/>
        <v>5.7964308823398614E+47</v>
      </c>
      <c r="AP882">
        <f t="shared" si="532"/>
        <v>5.7964308823398614E+47</v>
      </c>
      <c r="AR882" s="1">
        <f t="shared" si="526"/>
        <v>10250</v>
      </c>
      <c r="AU882">
        <f t="shared" si="527"/>
        <v>114.78260869565217</v>
      </c>
      <c r="AV882" s="29">
        <f t="shared" si="528"/>
        <v>271.79333333333329</v>
      </c>
      <c r="AW882">
        <f t="shared" si="529"/>
        <v>17581</v>
      </c>
    </row>
    <row r="883" spans="1:49" x14ac:dyDescent="0.2">
      <c r="A883">
        <v>881</v>
      </c>
      <c r="B883" s="13">
        <f t="shared" si="495"/>
        <v>889</v>
      </c>
      <c r="C883" s="13">
        <f t="shared" si="496"/>
        <v>5292</v>
      </c>
      <c r="D883" s="13">
        <f t="shared" si="497"/>
        <v>48</v>
      </c>
      <c r="E883" s="13">
        <f t="shared" si="498"/>
        <v>44.050000000000004</v>
      </c>
      <c r="F883" s="13">
        <f t="shared" si="499"/>
        <v>7.8220335374706728E+29</v>
      </c>
      <c r="G883" s="35">
        <f t="shared" si="500"/>
        <v>244.70081666666667</v>
      </c>
      <c r="H883" s="23">
        <f t="shared" si="501"/>
        <v>6473.6224000000002</v>
      </c>
      <c r="I883" s="23">
        <f t="shared" si="502"/>
        <v>24346</v>
      </c>
      <c r="J883" s="23">
        <f t="shared" si="503"/>
        <v>1233</v>
      </c>
      <c r="K883" s="23">
        <f t="shared" si="504"/>
        <v>9.6665819025314135E+76</v>
      </c>
      <c r="L883" s="23">
        <f t="shared" si="505"/>
        <v>9.6665819025314126E+78</v>
      </c>
      <c r="M883" s="23">
        <f t="shared" si="506"/>
        <v>1.14281277914301E+43</v>
      </c>
      <c r="N883" s="20">
        <f t="shared" si="507"/>
        <v>94.100000000000009</v>
      </c>
      <c r="Q883" s="20">
        <f t="shared" si="508"/>
        <v>2.1045989515759816E+44</v>
      </c>
      <c r="S883" s="20">
        <f t="shared" si="509"/>
        <v>4130</v>
      </c>
      <c r="T883" s="20">
        <f t="shared" si="510"/>
        <v>1233</v>
      </c>
      <c r="U883" s="20">
        <f t="shared" si="511"/>
        <v>9.6665819025314135E+76</v>
      </c>
      <c r="V883" s="20">
        <f t="shared" si="512"/>
        <v>1.14281277914301E+43</v>
      </c>
      <c r="W883" s="20">
        <f t="shared" si="513"/>
        <v>0.6376195536663124</v>
      </c>
      <c r="X883" s="16">
        <f t="shared" si="514"/>
        <v>7.2064995356482661E+25</v>
      </c>
      <c r="AA883" s="16">
        <f t="shared" si="515"/>
        <v>2.9690778086870848E+27</v>
      </c>
      <c r="AB883" s="16">
        <f t="shared" si="516"/>
        <v>881</v>
      </c>
      <c r="AC883" s="16">
        <f t="shared" si="517"/>
        <v>180</v>
      </c>
      <c r="AD883" s="16">
        <f t="shared" si="518"/>
        <v>3.397191547218534E+28</v>
      </c>
      <c r="AE883" s="16">
        <f t="shared" si="519"/>
        <v>21975</v>
      </c>
      <c r="AF883" s="16">
        <f t="shared" si="520"/>
        <v>10560</v>
      </c>
      <c r="AG883" s="16">
        <f t="shared" si="521"/>
        <v>921</v>
      </c>
      <c r="AH883" s="16">
        <f t="shared" si="522"/>
        <v>1.3899449506180045E+32</v>
      </c>
      <c r="AI883" s="16">
        <f t="shared" si="523"/>
        <v>1.6084162899386711E+75</v>
      </c>
      <c r="AJ883" s="16">
        <f t="shared" si="524"/>
        <v>1.6084162899386711E+75</v>
      </c>
      <c r="AK883" s="27">
        <f t="shared" si="525"/>
        <v>0.33333333333333331</v>
      </c>
      <c r="AN883">
        <f t="shared" si="530"/>
        <v>46814.029142356259</v>
      </c>
      <c r="AO883">
        <f t="shared" si="531"/>
        <v>5.4172251236821135E+47</v>
      </c>
      <c r="AP883">
        <f t="shared" si="532"/>
        <v>5.4172251236821135E+47</v>
      </c>
      <c r="AR883" s="1">
        <f t="shared" si="526"/>
        <v>10260</v>
      </c>
      <c r="AU883">
        <f t="shared" si="527"/>
        <v>115.03808487486398</v>
      </c>
      <c r="AV883" s="29">
        <f t="shared" si="528"/>
        <v>272.2320666666667</v>
      </c>
      <c r="AW883">
        <f t="shared" si="529"/>
        <v>17601</v>
      </c>
    </row>
    <row r="884" spans="1:49" x14ac:dyDescent="0.2">
      <c r="A884">
        <v>882</v>
      </c>
      <c r="B884" s="13">
        <f t="shared" si="495"/>
        <v>890</v>
      </c>
      <c r="C884" s="13">
        <f t="shared" si="496"/>
        <v>5298</v>
      </c>
      <c r="D884" s="13">
        <f t="shared" si="497"/>
        <v>48</v>
      </c>
      <c r="E884" s="13">
        <f t="shared" si="498"/>
        <v>44.1</v>
      </c>
      <c r="F884" s="13">
        <f t="shared" si="499"/>
        <v>8.3882689320916823E+29</v>
      </c>
      <c r="G884" s="35">
        <f t="shared" si="500"/>
        <v>245.10859999999997</v>
      </c>
      <c r="H884" s="23">
        <f t="shared" si="501"/>
        <v>6481.1264000000001</v>
      </c>
      <c r="I884" s="23">
        <f t="shared" si="502"/>
        <v>24374</v>
      </c>
      <c r="J884" s="23">
        <f t="shared" si="503"/>
        <v>1234</v>
      </c>
      <c r="K884" s="23">
        <f t="shared" si="504"/>
        <v>9.6665819025314135E+76</v>
      </c>
      <c r="L884" s="23">
        <f t="shared" si="505"/>
        <v>9.6665819025314126E+78</v>
      </c>
      <c r="M884" s="23">
        <f t="shared" si="506"/>
        <v>1.2254774977515849E+43</v>
      </c>
      <c r="N884" s="20">
        <f t="shared" si="507"/>
        <v>94.2</v>
      </c>
      <c r="Q884" s="20">
        <f t="shared" si="508"/>
        <v>2.3452189460474624E+44</v>
      </c>
      <c r="S884" s="20">
        <f t="shared" si="509"/>
        <v>4134</v>
      </c>
      <c r="T884" s="20">
        <f t="shared" si="510"/>
        <v>1234</v>
      </c>
      <c r="U884" s="20">
        <f t="shared" si="511"/>
        <v>9.6665819025314135E+76</v>
      </c>
      <c r="V884" s="20">
        <f t="shared" si="512"/>
        <v>1.2254774977515849E+43</v>
      </c>
      <c r="W884" s="20">
        <f t="shared" si="513"/>
        <v>0.63694267515923564</v>
      </c>
      <c r="X884" s="16">
        <f t="shared" si="514"/>
        <v>7.7109545031436444E+25</v>
      </c>
      <c r="AA884" s="16">
        <f t="shared" si="515"/>
        <v>3.1769132552951812E+27</v>
      </c>
      <c r="AB884" s="16">
        <f t="shared" si="516"/>
        <v>882</v>
      </c>
      <c r="AC884" s="16">
        <f t="shared" si="517"/>
        <v>180.2</v>
      </c>
      <c r="AD884" s="16">
        <f t="shared" si="518"/>
        <v>3.6391622265039831E+28</v>
      </c>
      <c r="AE884" s="16">
        <f t="shared" si="519"/>
        <v>22000</v>
      </c>
      <c r="AF884" s="16">
        <f t="shared" si="520"/>
        <v>10572</v>
      </c>
      <c r="AG884" s="16">
        <f t="shared" si="521"/>
        <v>922</v>
      </c>
      <c r="AH884" s="16">
        <f t="shared" si="522"/>
        <v>1.4912644591388426E+32</v>
      </c>
      <c r="AI884" s="16">
        <f t="shared" si="523"/>
        <v>1.6084162899386711E+75</v>
      </c>
      <c r="AJ884" s="16">
        <f t="shared" si="524"/>
        <v>1.6084162899386711E+75</v>
      </c>
      <c r="AK884" s="27">
        <f t="shared" si="525"/>
        <v>0.33296337402885684</v>
      </c>
      <c r="AN884">
        <f t="shared" si="530"/>
        <v>46940.672889108602</v>
      </c>
      <c r="AO884">
        <f t="shared" si="531"/>
        <v>5.0628272183944974E+47</v>
      </c>
      <c r="AP884">
        <f t="shared" si="532"/>
        <v>5.0628272183944974E+47</v>
      </c>
      <c r="AR884" s="1">
        <f t="shared" si="526"/>
        <v>10270</v>
      </c>
      <c r="AU884">
        <f t="shared" si="527"/>
        <v>115.29411764705881</v>
      </c>
      <c r="AV884" s="29">
        <f t="shared" si="528"/>
        <v>272.67109999999997</v>
      </c>
      <c r="AW884">
        <f t="shared" si="529"/>
        <v>17621</v>
      </c>
    </row>
    <row r="885" spans="1:49" x14ac:dyDescent="0.2">
      <c r="A885">
        <v>883</v>
      </c>
      <c r="B885" s="13">
        <f t="shared" si="495"/>
        <v>891</v>
      </c>
      <c r="C885" s="13">
        <f t="shared" si="496"/>
        <v>5304</v>
      </c>
      <c r="D885" s="13">
        <f t="shared" si="497"/>
        <v>48</v>
      </c>
      <c r="E885" s="13">
        <f t="shared" si="498"/>
        <v>44.150000000000006</v>
      </c>
      <c r="F885" s="13">
        <f t="shared" si="499"/>
        <v>8.9954717291828749E+29</v>
      </c>
      <c r="G885" s="35">
        <f t="shared" si="500"/>
        <v>245.51668333333333</v>
      </c>
      <c r="H885" s="23">
        <f t="shared" si="501"/>
        <v>6488.6304000000009</v>
      </c>
      <c r="I885" s="23">
        <f t="shared" si="502"/>
        <v>24402</v>
      </c>
      <c r="J885" s="23">
        <f t="shared" si="503"/>
        <v>1236</v>
      </c>
      <c r="K885" s="23">
        <f t="shared" si="504"/>
        <v>9.6665819025314135E+76</v>
      </c>
      <c r="L885" s="23">
        <f t="shared" si="505"/>
        <v>9.6665819025314126E+78</v>
      </c>
      <c r="M885" s="23">
        <f t="shared" si="506"/>
        <v>1.4091711966604364E+43</v>
      </c>
      <c r="N885" s="20">
        <f t="shared" si="507"/>
        <v>94.300000000000011</v>
      </c>
      <c r="Q885" s="20">
        <f t="shared" si="508"/>
        <v>2.6133491612648853E+44</v>
      </c>
      <c r="S885" s="20">
        <f t="shared" si="509"/>
        <v>4138</v>
      </c>
      <c r="T885" s="20">
        <f t="shared" si="510"/>
        <v>1236</v>
      </c>
      <c r="U885" s="20">
        <f t="shared" si="511"/>
        <v>9.6665819025314135E+76</v>
      </c>
      <c r="V885" s="20">
        <f t="shared" si="512"/>
        <v>1.4091711966604364E+43</v>
      </c>
      <c r="W885" s="20">
        <f t="shared" si="513"/>
        <v>0.63626723223753967</v>
      </c>
      <c r="X885" s="16">
        <f t="shared" si="514"/>
        <v>8.2507213183637014E+25</v>
      </c>
      <c r="AA885" s="16">
        <f t="shared" si="515"/>
        <v>3.3992971831658442E+27</v>
      </c>
      <c r="AB885" s="16">
        <f t="shared" si="516"/>
        <v>883</v>
      </c>
      <c r="AC885" s="16">
        <f t="shared" si="517"/>
        <v>180.4</v>
      </c>
      <c r="AD885" s="16">
        <f t="shared" si="518"/>
        <v>3.8983626128636515E+28</v>
      </c>
      <c r="AE885" s="16">
        <f t="shared" si="519"/>
        <v>22025</v>
      </c>
      <c r="AF885" s="16">
        <f t="shared" si="520"/>
        <v>10584</v>
      </c>
      <c r="AG885" s="16">
        <f t="shared" si="521"/>
        <v>923</v>
      </c>
      <c r="AH885" s="16">
        <f t="shared" si="522"/>
        <v>1.59996542734615E+32</v>
      </c>
      <c r="AI885" s="16">
        <f t="shared" si="523"/>
        <v>1.6084162899386711E+75</v>
      </c>
      <c r="AJ885" s="16">
        <f t="shared" si="524"/>
        <v>1.6084162899386711E+75</v>
      </c>
      <c r="AK885" s="27">
        <f t="shared" si="525"/>
        <v>0.33259423503325941</v>
      </c>
      <c r="AN885">
        <f t="shared" si="530"/>
        <v>47067.536056263991</v>
      </c>
      <c r="AO885">
        <f t="shared" si="531"/>
        <v>4.7316142227985954E+47</v>
      </c>
      <c r="AP885">
        <f t="shared" si="532"/>
        <v>4.7316142227985954E+47</v>
      </c>
      <c r="AR885" s="1">
        <f t="shared" si="526"/>
        <v>10280</v>
      </c>
      <c r="AU885">
        <f t="shared" si="527"/>
        <v>115.55070883315159</v>
      </c>
      <c r="AV885" s="29">
        <f t="shared" si="528"/>
        <v>273.11043333333333</v>
      </c>
      <c r="AW885">
        <f t="shared" si="529"/>
        <v>17641</v>
      </c>
    </row>
    <row r="886" spans="1:49" x14ac:dyDescent="0.2">
      <c r="A886">
        <v>884</v>
      </c>
      <c r="B886" s="13">
        <f t="shared" si="495"/>
        <v>892</v>
      </c>
      <c r="C886" s="13">
        <f t="shared" si="496"/>
        <v>5310</v>
      </c>
      <c r="D886" s="13">
        <f t="shared" si="497"/>
        <v>48</v>
      </c>
      <c r="E886" s="13">
        <f t="shared" si="498"/>
        <v>44.2</v>
      </c>
      <c r="F886" s="13">
        <f t="shared" si="499"/>
        <v>9.6466043807310298E+29</v>
      </c>
      <c r="G886" s="35">
        <f t="shared" si="500"/>
        <v>245.92506666666668</v>
      </c>
      <c r="H886" s="23">
        <f t="shared" si="501"/>
        <v>6496.1343999999999</v>
      </c>
      <c r="I886" s="23">
        <f t="shared" si="502"/>
        <v>24430</v>
      </c>
      <c r="J886" s="23">
        <f t="shared" si="503"/>
        <v>1237</v>
      </c>
      <c r="K886" s="23">
        <f t="shared" si="504"/>
        <v>9.6665819025314135E+76</v>
      </c>
      <c r="L886" s="23">
        <f t="shared" si="505"/>
        <v>9.6665819025314126E+78</v>
      </c>
      <c r="M886" s="23">
        <f t="shared" si="506"/>
        <v>1.5110955381335171E+43</v>
      </c>
      <c r="N886" s="20">
        <f t="shared" si="507"/>
        <v>94.4</v>
      </c>
      <c r="Q886" s="20">
        <f t="shared" si="508"/>
        <v>2.9121348564039635E+44</v>
      </c>
      <c r="S886" s="20">
        <f t="shared" si="509"/>
        <v>4142</v>
      </c>
      <c r="T886" s="20">
        <f t="shared" si="510"/>
        <v>1237</v>
      </c>
      <c r="U886" s="20">
        <f t="shared" si="511"/>
        <v>9.6665819025314135E+76</v>
      </c>
      <c r="V886" s="20">
        <f t="shared" si="512"/>
        <v>1.5110955381335171E+43</v>
      </c>
      <c r="W886" s="20">
        <f t="shared" si="513"/>
        <v>0.63559322033898302</v>
      </c>
      <c r="X886" s="16">
        <f t="shared" si="514"/>
        <v>8.8282718106491609E+25</v>
      </c>
      <c r="AA886" s="16">
        <f t="shared" si="515"/>
        <v>3.6372479859874536E+27</v>
      </c>
      <c r="AB886" s="16">
        <f t="shared" si="516"/>
        <v>884</v>
      </c>
      <c r="AC886" s="16">
        <f t="shared" si="517"/>
        <v>180.6</v>
      </c>
      <c r="AD886" s="16">
        <f t="shared" si="518"/>
        <v>4.1760192124376756E+28</v>
      </c>
      <c r="AE886" s="16">
        <f t="shared" si="519"/>
        <v>22050</v>
      </c>
      <c r="AF886" s="16">
        <f t="shared" si="520"/>
        <v>10596</v>
      </c>
      <c r="AG886" s="16">
        <f t="shared" si="521"/>
        <v>924</v>
      </c>
      <c r="AH886" s="16">
        <f t="shared" si="522"/>
        <v>1.7165853226257191E+32</v>
      </c>
      <c r="AI886" s="16">
        <f t="shared" si="523"/>
        <v>1.6084162899386711E+75</v>
      </c>
      <c r="AJ886" s="16">
        <f t="shared" si="524"/>
        <v>1.6084162899386711E+75</v>
      </c>
      <c r="AK886" s="27">
        <f t="shared" si="525"/>
        <v>0.33222591362126247</v>
      </c>
      <c r="AN886">
        <f t="shared" si="530"/>
        <v>47194.618822771692</v>
      </c>
      <c r="AO886">
        <f t="shared" si="531"/>
        <v>4.4220693671014908E+47</v>
      </c>
      <c r="AP886">
        <f t="shared" si="532"/>
        <v>4.4220693671014908E+47</v>
      </c>
      <c r="AR886" s="1">
        <f t="shared" si="526"/>
        <v>10290</v>
      </c>
      <c r="AU886">
        <f t="shared" si="527"/>
        <v>115.80786026200873</v>
      </c>
      <c r="AV886" s="29">
        <f t="shared" si="528"/>
        <v>273.55006666666668</v>
      </c>
      <c r="AW886">
        <f t="shared" si="529"/>
        <v>17661</v>
      </c>
    </row>
    <row r="887" spans="1:49" x14ac:dyDescent="0.2">
      <c r="A887">
        <v>885</v>
      </c>
      <c r="B887" s="13">
        <f t="shared" si="495"/>
        <v>893</v>
      </c>
      <c r="C887" s="13">
        <f t="shared" si="496"/>
        <v>5316</v>
      </c>
      <c r="D887" s="13">
        <f t="shared" si="497"/>
        <v>48</v>
      </c>
      <c r="E887" s="13">
        <f t="shared" si="498"/>
        <v>44.25</v>
      </c>
      <c r="F887" s="13">
        <f t="shared" si="499"/>
        <v>1.0344843451582451E+30</v>
      </c>
      <c r="G887" s="35">
        <f t="shared" si="500"/>
        <v>246.33375000000001</v>
      </c>
      <c r="H887" s="23">
        <f t="shared" si="501"/>
        <v>6503.6383999999998</v>
      </c>
      <c r="I887" s="23">
        <f t="shared" si="502"/>
        <v>24458</v>
      </c>
      <c r="J887" s="23">
        <f t="shared" si="503"/>
        <v>1239</v>
      </c>
      <c r="K887" s="23">
        <f t="shared" si="504"/>
        <v>9.6665819025314135E+76</v>
      </c>
      <c r="L887" s="23">
        <f t="shared" si="505"/>
        <v>9.6665819025314126E+78</v>
      </c>
      <c r="M887" s="23">
        <f t="shared" si="506"/>
        <v>1.7375854614435651E+43</v>
      </c>
      <c r="N887" s="20">
        <f t="shared" si="507"/>
        <v>94.5</v>
      </c>
      <c r="Q887" s="20">
        <f t="shared" si="508"/>
        <v>3.2450808899097618E+44</v>
      </c>
      <c r="S887" s="20">
        <f t="shared" si="509"/>
        <v>4146</v>
      </c>
      <c r="T887" s="20">
        <f t="shared" si="510"/>
        <v>1239</v>
      </c>
      <c r="U887" s="20">
        <f t="shared" si="511"/>
        <v>9.6665819025314135E+76</v>
      </c>
      <c r="V887" s="20">
        <f t="shared" si="512"/>
        <v>1.7375854614435651E+43</v>
      </c>
      <c r="W887" s="20">
        <f t="shared" si="513"/>
        <v>0.63492063492063489</v>
      </c>
      <c r="X887" s="16">
        <f t="shared" si="514"/>
        <v>9.4462508373945996E+25</v>
      </c>
      <c r="AA887" s="16">
        <f t="shared" si="515"/>
        <v>3.8918553450065743E+27</v>
      </c>
      <c r="AB887" s="16">
        <f t="shared" si="516"/>
        <v>885</v>
      </c>
      <c r="AC887" s="16">
        <f t="shared" si="517"/>
        <v>180.8</v>
      </c>
      <c r="AD887" s="16">
        <f t="shared" si="518"/>
        <v>4.4734458169005194E+28</v>
      </c>
      <c r="AE887" s="16">
        <f t="shared" si="519"/>
        <v>22075</v>
      </c>
      <c r="AF887" s="16">
        <f t="shared" si="520"/>
        <v>10608</v>
      </c>
      <c r="AG887" s="16">
        <f t="shared" si="521"/>
        <v>925</v>
      </c>
      <c r="AH887" s="16">
        <f t="shared" si="522"/>
        <v>1.841700726104048E+32</v>
      </c>
      <c r="AI887" s="16">
        <f t="shared" si="523"/>
        <v>1.6084162899386711E+75</v>
      </c>
      <c r="AJ887" s="16">
        <f t="shared" si="524"/>
        <v>1.6084162899386711E+75</v>
      </c>
      <c r="AK887" s="27">
        <f t="shared" si="525"/>
        <v>0.33185840707964598</v>
      </c>
      <c r="AN887">
        <f t="shared" si="530"/>
        <v>47321.921367581992</v>
      </c>
      <c r="AO887">
        <f t="shared" si="531"/>
        <v>4.1327751094406471E+47</v>
      </c>
      <c r="AP887">
        <f t="shared" si="532"/>
        <v>4.1327751094406471E+47</v>
      </c>
      <c r="AR887" s="1">
        <f t="shared" si="526"/>
        <v>10300</v>
      </c>
      <c r="AU887">
        <f t="shared" si="527"/>
        <v>116.06557377049181</v>
      </c>
      <c r="AV887" s="29">
        <f t="shared" si="528"/>
        <v>273.99</v>
      </c>
      <c r="AW887">
        <f t="shared" si="529"/>
        <v>17681</v>
      </c>
    </row>
    <row r="888" spans="1:49" x14ac:dyDescent="0.2">
      <c r="A888">
        <v>886</v>
      </c>
      <c r="B888" s="13">
        <f t="shared" si="495"/>
        <v>894</v>
      </c>
      <c r="C888" s="13">
        <f t="shared" si="496"/>
        <v>5322</v>
      </c>
      <c r="D888" s="13">
        <f t="shared" si="497"/>
        <v>48</v>
      </c>
      <c r="E888" s="13">
        <f t="shared" si="498"/>
        <v>44.300000000000004</v>
      </c>
      <c r="F888" s="13">
        <f t="shared" si="499"/>
        <v>1.1093595086919614E+30</v>
      </c>
      <c r="G888" s="35">
        <f t="shared" si="500"/>
        <v>246.74273333333335</v>
      </c>
      <c r="H888" s="23">
        <f t="shared" si="501"/>
        <v>6511.1424000000006</v>
      </c>
      <c r="I888" s="23">
        <f t="shared" si="502"/>
        <v>24486</v>
      </c>
      <c r="J888" s="23">
        <f t="shared" si="503"/>
        <v>1240</v>
      </c>
      <c r="K888" s="23">
        <f t="shared" si="504"/>
        <v>9.6665819025314135E+76</v>
      </c>
      <c r="L888" s="23">
        <f t="shared" si="505"/>
        <v>9.6665819025314126E+78</v>
      </c>
      <c r="M888" s="23">
        <f t="shared" si="506"/>
        <v>1.8632548551151423E+43</v>
      </c>
      <c r="N888" s="20">
        <f t="shared" si="507"/>
        <v>94.600000000000009</v>
      </c>
      <c r="Q888" s="20">
        <f t="shared" si="508"/>
        <v>3.616092832686602E+44</v>
      </c>
      <c r="S888" s="20">
        <f t="shared" si="509"/>
        <v>4151</v>
      </c>
      <c r="T888" s="20">
        <f t="shared" si="510"/>
        <v>1240</v>
      </c>
      <c r="U888" s="20">
        <f t="shared" si="511"/>
        <v>9.6665819025314135E+76</v>
      </c>
      <c r="V888" s="20">
        <f t="shared" si="512"/>
        <v>1.8632548551151423E+43</v>
      </c>
      <c r="W888" s="20">
        <f t="shared" si="513"/>
        <v>0.63424947145877375</v>
      </c>
      <c r="X888" s="16">
        <f t="shared" si="514"/>
        <v>1.0107488396012222E+26</v>
      </c>
      <c r="AA888" s="16">
        <f t="shared" si="515"/>
        <v>4.1642852191570348E+27</v>
      </c>
      <c r="AB888" s="16">
        <f t="shared" si="516"/>
        <v>886</v>
      </c>
      <c r="AC888" s="16">
        <f t="shared" si="517"/>
        <v>181</v>
      </c>
      <c r="AD888" s="16">
        <f t="shared" si="518"/>
        <v>4.7920497135721879E+28</v>
      </c>
      <c r="AE888" s="16">
        <f t="shared" si="519"/>
        <v>22100</v>
      </c>
      <c r="AF888" s="16">
        <f t="shared" si="520"/>
        <v>10620</v>
      </c>
      <c r="AG888" s="16">
        <f t="shared" si="521"/>
        <v>926</v>
      </c>
      <c r="AH888" s="16">
        <f t="shared" si="522"/>
        <v>1.9759301776359092E+32</v>
      </c>
      <c r="AI888" s="16">
        <f t="shared" si="523"/>
        <v>1.6084162899386711E+75</v>
      </c>
      <c r="AJ888" s="16">
        <f t="shared" si="524"/>
        <v>1.6084162899386711E+75</v>
      </c>
      <c r="AK888" s="27">
        <f t="shared" si="525"/>
        <v>0.33149171270718231</v>
      </c>
      <c r="AN888">
        <f t="shared" si="530"/>
        <v>47449.443869646653</v>
      </c>
      <c r="AO888">
        <f t="shared" si="531"/>
        <v>3.8624066443370526E+47</v>
      </c>
      <c r="AP888">
        <f t="shared" si="532"/>
        <v>3.8624066443370526E+47</v>
      </c>
      <c r="AR888" s="1">
        <f t="shared" si="526"/>
        <v>10310</v>
      </c>
      <c r="AU888">
        <f t="shared" si="527"/>
        <v>116.32385120350111</v>
      </c>
      <c r="AV888" s="29">
        <f t="shared" si="528"/>
        <v>274.43023333333338</v>
      </c>
      <c r="AW888">
        <f t="shared" si="529"/>
        <v>17701</v>
      </c>
    </row>
    <row r="889" spans="1:49" x14ac:dyDescent="0.2">
      <c r="A889">
        <v>887</v>
      </c>
      <c r="B889" s="13">
        <f t="shared" si="495"/>
        <v>895</v>
      </c>
      <c r="C889" s="13">
        <f t="shared" si="496"/>
        <v>5328</v>
      </c>
      <c r="D889" s="13">
        <f t="shared" si="497"/>
        <v>48</v>
      </c>
      <c r="E889" s="13">
        <f t="shared" si="498"/>
        <v>44.35</v>
      </c>
      <c r="F889" s="13">
        <f t="shared" si="499"/>
        <v>1.1896511596569907E+30</v>
      </c>
      <c r="G889" s="35">
        <f t="shared" si="500"/>
        <v>247.15201666666667</v>
      </c>
      <c r="H889" s="23">
        <f t="shared" si="501"/>
        <v>6518.6464000000005</v>
      </c>
      <c r="I889" s="23">
        <f t="shared" si="502"/>
        <v>24514</v>
      </c>
      <c r="J889" s="23">
        <f t="shared" si="503"/>
        <v>1241</v>
      </c>
      <c r="K889" s="23">
        <f t="shared" si="504"/>
        <v>9.6665819025314135E+76</v>
      </c>
      <c r="L889" s="23">
        <f t="shared" si="505"/>
        <v>9.6665819025314126E+78</v>
      </c>
      <c r="M889" s="23">
        <f t="shared" si="506"/>
        <v>1.9980100035928427E+43</v>
      </c>
      <c r="N889" s="20">
        <f t="shared" si="507"/>
        <v>94.7</v>
      </c>
      <c r="Q889" s="20">
        <f t="shared" si="508"/>
        <v>4.0295227817787334E+44</v>
      </c>
      <c r="S889" s="20">
        <f t="shared" si="509"/>
        <v>4155</v>
      </c>
      <c r="T889" s="20">
        <f t="shared" si="510"/>
        <v>1241</v>
      </c>
      <c r="U889" s="20">
        <f t="shared" si="511"/>
        <v>9.6665819025314135E+76</v>
      </c>
      <c r="V889" s="20">
        <f t="shared" si="512"/>
        <v>1.9980100035928427E+43</v>
      </c>
      <c r="W889" s="20">
        <f t="shared" si="513"/>
        <v>0.6335797254487856</v>
      </c>
      <c r="X889" s="16">
        <f t="shared" si="514"/>
        <v>1.0815012583733079E+26</v>
      </c>
      <c r="AA889" s="16">
        <f t="shared" si="515"/>
        <v>4.4557851844980274E+27</v>
      </c>
      <c r="AB889" s="16">
        <f t="shared" si="516"/>
        <v>887</v>
      </c>
      <c r="AC889" s="16">
        <f t="shared" si="517"/>
        <v>181.2</v>
      </c>
      <c r="AD889" s="16">
        <f t="shared" si="518"/>
        <v>5.1333383372469934E+28</v>
      </c>
      <c r="AE889" s="16">
        <f t="shared" si="519"/>
        <v>22125</v>
      </c>
      <c r="AF889" s="16">
        <f t="shared" si="520"/>
        <v>10632</v>
      </c>
      <c r="AG889" s="16">
        <f t="shared" si="521"/>
        <v>927</v>
      </c>
      <c r="AH889" s="16">
        <f t="shared" si="522"/>
        <v>2.1199372276208329E+32</v>
      </c>
      <c r="AI889" s="16">
        <f t="shared" si="523"/>
        <v>1.6084162899386711E+75</v>
      </c>
      <c r="AJ889" s="16">
        <f t="shared" si="524"/>
        <v>1.6084162899386711E+75</v>
      </c>
      <c r="AK889" s="27">
        <f t="shared" si="525"/>
        <v>0.33112582781456956</v>
      </c>
      <c r="AN889">
        <f t="shared" si="530"/>
        <v>47577.186507918632</v>
      </c>
      <c r="AO889">
        <f t="shared" si="531"/>
        <v>3.6097258358290213E+47</v>
      </c>
      <c r="AP889">
        <f t="shared" si="532"/>
        <v>3.6097258358290213E+47</v>
      </c>
      <c r="AR889" s="1">
        <f t="shared" si="526"/>
        <v>10320</v>
      </c>
      <c r="AU889">
        <f t="shared" si="527"/>
        <v>116.58269441401971</v>
      </c>
      <c r="AV889" s="29">
        <f t="shared" si="528"/>
        <v>274.87076666666667</v>
      </c>
      <c r="AW889">
        <f t="shared" si="529"/>
        <v>17721</v>
      </c>
    </row>
    <row r="890" spans="1:49" x14ac:dyDescent="0.2">
      <c r="A890">
        <v>888</v>
      </c>
      <c r="B890" s="13">
        <f t="shared" si="495"/>
        <v>896</v>
      </c>
      <c r="C890" s="13">
        <f t="shared" si="496"/>
        <v>5334</v>
      </c>
      <c r="D890" s="13">
        <f t="shared" si="497"/>
        <v>48</v>
      </c>
      <c r="E890" s="13">
        <f t="shared" si="498"/>
        <v>44.400000000000006</v>
      </c>
      <c r="F890" s="13">
        <f t="shared" si="499"/>
        <v>1.2757509236750174E+30</v>
      </c>
      <c r="G890" s="35">
        <f t="shared" si="500"/>
        <v>247.5616</v>
      </c>
      <c r="H890" s="23">
        <f t="shared" si="501"/>
        <v>6526.1504000000014</v>
      </c>
      <c r="I890" s="23">
        <f t="shared" si="502"/>
        <v>24542</v>
      </c>
      <c r="J890" s="23">
        <f t="shared" si="503"/>
        <v>1243</v>
      </c>
      <c r="K890" s="23">
        <f t="shared" si="504"/>
        <v>9.6665819025314135E+76</v>
      </c>
      <c r="L890" s="23">
        <f t="shared" si="505"/>
        <v>9.6665819025314126E+78</v>
      </c>
      <c r="M890" s="23">
        <f t="shared" si="506"/>
        <v>2.2974516688516607E+43</v>
      </c>
      <c r="N890" s="20">
        <f t="shared" si="507"/>
        <v>94.800000000000011</v>
      </c>
      <c r="Q890" s="20">
        <f t="shared" si="508"/>
        <v>4.4902204119606669E+44</v>
      </c>
      <c r="S890" s="20">
        <f t="shared" si="509"/>
        <v>4159</v>
      </c>
      <c r="T890" s="20">
        <f t="shared" si="510"/>
        <v>1243</v>
      </c>
      <c r="U890" s="20">
        <f t="shared" si="511"/>
        <v>9.6665819025314135E+76</v>
      </c>
      <c r="V890" s="20">
        <f t="shared" si="512"/>
        <v>2.2974516688516607E+43</v>
      </c>
      <c r="W890" s="20">
        <f t="shared" si="513"/>
        <v>0.63291139240506322</v>
      </c>
      <c r="X890" s="16">
        <f t="shared" si="514"/>
        <v>1.1572063464594393E+26</v>
      </c>
      <c r="AA890" s="16">
        <f t="shared" si="515"/>
        <v>4.7676901474128893E+27</v>
      </c>
      <c r="AB890" s="16">
        <f t="shared" si="516"/>
        <v>888</v>
      </c>
      <c r="AC890" s="16">
        <f t="shared" si="517"/>
        <v>181.4</v>
      </c>
      <c r="AD890" s="16">
        <f t="shared" si="518"/>
        <v>5.498926395150937E+28</v>
      </c>
      <c r="AE890" s="16">
        <f t="shared" si="519"/>
        <v>22150</v>
      </c>
      <c r="AF890" s="16">
        <f t="shared" si="520"/>
        <v>10644</v>
      </c>
      <c r="AG890" s="16">
        <f t="shared" si="521"/>
        <v>928</v>
      </c>
      <c r="AH890" s="16">
        <f t="shared" si="522"/>
        <v>2.2744337106774886E+32</v>
      </c>
      <c r="AI890" s="16">
        <f t="shared" si="523"/>
        <v>1.6084162899386711E+75</v>
      </c>
      <c r="AJ890" s="16">
        <f t="shared" si="524"/>
        <v>1.6084162899386711E+75</v>
      </c>
      <c r="AK890" s="27">
        <f t="shared" si="525"/>
        <v>0.33076074972436603</v>
      </c>
      <c r="AN890">
        <f t="shared" si="530"/>
        <v>47705.149461352339</v>
      </c>
      <c r="AO890">
        <f t="shared" si="531"/>
        <v>3.3735755475037581E+47</v>
      </c>
      <c r="AP890">
        <f t="shared" si="532"/>
        <v>3.3735755475037581E+47</v>
      </c>
      <c r="AR890" s="1">
        <f t="shared" si="526"/>
        <v>10330</v>
      </c>
      <c r="AU890">
        <f t="shared" si="527"/>
        <v>116.8421052631579</v>
      </c>
      <c r="AV890" s="29">
        <f t="shared" si="528"/>
        <v>275.3116</v>
      </c>
      <c r="AW890">
        <f t="shared" si="529"/>
        <v>17741</v>
      </c>
    </row>
    <row r="891" spans="1:49" x14ac:dyDescent="0.2">
      <c r="A891">
        <v>889</v>
      </c>
      <c r="B891" s="13">
        <f t="shared" si="495"/>
        <v>897</v>
      </c>
      <c r="C891" s="13">
        <f t="shared" si="496"/>
        <v>5340</v>
      </c>
      <c r="D891" s="13">
        <f t="shared" si="497"/>
        <v>48</v>
      </c>
      <c r="E891" s="13">
        <f t="shared" si="498"/>
        <v>44.45</v>
      </c>
      <c r="F891" s="13">
        <f t="shared" si="499"/>
        <v>1.3680787275665153E+30</v>
      </c>
      <c r="G891" s="35">
        <f t="shared" si="500"/>
        <v>247.97148333333331</v>
      </c>
      <c r="H891" s="23">
        <f t="shared" si="501"/>
        <v>6533.6544000000004</v>
      </c>
      <c r="I891" s="23">
        <f t="shared" si="502"/>
        <v>24570</v>
      </c>
      <c r="J891" s="23">
        <f t="shared" si="503"/>
        <v>1244</v>
      </c>
      <c r="K891" s="23">
        <f t="shared" si="504"/>
        <v>9.6665819025314135E+76</v>
      </c>
      <c r="L891" s="23">
        <f t="shared" si="505"/>
        <v>9.6665819025314126E+78</v>
      </c>
      <c r="M891" s="23">
        <f t="shared" si="506"/>
        <v>2.4635972742313987E+43</v>
      </c>
      <c r="N891" s="20">
        <f t="shared" si="507"/>
        <v>94.9</v>
      </c>
      <c r="Q891" s="20">
        <f t="shared" si="508"/>
        <v>5.003589864080106E+44</v>
      </c>
      <c r="S891" s="20">
        <f t="shared" si="509"/>
        <v>4163</v>
      </c>
      <c r="T891" s="20">
        <f t="shared" si="510"/>
        <v>1244</v>
      </c>
      <c r="U891" s="20">
        <f t="shared" si="511"/>
        <v>9.6665819025314135E+76</v>
      </c>
      <c r="V891" s="20">
        <f t="shared" si="512"/>
        <v>2.4635972742313987E+43</v>
      </c>
      <c r="W891" s="20">
        <f t="shared" si="513"/>
        <v>0.63224446786090616</v>
      </c>
      <c r="X891" s="16">
        <f t="shared" si="514"/>
        <v>1.2382107907116001E+26</v>
      </c>
      <c r="AA891" s="16">
        <f t="shared" si="515"/>
        <v>5.1014284577317915E+27</v>
      </c>
      <c r="AB891" s="16">
        <f t="shared" si="516"/>
        <v>889</v>
      </c>
      <c r="AC891" s="16">
        <f t="shared" si="517"/>
        <v>181.6</v>
      </c>
      <c r="AD891" s="16">
        <f t="shared" si="518"/>
        <v>5.8905434986717555E+28</v>
      </c>
      <c r="AE891" s="16">
        <f t="shared" si="519"/>
        <v>22175</v>
      </c>
      <c r="AF891" s="16">
        <f t="shared" si="520"/>
        <v>10656</v>
      </c>
      <c r="AG891" s="16">
        <f t="shared" si="521"/>
        <v>929</v>
      </c>
      <c r="AH891" s="16">
        <f t="shared" si="522"/>
        <v>2.440183257296371E+32</v>
      </c>
      <c r="AI891" s="16">
        <f t="shared" si="523"/>
        <v>1.6084162899386711E+75</v>
      </c>
      <c r="AJ891" s="16">
        <f t="shared" si="524"/>
        <v>1.6084162899386711E+75</v>
      </c>
      <c r="AK891" s="27">
        <f t="shared" si="525"/>
        <v>0.33039647577092512</v>
      </c>
      <c r="AN891">
        <f t="shared" si="530"/>
        <v>47833.332908903139</v>
      </c>
      <c r="AO891">
        <f t="shared" si="531"/>
        <v>3.1528743434614561E+47</v>
      </c>
      <c r="AP891">
        <f t="shared" si="532"/>
        <v>3.1528743434614561E+47</v>
      </c>
      <c r="AR891" s="1">
        <f t="shared" si="526"/>
        <v>10340</v>
      </c>
      <c r="AU891">
        <f t="shared" si="527"/>
        <v>117.10208562019758</v>
      </c>
      <c r="AV891" s="29">
        <f t="shared" si="528"/>
        <v>275.75273333333331</v>
      </c>
      <c r="AW891">
        <f t="shared" si="529"/>
        <v>17761</v>
      </c>
    </row>
    <row r="892" spans="1:49" x14ac:dyDescent="0.2">
      <c r="A892">
        <v>890</v>
      </c>
      <c r="B892" s="13">
        <f t="shared" si="495"/>
        <v>898</v>
      </c>
      <c r="C892" s="13">
        <f t="shared" si="496"/>
        <v>5346</v>
      </c>
      <c r="D892" s="13">
        <f t="shared" si="497"/>
        <v>48</v>
      </c>
      <c r="E892" s="13">
        <f t="shared" si="498"/>
        <v>44.5</v>
      </c>
      <c r="F892" s="13">
        <f t="shared" si="499"/>
        <v>1.4670848435612092E+30</v>
      </c>
      <c r="G892" s="35">
        <f t="shared" si="500"/>
        <v>248.38166666666666</v>
      </c>
      <c r="H892" s="23">
        <f t="shared" si="501"/>
        <v>6541.1584000000003</v>
      </c>
      <c r="I892" s="23">
        <f t="shared" si="502"/>
        <v>24598</v>
      </c>
      <c r="J892" s="23">
        <f t="shared" si="503"/>
        <v>1246</v>
      </c>
      <c r="K892" s="23">
        <f t="shared" si="504"/>
        <v>9.6665819025314135E+76</v>
      </c>
      <c r="L892" s="23">
        <f t="shared" si="505"/>
        <v>9.6665819025314126E+78</v>
      </c>
      <c r="M892" s="23">
        <f t="shared" si="506"/>
        <v>2.8327895920734175E+43</v>
      </c>
      <c r="N892" s="20">
        <f t="shared" si="507"/>
        <v>95</v>
      </c>
      <c r="Q892" s="20">
        <f t="shared" si="508"/>
        <v>5.5756531374796238E+44</v>
      </c>
      <c r="S892" s="20">
        <f t="shared" si="509"/>
        <v>4167</v>
      </c>
      <c r="T892" s="20">
        <f t="shared" si="510"/>
        <v>1246</v>
      </c>
      <c r="U892" s="20">
        <f t="shared" si="511"/>
        <v>9.6665819025314135E+76</v>
      </c>
      <c r="V892" s="20">
        <f t="shared" si="512"/>
        <v>2.8327895920734175E+43</v>
      </c>
      <c r="W892" s="20">
        <f t="shared" si="513"/>
        <v>0.63157894736842102</v>
      </c>
      <c r="X892" s="16">
        <f t="shared" si="514"/>
        <v>1.3248855460614123E+26</v>
      </c>
      <c r="AA892" s="16">
        <f t="shared" si="515"/>
        <v>5.4585284497730177E+27</v>
      </c>
      <c r="AB892" s="16">
        <f t="shared" si="516"/>
        <v>890</v>
      </c>
      <c r="AC892" s="16">
        <f t="shared" si="517"/>
        <v>181.8</v>
      </c>
      <c r="AD892" s="16">
        <f t="shared" si="518"/>
        <v>6.3100423378976741E+28</v>
      </c>
      <c r="AE892" s="16">
        <f t="shared" si="519"/>
        <v>22200</v>
      </c>
      <c r="AF892" s="16">
        <f t="shared" si="520"/>
        <v>10668</v>
      </c>
      <c r="AG892" s="16">
        <f t="shared" si="521"/>
        <v>930</v>
      </c>
      <c r="AH892" s="16">
        <f t="shared" si="522"/>
        <v>2.6180050607621041E+32</v>
      </c>
      <c r="AI892" s="16">
        <f t="shared" si="523"/>
        <v>1.6084162899386711E+75</v>
      </c>
      <c r="AJ892" s="16">
        <f t="shared" si="524"/>
        <v>1.6084162899386711E+75</v>
      </c>
      <c r="AK892" s="27">
        <f t="shared" si="525"/>
        <v>0.33003300330033003</v>
      </c>
      <c r="AN892">
        <f t="shared" si="530"/>
        <v>47961.737029527962</v>
      </c>
      <c r="AO892">
        <f t="shared" si="531"/>
        <v>2.9466115359452859E+47</v>
      </c>
      <c r="AP892">
        <f t="shared" si="532"/>
        <v>2.9466115359452859E+47</v>
      </c>
      <c r="AR892" s="1">
        <f t="shared" si="526"/>
        <v>10350</v>
      </c>
      <c r="AU892">
        <f t="shared" si="527"/>
        <v>117.36263736263737</v>
      </c>
      <c r="AV892" s="29">
        <f t="shared" si="528"/>
        <v>276.19416666666666</v>
      </c>
      <c r="AW892">
        <f t="shared" si="529"/>
        <v>17781</v>
      </c>
    </row>
    <row r="893" spans="1:49" x14ac:dyDescent="0.2">
      <c r="A893">
        <v>891</v>
      </c>
      <c r="B893" s="13">
        <f t="shared" si="495"/>
        <v>899</v>
      </c>
      <c r="C893" s="13">
        <f t="shared" si="496"/>
        <v>5352</v>
      </c>
      <c r="D893" s="13">
        <f t="shared" si="497"/>
        <v>48</v>
      </c>
      <c r="E893" s="13">
        <f t="shared" si="498"/>
        <v>44.550000000000004</v>
      </c>
      <c r="F893" s="13">
        <f t="shared" si="499"/>
        <v>1.5732520810927143E+30</v>
      </c>
      <c r="G893" s="35">
        <f t="shared" si="500"/>
        <v>248.79214999999999</v>
      </c>
      <c r="H893" s="23">
        <f t="shared" si="501"/>
        <v>6548.6624000000011</v>
      </c>
      <c r="I893" s="23">
        <f t="shared" si="502"/>
        <v>24626</v>
      </c>
      <c r="J893" s="23">
        <f t="shared" si="503"/>
        <v>1247</v>
      </c>
      <c r="K893" s="23">
        <f t="shared" si="504"/>
        <v>9.6665819025314135E+76</v>
      </c>
      <c r="L893" s="23">
        <f t="shared" si="505"/>
        <v>9.6665819025314126E+78</v>
      </c>
      <c r="M893" s="23">
        <f t="shared" si="506"/>
        <v>3.0376350297995757E+43</v>
      </c>
      <c r="N893" s="20">
        <f t="shared" si="507"/>
        <v>95.100000000000009</v>
      </c>
      <c r="Q893" s="20">
        <f t="shared" si="508"/>
        <v>6.2131207301113822E+44</v>
      </c>
      <c r="S893" s="20">
        <f t="shared" si="509"/>
        <v>4172</v>
      </c>
      <c r="T893" s="20">
        <f t="shared" si="510"/>
        <v>1247</v>
      </c>
      <c r="U893" s="20">
        <f t="shared" si="511"/>
        <v>9.6665819025314135E+76</v>
      </c>
      <c r="V893" s="20">
        <f t="shared" si="512"/>
        <v>3.0376350297995757E+43</v>
      </c>
      <c r="W893" s="20">
        <f t="shared" si="513"/>
        <v>0.63091482649842268</v>
      </c>
      <c r="X893" s="16">
        <f t="shared" si="514"/>
        <v>1.4176275342857109E+26</v>
      </c>
      <c r="AA893" s="16">
        <f t="shared" si="515"/>
        <v>5.840625441257128E+27</v>
      </c>
      <c r="AB893" s="16">
        <f t="shared" si="516"/>
        <v>891</v>
      </c>
      <c r="AC893" s="16">
        <f t="shared" si="517"/>
        <v>182</v>
      </c>
      <c r="AD893" s="16">
        <f t="shared" si="518"/>
        <v>6.7594074375626823E+28</v>
      </c>
      <c r="AE893" s="16">
        <f t="shared" si="519"/>
        <v>22225</v>
      </c>
      <c r="AF893" s="16">
        <f t="shared" si="520"/>
        <v>10680</v>
      </c>
      <c r="AG893" s="16">
        <f t="shared" si="521"/>
        <v>931</v>
      </c>
      <c r="AH893" s="16">
        <f t="shared" si="522"/>
        <v>2.8087779178922664E+32</v>
      </c>
      <c r="AI893" s="16">
        <f t="shared" si="523"/>
        <v>1.6084162899386711E+75</v>
      </c>
      <c r="AJ893" s="16">
        <f t="shared" si="524"/>
        <v>1.6084162899386711E+75</v>
      </c>
      <c r="AK893" s="27">
        <f t="shared" si="525"/>
        <v>0.32967032967032966</v>
      </c>
      <c r="AN893">
        <f t="shared" si="530"/>
        <v>48090.362002184978</v>
      </c>
      <c r="AO893">
        <f t="shared" si="531"/>
        <v>2.7538425569582113E+47</v>
      </c>
      <c r="AP893">
        <f t="shared" si="532"/>
        <v>2.7538425569582113E+47</v>
      </c>
      <c r="AR893" s="1">
        <f t="shared" si="526"/>
        <v>10360</v>
      </c>
      <c r="AU893">
        <f t="shared" si="527"/>
        <v>117.62376237623762</v>
      </c>
      <c r="AV893" s="29">
        <f t="shared" si="528"/>
        <v>276.63589999999999</v>
      </c>
      <c r="AW893">
        <f t="shared" si="529"/>
        <v>17801</v>
      </c>
    </row>
    <row r="894" spans="1:49" x14ac:dyDescent="0.2">
      <c r="A894">
        <v>892</v>
      </c>
      <c r="B894" s="13">
        <f t="shared" si="495"/>
        <v>900</v>
      </c>
      <c r="C894" s="13">
        <f t="shared" si="496"/>
        <v>5358</v>
      </c>
      <c r="D894" s="13">
        <f t="shared" si="497"/>
        <v>48</v>
      </c>
      <c r="E894" s="13">
        <f t="shared" si="498"/>
        <v>44.6</v>
      </c>
      <c r="F894" s="13">
        <f t="shared" si="499"/>
        <v>1.687098136827436E+30</v>
      </c>
      <c r="G894" s="35">
        <f t="shared" si="500"/>
        <v>249.20293333333333</v>
      </c>
      <c r="H894" s="23">
        <f t="shared" si="501"/>
        <v>6556.1664000000001</v>
      </c>
      <c r="I894" s="23">
        <f t="shared" si="502"/>
        <v>24654</v>
      </c>
      <c r="J894" s="23">
        <f t="shared" si="503"/>
        <v>1248</v>
      </c>
      <c r="K894" s="23">
        <f t="shared" si="504"/>
        <v>9.6665819025314135E+76</v>
      </c>
      <c r="L894" s="23">
        <f t="shared" si="505"/>
        <v>9.6665819025314126E+78</v>
      </c>
      <c r="M894" s="23">
        <f t="shared" si="506"/>
        <v>3.2572881790197118E+43</v>
      </c>
      <c r="N894" s="20">
        <f t="shared" si="507"/>
        <v>95.2</v>
      </c>
      <c r="Q894" s="20">
        <f t="shared" si="508"/>
        <v>6.9234703549700962E+44</v>
      </c>
      <c r="S894" s="20">
        <f t="shared" si="509"/>
        <v>4176</v>
      </c>
      <c r="T894" s="20">
        <f t="shared" si="510"/>
        <v>1248</v>
      </c>
      <c r="U894" s="20">
        <f t="shared" si="511"/>
        <v>9.6665819025314135E+76</v>
      </c>
      <c r="V894" s="20">
        <f t="shared" si="512"/>
        <v>3.2572881790197118E+43</v>
      </c>
      <c r="W894" s="20">
        <f t="shared" si="513"/>
        <v>0.63025210084033612</v>
      </c>
      <c r="X894" s="16">
        <f t="shared" si="514"/>
        <v>1.516861461685711E+26</v>
      </c>
      <c r="AA894" s="16">
        <f t="shared" si="515"/>
        <v>6.249469222145128E+27</v>
      </c>
      <c r="AB894" s="16">
        <f t="shared" si="516"/>
        <v>892</v>
      </c>
      <c r="AC894" s="16">
        <f t="shared" si="517"/>
        <v>182.2</v>
      </c>
      <c r="AD894" s="16">
        <f t="shared" si="518"/>
        <v>7.2407645357400685E+28</v>
      </c>
      <c r="AE894" s="16">
        <f t="shared" si="519"/>
        <v>22250</v>
      </c>
      <c r="AF894" s="16">
        <f t="shared" si="520"/>
        <v>10692</v>
      </c>
      <c r="AG894" s="16">
        <f t="shared" si="521"/>
        <v>932</v>
      </c>
      <c r="AH894" s="16">
        <f t="shared" si="522"/>
        <v>3.0134445634867016E+32</v>
      </c>
      <c r="AI894" s="16">
        <f t="shared" si="523"/>
        <v>1.6084162899386711E+75</v>
      </c>
      <c r="AJ894" s="16">
        <f t="shared" si="524"/>
        <v>1.6084162899386711E+75</v>
      </c>
      <c r="AK894" s="27">
        <f t="shared" si="525"/>
        <v>0.32930845225027444</v>
      </c>
      <c r="AN894">
        <f t="shared" si="530"/>
        <v>48219.208005833461</v>
      </c>
      <c r="AO894">
        <f t="shared" si="531"/>
        <v>2.5736846326712253E+47</v>
      </c>
      <c r="AP894">
        <f t="shared" si="532"/>
        <v>2.5736846326712253E+47</v>
      </c>
      <c r="AR894" s="1">
        <f t="shared" si="526"/>
        <v>10370</v>
      </c>
      <c r="AU894">
        <f t="shared" si="527"/>
        <v>117.88546255506608</v>
      </c>
      <c r="AV894" s="29">
        <f t="shared" si="528"/>
        <v>277.07793333333336</v>
      </c>
      <c r="AW894">
        <f t="shared" si="529"/>
        <v>17821</v>
      </c>
    </row>
    <row r="895" spans="1:49" x14ac:dyDescent="0.2">
      <c r="A895">
        <v>893</v>
      </c>
      <c r="B895" s="13">
        <f t="shared" si="495"/>
        <v>901</v>
      </c>
      <c r="C895" s="13">
        <f t="shared" si="496"/>
        <v>5364</v>
      </c>
      <c r="D895" s="13">
        <f t="shared" si="497"/>
        <v>48</v>
      </c>
      <c r="E895" s="13">
        <f t="shared" si="498"/>
        <v>44.650000000000006</v>
      </c>
      <c r="F895" s="13">
        <f t="shared" si="499"/>
        <v>1.8091781143460245E+30</v>
      </c>
      <c r="G895" s="35">
        <f t="shared" si="500"/>
        <v>249.61401666666666</v>
      </c>
      <c r="H895" s="23">
        <f t="shared" si="501"/>
        <v>6563.6704</v>
      </c>
      <c r="I895" s="23">
        <f t="shared" si="502"/>
        <v>24682</v>
      </c>
      <c r="J895" s="23">
        <f t="shared" si="503"/>
        <v>1250</v>
      </c>
      <c r="K895" s="23">
        <f t="shared" si="504"/>
        <v>9.6665819025314135E+76</v>
      </c>
      <c r="L895" s="23">
        <f t="shared" si="505"/>
        <v>9.6665819025314126E+78</v>
      </c>
      <c r="M895" s="23">
        <f t="shared" si="506"/>
        <v>3.7453750944279089E+43</v>
      </c>
      <c r="N895" s="20">
        <f t="shared" si="507"/>
        <v>95.300000000000011</v>
      </c>
      <c r="Q895" s="20">
        <f t="shared" si="508"/>
        <v>7.7150346562300137E+44</v>
      </c>
      <c r="S895" s="20">
        <f t="shared" si="509"/>
        <v>4180</v>
      </c>
      <c r="T895" s="20">
        <f t="shared" si="510"/>
        <v>1250</v>
      </c>
      <c r="U895" s="20">
        <f t="shared" si="511"/>
        <v>9.6665819025314135E+76</v>
      </c>
      <c r="V895" s="20">
        <f t="shared" si="512"/>
        <v>3.7453750944279089E+43</v>
      </c>
      <c r="W895" s="20">
        <f t="shared" si="513"/>
        <v>0.62959076600209851</v>
      </c>
      <c r="X895" s="16">
        <f t="shared" si="514"/>
        <v>1.6230417640037106E+26</v>
      </c>
      <c r="AA895" s="16">
        <f t="shared" si="515"/>
        <v>6.6869320676952865E+27</v>
      </c>
      <c r="AB895" s="16">
        <f t="shared" si="516"/>
        <v>893</v>
      </c>
      <c r="AC895" s="16">
        <f t="shared" si="517"/>
        <v>182.4</v>
      </c>
      <c r="AD895" s="16">
        <f t="shared" si="518"/>
        <v>7.7563906295649503E+28</v>
      </c>
      <c r="AE895" s="16">
        <f t="shared" si="519"/>
        <v>22275</v>
      </c>
      <c r="AF895" s="16">
        <f t="shared" si="520"/>
        <v>10704</v>
      </c>
      <c r="AG895" s="16">
        <f t="shared" si="521"/>
        <v>933</v>
      </c>
      <c r="AH895" s="16">
        <f t="shared" si="522"/>
        <v>3.2330163198259199E+32</v>
      </c>
      <c r="AI895" s="16">
        <f t="shared" si="523"/>
        <v>1.6084162899386711E+75</v>
      </c>
      <c r="AJ895" s="16">
        <f t="shared" si="524"/>
        <v>1.6084162899386711E+75</v>
      </c>
      <c r="AK895" s="27">
        <f t="shared" si="525"/>
        <v>0.3289473684210526</v>
      </c>
      <c r="AN895">
        <f t="shared" si="530"/>
        <v>48348.27521943421</v>
      </c>
      <c r="AO895">
        <f t="shared" si="531"/>
        <v>2.4053127408142294E+47</v>
      </c>
      <c r="AP895">
        <f t="shared" si="532"/>
        <v>2.4053127408142294E+47</v>
      </c>
      <c r="AR895" s="1">
        <f t="shared" si="526"/>
        <v>10380</v>
      </c>
      <c r="AU895">
        <f t="shared" si="527"/>
        <v>118.14773980154355</v>
      </c>
      <c r="AV895" s="29">
        <f t="shared" si="528"/>
        <v>277.52026666666666</v>
      </c>
      <c r="AW895">
        <f t="shared" si="529"/>
        <v>17841</v>
      </c>
    </row>
    <row r="896" spans="1:49" x14ac:dyDescent="0.2">
      <c r="A896">
        <v>894</v>
      </c>
      <c r="B896" s="13">
        <f t="shared" si="495"/>
        <v>902</v>
      </c>
      <c r="C896" s="13">
        <f t="shared" si="496"/>
        <v>5370</v>
      </c>
      <c r="D896" s="13">
        <f t="shared" si="497"/>
        <v>48</v>
      </c>
      <c r="E896" s="13">
        <f t="shared" si="498"/>
        <v>44.7</v>
      </c>
      <c r="F896" s="13">
        <f t="shared" si="499"/>
        <v>1.9400872257192955E+30</v>
      </c>
      <c r="G896" s="35">
        <f t="shared" si="500"/>
        <v>250.02539999999999</v>
      </c>
      <c r="H896" s="23">
        <f t="shared" si="501"/>
        <v>6571.1744000000008</v>
      </c>
      <c r="I896" s="23">
        <f t="shared" si="502"/>
        <v>24710</v>
      </c>
      <c r="J896" s="23">
        <f t="shared" si="503"/>
        <v>1251</v>
      </c>
      <c r="K896" s="23">
        <f t="shared" si="504"/>
        <v>9.6665819025314135E+76</v>
      </c>
      <c r="L896" s="23">
        <f t="shared" si="505"/>
        <v>9.6665819025314126E+78</v>
      </c>
      <c r="M896" s="23">
        <f t="shared" si="506"/>
        <v>4.0161864310209039E+43</v>
      </c>
      <c r="N896" s="20">
        <f t="shared" si="507"/>
        <v>95.4</v>
      </c>
      <c r="Q896" s="20">
        <f t="shared" si="508"/>
        <v>8.5970989540095169E+44</v>
      </c>
      <c r="S896" s="20">
        <f t="shared" si="509"/>
        <v>4184</v>
      </c>
      <c r="T896" s="20">
        <f t="shared" si="510"/>
        <v>1251</v>
      </c>
      <c r="U896" s="20">
        <f t="shared" si="511"/>
        <v>9.6665819025314135E+76</v>
      </c>
      <c r="V896" s="20">
        <f t="shared" si="512"/>
        <v>4.0161864310209039E+43</v>
      </c>
      <c r="W896" s="20">
        <f t="shared" si="513"/>
        <v>0.62893081761006286</v>
      </c>
      <c r="X896" s="16">
        <f t="shared" si="514"/>
        <v>1.7366546874839704E+26</v>
      </c>
      <c r="AA896" s="16">
        <f t="shared" si="515"/>
        <v>7.1550173124339567E+27</v>
      </c>
      <c r="AB896" s="16">
        <f t="shared" si="516"/>
        <v>894</v>
      </c>
      <c r="AC896" s="16">
        <f t="shared" si="517"/>
        <v>182.6</v>
      </c>
      <c r="AD896" s="16">
        <f t="shared" si="518"/>
        <v>8.3087247354145409E+28</v>
      </c>
      <c r="AE896" s="16">
        <f t="shared" si="519"/>
        <v>22300</v>
      </c>
      <c r="AF896" s="16">
        <f t="shared" si="520"/>
        <v>10716</v>
      </c>
      <c r="AG896" s="16">
        <f t="shared" si="521"/>
        <v>934</v>
      </c>
      <c r="AH896" s="16">
        <f t="shared" si="522"/>
        <v>3.4685780841066806E+32</v>
      </c>
      <c r="AI896" s="16">
        <f t="shared" si="523"/>
        <v>1.6084162899386711E+75</v>
      </c>
      <c r="AJ896" s="16">
        <f t="shared" si="524"/>
        <v>1.6084162899386711E+75</v>
      </c>
      <c r="AK896" s="27">
        <f t="shared" si="525"/>
        <v>0.32858707557502737</v>
      </c>
      <c r="AN896">
        <f t="shared" si="530"/>
        <v>48477.56382194913</v>
      </c>
      <c r="AO896">
        <f t="shared" si="531"/>
        <v>2.2479558325366629E+47</v>
      </c>
      <c r="AP896">
        <f t="shared" si="532"/>
        <v>2.2479558325366629E+47</v>
      </c>
      <c r="AR896" s="1">
        <f t="shared" si="526"/>
        <v>10390</v>
      </c>
      <c r="AU896">
        <f t="shared" si="527"/>
        <v>118.41059602649007</v>
      </c>
      <c r="AV896" s="29">
        <f t="shared" si="528"/>
        <v>277.96289999999999</v>
      </c>
      <c r="AW896">
        <f t="shared" si="529"/>
        <v>17861</v>
      </c>
    </row>
    <row r="897" spans="1:49" x14ac:dyDescent="0.2">
      <c r="A897">
        <v>895</v>
      </c>
      <c r="B897" s="13">
        <f t="shared" si="495"/>
        <v>903</v>
      </c>
      <c r="C897" s="13">
        <f t="shared" si="496"/>
        <v>5376</v>
      </c>
      <c r="D897" s="13">
        <f t="shared" si="497"/>
        <v>48</v>
      </c>
      <c r="E897" s="13">
        <f t="shared" si="498"/>
        <v>44.75</v>
      </c>
      <c r="F897" s="13">
        <f t="shared" si="499"/>
        <v>2.0804636881033811E+30</v>
      </c>
      <c r="G897" s="35">
        <f t="shared" si="500"/>
        <v>250.43708333333331</v>
      </c>
      <c r="H897" s="23">
        <f t="shared" si="501"/>
        <v>6578.6784000000007</v>
      </c>
      <c r="I897" s="23">
        <f t="shared" si="502"/>
        <v>24738</v>
      </c>
      <c r="J897" s="23">
        <f t="shared" si="503"/>
        <v>1253</v>
      </c>
      <c r="K897" s="23">
        <f t="shared" si="504"/>
        <v>9.6665819025314135E+76</v>
      </c>
      <c r="L897" s="23">
        <f t="shared" si="505"/>
        <v>9.6665819025314126E+78</v>
      </c>
      <c r="M897" s="23">
        <f t="shared" si="506"/>
        <v>4.6179467381233748E+43</v>
      </c>
      <c r="N897" s="20">
        <f t="shared" si="507"/>
        <v>95.5</v>
      </c>
      <c r="Q897" s="20">
        <f t="shared" si="508"/>
        <v>9.5800101643539724E+44</v>
      </c>
      <c r="S897" s="20">
        <f t="shared" si="509"/>
        <v>4188</v>
      </c>
      <c r="T897" s="20">
        <f t="shared" si="510"/>
        <v>1253</v>
      </c>
      <c r="U897" s="20">
        <f t="shared" si="511"/>
        <v>9.6665819025314135E+76</v>
      </c>
      <c r="V897" s="20">
        <f t="shared" si="512"/>
        <v>4.6179467381233748E+43</v>
      </c>
      <c r="W897" s="20">
        <f t="shared" si="513"/>
        <v>0.62827225130890052</v>
      </c>
      <c r="X897" s="16">
        <f t="shared" si="514"/>
        <v>1.8582205156078479E+26</v>
      </c>
      <c r="AA897" s="16">
        <f t="shared" si="515"/>
        <v>7.6558685243043313E+27</v>
      </c>
      <c r="AB897" s="16">
        <f t="shared" si="516"/>
        <v>895</v>
      </c>
      <c r="AC897" s="16">
        <f t="shared" si="517"/>
        <v>182.8</v>
      </c>
      <c r="AD897" s="16">
        <f t="shared" si="518"/>
        <v>8.9003794143460157E+28</v>
      </c>
      <c r="AE897" s="16">
        <f t="shared" si="519"/>
        <v>22325</v>
      </c>
      <c r="AF897" s="16">
        <f t="shared" si="520"/>
        <v>10728</v>
      </c>
      <c r="AG897" s="16">
        <f t="shared" si="521"/>
        <v>935</v>
      </c>
      <c r="AH897" s="16">
        <f t="shared" si="522"/>
        <v>3.7212936783649863E+32</v>
      </c>
      <c r="AI897" s="16">
        <f t="shared" si="523"/>
        <v>1.6084162899386711E+75</v>
      </c>
      <c r="AJ897" s="16">
        <f t="shared" si="524"/>
        <v>1.6084162899386711E+75</v>
      </c>
      <c r="AK897" s="27">
        <f t="shared" si="525"/>
        <v>0.32822757111597373</v>
      </c>
      <c r="AN897">
        <f t="shared" si="530"/>
        <v>48607.073992341459</v>
      </c>
      <c r="AO897">
        <f t="shared" si="531"/>
        <v>2.1008933014361341E+47</v>
      </c>
      <c r="AP897">
        <f t="shared" si="532"/>
        <v>2.1008933014361341E+47</v>
      </c>
      <c r="AR897" s="1">
        <f t="shared" si="526"/>
        <v>10400</v>
      </c>
      <c r="AU897">
        <f t="shared" si="527"/>
        <v>118.67403314917127</v>
      </c>
      <c r="AV897" s="29">
        <f t="shared" si="528"/>
        <v>278.40583333333331</v>
      </c>
      <c r="AW897">
        <f t="shared" si="529"/>
        <v>17881</v>
      </c>
    </row>
    <row r="898" spans="1:49" x14ac:dyDescent="0.2">
      <c r="A898">
        <v>896</v>
      </c>
      <c r="B898" s="13">
        <f t="shared" si="495"/>
        <v>904</v>
      </c>
      <c r="C898" s="13">
        <f t="shared" si="496"/>
        <v>5382</v>
      </c>
      <c r="D898" s="13">
        <f t="shared" si="497"/>
        <v>48</v>
      </c>
      <c r="E898" s="13">
        <f t="shared" si="498"/>
        <v>44.800000000000004</v>
      </c>
      <c r="F898" s="13">
        <f t="shared" si="499"/>
        <v>2.2309918294256276E+30</v>
      </c>
      <c r="G898" s="35">
        <f t="shared" si="500"/>
        <v>250.84906666666666</v>
      </c>
      <c r="H898" s="23">
        <f t="shared" si="501"/>
        <v>6586.1823999999997</v>
      </c>
      <c r="I898" s="23">
        <f t="shared" si="502"/>
        <v>24766</v>
      </c>
      <c r="J898" s="23">
        <f t="shared" si="503"/>
        <v>1254</v>
      </c>
      <c r="K898" s="23">
        <f t="shared" si="504"/>
        <v>9.6665819025314135E+76</v>
      </c>
      <c r="L898" s="23">
        <f t="shared" si="505"/>
        <v>9.6665819025314126E+78</v>
      </c>
      <c r="M898" s="23">
        <f t="shared" si="506"/>
        <v>4.951826622631386E+43</v>
      </c>
      <c r="N898" s="20">
        <f t="shared" si="507"/>
        <v>95.600000000000009</v>
      </c>
      <c r="Q898" s="20">
        <f t="shared" si="508"/>
        <v>1.0675298172104591E+45</v>
      </c>
      <c r="S898" s="20">
        <f t="shared" si="509"/>
        <v>4193</v>
      </c>
      <c r="T898" s="20">
        <f t="shared" si="510"/>
        <v>1254</v>
      </c>
      <c r="U898" s="20">
        <f t="shared" si="511"/>
        <v>9.6665819025314135E+76</v>
      </c>
      <c r="V898" s="20">
        <f t="shared" si="512"/>
        <v>4.951826622631386E+43</v>
      </c>
      <c r="W898" s="20">
        <f t="shared" si="513"/>
        <v>0.62761506276150625</v>
      </c>
      <c r="X898" s="16">
        <f t="shared" si="514"/>
        <v>1.9882959517003981E+26</v>
      </c>
      <c r="AA898" s="16">
        <f t="shared" si="515"/>
        <v>8.1917793210056377E+27</v>
      </c>
      <c r="AB898" s="16">
        <f t="shared" si="516"/>
        <v>896</v>
      </c>
      <c r="AC898" s="16">
        <f t="shared" si="517"/>
        <v>183</v>
      </c>
      <c r="AD898" s="16">
        <f t="shared" si="518"/>
        <v>9.5341531172035376E+28</v>
      </c>
      <c r="AE898" s="16">
        <f t="shared" si="519"/>
        <v>22350</v>
      </c>
      <c r="AF898" s="16">
        <f t="shared" si="520"/>
        <v>10740</v>
      </c>
      <c r="AG898" s="16">
        <f t="shared" si="521"/>
        <v>936</v>
      </c>
      <c r="AH898" s="16">
        <f t="shared" si="522"/>
        <v>3.9924115882192659E+32</v>
      </c>
      <c r="AI898" s="16">
        <f t="shared" si="523"/>
        <v>1.6084162899386711E+75</v>
      </c>
      <c r="AJ898" s="16">
        <f t="shared" si="524"/>
        <v>1.6084162899386711E+75</v>
      </c>
      <c r="AK898" s="27">
        <f t="shared" si="525"/>
        <v>0.32786885245901637</v>
      </c>
      <c r="AN898">
        <f t="shared" si="530"/>
        <v>48736.805909575582</v>
      </c>
      <c r="AO898">
        <f t="shared" si="531"/>
        <v>1.9634516835851716E+47</v>
      </c>
      <c r="AP898">
        <f t="shared" si="532"/>
        <v>1.9634516835851716E+47</v>
      </c>
      <c r="AR898" s="1">
        <f t="shared" si="526"/>
        <v>10410</v>
      </c>
      <c r="AU898">
        <f t="shared" si="527"/>
        <v>118.93805309734513</v>
      </c>
      <c r="AV898" s="29">
        <f t="shared" si="528"/>
        <v>278.84906666666666</v>
      </c>
      <c r="AW898">
        <f t="shared" si="529"/>
        <v>17901</v>
      </c>
    </row>
    <row r="899" spans="1:49" x14ac:dyDescent="0.2">
      <c r="A899">
        <v>897</v>
      </c>
      <c r="B899" s="13">
        <f t="shared" si="495"/>
        <v>905</v>
      </c>
      <c r="C899" s="13">
        <f t="shared" si="496"/>
        <v>5388</v>
      </c>
      <c r="D899" s="13">
        <f t="shared" si="497"/>
        <v>48</v>
      </c>
      <c r="E899" s="13">
        <f t="shared" si="498"/>
        <v>44.85</v>
      </c>
      <c r="F899" s="13">
        <f t="shared" si="499"/>
        <v>2.3924054182475316E+30</v>
      </c>
      <c r="G899" s="35">
        <f t="shared" si="500"/>
        <v>251.26134999999999</v>
      </c>
      <c r="H899" s="23">
        <f t="shared" si="501"/>
        <v>6593.6864000000005</v>
      </c>
      <c r="I899" s="23">
        <f t="shared" si="502"/>
        <v>24794</v>
      </c>
      <c r="J899" s="23">
        <f t="shared" si="503"/>
        <v>1255</v>
      </c>
      <c r="K899" s="23">
        <f t="shared" si="504"/>
        <v>9.6665819025314135E+76</v>
      </c>
      <c r="L899" s="23">
        <f t="shared" si="505"/>
        <v>9.6665819025314126E+78</v>
      </c>
      <c r="M899" s="23">
        <f t="shared" si="506"/>
        <v>5.3098379205841277E+43</v>
      </c>
      <c r="N899" s="20">
        <f t="shared" si="507"/>
        <v>95.7</v>
      </c>
      <c r="Q899" s="20">
        <f t="shared" si="508"/>
        <v>1.1895811080385623E+45</v>
      </c>
      <c r="S899" s="20">
        <f t="shared" si="509"/>
        <v>4197</v>
      </c>
      <c r="T899" s="20">
        <f t="shared" si="510"/>
        <v>1255</v>
      </c>
      <c r="U899" s="20">
        <f t="shared" si="511"/>
        <v>9.6665819025314135E+76</v>
      </c>
      <c r="V899" s="20">
        <f t="shared" si="512"/>
        <v>5.3098379205841277E+43</v>
      </c>
      <c r="W899" s="20">
        <f t="shared" si="513"/>
        <v>0.62695924764890276</v>
      </c>
      <c r="X899" s="16">
        <f t="shared" si="514"/>
        <v>2.1274766683194254E+26</v>
      </c>
      <c r="AA899" s="16">
        <f t="shared" si="515"/>
        <v>8.7652038734760307E+27</v>
      </c>
      <c r="AB899" s="16">
        <f t="shared" si="516"/>
        <v>897</v>
      </c>
      <c r="AC899" s="16">
        <f t="shared" si="517"/>
        <v>183.2</v>
      </c>
      <c r="AD899" s="16">
        <f t="shared" si="518"/>
        <v>1.021304340767356E+29</v>
      </c>
      <c r="AE899" s="16">
        <f t="shared" si="519"/>
        <v>22375</v>
      </c>
      <c r="AF899" s="16">
        <f t="shared" si="520"/>
        <v>10752</v>
      </c>
      <c r="AG899" s="16">
        <f t="shared" si="521"/>
        <v>937</v>
      </c>
      <c r="AH899" s="16">
        <f t="shared" si="522"/>
        <v>4.2832711186786501E+32</v>
      </c>
      <c r="AI899" s="16">
        <f t="shared" si="523"/>
        <v>1.6084162899386711E+75</v>
      </c>
      <c r="AJ899" s="16">
        <f t="shared" si="524"/>
        <v>1.6084162899386711E+75</v>
      </c>
      <c r="AK899" s="27">
        <f t="shared" si="525"/>
        <v>0.32751091703056773</v>
      </c>
      <c r="AN899">
        <f t="shared" si="530"/>
        <v>48866.759752617443</v>
      </c>
      <c r="AO899">
        <f t="shared" si="531"/>
        <v>1.8350015734440859E+47</v>
      </c>
      <c r="AP899">
        <f t="shared" si="532"/>
        <v>1.8350015734440859E+47</v>
      </c>
      <c r="AR899" s="1">
        <f t="shared" si="526"/>
        <v>10420</v>
      </c>
      <c r="AU899">
        <f t="shared" si="527"/>
        <v>119.20265780730897</v>
      </c>
      <c r="AV899" s="29">
        <f t="shared" si="528"/>
        <v>279.29259999999999</v>
      </c>
      <c r="AW899">
        <f t="shared" si="529"/>
        <v>17921</v>
      </c>
    </row>
    <row r="900" spans="1:49" x14ac:dyDescent="0.2">
      <c r="A900">
        <v>898</v>
      </c>
      <c r="B900" s="13">
        <f t="shared" ref="B900:B963" si="533">8+A900*1</f>
        <v>906</v>
      </c>
      <c r="C900" s="13">
        <f t="shared" ref="C900:C963" si="534">6+A900*6</f>
        <v>5394</v>
      </c>
      <c r="D900" s="13">
        <f t="shared" ref="D900:D963" si="535">MIN(6+A900*6,48)</f>
        <v>48</v>
      </c>
      <c r="E900" s="13">
        <f t="shared" ref="E900:E963" si="536">0.05*A900</f>
        <v>44.900000000000006</v>
      </c>
      <c r="F900" s="13">
        <f t="shared" ref="F900:F963" si="537">(1+A900/40)*1.07^(A900-1)*IF(A900&lt;=1000,0.5*A900^1.01,0.5*1000^1.01+A900/1000)</f>
        <v>2.5654912339790603E+30</v>
      </c>
      <c r="G900" s="35">
        <f t="shared" ref="G900:G963" si="538">2+MIN(A900/15*2,200)
+(IF(A900&lt;=2000,A900/(10/(1+0.015*A900)))+IF(AND(A900&gt;1000,A900&lt;=2000),(A900-1000)/(20/(10+0.01*(A900-1000))),0)+IF(A900&gt;2000,7200+(A900-2000)*(6-0.003*(A900-2000))))/10</f>
        <v>251.67393333333331</v>
      </c>
      <c r="H900" s="23">
        <f t="shared" ref="H900:H963" si="539">(MIN(1+A900*0.4,10)+MIN(MAX((A900-8)*0.64,0),10)+MIN(MAX((A900-18)*1.6,0),16)+MIN(MAX((A900-28)*2.56,0),28.8)+MAX((A900-30.4)*5.36,0))*1.4</f>
        <v>6601.1904000000004</v>
      </c>
      <c r="I900" s="23">
        <f t="shared" ref="I900:I963" si="540">(MIN(A900^1.6,70)+MAX((A900-15)*20,0))*1.4</f>
        <v>24822</v>
      </c>
      <c r="J900" s="23">
        <f t="shared" ref="J900:J963" si="541">INT(A900*1.4)</f>
        <v>1257</v>
      </c>
      <c r="K900" s="23">
        <f t="shared" ref="K900:K963" si="542">1*LOOKUP(H900,$A:$A,$F:$F)*LOOKUP(H900,$A:$A,$G:$G)</f>
        <v>9.6665819025314135E+76</v>
      </c>
      <c r="L900" s="23">
        <f t="shared" ref="L900:L963" si="543">100*LOOKUP(I900,$A:$A,$F:$F)*LOOKUP(I900,$A:$A,$G:$G)</f>
        <v>9.6665819025314126E+78</v>
      </c>
      <c r="M900" s="23">
        <f t="shared" ref="M900:M963" si="544">1*LOOKUP(J900,$A:$A,$F:$F)*LOOKUP(J900,$A:$A,$G:$G)</f>
        <v>6.1053548100044596E+43</v>
      </c>
      <c r="N900" s="20">
        <f t="shared" ref="N900:N963" si="545">6+A900*0.1</f>
        <v>95.800000000000011</v>
      </c>
      <c r="Q900" s="20">
        <f t="shared" ref="Q900:Q963" si="546">400*1.07^((A900*1.6)-1)*$G$3*MIN(0.03*A900,1)</f>
        <v>1.3255865923258725E+45</v>
      </c>
      <c r="S900" s="20">
        <f t="shared" ref="S900:S963" si="547">ROUNDUP(MAX((A900-5),0)*(1+3.2)+MIN(0.5+A900*0.1,1)*450,0)</f>
        <v>4201</v>
      </c>
      <c r="T900" s="20">
        <f t="shared" ref="T900:T963" si="548">INT(A900*1.4)</f>
        <v>1257</v>
      </c>
      <c r="U900" s="20">
        <f t="shared" ref="U900:U963" si="549">1*LOOKUP(S900,A:A,F:F)*LOOKUP(S900,A:A,G:G)</f>
        <v>9.6665819025314135E+76</v>
      </c>
      <c r="V900" s="20">
        <f t="shared" ref="V900:V963" si="550">1*LOOKUP(T900,A:A,F:F)*LOOKUP(T900,A:A,G:G)</f>
        <v>6.1053548100044596E+43</v>
      </c>
      <c r="W900" s="20">
        <f t="shared" ref="W900:W963" si="551">60/N900</f>
        <v>0.62630480167014602</v>
      </c>
      <c r="X900" s="16">
        <f t="shared" ref="X900:X963" si="552">1.07^(A900+0-1)</f>
        <v>2.2764000351017849E+26</v>
      </c>
      <c r="AA900" s="16">
        <f t="shared" ref="AA900:AA963" si="553">20*INT(X900)*$Z$3+MIN(5*A900,500)</f>
        <v>9.378768144619352E+27</v>
      </c>
      <c r="AB900" s="16">
        <f t="shared" ref="AB900:AB963" si="554">1+A900-1</f>
        <v>898</v>
      </c>
      <c r="AC900" s="16">
        <f t="shared" ref="AC900:AC963" si="555">4+(A900-1)*4/20</f>
        <v>183.4</v>
      </c>
      <c r="AD900" s="16">
        <f t="shared" ref="AD900:AD963" si="556">1.07^(A900-1)*IF(A900&lt;=1000,0.5*A900^1.01,0.5*1000^1.01+A900/1000)+1</f>
        <v>1.0940261125710279E+29</v>
      </c>
      <c r="AE900" s="16">
        <f t="shared" ref="AE900:AE963" si="557">MAX((A900-2)*25,10)+0</f>
        <v>22400</v>
      </c>
      <c r="AF900" s="16">
        <f t="shared" ref="AF900:AF963" si="558">MAX((A900-1)*12,5)+0</f>
        <v>10764</v>
      </c>
      <c r="AG900" s="16">
        <f t="shared" ref="AG900:AG963" si="559">A900+40</f>
        <v>938</v>
      </c>
      <c r="AH900" s="16">
        <f t="shared" ref="AH900:AH963" si="560">1*INT(LOOKUP(AG900,A:A,AD:AD))*LOOKUP(AG900,A:A,G:G)*MIN(0.2*A900,1)</f>
        <v>4.5953089973119373E+32</v>
      </c>
      <c r="AI900" s="16">
        <f t="shared" ref="AI900:AI963" si="561">1*INT(LOOKUP(AE900,A:A,AD:AD))*LOOKUP(AE900,A:A,G:G)</f>
        <v>1.6084162899386711E+75</v>
      </c>
      <c r="AJ900" s="16">
        <f t="shared" ref="AJ900:AJ963" si="562">1*INT(LOOKUP(AF900,A:A,AD:AD))*LOOKUP(AF900,A:A,G:G)</f>
        <v>1.6084162899386711E+75</v>
      </c>
      <c r="AK900" s="27">
        <f t="shared" ref="AK900:AK963" si="563">60/AC900</f>
        <v>0.32715376226826609</v>
      </c>
      <c r="AN900">
        <f t="shared" si="530"/>
        <v>48996.935700434071</v>
      </c>
      <c r="AO900">
        <f t="shared" si="531"/>
        <v>1.7149547415365288E+47</v>
      </c>
      <c r="AP900">
        <f t="shared" si="532"/>
        <v>1.7149547415365288E+47</v>
      </c>
      <c r="AR900" s="1">
        <f t="shared" ref="AR900:AR963" si="564">1450+A900*10</f>
        <v>10430</v>
      </c>
      <c r="AU900">
        <f t="shared" ref="AU900:AU963" si="565">IF(A900&lt;=1000,A900/MAX(15-A900/120,3),A900/MIN(A900/100-5,15))</f>
        <v>119.46784922394679</v>
      </c>
      <c r="AV900" s="29">
        <f t="shared" ref="AV900:AV963" si="566">(2+MIN(A900/15*2,200)+(IF(A900&lt;=2000,A900/(10/(1+0.015*A900)))+IF(AND(A900&gt;1000,A900&lt;=2000),(A900-1000)/(20/(10+0.01*(A900-1000))),0)+IF(A900&gt;2000,7200+(A900-2000)*(6-0.003*(A900-2000))))/10+0.05*A900/1.6)</f>
        <v>279.73643333333331</v>
      </c>
      <c r="AW900">
        <f t="shared" ref="AW900:AW963" si="567">1+20*(A900-1)</f>
        <v>17941</v>
      </c>
    </row>
    <row r="901" spans="1:49" x14ac:dyDescent="0.2">
      <c r="A901">
        <v>899</v>
      </c>
      <c r="B901" s="13">
        <f t="shared" si="533"/>
        <v>907</v>
      </c>
      <c r="C901" s="13">
        <f t="shared" si="534"/>
        <v>5400</v>
      </c>
      <c r="D901" s="13">
        <f t="shared" si="535"/>
        <v>48</v>
      </c>
      <c r="E901" s="13">
        <f t="shared" si="536"/>
        <v>44.95</v>
      </c>
      <c r="F901" s="13">
        <f t="shared" si="537"/>
        <v>2.7510928947851354E+30</v>
      </c>
      <c r="G901" s="35">
        <f t="shared" si="538"/>
        <v>252.08681666666666</v>
      </c>
      <c r="H901" s="23">
        <f t="shared" si="539"/>
        <v>6608.6944000000012</v>
      </c>
      <c r="I901" s="23">
        <f t="shared" si="540"/>
        <v>24850</v>
      </c>
      <c r="J901" s="23">
        <f t="shared" si="541"/>
        <v>1258</v>
      </c>
      <c r="K901" s="23">
        <f t="shared" si="542"/>
        <v>9.6665819025314135E+76</v>
      </c>
      <c r="L901" s="23">
        <f t="shared" si="543"/>
        <v>9.6665819025314126E+78</v>
      </c>
      <c r="M901" s="23">
        <f t="shared" si="544"/>
        <v>6.5467343490634338E+43</v>
      </c>
      <c r="N901" s="20">
        <f t="shared" si="545"/>
        <v>95.9</v>
      </c>
      <c r="Q901" s="20">
        <f t="shared" si="546"/>
        <v>1.4771416609426617E+45</v>
      </c>
      <c r="S901" s="20">
        <f t="shared" si="547"/>
        <v>4205</v>
      </c>
      <c r="T901" s="20">
        <f t="shared" si="548"/>
        <v>1258</v>
      </c>
      <c r="U901" s="20">
        <f t="shared" si="549"/>
        <v>9.6665819025314135E+76</v>
      </c>
      <c r="V901" s="20">
        <f t="shared" si="550"/>
        <v>6.5467343490634338E+43</v>
      </c>
      <c r="W901" s="20">
        <f t="shared" si="551"/>
        <v>0.6256517205422315</v>
      </c>
      <c r="X901" s="16">
        <f t="shared" si="552"/>
        <v>2.4357480375589102E+26</v>
      </c>
      <c r="AA901" s="16">
        <f t="shared" si="553"/>
        <v>1.0035281914742709E+28</v>
      </c>
      <c r="AB901" s="16">
        <f t="shared" si="554"/>
        <v>899</v>
      </c>
      <c r="AC901" s="16">
        <f t="shared" si="555"/>
        <v>183.6</v>
      </c>
      <c r="AD901" s="16">
        <f t="shared" si="556"/>
        <v>1.1719245558190141E+29</v>
      </c>
      <c r="AE901" s="16">
        <f t="shared" si="557"/>
        <v>22425</v>
      </c>
      <c r="AF901" s="16">
        <f t="shared" si="558"/>
        <v>10776</v>
      </c>
      <c r="AG901" s="16">
        <f t="shared" si="559"/>
        <v>939</v>
      </c>
      <c r="AH901" s="16">
        <f t="shared" si="560"/>
        <v>4.9300664572726252E+32</v>
      </c>
      <c r="AI901" s="16">
        <f t="shared" si="561"/>
        <v>1.6084162899386711E+75</v>
      </c>
      <c r="AJ901" s="16">
        <f t="shared" si="562"/>
        <v>1.6084162899386711E+75</v>
      </c>
      <c r="AK901" s="27">
        <f t="shared" si="563"/>
        <v>0.32679738562091504</v>
      </c>
      <c r="AN901">
        <f t="shared" ref="AN901:AN964" si="568">AH901/$AA901</f>
        <v>49127.333931993737</v>
      </c>
      <c r="AO901">
        <f t="shared" ref="AO901:AO964" si="569">AI901/$AA901</f>
        <v>1.6027614406883445E+47</v>
      </c>
      <c r="AP901">
        <f t="shared" ref="AP901:AP964" si="570">AJ901/$AA901</f>
        <v>1.6027614406883445E+47</v>
      </c>
      <c r="AR901" s="1">
        <f t="shared" si="564"/>
        <v>10440</v>
      </c>
      <c r="AU901">
        <f t="shared" si="565"/>
        <v>119.73362930077691</v>
      </c>
      <c r="AV901" s="29">
        <f t="shared" si="566"/>
        <v>280.18056666666666</v>
      </c>
      <c r="AW901">
        <f t="shared" si="567"/>
        <v>17961</v>
      </c>
    </row>
    <row r="902" spans="1:49" x14ac:dyDescent="0.2">
      <c r="A902">
        <v>900</v>
      </c>
      <c r="B902" s="13">
        <f t="shared" si="533"/>
        <v>908</v>
      </c>
      <c r="C902" s="13">
        <f t="shared" si="534"/>
        <v>5406</v>
      </c>
      <c r="D902" s="13">
        <f t="shared" si="535"/>
        <v>48</v>
      </c>
      <c r="E902" s="13">
        <f t="shared" si="536"/>
        <v>45</v>
      </c>
      <c r="F902" s="13">
        <f t="shared" si="537"/>
        <v>2.9501149617756881E+30</v>
      </c>
      <c r="G902" s="35">
        <f t="shared" si="538"/>
        <v>252.5</v>
      </c>
      <c r="H902" s="23">
        <f t="shared" si="539"/>
        <v>6616.1984000000002</v>
      </c>
      <c r="I902" s="23">
        <f t="shared" si="540"/>
        <v>24878</v>
      </c>
      <c r="J902" s="23">
        <f t="shared" si="541"/>
        <v>1260</v>
      </c>
      <c r="K902" s="23">
        <f t="shared" si="542"/>
        <v>9.6665819025314135E+76</v>
      </c>
      <c r="L902" s="23">
        <f t="shared" si="543"/>
        <v>9.6665819025314126E+78</v>
      </c>
      <c r="M902" s="23">
        <f t="shared" si="544"/>
        <v>7.5274923640168068E+43</v>
      </c>
      <c r="N902" s="20">
        <f t="shared" si="545"/>
        <v>96</v>
      </c>
      <c r="Q902" s="20">
        <f t="shared" si="546"/>
        <v>1.646024106704232E+45</v>
      </c>
      <c r="S902" s="20">
        <f t="shared" si="547"/>
        <v>4209</v>
      </c>
      <c r="T902" s="20">
        <f t="shared" si="548"/>
        <v>1260</v>
      </c>
      <c r="U902" s="20">
        <f t="shared" si="549"/>
        <v>9.6665819025314135E+76</v>
      </c>
      <c r="V902" s="20">
        <f t="shared" si="550"/>
        <v>7.5274923640168068E+43</v>
      </c>
      <c r="W902" s="20">
        <f t="shared" si="551"/>
        <v>0.625</v>
      </c>
      <c r="X902" s="16">
        <f t="shared" si="552"/>
        <v>2.6062504001880341E+26</v>
      </c>
      <c r="AA902" s="16">
        <f t="shared" si="553"/>
        <v>1.07377516487747E+28</v>
      </c>
      <c r="AB902" s="16">
        <f t="shared" si="554"/>
        <v>900</v>
      </c>
      <c r="AC902" s="16">
        <f t="shared" si="555"/>
        <v>183.8</v>
      </c>
      <c r="AD902" s="16">
        <f t="shared" si="556"/>
        <v>1.2553680688407183E+29</v>
      </c>
      <c r="AE902" s="16">
        <f t="shared" si="557"/>
        <v>22450</v>
      </c>
      <c r="AF902" s="16">
        <f t="shared" si="558"/>
        <v>10788</v>
      </c>
      <c r="AG902" s="16">
        <f t="shared" si="559"/>
        <v>940</v>
      </c>
      <c r="AH902" s="16">
        <f t="shared" si="560"/>
        <v>5.2891968350345846E+32</v>
      </c>
      <c r="AI902" s="16">
        <f t="shared" si="561"/>
        <v>1.6084162899386711E+75</v>
      </c>
      <c r="AJ902" s="16">
        <f t="shared" si="562"/>
        <v>1.6084162899386711E+75</v>
      </c>
      <c r="AK902" s="27">
        <f t="shared" si="563"/>
        <v>0.32644178454842215</v>
      </c>
      <c r="AN902">
        <f t="shared" si="568"/>
        <v>49257.954626266124</v>
      </c>
      <c r="AO902">
        <f t="shared" si="569"/>
        <v>1.4979078884937797E+47</v>
      </c>
      <c r="AP902">
        <f t="shared" si="570"/>
        <v>1.4979078884937797E+47</v>
      </c>
      <c r="AR902" s="1">
        <f t="shared" si="564"/>
        <v>10450</v>
      </c>
      <c r="AU902">
        <f t="shared" si="565"/>
        <v>120</v>
      </c>
      <c r="AV902" s="29">
        <f t="shared" si="566"/>
        <v>280.625</v>
      </c>
      <c r="AW902">
        <f t="shared" si="567"/>
        <v>17981</v>
      </c>
    </row>
    <row r="903" spans="1:49" x14ac:dyDescent="0.2">
      <c r="A903">
        <v>901</v>
      </c>
      <c r="B903" s="13">
        <f t="shared" si="533"/>
        <v>909</v>
      </c>
      <c r="C903" s="13">
        <f t="shared" si="534"/>
        <v>5412</v>
      </c>
      <c r="D903" s="13">
        <f t="shared" si="535"/>
        <v>48</v>
      </c>
      <c r="E903" s="13">
        <f t="shared" si="536"/>
        <v>45.050000000000004</v>
      </c>
      <c r="F903" s="13">
        <f t="shared" si="537"/>
        <v>3.1635273394112193E+30</v>
      </c>
      <c r="G903" s="35">
        <f t="shared" si="538"/>
        <v>252.91348333333332</v>
      </c>
      <c r="H903" s="23">
        <f t="shared" si="539"/>
        <v>6623.7024000000001</v>
      </c>
      <c r="I903" s="23">
        <f t="shared" si="540"/>
        <v>24906</v>
      </c>
      <c r="J903" s="23">
        <f t="shared" si="541"/>
        <v>1261</v>
      </c>
      <c r="K903" s="23">
        <f t="shared" si="542"/>
        <v>9.6665819025314135E+76</v>
      </c>
      <c r="L903" s="23">
        <f t="shared" si="543"/>
        <v>9.6665819025314126E+78</v>
      </c>
      <c r="M903" s="23">
        <f t="shared" si="544"/>
        <v>8.0716462435133871E+43</v>
      </c>
      <c r="N903" s="20">
        <f t="shared" si="545"/>
        <v>96.100000000000009</v>
      </c>
      <c r="Q903" s="20">
        <f t="shared" si="546"/>
        <v>1.8342149784895074E+45</v>
      </c>
      <c r="S903" s="20">
        <f t="shared" si="547"/>
        <v>4214</v>
      </c>
      <c r="T903" s="20">
        <f t="shared" si="548"/>
        <v>1261</v>
      </c>
      <c r="U903" s="20">
        <f t="shared" si="549"/>
        <v>9.6665819025314135E+76</v>
      </c>
      <c r="V903" s="20">
        <f t="shared" si="550"/>
        <v>8.0716462435133871E+43</v>
      </c>
      <c r="W903" s="20">
        <f t="shared" si="551"/>
        <v>0.62434963579604574</v>
      </c>
      <c r="X903" s="16">
        <f t="shared" si="552"/>
        <v>2.7886879282011963E+26</v>
      </c>
      <c r="AA903" s="16">
        <f t="shared" si="553"/>
        <v>1.1489394264188927E+28</v>
      </c>
      <c r="AB903" s="16">
        <f t="shared" si="554"/>
        <v>901</v>
      </c>
      <c r="AC903" s="16">
        <f t="shared" si="555"/>
        <v>184</v>
      </c>
      <c r="AD903" s="16">
        <f t="shared" si="556"/>
        <v>1.3447512601110392E+29</v>
      </c>
      <c r="AE903" s="16">
        <f t="shared" si="557"/>
        <v>22475</v>
      </c>
      <c r="AF903" s="16">
        <f t="shared" si="558"/>
        <v>10800</v>
      </c>
      <c r="AG903" s="16">
        <f t="shared" si="559"/>
        <v>941</v>
      </c>
      <c r="AH903" s="16">
        <f t="shared" si="560"/>
        <v>5.6744737202233947E+32</v>
      </c>
      <c r="AI903" s="16">
        <f t="shared" si="561"/>
        <v>1.6084162899386711E+75</v>
      </c>
      <c r="AJ903" s="16">
        <f t="shared" si="562"/>
        <v>1.6084162899386711E+75</v>
      </c>
      <c r="AK903" s="27">
        <f t="shared" si="563"/>
        <v>0.32608695652173914</v>
      </c>
      <c r="AN903">
        <f t="shared" si="568"/>
        <v>49388.797962222023</v>
      </c>
      <c r="AO903">
        <f t="shared" si="569"/>
        <v>1.3999139144801681E+47</v>
      </c>
      <c r="AP903">
        <f t="shared" si="570"/>
        <v>1.3999139144801681E+47</v>
      </c>
      <c r="AR903" s="1">
        <f t="shared" si="564"/>
        <v>10460</v>
      </c>
      <c r="AU903">
        <f t="shared" si="565"/>
        <v>120.26696329254729</v>
      </c>
      <c r="AV903" s="29">
        <f t="shared" si="566"/>
        <v>281.06973333333332</v>
      </c>
      <c r="AW903">
        <f t="shared" si="567"/>
        <v>18001</v>
      </c>
    </row>
    <row r="904" spans="1:49" x14ac:dyDescent="0.2">
      <c r="A904">
        <v>902</v>
      </c>
      <c r="B904" s="13">
        <f t="shared" si="533"/>
        <v>910</v>
      </c>
      <c r="C904" s="13">
        <f t="shared" si="534"/>
        <v>5418</v>
      </c>
      <c r="D904" s="13">
        <f t="shared" si="535"/>
        <v>48</v>
      </c>
      <c r="E904" s="13">
        <f t="shared" si="536"/>
        <v>45.1</v>
      </c>
      <c r="F904" s="13">
        <f t="shared" si="537"/>
        <v>3.3923699934933751E+30</v>
      </c>
      <c r="G904" s="35">
        <f t="shared" si="538"/>
        <v>253.32726666666667</v>
      </c>
      <c r="H904" s="23">
        <f t="shared" si="539"/>
        <v>6631.2064000000009</v>
      </c>
      <c r="I904" s="23">
        <f t="shared" si="540"/>
        <v>24934</v>
      </c>
      <c r="J904" s="23">
        <f t="shared" si="541"/>
        <v>1262</v>
      </c>
      <c r="K904" s="23">
        <f t="shared" si="542"/>
        <v>9.6665819025314135E+76</v>
      </c>
      <c r="L904" s="23">
        <f t="shared" si="543"/>
        <v>9.6665819025314126E+78</v>
      </c>
      <c r="M904" s="23">
        <f t="shared" si="544"/>
        <v>8.6551230452527811E+43</v>
      </c>
      <c r="N904" s="20">
        <f t="shared" si="545"/>
        <v>96.2</v>
      </c>
      <c r="Q904" s="20">
        <f t="shared" si="546"/>
        <v>2.0439218196210007E+45</v>
      </c>
      <c r="S904" s="20">
        <f t="shared" si="547"/>
        <v>4218</v>
      </c>
      <c r="T904" s="20">
        <f t="shared" si="548"/>
        <v>1262</v>
      </c>
      <c r="U904" s="20">
        <f t="shared" si="549"/>
        <v>9.6665819025314135E+76</v>
      </c>
      <c r="V904" s="20">
        <f t="shared" si="550"/>
        <v>8.6551230452527811E+43</v>
      </c>
      <c r="W904" s="20">
        <f t="shared" si="551"/>
        <v>0.62370062370062374</v>
      </c>
      <c r="X904" s="16">
        <f t="shared" si="552"/>
        <v>2.9838960831752804E+26</v>
      </c>
      <c r="AA904" s="16">
        <f t="shared" si="553"/>
        <v>1.2293651862682155E+28</v>
      </c>
      <c r="AB904" s="16">
        <f t="shared" si="554"/>
        <v>902</v>
      </c>
      <c r="AC904" s="16">
        <f t="shared" si="555"/>
        <v>184.2</v>
      </c>
      <c r="AD904" s="16">
        <f t="shared" si="556"/>
        <v>1.4404968125237261E+29</v>
      </c>
      <c r="AE904" s="16">
        <f t="shared" si="557"/>
        <v>22500</v>
      </c>
      <c r="AF904" s="16">
        <f t="shared" si="558"/>
        <v>10812</v>
      </c>
      <c r="AG904" s="16">
        <f t="shared" si="559"/>
        <v>942</v>
      </c>
      <c r="AH904" s="16">
        <f t="shared" si="560"/>
        <v>6.0877996976426677E+32</v>
      </c>
      <c r="AI904" s="16">
        <f t="shared" si="561"/>
        <v>1.6084162899386711E+75</v>
      </c>
      <c r="AJ904" s="16">
        <f t="shared" si="562"/>
        <v>1.6084162899386711E+75</v>
      </c>
      <c r="AK904" s="27">
        <f t="shared" si="563"/>
        <v>0.32573289902280134</v>
      </c>
      <c r="AN904">
        <f t="shared" si="568"/>
        <v>49519.86411883367</v>
      </c>
      <c r="AO904">
        <f t="shared" si="569"/>
        <v>1.3083307611964184E+47</v>
      </c>
      <c r="AP904">
        <f t="shared" si="570"/>
        <v>1.3083307611964184E+47</v>
      </c>
      <c r="AR904" s="1">
        <f t="shared" si="564"/>
        <v>10470</v>
      </c>
      <c r="AU904">
        <f t="shared" si="565"/>
        <v>120.53452115812918</v>
      </c>
      <c r="AV904" s="29">
        <f t="shared" si="566"/>
        <v>281.51476666666667</v>
      </c>
      <c r="AW904">
        <f t="shared" si="567"/>
        <v>18021</v>
      </c>
    </row>
    <row r="905" spans="1:49" x14ac:dyDescent="0.2">
      <c r="A905">
        <v>903</v>
      </c>
      <c r="B905" s="13">
        <f t="shared" si="533"/>
        <v>911</v>
      </c>
      <c r="C905" s="13">
        <f t="shared" si="534"/>
        <v>5424</v>
      </c>
      <c r="D905" s="13">
        <f t="shared" si="535"/>
        <v>48</v>
      </c>
      <c r="E905" s="13">
        <f t="shared" si="536"/>
        <v>45.150000000000006</v>
      </c>
      <c r="F905" s="13">
        <f t="shared" si="537"/>
        <v>3.6377580096506751E+30</v>
      </c>
      <c r="G905" s="35">
        <f t="shared" si="538"/>
        <v>253.74134999999998</v>
      </c>
      <c r="H905" s="23">
        <f t="shared" si="539"/>
        <v>6638.7104000000008</v>
      </c>
      <c r="I905" s="23">
        <f t="shared" si="540"/>
        <v>24962</v>
      </c>
      <c r="J905" s="23">
        <f t="shared" si="541"/>
        <v>1264</v>
      </c>
      <c r="K905" s="23">
        <f t="shared" si="542"/>
        <v>9.6665819025314135E+76</v>
      </c>
      <c r="L905" s="23">
        <f t="shared" si="543"/>
        <v>9.6665819025314126E+78</v>
      </c>
      <c r="M905" s="23">
        <f t="shared" si="544"/>
        <v>9.9516133665085589E+43</v>
      </c>
      <c r="N905" s="20">
        <f t="shared" si="545"/>
        <v>96.300000000000011</v>
      </c>
      <c r="Q905" s="20">
        <f t="shared" si="546"/>
        <v>2.2776045631048046E+45</v>
      </c>
      <c r="S905" s="20">
        <f t="shared" si="547"/>
        <v>4222</v>
      </c>
      <c r="T905" s="20">
        <f t="shared" si="548"/>
        <v>1264</v>
      </c>
      <c r="U905" s="20">
        <f t="shared" si="549"/>
        <v>9.6665819025314135E+76</v>
      </c>
      <c r="V905" s="20">
        <f t="shared" si="550"/>
        <v>9.9516133665085589E+43</v>
      </c>
      <c r="W905" s="20">
        <f t="shared" si="551"/>
        <v>0.62305295950155759</v>
      </c>
      <c r="X905" s="16">
        <f t="shared" si="552"/>
        <v>3.1927688089975497E+26</v>
      </c>
      <c r="AA905" s="16">
        <f t="shared" si="553"/>
        <v>1.3154207493069904E+28</v>
      </c>
      <c r="AB905" s="16">
        <f t="shared" si="554"/>
        <v>903</v>
      </c>
      <c r="AC905" s="16">
        <f t="shared" si="555"/>
        <v>184.4</v>
      </c>
      <c r="AD905" s="16">
        <f t="shared" si="556"/>
        <v>1.5430574802335844E+29</v>
      </c>
      <c r="AE905" s="16">
        <f t="shared" si="557"/>
        <v>22525</v>
      </c>
      <c r="AF905" s="16">
        <f t="shared" si="558"/>
        <v>10824</v>
      </c>
      <c r="AG905" s="16">
        <f t="shared" si="559"/>
        <v>943</v>
      </c>
      <c r="AH905" s="16">
        <f t="shared" si="560"/>
        <v>6.5312157245054732E+32</v>
      </c>
      <c r="AI905" s="16">
        <f t="shared" si="561"/>
        <v>1.6084162899386711E+75</v>
      </c>
      <c r="AJ905" s="16">
        <f t="shared" si="562"/>
        <v>1.6084162899386711E+75</v>
      </c>
      <c r="AK905" s="27">
        <f t="shared" si="563"/>
        <v>0.32537960954446854</v>
      </c>
      <c r="AN905">
        <f t="shared" si="568"/>
        <v>49651.153275074503</v>
      </c>
      <c r="AO905">
        <f t="shared" si="569"/>
        <v>1.2227390291555315E+47</v>
      </c>
      <c r="AP905">
        <f t="shared" si="570"/>
        <v>1.2227390291555315E+47</v>
      </c>
      <c r="AR905" s="1">
        <f t="shared" si="564"/>
        <v>10480</v>
      </c>
      <c r="AU905">
        <f t="shared" si="565"/>
        <v>120.80267558528429</v>
      </c>
      <c r="AV905" s="29">
        <f t="shared" si="566"/>
        <v>281.96010000000001</v>
      </c>
      <c r="AW905">
        <f t="shared" si="567"/>
        <v>18041</v>
      </c>
    </row>
    <row r="906" spans="1:49" x14ac:dyDescent="0.2">
      <c r="A906">
        <v>904</v>
      </c>
      <c r="B906" s="13">
        <f t="shared" si="533"/>
        <v>912</v>
      </c>
      <c r="C906" s="13">
        <f t="shared" si="534"/>
        <v>5430</v>
      </c>
      <c r="D906" s="13">
        <f t="shared" si="535"/>
        <v>48</v>
      </c>
      <c r="E906" s="13">
        <f t="shared" si="536"/>
        <v>45.2</v>
      </c>
      <c r="F906" s="13">
        <f t="shared" si="537"/>
        <v>3.9008870168819004E+30</v>
      </c>
      <c r="G906" s="35">
        <f t="shared" si="538"/>
        <v>254.1557333333333</v>
      </c>
      <c r="H906" s="23">
        <f t="shared" si="539"/>
        <v>6646.2143999999998</v>
      </c>
      <c r="I906" s="23">
        <f t="shared" si="540"/>
        <v>24990</v>
      </c>
      <c r="J906" s="23">
        <f t="shared" si="541"/>
        <v>1265</v>
      </c>
      <c r="K906" s="23">
        <f t="shared" si="542"/>
        <v>9.6665819025314135E+76</v>
      </c>
      <c r="L906" s="23">
        <f t="shared" si="543"/>
        <v>9.6665819025314126E+78</v>
      </c>
      <c r="M906" s="23">
        <f t="shared" si="544"/>
        <v>1.0670938537952755E+44</v>
      </c>
      <c r="N906" s="20">
        <f t="shared" si="545"/>
        <v>96.4</v>
      </c>
      <c r="Q906" s="20">
        <f t="shared" si="546"/>
        <v>2.5380043874856504E+45</v>
      </c>
      <c r="S906" s="20">
        <f t="shared" si="547"/>
        <v>4226</v>
      </c>
      <c r="T906" s="20">
        <f t="shared" si="548"/>
        <v>1265</v>
      </c>
      <c r="U906" s="20">
        <f t="shared" si="549"/>
        <v>9.6665819025314135E+76</v>
      </c>
      <c r="V906" s="20">
        <f t="shared" si="550"/>
        <v>1.0670938537952755E+44</v>
      </c>
      <c r="W906" s="20">
        <f t="shared" si="551"/>
        <v>0.62240663900414939</v>
      </c>
      <c r="X906" s="16">
        <f t="shared" si="552"/>
        <v>3.4162626256273782E+26</v>
      </c>
      <c r="AA906" s="16">
        <f t="shared" si="553"/>
        <v>1.4075002017584795E+28</v>
      </c>
      <c r="AB906" s="16">
        <f t="shared" si="554"/>
        <v>904</v>
      </c>
      <c r="AC906" s="16">
        <f t="shared" si="555"/>
        <v>184.6</v>
      </c>
      <c r="AD906" s="16">
        <f t="shared" si="556"/>
        <v>1.6529182274923306E+29</v>
      </c>
      <c r="AE906" s="16">
        <f t="shared" si="557"/>
        <v>22550</v>
      </c>
      <c r="AF906" s="16">
        <f t="shared" si="558"/>
        <v>10836</v>
      </c>
      <c r="AG906" s="16">
        <f t="shared" si="559"/>
        <v>944</v>
      </c>
      <c r="AH906" s="16">
        <f t="shared" si="560"/>
        <v>7.0069111890036001E+32</v>
      </c>
      <c r="AI906" s="16">
        <f t="shared" si="561"/>
        <v>1.6084162899386711E+75</v>
      </c>
      <c r="AJ906" s="16">
        <f t="shared" si="562"/>
        <v>1.6084162899386711E+75</v>
      </c>
      <c r="AK906" s="27">
        <f t="shared" si="563"/>
        <v>0.32502708559046589</v>
      </c>
      <c r="AN906">
        <f t="shared" si="568"/>
        <v>49782.665609919066</v>
      </c>
      <c r="AO906">
        <f t="shared" si="569"/>
        <v>1.142746756220123E+47</v>
      </c>
      <c r="AP906">
        <f t="shared" si="570"/>
        <v>1.142746756220123E+47</v>
      </c>
      <c r="AR906" s="1">
        <f t="shared" si="564"/>
        <v>10490</v>
      </c>
      <c r="AU906">
        <f t="shared" si="565"/>
        <v>121.07142857142857</v>
      </c>
      <c r="AV906" s="29">
        <f t="shared" si="566"/>
        <v>282.40573333333327</v>
      </c>
      <c r="AW906">
        <f t="shared" si="567"/>
        <v>18061</v>
      </c>
    </row>
    <row r="907" spans="1:49" x14ac:dyDescent="0.2">
      <c r="A907">
        <v>905</v>
      </c>
      <c r="B907" s="13">
        <f t="shared" si="533"/>
        <v>913</v>
      </c>
      <c r="C907" s="13">
        <f t="shared" si="534"/>
        <v>5436</v>
      </c>
      <c r="D907" s="13">
        <f t="shared" si="535"/>
        <v>48</v>
      </c>
      <c r="E907" s="13">
        <f t="shared" si="536"/>
        <v>45.25</v>
      </c>
      <c r="F907" s="13">
        <f t="shared" si="537"/>
        <v>4.1830390024903289E+30</v>
      </c>
      <c r="G907" s="35">
        <f t="shared" si="538"/>
        <v>254.57041666666669</v>
      </c>
      <c r="H907" s="23">
        <f t="shared" si="539"/>
        <v>6653.7184000000007</v>
      </c>
      <c r="I907" s="23">
        <f t="shared" si="540"/>
        <v>25018</v>
      </c>
      <c r="J907" s="23">
        <f t="shared" si="541"/>
        <v>1267</v>
      </c>
      <c r="K907" s="23">
        <f t="shared" si="542"/>
        <v>9.6665819025314135E+76</v>
      </c>
      <c r="L907" s="23">
        <f t="shared" si="543"/>
        <v>9.6665819025314126E+78</v>
      </c>
      <c r="M907" s="23">
        <f t="shared" si="544"/>
        <v>1.2269274128963054E+44</v>
      </c>
      <c r="N907" s="20">
        <f t="shared" si="545"/>
        <v>96.5</v>
      </c>
      <c r="Q907" s="20">
        <f t="shared" si="546"/>
        <v>2.8281758718093936E+45</v>
      </c>
      <c r="S907" s="20">
        <f t="shared" si="547"/>
        <v>4230</v>
      </c>
      <c r="T907" s="20">
        <f t="shared" si="548"/>
        <v>1267</v>
      </c>
      <c r="U907" s="20">
        <f t="shared" si="549"/>
        <v>9.6665819025314135E+76</v>
      </c>
      <c r="V907" s="20">
        <f t="shared" si="550"/>
        <v>1.2269274128963054E+44</v>
      </c>
      <c r="W907" s="20">
        <f t="shared" si="551"/>
        <v>0.62176165803108807</v>
      </c>
      <c r="X907" s="16">
        <f t="shared" si="552"/>
        <v>3.6554010094212947E+26</v>
      </c>
      <c r="AA907" s="16">
        <f t="shared" si="553"/>
        <v>1.5060252158815731E+28</v>
      </c>
      <c r="AB907" s="16">
        <f t="shared" si="554"/>
        <v>905</v>
      </c>
      <c r="AC907" s="16">
        <f t="shared" si="555"/>
        <v>184.8</v>
      </c>
      <c r="AD907" s="16">
        <f t="shared" si="556"/>
        <v>1.770598519572626E+29</v>
      </c>
      <c r="AE907" s="16">
        <f t="shared" si="557"/>
        <v>22575</v>
      </c>
      <c r="AF907" s="16">
        <f t="shared" si="558"/>
        <v>10848</v>
      </c>
      <c r="AG907" s="16">
        <f t="shared" si="559"/>
        <v>945</v>
      </c>
      <c r="AH907" s="16">
        <f t="shared" si="560"/>
        <v>7.5172346996961371E+32</v>
      </c>
      <c r="AI907" s="16">
        <f t="shared" si="561"/>
        <v>1.6084162899386711E+75</v>
      </c>
      <c r="AJ907" s="16">
        <f t="shared" si="562"/>
        <v>1.6084162899386711E+75</v>
      </c>
      <c r="AK907" s="27">
        <f t="shared" si="563"/>
        <v>0.32467532467532467</v>
      </c>
      <c r="AN907">
        <f t="shared" si="568"/>
        <v>49914.401302343518</v>
      </c>
      <c r="AO907">
        <f t="shared" si="569"/>
        <v>1.0679876226356289E+47</v>
      </c>
      <c r="AP907">
        <f t="shared" si="570"/>
        <v>1.0679876226356289E+47</v>
      </c>
      <c r="AR907" s="1">
        <f t="shared" si="564"/>
        <v>10500</v>
      </c>
      <c r="AU907">
        <f t="shared" si="565"/>
        <v>121.34078212290504</v>
      </c>
      <c r="AV907" s="29">
        <f t="shared" si="566"/>
        <v>282.85166666666669</v>
      </c>
      <c r="AW907">
        <f t="shared" si="567"/>
        <v>18081</v>
      </c>
    </row>
    <row r="908" spans="1:49" x14ac:dyDescent="0.2">
      <c r="A908">
        <v>906</v>
      </c>
      <c r="B908" s="13">
        <f t="shared" si="533"/>
        <v>914</v>
      </c>
      <c r="C908" s="13">
        <f t="shared" si="534"/>
        <v>5442</v>
      </c>
      <c r="D908" s="13">
        <f t="shared" si="535"/>
        <v>48</v>
      </c>
      <c r="E908" s="13">
        <f t="shared" si="536"/>
        <v>45.300000000000004</v>
      </c>
      <c r="F908" s="13">
        <f t="shared" si="537"/>
        <v>4.4855885466410959E+30</v>
      </c>
      <c r="G908" s="35">
        <f t="shared" si="538"/>
        <v>254.98540000000003</v>
      </c>
      <c r="H908" s="23">
        <f t="shared" si="539"/>
        <v>6661.2224000000006</v>
      </c>
      <c r="I908" s="23">
        <f t="shared" si="540"/>
        <v>25046</v>
      </c>
      <c r="J908" s="23">
        <f t="shared" si="541"/>
        <v>1268</v>
      </c>
      <c r="K908" s="23">
        <f t="shared" si="542"/>
        <v>9.6665819025314135E+76</v>
      </c>
      <c r="L908" s="23">
        <f t="shared" si="543"/>
        <v>9.6665819025314126E+78</v>
      </c>
      <c r="M908" s="23">
        <f t="shared" si="544"/>
        <v>1.3156064666227513E+44</v>
      </c>
      <c r="N908" s="20">
        <f t="shared" si="545"/>
        <v>96.600000000000009</v>
      </c>
      <c r="Q908" s="20">
        <f t="shared" si="546"/>
        <v>3.1515228268813762E+45</v>
      </c>
      <c r="S908" s="20">
        <f t="shared" si="547"/>
        <v>4235</v>
      </c>
      <c r="T908" s="20">
        <f t="shared" si="548"/>
        <v>1268</v>
      </c>
      <c r="U908" s="20">
        <f t="shared" si="549"/>
        <v>9.6665819025314135E+76</v>
      </c>
      <c r="V908" s="20">
        <f t="shared" si="550"/>
        <v>1.3156064666227513E+44</v>
      </c>
      <c r="W908" s="20">
        <f t="shared" si="551"/>
        <v>0.6211180124223602</v>
      </c>
      <c r="X908" s="16">
        <f t="shared" si="552"/>
        <v>3.9112790800807859E+26</v>
      </c>
      <c r="AA908" s="16">
        <f t="shared" si="553"/>
        <v>1.6114469809932836E+28</v>
      </c>
      <c r="AB908" s="16">
        <f t="shared" si="554"/>
        <v>906</v>
      </c>
      <c r="AC908" s="16">
        <f t="shared" si="555"/>
        <v>185</v>
      </c>
      <c r="AD908" s="16">
        <f t="shared" si="556"/>
        <v>1.8966547765924295E+29</v>
      </c>
      <c r="AE908" s="16">
        <f t="shared" si="557"/>
        <v>22600</v>
      </c>
      <c r="AF908" s="16">
        <f t="shared" si="558"/>
        <v>10860</v>
      </c>
      <c r="AG908" s="16">
        <f t="shared" si="559"/>
        <v>946</v>
      </c>
      <c r="AH908" s="16">
        <f t="shared" si="560"/>
        <v>8.0647056587904973E+32</v>
      </c>
      <c r="AI908" s="16">
        <f t="shared" si="561"/>
        <v>1.6084162899386711E+75</v>
      </c>
      <c r="AJ908" s="16">
        <f t="shared" si="562"/>
        <v>1.6084162899386711E+75</v>
      </c>
      <c r="AK908" s="27">
        <f t="shared" si="563"/>
        <v>0.32432432432432434</v>
      </c>
      <c r="AN908">
        <f t="shared" si="568"/>
        <v>50046.360531324928</v>
      </c>
      <c r="AO908">
        <f t="shared" si="569"/>
        <v>9.9811927349124183E+46</v>
      </c>
      <c r="AP908">
        <f t="shared" si="570"/>
        <v>9.9811927349124183E+46</v>
      </c>
      <c r="AR908" s="1">
        <f t="shared" si="564"/>
        <v>10510</v>
      </c>
      <c r="AU908">
        <f t="shared" si="565"/>
        <v>121.61073825503355</v>
      </c>
      <c r="AV908" s="29">
        <f t="shared" si="566"/>
        <v>283.29790000000003</v>
      </c>
      <c r="AW908">
        <f t="shared" si="567"/>
        <v>18101</v>
      </c>
    </row>
    <row r="909" spans="1:49" x14ac:dyDescent="0.2">
      <c r="A909">
        <v>907</v>
      </c>
      <c r="B909" s="13">
        <f t="shared" si="533"/>
        <v>915</v>
      </c>
      <c r="C909" s="13">
        <f t="shared" si="534"/>
        <v>5448</v>
      </c>
      <c r="D909" s="13">
        <f t="shared" si="535"/>
        <v>48</v>
      </c>
      <c r="E909" s="13">
        <f t="shared" si="536"/>
        <v>45.35</v>
      </c>
      <c r="F909" s="13">
        <f t="shared" si="537"/>
        <v>4.810009506809236E+30</v>
      </c>
      <c r="G909" s="35">
        <f t="shared" si="538"/>
        <v>255.40068333333332</v>
      </c>
      <c r="H909" s="23">
        <f t="shared" si="539"/>
        <v>6668.7263999999996</v>
      </c>
      <c r="I909" s="23">
        <f t="shared" si="540"/>
        <v>25074</v>
      </c>
      <c r="J909" s="23">
        <f t="shared" si="541"/>
        <v>1269</v>
      </c>
      <c r="K909" s="23">
        <f t="shared" si="542"/>
        <v>9.6665819025314135E+76</v>
      </c>
      <c r="L909" s="23">
        <f t="shared" si="543"/>
        <v>9.6665819025314126E+78</v>
      </c>
      <c r="M909" s="23">
        <f t="shared" si="544"/>
        <v>1.4106928539249446E+44</v>
      </c>
      <c r="N909" s="20">
        <f t="shared" si="545"/>
        <v>96.7</v>
      </c>
      <c r="Q909" s="20">
        <f t="shared" si="546"/>
        <v>3.5118382231297161E+45</v>
      </c>
      <c r="S909" s="20">
        <f t="shared" si="547"/>
        <v>4239</v>
      </c>
      <c r="T909" s="20">
        <f t="shared" si="548"/>
        <v>1269</v>
      </c>
      <c r="U909" s="20">
        <f t="shared" si="549"/>
        <v>9.6665819025314135E+76</v>
      </c>
      <c r="V909" s="20">
        <f t="shared" si="550"/>
        <v>1.4106928539249446E+44</v>
      </c>
      <c r="W909" s="20">
        <f t="shared" si="551"/>
        <v>0.62047569803516023</v>
      </c>
      <c r="X909" s="16">
        <f t="shared" si="552"/>
        <v>4.185068615686441E+26</v>
      </c>
      <c r="AA909" s="16">
        <f t="shared" si="553"/>
        <v>1.7242482696628132E+28</v>
      </c>
      <c r="AB909" s="16">
        <f t="shared" si="554"/>
        <v>907</v>
      </c>
      <c r="AC909" s="16">
        <f t="shared" si="555"/>
        <v>185.2</v>
      </c>
      <c r="AD909" s="16">
        <f t="shared" si="556"/>
        <v>2.031683001820163E+29</v>
      </c>
      <c r="AE909" s="16">
        <f t="shared" si="557"/>
        <v>22625</v>
      </c>
      <c r="AF909" s="16">
        <f t="shared" si="558"/>
        <v>10872</v>
      </c>
      <c r="AG909" s="16">
        <f t="shared" si="559"/>
        <v>947</v>
      </c>
      <c r="AH909" s="16">
        <f t="shared" si="560"/>
        <v>8.6520266762420688E+32</v>
      </c>
      <c r="AI909" s="16">
        <f t="shared" si="561"/>
        <v>1.6084162899386711E+75</v>
      </c>
      <c r="AJ909" s="16">
        <f t="shared" si="562"/>
        <v>1.6084162899386711E+75</v>
      </c>
      <c r="AK909" s="27">
        <f t="shared" si="563"/>
        <v>0.32397408207343414</v>
      </c>
      <c r="AN909">
        <f t="shared" si="568"/>
        <v>50178.543475841929</v>
      </c>
      <c r="AO909">
        <f t="shared" si="569"/>
        <v>9.3282175092639433E+46</v>
      </c>
      <c r="AP909">
        <f t="shared" si="570"/>
        <v>9.3282175092639433E+46</v>
      </c>
      <c r="AR909" s="1">
        <f t="shared" si="564"/>
        <v>10520</v>
      </c>
      <c r="AU909">
        <f t="shared" si="565"/>
        <v>121.88129899216126</v>
      </c>
      <c r="AV909" s="29">
        <f t="shared" si="566"/>
        <v>283.74443333333329</v>
      </c>
      <c r="AW909">
        <f t="shared" si="567"/>
        <v>18121</v>
      </c>
    </row>
    <row r="910" spans="1:49" x14ac:dyDescent="0.2">
      <c r="A910">
        <v>908</v>
      </c>
      <c r="B910" s="13">
        <f t="shared" si="533"/>
        <v>916</v>
      </c>
      <c r="C910" s="13">
        <f t="shared" si="534"/>
        <v>5454</v>
      </c>
      <c r="D910" s="13">
        <f t="shared" si="535"/>
        <v>48</v>
      </c>
      <c r="E910" s="13">
        <f t="shared" si="536"/>
        <v>45.400000000000006</v>
      </c>
      <c r="F910" s="13">
        <f t="shared" si="537"/>
        <v>5.1578821845685349E+30</v>
      </c>
      <c r="G910" s="35">
        <f t="shared" si="538"/>
        <v>255.81626666666665</v>
      </c>
      <c r="H910" s="23">
        <f t="shared" si="539"/>
        <v>6676.2304000000004</v>
      </c>
      <c r="I910" s="23">
        <f t="shared" si="540"/>
        <v>25102</v>
      </c>
      <c r="J910" s="23">
        <f t="shared" si="541"/>
        <v>1271</v>
      </c>
      <c r="K910" s="23">
        <f t="shared" si="542"/>
        <v>9.6665819025314135E+76</v>
      </c>
      <c r="L910" s="23">
        <f t="shared" si="543"/>
        <v>9.6665819025314126E+78</v>
      </c>
      <c r="M910" s="23">
        <f t="shared" si="544"/>
        <v>1.6219722348680155E+44</v>
      </c>
      <c r="N910" s="20">
        <f t="shared" si="545"/>
        <v>96.800000000000011</v>
      </c>
      <c r="Q910" s="20">
        <f t="shared" si="546"/>
        <v>3.9133486834487954E+45</v>
      </c>
      <c r="S910" s="20">
        <f t="shared" si="547"/>
        <v>4243</v>
      </c>
      <c r="T910" s="20">
        <f t="shared" si="548"/>
        <v>1271</v>
      </c>
      <c r="U910" s="20">
        <f t="shared" si="549"/>
        <v>9.6665819025314135E+76</v>
      </c>
      <c r="V910" s="20">
        <f t="shared" si="550"/>
        <v>1.6219722348680155E+44</v>
      </c>
      <c r="W910" s="20">
        <f t="shared" si="551"/>
        <v>0.61983471074380159</v>
      </c>
      <c r="X910" s="16">
        <f t="shared" si="552"/>
        <v>4.4780234187844919E+26</v>
      </c>
      <c r="AA910" s="16">
        <f t="shared" si="553"/>
        <v>1.8449456485392104E+28</v>
      </c>
      <c r="AB910" s="16">
        <f t="shared" si="554"/>
        <v>908</v>
      </c>
      <c r="AC910" s="16">
        <f t="shared" si="555"/>
        <v>185.4</v>
      </c>
      <c r="AD910" s="16">
        <f t="shared" si="556"/>
        <v>2.1763215968643607E+29</v>
      </c>
      <c r="AE910" s="16">
        <f t="shared" si="557"/>
        <v>22650</v>
      </c>
      <c r="AF910" s="16">
        <f t="shared" si="558"/>
        <v>10884</v>
      </c>
      <c r="AG910" s="16">
        <f t="shared" si="559"/>
        <v>948</v>
      </c>
      <c r="AH910" s="16">
        <f t="shared" si="560"/>
        <v>9.2820968857299558E+32</v>
      </c>
      <c r="AI910" s="16">
        <f t="shared" si="561"/>
        <v>1.6084162899386711E+75</v>
      </c>
      <c r="AJ910" s="16">
        <f t="shared" si="562"/>
        <v>1.6084162899386711E+75</v>
      </c>
      <c r="AK910" s="27">
        <f t="shared" si="563"/>
        <v>0.32362459546925565</v>
      </c>
      <c r="AN910">
        <f t="shared" si="568"/>
        <v>50310.950314874193</v>
      </c>
      <c r="AO910">
        <f t="shared" si="569"/>
        <v>8.7179602890317216E+46</v>
      </c>
      <c r="AP910">
        <f t="shared" si="570"/>
        <v>8.7179602890317216E+46</v>
      </c>
      <c r="AR910" s="1">
        <f t="shared" si="564"/>
        <v>10530</v>
      </c>
      <c r="AU910">
        <f t="shared" si="565"/>
        <v>122.152466367713</v>
      </c>
      <c r="AV910" s="29">
        <f t="shared" si="566"/>
        <v>284.19126666666665</v>
      </c>
      <c r="AW910">
        <f t="shared" si="567"/>
        <v>18141</v>
      </c>
    </row>
    <row r="911" spans="1:49" x14ac:dyDescent="0.2">
      <c r="A911">
        <v>909</v>
      </c>
      <c r="B911" s="13">
        <f t="shared" si="533"/>
        <v>917</v>
      </c>
      <c r="C911" s="13">
        <f t="shared" si="534"/>
        <v>5460</v>
      </c>
      <c r="D911" s="13">
        <f t="shared" si="535"/>
        <v>48</v>
      </c>
      <c r="E911" s="13">
        <f t="shared" si="536"/>
        <v>45.45</v>
      </c>
      <c r="F911" s="13">
        <f t="shared" si="537"/>
        <v>5.5309010095104559E+30</v>
      </c>
      <c r="G911" s="35">
        <f t="shared" si="538"/>
        <v>256.23214999999999</v>
      </c>
      <c r="H911" s="23">
        <f t="shared" si="539"/>
        <v>6683.7344000000003</v>
      </c>
      <c r="I911" s="23">
        <f t="shared" si="540"/>
        <v>25130</v>
      </c>
      <c r="J911" s="23">
        <f t="shared" si="541"/>
        <v>1272</v>
      </c>
      <c r="K911" s="23">
        <f t="shared" si="542"/>
        <v>9.6665819025314135E+76</v>
      </c>
      <c r="L911" s="23">
        <f t="shared" si="543"/>
        <v>9.6665819025314126E+78</v>
      </c>
      <c r="M911" s="23">
        <f t="shared" si="544"/>
        <v>1.7391934853131537E+44</v>
      </c>
      <c r="N911" s="20">
        <f t="shared" si="545"/>
        <v>96.9</v>
      </c>
      <c r="Q911" s="20">
        <f t="shared" si="546"/>
        <v>4.3607640629306236E+45</v>
      </c>
      <c r="S911" s="20">
        <f t="shared" si="547"/>
        <v>4247</v>
      </c>
      <c r="T911" s="20">
        <f t="shared" si="548"/>
        <v>1272</v>
      </c>
      <c r="U911" s="20">
        <f t="shared" si="549"/>
        <v>9.6665819025314135E+76</v>
      </c>
      <c r="V911" s="20">
        <f t="shared" si="550"/>
        <v>1.7391934853131537E+44</v>
      </c>
      <c r="W911" s="20">
        <f t="shared" si="551"/>
        <v>0.61919504643962842</v>
      </c>
      <c r="X911" s="16">
        <f t="shared" si="552"/>
        <v>4.7914850580994056E+26</v>
      </c>
      <c r="AA911" s="16">
        <f t="shared" si="553"/>
        <v>1.9740918439369547E+28</v>
      </c>
      <c r="AB911" s="16">
        <f t="shared" si="554"/>
        <v>909</v>
      </c>
      <c r="AC911" s="16">
        <f t="shared" si="555"/>
        <v>185.6</v>
      </c>
      <c r="AD911" s="16">
        <f t="shared" si="556"/>
        <v>2.3312543770328577E+29</v>
      </c>
      <c r="AE911" s="16">
        <f t="shared" si="557"/>
        <v>22675</v>
      </c>
      <c r="AF911" s="16">
        <f t="shared" si="558"/>
        <v>10896</v>
      </c>
      <c r="AG911" s="16">
        <f t="shared" si="559"/>
        <v>949</v>
      </c>
      <c r="AH911" s="16">
        <f t="shared" si="560"/>
        <v>9.9580262279987214E+32</v>
      </c>
      <c r="AI911" s="16">
        <f t="shared" si="561"/>
        <v>1.6084162899386711E+75</v>
      </c>
      <c r="AJ911" s="16">
        <f t="shared" si="562"/>
        <v>1.6084162899386711E+75</v>
      </c>
      <c r="AK911" s="27">
        <f t="shared" si="563"/>
        <v>0.32327586206896552</v>
      </c>
      <c r="AN911">
        <f t="shared" si="568"/>
        <v>50443.581227402836</v>
      </c>
      <c r="AO911">
        <f t="shared" si="569"/>
        <v>8.1476264383474052E+46</v>
      </c>
      <c r="AP911">
        <f t="shared" si="570"/>
        <v>8.1476264383474052E+46</v>
      </c>
      <c r="AR911" s="1">
        <f t="shared" si="564"/>
        <v>10540</v>
      </c>
      <c r="AU911">
        <f t="shared" si="565"/>
        <v>122.42424242424242</v>
      </c>
      <c r="AV911" s="29">
        <f t="shared" si="566"/>
        <v>284.63839999999999</v>
      </c>
      <c r="AW911">
        <f t="shared" si="567"/>
        <v>18161</v>
      </c>
    </row>
    <row r="912" spans="1:49" x14ac:dyDescent="0.2">
      <c r="A912">
        <v>910</v>
      </c>
      <c r="B912" s="13">
        <f t="shared" si="533"/>
        <v>918</v>
      </c>
      <c r="C912" s="13">
        <f t="shared" si="534"/>
        <v>5466</v>
      </c>
      <c r="D912" s="13">
        <f t="shared" si="535"/>
        <v>48</v>
      </c>
      <c r="E912" s="13">
        <f t="shared" si="536"/>
        <v>45.5</v>
      </c>
      <c r="F912" s="13">
        <f t="shared" si="537"/>
        <v>5.9308827775911084E+30</v>
      </c>
      <c r="G912" s="35">
        <f t="shared" si="538"/>
        <v>256.64833333333331</v>
      </c>
      <c r="H912" s="23">
        <f t="shared" si="539"/>
        <v>6691.2384000000002</v>
      </c>
      <c r="I912" s="23">
        <f t="shared" si="540"/>
        <v>25158</v>
      </c>
      <c r="J912" s="23">
        <f t="shared" si="541"/>
        <v>1274</v>
      </c>
      <c r="K912" s="23">
        <f t="shared" si="542"/>
        <v>9.6665819025314135E+76</v>
      </c>
      <c r="L912" s="23">
        <f t="shared" si="543"/>
        <v>9.6665819025314126E+78</v>
      </c>
      <c r="M912" s="23">
        <f t="shared" si="544"/>
        <v>1.9996541684961289E+44</v>
      </c>
      <c r="N912" s="20">
        <f t="shared" si="545"/>
        <v>97</v>
      </c>
      <c r="Q912" s="20">
        <f t="shared" si="546"/>
        <v>4.8593326970769918E+45</v>
      </c>
      <c r="S912" s="20">
        <f t="shared" si="547"/>
        <v>4251</v>
      </c>
      <c r="T912" s="20">
        <f t="shared" si="548"/>
        <v>1274</v>
      </c>
      <c r="U912" s="20">
        <f t="shared" si="549"/>
        <v>9.6665819025314135E+76</v>
      </c>
      <c r="V912" s="20">
        <f t="shared" si="550"/>
        <v>1.9996541684961289E+44</v>
      </c>
      <c r="W912" s="20">
        <f t="shared" si="551"/>
        <v>0.61855670103092786</v>
      </c>
      <c r="X912" s="16">
        <f t="shared" si="552"/>
        <v>5.1268890121663641E+26</v>
      </c>
      <c r="AA912" s="16">
        <f t="shared" si="553"/>
        <v>2.1122782730125418E+28</v>
      </c>
      <c r="AB912" s="16">
        <f t="shared" si="554"/>
        <v>910</v>
      </c>
      <c r="AC912" s="16">
        <f t="shared" si="555"/>
        <v>185.8</v>
      </c>
      <c r="AD912" s="16">
        <f t="shared" si="556"/>
        <v>2.4972138010909925E+29</v>
      </c>
      <c r="AE912" s="16">
        <f t="shared" si="557"/>
        <v>22700</v>
      </c>
      <c r="AF912" s="16">
        <f t="shared" si="558"/>
        <v>10908</v>
      </c>
      <c r="AG912" s="16">
        <f t="shared" si="559"/>
        <v>950</v>
      </c>
      <c r="AH912" s="16">
        <f t="shared" si="560"/>
        <v>1.0683150771808871E+33</v>
      </c>
      <c r="AI912" s="16">
        <f t="shared" si="561"/>
        <v>1.6084162899386711E+75</v>
      </c>
      <c r="AJ912" s="16">
        <f t="shared" si="562"/>
        <v>1.6084162899386711E+75</v>
      </c>
      <c r="AK912" s="27">
        <f t="shared" si="563"/>
        <v>0.3229278794402583</v>
      </c>
      <c r="AN912">
        <f t="shared" si="568"/>
        <v>50576.43639241012</v>
      </c>
      <c r="AO912">
        <f t="shared" si="569"/>
        <v>7.6146041479882279E+46</v>
      </c>
      <c r="AP912">
        <f t="shared" si="570"/>
        <v>7.6146041479882279E+46</v>
      </c>
      <c r="AR912" s="1">
        <f t="shared" si="564"/>
        <v>10550</v>
      </c>
      <c r="AU912">
        <f t="shared" si="565"/>
        <v>122.69662921348313</v>
      </c>
      <c r="AV912" s="29">
        <f t="shared" si="566"/>
        <v>285.08583333333331</v>
      </c>
      <c r="AW912">
        <f t="shared" si="567"/>
        <v>18181</v>
      </c>
    </row>
    <row r="913" spans="1:49" x14ac:dyDescent="0.2">
      <c r="A913">
        <v>911</v>
      </c>
      <c r="B913" s="13">
        <f t="shared" si="533"/>
        <v>919</v>
      </c>
      <c r="C913" s="13">
        <f t="shared" si="534"/>
        <v>5472</v>
      </c>
      <c r="D913" s="13">
        <f t="shared" si="535"/>
        <v>48</v>
      </c>
      <c r="E913" s="13">
        <f t="shared" si="536"/>
        <v>45.550000000000004</v>
      </c>
      <c r="F913" s="13">
        <f t="shared" si="537"/>
        <v>6.3597754838925857E+30</v>
      </c>
      <c r="G913" s="35">
        <f t="shared" si="538"/>
        <v>257.06481666666667</v>
      </c>
      <c r="H913" s="23">
        <f t="shared" si="539"/>
        <v>6698.742400000001</v>
      </c>
      <c r="I913" s="23">
        <f t="shared" si="540"/>
        <v>25186</v>
      </c>
      <c r="J913" s="23">
        <f t="shared" si="541"/>
        <v>1275</v>
      </c>
      <c r="K913" s="23">
        <f t="shared" si="542"/>
        <v>9.6665819025314135E+76</v>
      </c>
      <c r="L913" s="23">
        <f t="shared" si="543"/>
        <v>9.6665819025314126E+78</v>
      </c>
      <c r="M913" s="23">
        <f t="shared" si="544"/>
        <v>2.1441610535629022E+44</v>
      </c>
      <c r="N913" s="20">
        <f t="shared" si="545"/>
        <v>97.100000000000009</v>
      </c>
      <c r="Q913" s="20">
        <f t="shared" si="546"/>
        <v>5.4149029665724067E+45</v>
      </c>
      <c r="S913" s="20">
        <f t="shared" si="547"/>
        <v>4256</v>
      </c>
      <c r="T913" s="20">
        <f t="shared" si="548"/>
        <v>1275</v>
      </c>
      <c r="U913" s="20">
        <f t="shared" si="549"/>
        <v>9.6665819025314135E+76</v>
      </c>
      <c r="V913" s="20">
        <f t="shared" si="550"/>
        <v>2.1441610535629022E+44</v>
      </c>
      <c r="W913" s="20">
        <f t="shared" si="551"/>
        <v>0.61791967044284235</v>
      </c>
      <c r="X913" s="16">
        <f t="shared" si="552"/>
        <v>5.4857712430180098E+26</v>
      </c>
      <c r="AA913" s="16">
        <f t="shared" si="553"/>
        <v>2.2601377521234197E+28</v>
      </c>
      <c r="AB913" s="16">
        <f t="shared" si="554"/>
        <v>911</v>
      </c>
      <c r="AC913" s="16">
        <f t="shared" si="555"/>
        <v>186</v>
      </c>
      <c r="AD913" s="16">
        <f t="shared" si="556"/>
        <v>2.6749844306593418E+29</v>
      </c>
      <c r="AE913" s="16">
        <f t="shared" si="557"/>
        <v>22725</v>
      </c>
      <c r="AF913" s="16">
        <f t="shared" si="558"/>
        <v>10920</v>
      </c>
      <c r="AG913" s="16">
        <f t="shared" si="559"/>
        <v>951</v>
      </c>
      <c r="AH913" s="16">
        <f t="shared" si="560"/>
        <v>1.1461049147837298E+33</v>
      </c>
      <c r="AI913" s="16">
        <f t="shared" si="561"/>
        <v>1.6084162899386711E+75</v>
      </c>
      <c r="AJ913" s="16">
        <f t="shared" si="562"/>
        <v>1.6084162899386711E+75</v>
      </c>
      <c r="AK913" s="27">
        <f t="shared" si="563"/>
        <v>0.32258064516129031</v>
      </c>
      <c r="AN913">
        <f t="shared" si="568"/>
        <v>50709.515988879612</v>
      </c>
      <c r="AO913">
        <f t="shared" si="569"/>
        <v>7.1164524747553532E+46</v>
      </c>
      <c r="AP913">
        <f t="shared" si="570"/>
        <v>7.1164524747553532E+46</v>
      </c>
      <c r="AR913" s="1">
        <f t="shared" si="564"/>
        <v>10560</v>
      </c>
      <c r="AU913">
        <f t="shared" si="565"/>
        <v>122.96962879640046</v>
      </c>
      <c r="AV913" s="29">
        <f t="shared" si="566"/>
        <v>285.53356666666667</v>
      </c>
      <c r="AW913">
        <f t="shared" si="567"/>
        <v>18201</v>
      </c>
    </row>
    <row r="914" spans="1:49" x14ac:dyDescent="0.2">
      <c r="A914">
        <v>912</v>
      </c>
      <c r="B914" s="13">
        <f t="shared" si="533"/>
        <v>920</v>
      </c>
      <c r="C914" s="13">
        <f t="shared" si="534"/>
        <v>5478</v>
      </c>
      <c r="D914" s="13">
        <f t="shared" si="535"/>
        <v>48</v>
      </c>
      <c r="E914" s="13">
        <f t="shared" si="536"/>
        <v>45.6</v>
      </c>
      <c r="F914" s="13">
        <f t="shared" si="537"/>
        <v>6.819667792668076E+30</v>
      </c>
      <c r="G914" s="35">
        <f t="shared" si="538"/>
        <v>257.48159999999996</v>
      </c>
      <c r="H914" s="23">
        <f t="shared" si="539"/>
        <v>6706.2464</v>
      </c>
      <c r="I914" s="23">
        <f t="shared" si="540"/>
        <v>25214</v>
      </c>
      <c r="J914" s="23">
        <f t="shared" si="541"/>
        <v>1276</v>
      </c>
      <c r="K914" s="23">
        <f t="shared" si="542"/>
        <v>9.6665819025314135E+76</v>
      </c>
      <c r="L914" s="23">
        <f t="shared" si="543"/>
        <v>9.6665819025314126E+78</v>
      </c>
      <c r="M914" s="23">
        <f t="shared" si="544"/>
        <v>2.2991073911734903E+44</v>
      </c>
      <c r="N914" s="20">
        <f t="shared" si="545"/>
        <v>97.2</v>
      </c>
      <c r="Q914" s="20">
        <f t="shared" si="546"/>
        <v>6.0339919007869677E+45</v>
      </c>
      <c r="S914" s="20">
        <f t="shared" si="547"/>
        <v>4260</v>
      </c>
      <c r="T914" s="20">
        <f t="shared" si="548"/>
        <v>1276</v>
      </c>
      <c r="U914" s="20">
        <f t="shared" si="549"/>
        <v>9.6665819025314135E+76</v>
      </c>
      <c r="V914" s="20">
        <f t="shared" si="550"/>
        <v>2.2991073911734903E+44</v>
      </c>
      <c r="W914" s="20">
        <f t="shared" si="551"/>
        <v>0.61728395061728392</v>
      </c>
      <c r="X914" s="16">
        <f t="shared" si="552"/>
        <v>5.8697752300292717E+26</v>
      </c>
      <c r="AA914" s="16">
        <f t="shared" si="553"/>
        <v>2.4183473947720597E+28</v>
      </c>
      <c r="AB914" s="16">
        <f t="shared" si="554"/>
        <v>912</v>
      </c>
      <c r="AC914" s="16">
        <f t="shared" si="555"/>
        <v>186.2</v>
      </c>
      <c r="AD914" s="16">
        <f t="shared" si="556"/>
        <v>2.8654066355748217E+29</v>
      </c>
      <c r="AE914" s="16">
        <f t="shared" si="557"/>
        <v>22750</v>
      </c>
      <c r="AF914" s="16">
        <f t="shared" si="558"/>
        <v>10932</v>
      </c>
      <c r="AG914" s="16">
        <f t="shared" si="559"/>
        <v>952</v>
      </c>
      <c r="AH914" s="16">
        <f t="shared" si="560"/>
        <v>1.2295560176336799E+33</v>
      </c>
      <c r="AI914" s="16">
        <f t="shared" si="561"/>
        <v>1.6084162899386711E+75</v>
      </c>
      <c r="AJ914" s="16">
        <f t="shared" si="562"/>
        <v>1.6084162899386711E+75</v>
      </c>
      <c r="AK914" s="27">
        <f t="shared" si="563"/>
        <v>0.32223415682062301</v>
      </c>
      <c r="AN914">
        <f t="shared" si="568"/>
        <v>50842.820195796194</v>
      </c>
      <c r="AO914">
        <f t="shared" si="569"/>
        <v>6.6508901633227586E+46</v>
      </c>
      <c r="AP914">
        <f t="shared" si="570"/>
        <v>6.6508901633227586E+46</v>
      </c>
      <c r="AR914" s="1">
        <f t="shared" si="564"/>
        <v>10570</v>
      </c>
      <c r="AU914">
        <f t="shared" si="565"/>
        <v>123.24324324324324</v>
      </c>
      <c r="AV914" s="29">
        <f t="shared" si="566"/>
        <v>285.98159999999996</v>
      </c>
      <c r="AW914">
        <f t="shared" si="567"/>
        <v>18221</v>
      </c>
    </row>
    <row r="915" spans="1:49" x14ac:dyDescent="0.2">
      <c r="A915">
        <v>913</v>
      </c>
      <c r="B915" s="13">
        <f t="shared" si="533"/>
        <v>921</v>
      </c>
      <c r="C915" s="13">
        <f t="shared" si="534"/>
        <v>5484</v>
      </c>
      <c r="D915" s="13">
        <f t="shared" si="535"/>
        <v>48</v>
      </c>
      <c r="E915" s="13">
        <f t="shared" si="536"/>
        <v>45.650000000000006</v>
      </c>
      <c r="F915" s="13">
        <f t="shared" si="537"/>
        <v>7.3127991906303454E+30</v>
      </c>
      <c r="G915" s="35">
        <f t="shared" si="538"/>
        <v>257.89868333333334</v>
      </c>
      <c r="H915" s="23">
        <f t="shared" si="539"/>
        <v>6713.7504000000008</v>
      </c>
      <c r="I915" s="23">
        <f t="shared" si="540"/>
        <v>25242</v>
      </c>
      <c r="J915" s="23">
        <f t="shared" si="541"/>
        <v>1278</v>
      </c>
      <c r="K915" s="23">
        <f t="shared" si="542"/>
        <v>9.6665819025314135E+76</v>
      </c>
      <c r="L915" s="23">
        <f t="shared" si="543"/>
        <v>9.6665819025314126E+78</v>
      </c>
      <c r="M915" s="23">
        <f t="shared" si="544"/>
        <v>2.6433885346070954E+44</v>
      </c>
      <c r="N915" s="20">
        <f t="shared" si="545"/>
        <v>97.300000000000011</v>
      </c>
      <c r="Q915" s="20">
        <f t="shared" si="546"/>
        <v>6.7238616247651621E+45</v>
      </c>
      <c r="S915" s="20">
        <f t="shared" si="547"/>
        <v>4264</v>
      </c>
      <c r="T915" s="20">
        <f t="shared" si="548"/>
        <v>1278</v>
      </c>
      <c r="U915" s="20">
        <f t="shared" si="549"/>
        <v>9.6665819025314135E+76</v>
      </c>
      <c r="V915" s="20">
        <f t="shared" si="550"/>
        <v>2.6433885346070954E+44</v>
      </c>
      <c r="W915" s="20">
        <f t="shared" si="551"/>
        <v>0.61664953751284679</v>
      </c>
      <c r="X915" s="16">
        <f t="shared" si="552"/>
        <v>6.280659496131319E+26</v>
      </c>
      <c r="AA915" s="16">
        <f t="shared" si="553"/>
        <v>2.5876317124061032E+28</v>
      </c>
      <c r="AB915" s="16">
        <f t="shared" si="554"/>
        <v>913</v>
      </c>
      <c r="AC915" s="16">
        <f t="shared" si="555"/>
        <v>186.4</v>
      </c>
      <c r="AD915" s="16">
        <f t="shared" si="556"/>
        <v>3.069380562698991E+29</v>
      </c>
      <c r="AE915" s="16">
        <f t="shared" si="557"/>
        <v>22775</v>
      </c>
      <c r="AF915" s="16">
        <f t="shared" si="558"/>
        <v>10944</v>
      </c>
      <c r="AG915" s="16">
        <f t="shared" si="559"/>
        <v>953</v>
      </c>
      <c r="AH915" s="16">
        <f t="shared" si="560"/>
        <v>1.319080177522841E+33</v>
      </c>
      <c r="AI915" s="16">
        <f t="shared" si="561"/>
        <v>1.6084162899386711E+75</v>
      </c>
      <c r="AJ915" s="16">
        <f t="shared" si="562"/>
        <v>1.6084162899386711E+75</v>
      </c>
      <c r="AK915" s="27">
        <f t="shared" si="563"/>
        <v>0.32188841201716739</v>
      </c>
      <c r="AN915">
        <f t="shared" si="568"/>
        <v>50976.34919214595</v>
      </c>
      <c r="AO915">
        <f t="shared" si="569"/>
        <v>6.2157851993670652E+46</v>
      </c>
      <c r="AP915">
        <f t="shared" si="570"/>
        <v>6.2157851993670652E+46</v>
      </c>
      <c r="AR915" s="1">
        <f t="shared" si="564"/>
        <v>10580</v>
      </c>
      <c r="AU915">
        <f t="shared" si="565"/>
        <v>123.51747463359639</v>
      </c>
      <c r="AV915" s="29">
        <f t="shared" si="566"/>
        <v>286.42993333333334</v>
      </c>
      <c r="AW915">
        <f t="shared" si="567"/>
        <v>18241</v>
      </c>
    </row>
    <row r="916" spans="1:49" x14ac:dyDescent="0.2">
      <c r="A916">
        <v>914</v>
      </c>
      <c r="B916" s="13">
        <f t="shared" si="533"/>
        <v>922</v>
      </c>
      <c r="C916" s="13">
        <f t="shared" si="534"/>
        <v>5490</v>
      </c>
      <c r="D916" s="13">
        <f t="shared" si="535"/>
        <v>48</v>
      </c>
      <c r="E916" s="13">
        <f t="shared" si="536"/>
        <v>45.7</v>
      </c>
      <c r="F916" s="13">
        <f t="shared" si="537"/>
        <v>7.8415708727563435E+30</v>
      </c>
      <c r="G916" s="35">
        <f t="shared" si="538"/>
        <v>258.31606666666664</v>
      </c>
      <c r="H916" s="23">
        <f t="shared" si="539"/>
        <v>6721.2544000000007</v>
      </c>
      <c r="I916" s="23">
        <f t="shared" si="540"/>
        <v>25270</v>
      </c>
      <c r="J916" s="23">
        <f t="shared" si="541"/>
        <v>1279</v>
      </c>
      <c r="K916" s="23">
        <f t="shared" si="542"/>
        <v>9.6665819025314135E+76</v>
      </c>
      <c r="L916" s="23">
        <f t="shared" si="543"/>
        <v>9.6665819025314126E+78</v>
      </c>
      <c r="M916" s="23">
        <f t="shared" si="544"/>
        <v>2.8343983978470317E+44</v>
      </c>
      <c r="N916" s="20">
        <f t="shared" si="545"/>
        <v>97.4</v>
      </c>
      <c r="Q916" s="20">
        <f t="shared" si="546"/>
        <v>7.4926045464350955E+45</v>
      </c>
      <c r="S916" s="20">
        <f t="shared" si="547"/>
        <v>4268</v>
      </c>
      <c r="T916" s="20">
        <f t="shared" si="548"/>
        <v>1279</v>
      </c>
      <c r="U916" s="20">
        <f t="shared" si="549"/>
        <v>9.6665819025314135E+76</v>
      </c>
      <c r="V916" s="20">
        <f t="shared" si="550"/>
        <v>2.8343983978470317E+44</v>
      </c>
      <c r="W916" s="20">
        <f t="shared" si="551"/>
        <v>0.61601642710472271</v>
      </c>
      <c r="X916" s="16">
        <f t="shared" si="552"/>
        <v>6.7203056608605103E+26</v>
      </c>
      <c r="AA916" s="16">
        <f t="shared" si="553"/>
        <v>2.7687659322745295E+28</v>
      </c>
      <c r="AB916" s="16">
        <f t="shared" si="554"/>
        <v>914</v>
      </c>
      <c r="AC916" s="16">
        <f t="shared" si="555"/>
        <v>186.6</v>
      </c>
      <c r="AD916" s="16">
        <f t="shared" si="556"/>
        <v>3.2878703868999338E+29</v>
      </c>
      <c r="AE916" s="16">
        <f t="shared" si="557"/>
        <v>22800</v>
      </c>
      <c r="AF916" s="16">
        <f t="shared" si="558"/>
        <v>10956</v>
      </c>
      <c r="AG916" s="16">
        <f t="shared" si="559"/>
        <v>954</v>
      </c>
      <c r="AH916" s="16">
        <f t="shared" si="560"/>
        <v>1.4151191241590675E+33</v>
      </c>
      <c r="AI916" s="16">
        <f t="shared" si="561"/>
        <v>1.6084162899386711E+75</v>
      </c>
      <c r="AJ916" s="16">
        <f t="shared" si="562"/>
        <v>1.6084162899386711E+75</v>
      </c>
      <c r="AK916" s="27">
        <f t="shared" si="563"/>
        <v>0.32154340836012862</v>
      </c>
      <c r="AN916">
        <f t="shared" si="568"/>
        <v>51110.10315691631</v>
      </c>
      <c r="AO916">
        <f t="shared" si="569"/>
        <v>5.8091450461374465E+46</v>
      </c>
      <c r="AP916">
        <f t="shared" si="570"/>
        <v>5.8091450461374465E+46</v>
      </c>
      <c r="AR916" s="1">
        <f t="shared" si="564"/>
        <v>10590</v>
      </c>
      <c r="AU916">
        <f t="shared" si="565"/>
        <v>123.7923250564334</v>
      </c>
      <c r="AV916" s="29">
        <f t="shared" si="566"/>
        <v>286.87856666666664</v>
      </c>
      <c r="AW916">
        <f t="shared" si="567"/>
        <v>18261</v>
      </c>
    </row>
    <row r="917" spans="1:49" x14ac:dyDescent="0.2">
      <c r="A917">
        <v>915</v>
      </c>
      <c r="B917" s="13">
        <f t="shared" si="533"/>
        <v>923</v>
      </c>
      <c r="C917" s="13">
        <f t="shared" si="534"/>
        <v>5496</v>
      </c>
      <c r="D917" s="13">
        <f t="shared" si="535"/>
        <v>48</v>
      </c>
      <c r="E917" s="13">
        <f t="shared" si="536"/>
        <v>45.75</v>
      </c>
      <c r="F917" s="13">
        <f t="shared" si="537"/>
        <v>8.4085574134325344E+30</v>
      </c>
      <c r="G917" s="35">
        <f t="shared" si="538"/>
        <v>258.73374999999999</v>
      </c>
      <c r="H917" s="23">
        <f t="shared" si="539"/>
        <v>6728.7583999999997</v>
      </c>
      <c r="I917" s="23">
        <f t="shared" si="540"/>
        <v>25298</v>
      </c>
      <c r="J917" s="23">
        <f t="shared" si="541"/>
        <v>1281</v>
      </c>
      <c r="K917" s="23">
        <f t="shared" si="542"/>
        <v>9.6665819025314135E+76</v>
      </c>
      <c r="L917" s="23">
        <f t="shared" si="543"/>
        <v>9.6665819025314126E+78</v>
      </c>
      <c r="M917" s="23">
        <f t="shared" si="544"/>
        <v>3.2588076092038653E+44</v>
      </c>
      <c r="N917" s="20">
        <f t="shared" si="545"/>
        <v>97.5</v>
      </c>
      <c r="Q917" s="20">
        <f t="shared" si="546"/>
        <v>8.3492382833230591E+45</v>
      </c>
      <c r="S917" s="20">
        <f t="shared" si="547"/>
        <v>4272</v>
      </c>
      <c r="T917" s="20">
        <f t="shared" si="548"/>
        <v>1281</v>
      </c>
      <c r="U917" s="20">
        <f t="shared" si="549"/>
        <v>9.6665819025314135E+76</v>
      </c>
      <c r="V917" s="20">
        <f t="shared" si="550"/>
        <v>3.2588076092038653E+44</v>
      </c>
      <c r="W917" s="20">
        <f t="shared" si="551"/>
        <v>0.61538461538461542</v>
      </c>
      <c r="X917" s="16">
        <f t="shared" si="552"/>
        <v>7.1907270571207473E+26</v>
      </c>
      <c r="AA917" s="16">
        <f t="shared" si="553"/>
        <v>2.9625795475337475E+28</v>
      </c>
      <c r="AB917" s="16">
        <f t="shared" si="554"/>
        <v>915</v>
      </c>
      <c r="AC917" s="16">
        <f t="shared" si="555"/>
        <v>186.8</v>
      </c>
      <c r="AD917" s="16">
        <f t="shared" si="556"/>
        <v>3.521908864264936E+29</v>
      </c>
      <c r="AE917" s="16">
        <f t="shared" si="557"/>
        <v>22825</v>
      </c>
      <c r="AF917" s="16">
        <f t="shared" si="558"/>
        <v>10968</v>
      </c>
      <c r="AG917" s="16">
        <f t="shared" si="559"/>
        <v>955</v>
      </c>
      <c r="AH917" s="16">
        <f t="shared" si="560"/>
        <v>1.518146700625598E+33</v>
      </c>
      <c r="AI917" s="16">
        <f t="shared" si="561"/>
        <v>1.6084162899386711E+75</v>
      </c>
      <c r="AJ917" s="16">
        <f t="shared" si="562"/>
        <v>1.6084162899386711E+75</v>
      </c>
      <c r="AK917" s="27">
        <f t="shared" si="563"/>
        <v>0.32119914346895073</v>
      </c>
      <c r="AN917">
        <f t="shared" si="568"/>
        <v>51244.082269095743</v>
      </c>
      <c r="AO917">
        <f t="shared" si="569"/>
        <v>5.4291075197546213E+46</v>
      </c>
      <c r="AP917">
        <f t="shared" si="570"/>
        <v>5.4291075197546213E+46</v>
      </c>
      <c r="AR917" s="1">
        <f t="shared" si="564"/>
        <v>10600</v>
      </c>
      <c r="AU917">
        <f t="shared" si="565"/>
        <v>124.06779661016949</v>
      </c>
      <c r="AV917" s="29">
        <f t="shared" si="566"/>
        <v>287.32749999999999</v>
      </c>
      <c r="AW917">
        <f t="shared" si="567"/>
        <v>18281</v>
      </c>
    </row>
    <row r="918" spans="1:49" x14ac:dyDescent="0.2">
      <c r="A918">
        <v>916</v>
      </c>
      <c r="B918" s="13">
        <f t="shared" si="533"/>
        <v>924</v>
      </c>
      <c r="C918" s="13">
        <f t="shared" si="534"/>
        <v>5502</v>
      </c>
      <c r="D918" s="13">
        <f t="shared" si="535"/>
        <v>48</v>
      </c>
      <c r="E918" s="13">
        <f t="shared" si="536"/>
        <v>45.800000000000004</v>
      </c>
      <c r="F918" s="13">
        <f t="shared" si="537"/>
        <v>9.0165192795732344E+30</v>
      </c>
      <c r="G918" s="35">
        <f t="shared" si="538"/>
        <v>259.15173333333331</v>
      </c>
      <c r="H918" s="23">
        <f t="shared" si="539"/>
        <v>6736.2624000000005</v>
      </c>
      <c r="I918" s="23">
        <f t="shared" si="540"/>
        <v>25326</v>
      </c>
      <c r="J918" s="23">
        <f t="shared" si="541"/>
        <v>1282</v>
      </c>
      <c r="K918" s="23">
        <f t="shared" si="542"/>
        <v>9.6665819025314135E+76</v>
      </c>
      <c r="L918" s="23">
        <f t="shared" si="543"/>
        <v>9.6665819025314126E+78</v>
      </c>
      <c r="M918" s="23">
        <f t="shared" si="544"/>
        <v>3.4942716089512099E+44</v>
      </c>
      <c r="N918" s="20">
        <f t="shared" si="545"/>
        <v>97.600000000000009</v>
      </c>
      <c r="Q918" s="20">
        <f t="shared" si="546"/>
        <v>9.3038114422955791E+45</v>
      </c>
      <c r="S918" s="20">
        <f t="shared" si="547"/>
        <v>4277</v>
      </c>
      <c r="T918" s="20">
        <f t="shared" si="548"/>
        <v>1282</v>
      </c>
      <c r="U918" s="20">
        <f t="shared" si="549"/>
        <v>9.6665819025314135E+76</v>
      </c>
      <c r="V918" s="20">
        <f t="shared" si="550"/>
        <v>3.4942716089512099E+44</v>
      </c>
      <c r="W918" s="20">
        <f t="shared" si="551"/>
        <v>0.61475409836065564</v>
      </c>
      <c r="X918" s="16">
        <f t="shared" si="552"/>
        <v>7.6940779511192005E+26</v>
      </c>
      <c r="AA918" s="16">
        <f t="shared" si="553"/>
        <v>3.1699601158611099E+28</v>
      </c>
      <c r="AB918" s="16">
        <f t="shared" si="554"/>
        <v>916</v>
      </c>
      <c r="AC918" s="16">
        <f t="shared" si="555"/>
        <v>187</v>
      </c>
      <c r="AD918" s="16">
        <f t="shared" si="556"/>
        <v>3.7726022090264583E+29</v>
      </c>
      <c r="AE918" s="16">
        <f t="shared" si="557"/>
        <v>22850</v>
      </c>
      <c r="AF918" s="16">
        <f t="shared" si="558"/>
        <v>10980</v>
      </c>
      <c r="AG918" s="16">
        <f t="shared" si="559"/>
        <v>956</v>
      </c>
      <c r="AH918" s="16">
        <f t="shared" si="560"/>
        <v>1.6286711968460454E+33</v>
      </c>
      <c r="AI918" s="16">
        <f t="shared" si="561"/>
        <v>1.6084162899386711E+75</v>
      </c>
      <c r="AJ918" s="16">
        <f t="shared" si="562"/>
        <v>1.6084162899386711E+75</v>
      </c>
      <c r="AK918" s="27">
        <f t="shared" si="563"/>
        <v>0.32085561497326204</v>
      </c>
      <c r="AN918">
        <f t="shared" si="568"/>
        <v>51378.286707674299</v>
      </c>
      <c r="AO918">
        <f t="shared" si="569"/>
        <v>5.0739322614529164E+46</v>
      </c>
      <c r="AP918">
        <f t="shared" si="570"/>
        <v>5.0739322614529164E+46</v>
      </c>
      <c r="AR918" s="1">
        <f t="shared" si="564"/>
        <v>10610</v>
      </c>
      <c r="AU918">
        <f t="shared" si="565"/>
        <v>124.34389140271495</v>
      </c>
      <c r="AV918" s="29">
        <f t="shared" si="566"/>
        <v>287.77673333333331</v>
      </c>
      <c r="AW918">
        <f t="shared" si="567"/>
        <v>18301</v>
      </c>
    </row>
    <row r="919" spans="1:49" x14ac:dyDescent="0.2">
      <c r="A919">
        <v>917</v>
      </c>
      <c r="B919" s="13">
        <f t="shared" si="533"/>
        <v>925</v>
      </c>
      <c r="C919" s="13">
        <f t="shared" si="534"/>
        <v>5508</v>
      </c>
      <c r="D919" s="13">
        <f t="shared" si="535"/>
        <v>48</v>
      </c>
      <c r="E919" s="13">
        <f t="shared" si="536"/>
        <v>45.85</v>
      </c>
      <c r="F919" s="13">
        <f t="shared" si="537"/>
        <v>9.6684162464264411E+30</v>
      </c>
      <c r="G919" s="35">
        <f t="shared" si="538"/>
        <v>259.57001666666667</v>
      </c>
      <c r="H919" s="23">
        <f t="shared" si="539"/>
        <v>6743.7664000000004</v>
      </c>
      <c r="I919" s="23">
        <f t="shared" si="540"/>
        <v>25354</v>
      </c>
      <c r="J919" s="23">
        <f t="shared" si="541"/>
        <v>1283</v>
      </c>
      <c r="K919" s="23">
        <f t="shared" si="542"/>
        <v>9.6665819025314135E+76</v>
      </c>
      <c r="L919" s="23">
        <f t="shared" si="543"/>
        <v>9.6665819025314126E+78</v>
      </c>
      <c r="M919" s="23">
        <f t="shared" si="544"/>
        <v>3.7467433743310495E+44</v>
      </c>
      <c r="N919" s="20">
        <f t="shared" si="545"/>
        <v>97.7</v>
      </c>
      <c r="Q919" s="20">
        <f t="shared" si="546"/>
        <v>1.0367521493149911E+46</v>
      </c>
      <c r="S919" s="20">
        <f t="shared" si="547"/>
        <v>4281</v>
      </c>
      <c r="T919" s="20">
        <f t="shared" si="548"/>
        <v>1283</v>
      </c>
      <c r="U919" s="20">
        <f t="shared" si="549"/>
        <v>9.6665819025314135E+76</v>
      </c>
      <c r="V919" s="20">
        <f t="shared" si="550"/>
        <v>3.7467433743310495E+44</v>
      </c>
      <c r="W919" s="20">
        <f t="shared" si="551"/>
        <v>0.61412487205731825</v>
      </c>
      <c r="X919" s="16">
        <f t="shared" si="552"/>
        <v>8.2326634076975433E+26</v>
      </c>
      <c r="AA919" s="16">
        <f t="shared" si="553"/>
        <v>3.3918573239713872E+28</v>
      </c>
      <c r="AB919" s="16">
        <f t="shared" si="554"/>
        <v>917</v>
      </c>
      <c r="AC919" s="16">
        <f t="shared" si="555"/>
        <v>187.2</v>
      </c>
      <c r="AD919" s="16">
        <f t="shared" si="556"/>
        <v>4.0411353172106331E+29</v>
      </c>
      <c r="AE919" s="16">
        <f t="shared" si="557"/>
        <v>22875</v>
      </c>
      <c r="AF919" s="16">
        <f t="shared" si="558"/>
        <v>10992</v>
      </c>
      <c r="AG919" s="16">
        <f t="shared" si="559"/>
        <v>957</v>
      </c>
      <c r="AH919" s="16">
        <f t="shared" si="560"/>
        <v>1.747237852525384E+33</v>
      </c>
      <c r="AI919" s="16">
        <f t="shared" si="561"/>
        <v>1.6084162899386711E+75</v>
      </c>
      <c r="AJ919" s="16">
        <f t="shared" si="562"/>
        <v>1.6084162899386711E+75</v>
      </c>
      <c r="AK919" s="27">
        <f t="shared" si="563"/>
        <v>0.32051282051282054</v>
      </c>
      <c r="AN919">
        <f t="shared" si="568"/>
        <v>51512.716651643073</v>
      </c>
      <c r="AO919">
        <f t="shared" si="569"/>
        <v>4.7419927677130067E+46</v>
      </c>
      <c r="AP919">
        <f t="shared" si="570"/>
        <v>4.7419927677130067E+46</v>
      </c>
      <c r="AR919" s="1">
        <f t="shared" si="564"/>
        <v>10620</v>
      </c>
      <c r="AU919">
        <f t="shared" si="565"/>
        <v>124.62061155152888</v>
      </c>
      <c r="AV919" s="29">
        <f t="shared" si="566"/>
        <v>288.22626666666667</v>
      </c>
      <c r="AW919">
        <f t="shared" si="567"/>
        <v>18321</v>
      </c>
    </row>
    <row r="920" spans="1:49" x14ac:dyDescent="0.2">
      <c r="A920">
        <v>918</v>
      </c>
      <c r="B920" s="13">
        <f t="shared" si="533"/>
        <v>926</v>
      </c>
      <c r="C920" s="13">
        <f t="shared" si="534"/>
        <v>5514</v>
      </c>
      <c r="D920" s="13">
        <f t="shared" si="535"/>
        <v>48</v>
      </c>
      <c r="E920" s="13">
        <f t="shared" si="536"/>
        <v>45.900000000000006</v>
      </c>
      <c r="F920" s="13">
        <f t="shared" si="537"/>
        <v>1.0367421781157831E+31</v>
      </c>
      <c r="G920" s="35">
        <f t="shared" si="538"/>
        <v>259.98860000000002</v>
      </c>
      <c r="H920" s="23">
        <f t="shared" si="539"/>
        <v>6751.2704000000003</v>
      </c>
      <c r="I920" s="23">
        <f t="shared" si="540"/>
        <v>25382</v>
      </c>
      <c r="J920" s="23">
        <f t="shared" si="541"/>
        <v>1285</v>
      </c>
      <c r="K920" s="23">
        <f t="shared" si="542"/>
        <v>9.6665819025314135E+76</v>
      </c>
      <c r="L920" s="23">
        <f t="shared" si="543"/>
        <v>9.6665819025314126E+78</v>
      </c>
      <c r="M920" s="23">
        <f t="shared" si="544"/>
        <v>4.3077112077716444E+44</v>
      </c>
      <c r="N920" s="20">
        <f t="shared" si="545"/>
        <v>97.800000000000011</v>
      </c>
      <c r="Q920" s="20">
        <f t="shared" si="546"/>
        <v>1.1552846118773708E+46</v>
      </c>
      <c r="S920" s="20">
        <f t="shared" si="547"/>
        <v>4285</v>
      </c>
      <c r="T920" s="20">
        <f t="shared" si="548"/>
        <v>1285</v>
      </c>
      <c r="U920" s="20">
        <f t="shared" si="549"/>
        <v>9.6665819025314135E+76</v>
      </c>
      <c r="V920" s="20">
        <f t="shared" si="550"/>
        <v>4.3077112077716444E+44</v>
      </c>
      <c r="W920" s="20">
        <f t="shared" si="551"/>
        <v>0.61349693251533732</v>
      </c>
      <c r="X920" s="16">
        <f t="shared" si="552"/>
        <v>8.808949846236372E+26</v>
      </c>
      <c r="AA920" s="16">
        <f t="shared" si="553"/>
        <v>3.6292873366493843E+28</v>
      </c>
      <c r="AB920" s="16">
        <f t="shared" si="554"/>
        <v>918</v>
      </c>
      <c r="AC920" s="16">
        <f t="shared" si="555"/>
        <v>187.4</v>
      </c>
      <c r="AD920" s="16">
        <f t="shared" si="556"/>
        <v>4.3287773616525395E+29</v>
      </c>
      <c r="AE920" s="16">
        <f t="shared" si="557"/>
        <v>22900</v>
      </c>
      <c r="AF920" s="16">
        <f t="shared" si="558"/>
        <v>11004</v>
      </c>
      <c r="AG920" s="16">
        <f t="shared" si="559"/>
        <v>958</v>
      </c>
      <c r="AH920" s="16">
        <f t="shared" si="560"/>
        <v>1.8744315418700026E+33</v>
      </c>
      <c r="AI920" s="16">
        <f t="shared" si="561"/>
        <v>1.6084162899386711E+75</v>
      </c>
      <c r="AJ920" s="16">
        <f t="shared" si="562"/>
        <v>1.6084162899386711E+75</v>
      </c>
      <c r="AK920" s="27">
        <f t="shared" si="563"/>
        <v>0.32017075773745995</v>
      </c>
      <c r="AN920">
        <f t="shared" si="568"/>
        <v>51647.372279994437</v>
      </c>
      <c r="AO920">
        <f t="shared" si="569"/>
        <v>4.4317689417878569E+46</v>
      </c>
      <c r="AP920">
        <f t="shared" si="570"/>
        <v>4.4317689417878569E+46</v>
      </c>
      <c r="AR920" s="1">
        <f t="shared" si="564"/>
        <v>10630</v>
      </c>
      <c r="AU920">
        <f t="shared" si="565"/>
        <v>124.89795918367348</v>
      </c>
      <c r="AV920" s="29">
        <f t="shared" si="566"/>
        <v>288.67610000000002</v>
      </c>
      <c r="AW920">
        <f t="shared" si="567"/>
        <v>18341</v>
      </c>
    </row>
    <row r="921" spans="1:49" x14ac:dyDescent="0.2">
      <c r="A921">
        <v>919</v>
      </c>
      <c r="B921" s="13">
        <f t="shared" si="533"/>
        <v>927</v>
      </c>
      <c r="C921" s="13">
        <f t="shared" si="534"/>
        <v>5520</v>
      </c>
      <c r="D921" s="13">
        <f t="shared" si="535"/>
        <v>48</v>
      </c>
      <c r="E921" s="13">
        <f t="shared" si="536"/>
        <v>45.95</v>
      </c>
      <c r="F921" s="13">
        <f t="shared" si="537"/>
        <v>1.1116938463995071E+31</v>
      </c>
      <c r="G921" s="35">
        <f t="shared" si="538"/>
        <v>260.40748333333329</v>
      </c>
      <c r="H921" s="23">
        <f t="shared" si="539"/>
        <v>6758.7744000000012</v>
      </c>
      <c r="I921" s="23">
        <f t="shared" si="540"/>
        <v>25410</v>
      </c>
      <c r="J921" s="23">
        <f t="shared" si="541"/>
        <v>1286</v>
      </c>
      <c r="K921" s="23">
        <f t="shared" si="542"/>
        <v>9.6665819025314135E+76</v>
      </c>
      <c r="L921" s="23">
        <f t="shared" si="543"/>
        <v>9.6665819025314126E+78</v>
      </c>
      <c r="M921" s="23">
        <f t="shared" si="544"/>
        <v>4.6189357990729851E+44</v>
      </c>
      <c r="N921" s="20">
        <f t="shared" si="545"/>
        <v>97.9</v>
      </c>
      <c r="Q921" s="20">
        <f t="shared" si="546"/>
        <v>1.2873689582630596E+46</v>
      </c>
      <c r="S921" s="20">
        <f t="shared" si="547"/>
        <v>4289</v>
      </c>
      <c r="T921" s="20">
        <f t="shared" si="548"/>
        <v>1286</v>
      </c>
      <c r="U921" s="20">
        <f t="shared" si="549"/>
        <v>9.6665819025314135E+76</v>
      </c>
      <c r="V921" s="20">
        <f t="shared" si="550"/>
        <v>4.6189357990729851E+44</v>
      </c>
      <c r="W921" s="20">
        <f t="shared" si="551"/>
        <v>0.61287027579162412</v>
      </c>
      <c r="X921" s="16">
        <f t="shared" si="552"/>
        <v>9.4255763354729179E+26</v>
      </c>
      <c r="AA921" s="16">
        <f t="shared" si="553"/>
        <v>3.8833374502148415E+28</v>
      </c>
      <c r="AB921" s="16">
        <f t="shared" si="554"/>
        <v>919</v>
      </c>
      <c r="AC921" s="16">
        <f t="shared" si="555"/>
        <v>187.6</v>
      </c>
      <c r="AD921" s="16">
        <f t="shared" si="556"/>
        <v>4.6368877847737522E+29</v>
      </c>
      <c r="AE921" s="16">
        <f t="shared" si="557"/>
        <v>22925</v>
      </c>
      <c r="AF921" s="16">
        <f t="shared" si="558"/>
        <v>11016</v>
      </c>
      <c r="AG921" s="16">
        <f t="shared" si="559"/>
        <v>959</v>
      </c>
      <c r="AH921" s="16">
        <f t="shared" si="560"/>
        <v>2.0108796532825758E+33</v>
      </c>
      <c r="AI921" s="16">
        <f t="shared" si="561"/>
        <v>1.6084162899386711E+75</v>
      </c>
      <c r="AJ921" s="16">
        <f t="shared" si="562"/>
        <v>1.6084162899386711E+75</v>
      </c>
      <c r="AK921" s="27">
        <f t="shared" si="563"/>
        <v>0.31982942430703626</v>
      </c>
      <c r="AN921">
        <f t="shared" si="568"/>
        <v>51782.253771722208</v>
      </c>
      <c r="AO921">
        <f t="shared" si="569"/>
        <v>4.1418401325120155E+46</v>
      </c>
      <c r="AP921">
        <f t="shared" si="570"/>
        <v>4.1418401325120155E+46</v>
      </c>
      <c r="AR921" s="1">
        <f t="shared" si="564"/>
        <v>10640</v>
      </c>
      <c r="AU921">
        <f t="shared" si="565"/>
        <v>125.17593643586832</v>
      </c>
      <c r="AV921" s="29">
        <f t="shared" si="566"/>
        <v>289.12623333333329</v>
      </c>
      <c r="AW921">
        <f t="shared" si="567"/>
        <v>18361</v>
      </c>
    </row>
    <row r="922" spans="1:49" x14ac:dyDescent="0.2">
      <c r="A922">
        <v>920</v>
      </c>
      <c r="B922" s="13">
        <f t="shared" si="533"/>
        <v>928</v>
      </c>
      <c r="C922" s="13">
        <f t="shared" si="534"/>
        <v>5526</v>
      </c>
      <c r="D922" s="13">
        <f t="shared" si="535"/>
        <v>48</v>
      </c>
      <c r="E922" s="13">
        <f t="shared" si="536"/>
        <v>46</v>
      </c>
      <c r="F922" s="13">
        <f t="shared" si="537"/>
        <v>1.1920614521744304E+31</v>
      </c>
      <c r="G922" s="35">
        <f t="shared" si="538"/>
        <v>260.82666666666665</v>
      </c>
      <c r="H922" s="23">
        <f t="shared" si="539"/>
        <v>6766.2784000000001</v>
      </c>
      <c r="I922" s="23">
        <f t="shared" si="540"/>
        <v>25438</v>
      </c>
      <c r="J922" s="23">
        <f t="shared" si="541"/>
        <v>1288</v>
      </c>
      <c r="K922" s="23">
        <f t="shared" si="542"/>
        <v>9.6665819025314135E+76</v>
      </c>
      <c r="L922" s="23">
        <f t="shared" si="543"/>
        <v>9.6665819025314126E+78</v>
      </c>
      <c r="M922" s="23">
        <f t="shared" si="544"/>
        <v>5.3104421337158659E+44</v>
      </c>
      <c r="N922" s="20">
        <f t="shared" si="545"/>
        <v>98</v>
      </c>
      <c r="Q922" s="20">
        <f t="shared" si="546"/>
        <v>1.4345545830529263E+46</v>
      </c>
      <c r="S922" s="20">
        <f t="shared" si="547"/>
        <v>4293</v>
      </c>
      <c r="T922" s="20">
        <f t="shared" si="548"/>
        <v>1288</v>
      </c>
      <c r="U922" s="20">
        <f t="shared" si="549"/>
        <v>9.6665819025314135E+76</v>
      </c>
      <c r="V922" s="20">
        <f t="shared" si="550"/>
        <v>5.3104421337158659E+44</v>
      </c>
      <c r="W922" s="20">
        <f t="shared" si="551"/>
        <v>0.61224489795918369</v>
      </c>
      <c r="X922" s="16">
        <f t="shared" si="552"/>
        <v>1.0085366678956023E+27</v>
      </c>
      <c r="AA922" s="16">
        <f t="shared" si="553"/>
        <v>4.1551710717298806E+28</v>
      </c>
      <c r="AB922" s="16">
        <f t="shared" si="554"/>
        <v>920</v>
      </c>
      <c r="AC922" s="16">
        <f t="shared" si="555"/>
        <v>187.8</v>
      </c>
      <c r="AD922" s="16">
        <f t="shared" si="556"/>
        <v>4.96692271739346E+29</v>
      </c>
      <c r="AE922" s="16">
        <f t="shared" si="557"/>
        <v>22950</v>
      </c>
      <c r="AF922" s="16">
        <f t="shared" si="558"/>
        <v>11028</v>
      </c>
      <c r="AG922" s="16">
        <f t="shared" si="559"/>
        <v>960</v>
      </c>
      <c r="AH922" s="16">
        <f t="shared" si="560"/>
        <v>2.1572551781849648E+33</v>
      </c>
      <c r="AI922" s="16">
        <f t="shared" si="561"/>
        <v>1.6084162899386711E+75</v>
      </c>
      <c r="AJ922" s="16">
        <f t="shared" si="562"/>
        <v>1.6084162899386711E+75</v>
      </c>
      <c r="AK922" s="27">
        <f t="shared" si="563"/>
        <v>0.31948881789137379</v>
      </c>
      <c r="AN922">
        <f t="shared" si="568"/>
        <v>51917.361305821192</v>
      </c>
      <c r="AO922">
        <f t="shared" si="569"/>
        <v>3.8708786285159021E+46</v>
      </c>
      <c r="AP922">
        <f t="shared" si="570"/>
        <v>3.8708786285159021E+46</v>
      </c>
      <c r="AR922" s="1">
        <f t="shared" si="564"/>
        <v>10650</v>
      </c>
      <c r="AU922">
        <f t="shared" si="565"/>
        <v>125.45454545454545</v>
      </c>
      <c r="AV922" s="29">
        <f t="shared" si="566"/>
        <v>289.57666666666665</v>
      </c>
      <c r="AW922">
        <f t="shared" si="567"/>
        <v>18381</v>
      </c>
    </row>
    <row r="923" spans="1:49" x14ac:dyDescent="0.2">
      <c r="A923">
        <v>921</v>
      </c>
      <c r="B923" s="13">
        <f t="shared" si="533"/>
        <v>929</v>
      </c>
      <c r="C923" s="13">
        <f t="shared" si="534"/>
        <v>5532</v>
      </c>
      <c r="D923" s="13">
        <f t="shared" si="535"/>
        <v>48</v>
      </c>
      <c r="E923" s="13">
        <f t="shared" si="536"/>
        <v>46.050000000000004</v>
      </c>
      <c r="F923" s="13">
        <f t="shared" si="537"/>
        <v>1.278236155388225E+31</v>
      </c>
      <c r="G923" s="35">
        <f t="shared" si="538"/>
        <v>261.24615</v>
      </c>
      <c r="H923" s="23">
        <f t="shared" si="539"/>
        <v>6773.7824000000001</v>
      </c>
      <c r="I923" s="23">
        <f t="shared" si="540"/>
        <v>25466</v>
      </c>
      <c r="J923" s="23">
        <f t="shared" si="541"/>
        <v>1289</v>
      </c>
      <c r="K923" s="23">
        <f t="shared" si="542"/>
        <v>9.6665819025314135E+76</v>
      </c>
      <c r="L923" s="23">
        <f t="shared" si="543"/>
        <v>9.6665819025314126E+78</v>
      </c>
      <c r="M923" s="23">
        <f t="shared" si="544"/>
        <v>5.6940869161264909E+44</v>
      </c>
      <c r="N923" s="20">
        <f t="shared" si="545"/>
        <v>98.100000000000009</v>
      </c>
      <c r="Q923" s="20">
        <f t="shared" si="546"/>
        <v>1.5985680239914353E+46</v>
      </c>
      <c r="S923" s="20">
        <f t="shared" si="547"/>
        <v>4298</v>
      </c>
      <c r="T923" s="20">
        <f t="shared" si="548"/>
        <v>1289</v>
      </c>
      <c r="U923" s="20">
        <f t="shared" si="549"/>
        <v>9.6665819025314135E+76</v>
      </c>
      <c r="V923" s="20">
        <f t="shared" si="550"/>
        <v>5.6940869161264909E+44</v>
      </c>
      <c r="W923" s="20">
        <f t="shared" si="551"/>
        <v>0.6116207951070336</v>
      </c>
      <c r="X923" s="16">
        <f t="shared" si="552"/>
        <v>1.0791342346482945E+27</v>
      </c>
      <c r="AA923" s="16">
        <f t="shared" si="553"/>
        <v>4.4460330467509725E+28</v>
      </c>
      <c r="AB923" s="16">
        <f t="shared" si="554"/>
        <v>921</v>
      </c>
      <c r="AC923" s="16">
        <f t="shared" si="555"/>
        <v>188</v>
      </c>
      <c r="AD923" s="16">
        <f t="shared" si="556"/>
        <v>5.3204418538531742E+29</v>
      </c>
      <c r="AE923" s="16">
        <f t="shared" si="557"/>
        <v>22975</v>
      </c>
      <c r="AF923" s="16">
        <f t="shared" si="558"/>
        <v>11040</v>
      </c>
      <c r="AG923" s="16">
        <f t="shared" si="559"/>
        <v>961</v>
      </c>
      <c r="AH923" s="16">
        <f t="shared" si="560"/>
        <v>2.3142800241493589E+33</v>
      </c>
      <c r="AI923" s="16">
        <f t="shared" si="561"/>
        <v>1.6084162899386711E+75</v>
      </c>
      <c r="AJ923" s="16">
        <f t="shared" si="562"/>
        <v>1.6084162899386711E+75</v>
      </c>
      <c r="AK923" s="27">
        <f t="shared" si="563"/>
        <v>0.31914893617021278</v>
      </c>
      <c r="AN923">
        <f t="shared" si="568"/>
        <v>52052.695061287617</v>
      </c>
      <c r="AO923">
        <f t="shared" si="569"/>
        <v>3.6176435780522449E+46</v>
      </c>
      <c r="AP923">
        <f t="shared" si="570"/>
        <v>3.6176435780522449E+46</v>
      </c>
      <c r="AR923" s="1">
        <f t="shared" si="564"/>
        <v>10660</v>
      </c>
      <c r="AU923">
        <f t="shared" si="565"/>
        <v>125.73378839590444</v>
      </c>
      <c r="AV923" s="29">
        <f t="shared" si="566"/>
        <v>290.0274</v>
      </c>
      <c r="AW923">
        <f t="shared" si="567"/>
        <v>18401</v>
      </c>
    </row>
    <row r="924" spans="1:49" x14ac:dyDescent="0.2">
      <c r="A924">
        <v>922</v>
      </c>
      <c r="B924" s="13">
        <f t="shared" si="533"/>
        <v>930</v>
      </c>
      <c r="C924" s="13">
        <f t="shared" si="534"/>
        <v>5538</v>
      </c>
      <c r="D924" s="13">
        <f t="shared" si="535"/>
        <v>48</v>
      </c>
      <c r="E924" s="13">
        <f t="shared" si="536"/>
        <v>46.1</v>
      </c>
      <c r="F924" s="13">
        <f t="shared" si="537"/>
        <v>1.3706373537208321E+31</v>
      </c>
      <c r="G924" s="35">
        <f t="shared" si="538"/>
        <v>261.66593333333333</v>
      </c>
      <c r="H924" s="23">
        <f t="shared" si="539"/>
        <v>6781.2864000000009</v>
      </c>
      <c r="I924" s="23">
        <f t="shared" si="540"/>
        <v>25494</v>
      </c>
      <c r="J924" s="23">
        <f t="shared" si="541"/>
        <v>1290</v>
      </c>
      <c r="K924" s="23">
        <f t="shared" si="542"/>
        <v>9.6665819025314135E+76</v>
      </c>
      <c r="L924" s="23">
        <f t="shared" si="543"/>
        <v>9.6665819025314126E+78</v>
      </c>
      <c r="M924" s="23">
        <f t="shared" si="544"/>
        <v>6.1054384911214343E+44</v>
      </c>
      <c r="N924" s="20">
        <f t="shared" si="545"/>
        <v>98.2</v>
      </c>
      <c r="Q924" s="20">
        <f t="shared" si="546"/>
        <v>1.7813332148640579E+46</v>
      </c>
      <c r="S924" s="20">
        <f t="shared" si="547"/>
        <v>4302</v>
      </c>
      <c r="T924" s="20">
        <f t="shared" si="548"/>
        <v>1290</v>
      </c>
      <c r="U924" s="20">
        <f t="shared" si="549"/>
        <v>9.6665819025314135E+76</v>
      </c>
      <c r="V924" s="20">
        <f t="shared" si="550"/>
        <v>6.1054384911214343E+44</v>
      </c>
      <c r="W924" s="20">
        <f t="shared" si="551"/>
        <v>0.61099796334012213</v>
      </c>
      <c r="X924" s="16">
        <f t="shared" si="552"/>
        <v>1.154673631073675E+27</v>
      </c>
      <c r="AA924" s="16">
        <f t="shared" si="553"/>
        <v>4.7572553600235397E+28</v>
      </c>
      <c r="AB924" s="16">
        <f t="shared" si="554"/>
        <v>922</v>
      </c>
      <c r="AC924" s="16">
        <f t="shared" si="555"/>
        <v>188.2</v>
      </c>
      <c r="AD924" s="16">
        <f t="shared" si="556"/>
        <v>5.6991158158870353E+29</v>
      </c>
      <c r="AE924" s="16">
        <f t="shared" si="557"/>
        <v>23000</v>
      </c>
      <c r="AF924" s="16">
        <f t="shared" si="558"/>
        <v>11052</v>
      </c>
      <c r="AG924" s="16">
        <f t="shared" si="559"/>
        <v>962</v>
      </c>
      <c r="AH924" s="16">
        <f t="shared" si="560"/>
        <v>2.4827285686191579E+33</v>
      </c>
      <c r="AI924" s="16">
        <f t="shared" si="561"/>
        <v>1.6084162899386711E+75</v>
      </c>
      <c r="AJ924" s="16">
        <f t="shared" si="562"/>
        <v>1.6084162899386711E+75</v>
      </c>
      <c r="AK924" s="27">
        <f t="shared" si="563"/>
        <v>0.31880977683315626</v>
      </c>
      <c r="AN924">
        <f t="shared" si="568"/>
        <v>52188.255217118996</v>
      </c>
      <c r="AO924">
        <f t="shared" si="569"/>
        <v>3.3809753065908837E+46</v>
      </c>
      <c r="AP924">
        <f t="shared" si="570"/>
        <v>3.3809753065908837E+46</v>
      </c>
      <c r="AR924" s="1">
        <f t="shared" si="564"/>
        <v>10670</v>
      </c>
      <c r="AU924">
        <f t="shared" si="565"/>
        <v>126.01366742596811</v>
      </c>
      <c r="AV924" s="29">
        <f t="shared" si="566"/>
        <v>290.47843333333333</v>
      </c>
      <c r="AW924">
        <f t="shared" si="567"/>
        <v>18421</v>
      </c>
    </row>
    <row r="925" spans="1:49" x14ac:dyDescent="0.2">
      <c r="A925">
        <v>923</v>
      </c>
      <c r="B925" s="13">
        <f t="shared" si="533"/>
        <v>931</v>
      </c>
      <c r="C925" s="13">
        <f t="shared" si="534"/>
        <v>5544</v>
      </c>
      <c r="D925" s="13">
        <f t="shared" si="535"/>
        <v>48</v>
      </c>
      <c r="E925" s="13">
        <f t="shared" si="536"/>
        <v>46.150000000000006</v>
      </c>
      <c r="F925" s="13">
        <f t="shared" si="537"/>
        <v>1.469714720123701E+31</v>
      </c>
      <c r="G925" s="35">
        <f t="shared" si="538"/>
        <v>262.08601666666664</v>
      </c>
      <c r="H925" s="23">
        <f t="shared" si="539"/>
        <v>6788.7903999999999</v>
      </c>
      <c r="I925" s="23">
        <f t="shared" si="540"/>
        <v>25522</v>
      </c>
      <c r="J925" s="23">
        <f t="shared" si="541"/>
        <v>1292</v>
      </c>
      <c r="K925" s="23">
        <f t="shared" si="542"/>
        <v>9.6665819025314135E+76</v>
      </c>
      <c r="L925" s="23">
        <f t="shared" si="543"/>
        <v>9.6665819025314126E+78</v>
      </c>
      <c r="M925" s="23">
        <f t="shared" si="544"/>
        <v>7.0194077634725065E+44</v>
      </c>
      <c r="N925" s="20">
        <f t="shared" si="545"/>
        <v>98.300000000000011</v>
      </c>
      <c r="Q925" s="20">
        <f t="shared" si="546"/>
        <v>1.9849940539001832E+46</v>
      </c>
      <c r="S925" s="20">
        <f t="shared" si="547"/>
        <v>4306</v>
      </c>
      <c r="T925" s="20">
        <f t="shared" si="548"/>
        <v>1292</v>
      </c>
      <c r="U925" s="20">
        <f t="shared" si="549"/>
        <v>9.6665819025314135E+76</v>
      </c>
      <c r="V925" s="20">
        <f t="shared" si="550"/>
        <v>7.0194077634725065E+44</v>
      </c>
      <c r="W925" s="20">
        <f t="shared" si="551"/>
        <v>0.6103763987792471</v>
      </c>
      <c r="X925" s="16">
        <f t="shared" si="552"/>
        <v>1.2355007852488323E+27</v>
      </c>
      <c r="AA925" s="16">
        <f t="shared" si="553"/>
        <v>5.0902632352251884E+28</v>
      </c>
      <c r="AB925" s="16">
        <f t="shared" si="554"/>
        <v>923</v>
      </c>
      <c r="AC925" s="16">
        <f t="shared" si="555"/>
        <v>188.4</v>
      </c>
      <c r="AD925" s="16">
        <f t="shared" si="556"/>
        <v>6.1047340399738364E+29</v>
      </c>
      <c r="AE925" s="16">
        <f t="shared" si="557"/>
        <v>23025</v>
      </c>
      <c r="AF925" s="16">
        <f t="shared" si="558"/>
        <v>11064</v>
      </c>
      <c r="AG925" s="16">
        <f t="shared" si="559"/>
        <v>963</v>
      </c>
      <c r="AH925" s="16">
        <f t="shared" si="560"/>
        <v>2.6634314706824431E+33</v>
      </c>
      <c r="AI925" s="16">
        <f t="shared" si="561"/>
        <v>1.6084162899386711E+75</v>
      </c>
      <c r="AJ925" s="16">
        <f t="shared" si="562"/>
        <v>1.6084162899386711E+75</v>
      </c>
      <c r="AK925" s="27">
        <f t="shared" si="563"/>
        <v>0.31847133757961782</v>
      </c>
      <c r="AN925">
        <f t="shared" si="568"/>
        <v>52324.041952313994</v>
      </c>
      <c r="AO925">
        <f t="shared" si="569"/>
        <v>3.1597900061597038E+46</v>
      </c>
      <c r="AP925">
        <f t="shared" si="570"/>
        <v>3.1597900061597038E+46</v>
      </c>
      <c r="AR925" s="1">
        <f t="shared" si="564"/>
        <v>10680</v>
      </c>
      <c r="AU925">
        <f t="shared" si="565"/>
        <v>126.29418472063854</v>
      </c>
      <c r="AV925" s="29">
        <f t="shared" si="566"/>
        <v>290.92976666666664</v>
      </c>
      <c r="AW925">
        <f t="shared" si="567"/>
        <v>18441</v>
      </c>
    </row>
    <row r="926" spans="1:49" x14ac:dyDescent="0.2">
      <c r="A926">
        <v>924</v>
      </c>
      <c r="B926" s="13">
        <f t="shared" si="533"/>
        <v>932</v>
      </c>
      <c r="C926" s="13">
        <f t="shared" si="534"/>
        <v>5550</v>
      </c>
      <c r="D926" s="13">
        <f t="shared" si="535"/>
        <v>48</v>
      </c>
      <c r="E926" s="13">
        <f t="shared" si="536"/>
        <v>46.2</v>
      </c>
      <c r="F926" s="13">
        <f t="shared" si="537"/>
        <v>1.5759503873155031E+31</v>
      </c>
      <c r="G926" s="35">
        <f t="shared" si="538"/>
        <v>262.50639999999999</v>
      </c>
      <c r="H926" s="23">
        <f t="shared" si="539"/>
        <v>6796.2944000000007</v>
      </c>
      <c r="I926" s="23">
        <f t="shared" si="540"/>
        <v>25550</v>
      </c>
      <c r="J926" s="23">
        <f t="shared" si="541"/>
        <v>1293</v>
      </c>
      <c r="K926" s="23">
        <f t="shared" si="542"/>
        <v>9.6665819025314135E+76</v>
      </c>
      <c r="L926" s="23">
        <f t="shared" si="543"/>
        <v>9.6665819025314126E+78</v>
      </c>
      <c r="M926" s="23">
        <f t="shared" si="544"/>
        <v>7.5264696830158149E+44</v>
      </c>
      <c r="N926" s="20">
        <f t="shared" si="545"/>
        <v>98.4</v>
      </c>
      <c r="Q926" s="20">
        <f t="shared" si="546"/>
        <v>2.2119395524322063E+46</v>
      </c>
      <c r="S926" s="20">
        <f t="shared" si="547"/>
        <v>4310</v>
      </c>
      <c r="T926" s="20">
        <f t="shared" si="548"/>
        <v>1293</v>
      </c>
      <c r="U926" s="20">
        <f t="shared" si="549"/>
        <v>9.6665819025314135E+76</v>
      </c>
      <c r="V926" s="20">
        <f t="shared" si="550"/>
        <v>7.5264696830158149E+44</v>
      </c>
      <c r="W926" s="20">
        <f t="shared" si="551"/>
        <v>0.6097560975609756</v>
      </c>
      <c r="X926" s="16">
        <f t="shared" si="552"/>
        <v>1.3219858402162508E+27</v>
      </c>
      <c r="AA926" s="16">
        <f t="shared" si="553"/>
        <v>5.4465816616909525E+28</v>
      </c>
      <c r="AB926" s="16">
        <f t="shared" si="554"/>
        <v>924</v>
      </c>
      <c r="AC926" s="16">
        <f t="shared" si="555"/>
        <v>188.6</v>
      </c>
      <c r="AD926" s="16">
        <f t="shared" si="556"/>
        <v>6.5392132253755305E+29</v>
      </c>
      <c r="AE926" s="16">
        <f t="shared" si="557"/>
        <v>23050</v>
      </c>
      <c r="AF926" s="16">
        <f t="shared" si="558"/>
        <v>11076</v>
      </c>
      <c r="AG926" s="16">
        <f t="shared" si="559"/>
        <v>964</v>
      </c>
      <c r="AH926" s="16">
        <f t="shared" si="560"/>
        <v>2.8572797596278005E+33</v>
      </c>
      <c r="AI926" s="16">
        <f t="shared" si="561"/>
        <v>1.6084162899386711E+75</v>
      </c>
      <c r="AJ926" s="16">
        <f t="shared" si="562"/>
        <v>1.6084162899386711E+75</v>
      </c>
      <c r="AK926" s="27">
        <f t="shared" si="563"/>
        <v>0.31813361611876989</v>
      </c>
      <c r="AN926">
        <f t="shared" si="568"/>
        <v>52460.05544587256</v>
      </c>
      <c r="AO926">
        <f t="shared" si="569"/>
        <v>2.9530747721118719E+46</v>
      </c>
      <c r="AP926">
        <f t="shared" si="570"/>
        <v>2.9530747721118719E+46</v>
      </c>
      <c r="AR926" s="1">
        <f t="shared" si="564"/>
        <v>10690</v>
      </c>
      <c r="AU926">
        <f t="shared" si="565"/>
        <v>126.57534246575342</v>
      </c>
      <c r="AV926" s="29">
        <f t="shared" si="566"/>
        <v>291.38139999999999</v>
      </c>
      <c r="AW926">
        <f t="shared" si="567"/>
        <v>18461</v>
      </c>
    </row>
    <row r="927" spans="1:49" x14ac:dyDescent="0.2">
      <c r="A927">
        <v>925</v>
      </c>
      <c r="B927" s="13">
        <f t="shared" si="533"/>
        <v>933</v>
      </c>
      <c r="C927" s="13">
        <f t="shared" si="534"/>
        <v>5556</v>
      </c>
      <c r="D927" s="13">
        <f t="shared" si="535"/>
        <v>48</v>
      </c>
      <c r="E927" s="13">
        <f t="shared" si="536"/>
        <v>46.25</v>
      </c>
      <c r="F927" s="13">
        <f t="shared" si="537"/>
        <v>1.6898612898288402E+31</v>
      </c>
      <c r="G927" s="35">
        <f t="shared" si="538"/>
        <v>262.92708333333331</v>
      </c>
      <c r="H927" s="23">
        <f t="shared" si="539"/>
        <v>6803.7984000000006</v>
      </c>
      <c r="I927" s="23">
        <f t="shared" si="540"/>
        <v>25578</v>
      </c>
      <c r="J927" s="23">
        <f t="shared" si="541"/>
        <v>1295</v>
      </c>
      <c r="K927" s="23">
        <f t="shared" si="542"/>
        <v>9.6665819025314135E+76</v>
      </c>
      <c r="L927" s="23">
        <f t="shared" si="543"/>
        <v>9.6665819025314126E+78</v>
      </c>
      <c r="M927" s="23">
        <f t="shared" si="544"/>
        <v>8.6530873844458714E+44</v>
      </c>
      <c r="N927" s="20">
        <f t="shared" si="545"/>
        <v>98.5</v>
      </c>
      <c r="Q927" s="20">
        <f t="shared" si="546"/>
        <v>2.4648318588160805E+46</v>
      </c>
      <c r="S927" s="20">
        <f t="shared" si="547"/>
        <v>4314</v>
      </c>
      <c r="T927" s="20">
        <f t="shared" si="548"/>
        <v>1295</v>
      </c>
      <c r="U927" s="20">
        <f t="shared" si="549"/>
        <v>9.6665819025314135E+76</v>
      </c>
      <c r="V927" s="20">
        <f t="shared" si="550"/>
        <v>8.6530873844458714E+44</v>
      </c>
      <c r="W927" s="20">
        <f t="shared" si="551"/>
        <v>0.6091370558375635</v>
      </c>
      <c r="X927" s="16">
        <f t="shared" si="552"/>
        <v>1.4145248490313882E+27</v>
      </c>
      <c r="AA927" s="16">
        <f t="shared" si="553"/>
        <v>5.8278423780093189E+28</v>
      </c>
      <c r="AB927" s="16">
        <f t="shared" si="554"/>
        <v>925</v>
      </c>
      <c r="AC927" s="16">
        <f t="shared" si="555"/>
        <v>188.8</v>
      </c>
      <c r="AD927" s="16">
        <f t="shared" si="556"/>
        <v>7.0046063827102185E+29</v>
      </c>
      <c r="AE927" s="16">
        <f t="shared" si="557"/>
        <v>23075</v>
      </c>
      <c r="AF927" s="16">
        <f t="shared" si="558"/>
        <v>11088</v>
      </c>
      <c r="AG927" s="16">
        <f t="shared" si="559"/>
        <v>965</v>
      </c>
      <c r="AH927" s="16">
        <f t="shared" si="560"/>
        <v>3.0652292203710838E+33</v>
      </c>
      <c r="AI927" s="16">
        <f t="shared" si="561"/>
        <v>1.6084162899386711E+75</v>
      </c>
      <c r="AJ927" s="16">
        <f t="shared" si="562"/>
        <v>1.6084162899386711E+75</v>
      </c>
      <c r="AK927" s="27">
        <f t="shared" si="563"/>
        <v>0.31779661016949151</v>
      </c>
      <c r="AN927">
        <f t="shared" si="568"/>
        <v>52596.295876795972</v>
      </c>
      <c r="AO927">
        <f t="shared" si="569"/>
        <v>2.7598829645905346E+46</v>
      </c>
      <c r="AP927">
        <f t="shared" si="570"/>
        <v>2.7598829645905346E+46</v>
      </c>
      <c r="AR927" s="1">
        <f t="shared" si="564"/>
        <v>10700</v>
      </c>
      <c r="AU927">
        <f t="shared" si="565"/>
        <v>126.85714285714285</v>
      </c>
      <c r="AV927" s="29">
        <f t="shared" si="566"/>
        <v>291.83333333333331</v>
      </c>
      <c r="AW927">
        <f t="shared" si="567"/>
        <v>18481</v>
      </c>
    </row>
    <row r="928" spans="1:49" x14ac:dyDescent="0.2">
      <c r="A928">
        <v>926</v>
      </c>
      <c r="B928" s="13">
        <f t="shared" si="533"/>
        <v>934</v>
      </c>
      <c r="C928" s="13">
        <f t="shared" si="534"/>
        <v>5562</v>
      </c>
      <c r="D928" s="13">
        <f t="shared" si="535"/>
        <v>48</v>
      </c>
      <c r="E928" s="13">
        <f t="shared" si="536"/>
        <v>46.300000000000004</v>
      </c>
      <c r="F928" s="13">
        <f t="shared" si="537"/>
        <v>1.812001674966054E+31</v>
      </c>
      <c r="G928" s="35">
        <f t="shared" si="538"/>
        <v>263.34806666666668</v>
      </c>
      <c r="H928" s="23">
        <f t="shared" si="539"/>
        <v>6811.3024000000005</v>
      </c>
      <c r="I928" s="23">
        <f t="shared" si="540"/>
        <v>25606</v>
      </c>
      <c r="J928" s="23">
        <f t="shared" si="541"/>
        <v>1296</v>
      </c>
      <c r="K928" s="23">
        <f t="shared" si="542"/>
        <v>9.6665819025314135E+76</v>
      </c>
      <c r="L928" s="23">
        <f t="shared" si="543"/>
        <v>9.6665819025314126E+78</v>
      </c>
      <c r="M928" s="23">
        <f t="shared" si="544"/>
        <v>9.2781207284735444E+44</v>
      </c>
      <c r="N928" s="20">
        <f t="shared" si="545"/>
        <v>98.600000000000009</v>
      </c>
      <c r="Q928" s="20">
        <f t="shared" si="546"/>
        <v>2.746637486343307E+46</v>
      </c>
      <c r="S928" s="20">
        <f t="shared" si="547"/>
        <v>4319</v>
      </c>
      <c r="T928" s="20">
        <f t="shared" si="548"/>
        <v>1296</v>
      </c>
      <c r="U928" s="20">
        <f t="shared" si="549"/>
        <v>9.6665819025314135E+76</v>
      </c>
      <c r="V928" s="20">
        <f t="shared" si="550"/>
        <v>9.2781207284735444E+44</v>
      </c>
      <c r="W928" s="20">
        <f t="shared" si="551"/>
        <v>0.6085192697768762</v>
      </c>
      <c r="X928" s="16">
        <f t="shared" si="552"/>
        <v>1.5135415884635852E+27</v>
      </c>
      <c r="AA928" s="16">
        <f t="shared" si="553"/>
        <v>6.2357913444699698E+28</v>
      </c>
      <c r="AB928" s="16">
        <f t="shared" si="554"/>
        <v>926</v>
      </c>
      <c r="AC928" s="16">
        <f t="shared" si="555"/>
        <v>189</v>
      </c>
      <c r="AD928" s="16">
        <f t="shared" si="556"/>
        <v>7.5031125257393544E+29</v>
      </c>
      <c r="AE928" s="16">
        <f t="shared" si="557"/>
        <v>23100</v>
      </c>
      <c r="AF928" s="16">
        <f t="shared" si="558"/>
        <v>11100</v>
      </c>
      <c r="AG928" s="16">
        <f t="shared" si="559"/>
        <v>966</v>
      </c>
      <c r="AH928" s="16">
        <f t="shared" si="560"/>
        <v>3.2883050972990293E+33</v>
      </c>
      <c r="AI928" s="16">
        <f t="shared" si="561"/>
        <v>1.6084162899386711E+75</v>
      </c>
      <c r="AJ928" s="16">
        <f t="shared" si="562"/>
        <v>1.6084162899386711E+75</v>
      </c>
      <c r="AK928" s="27">
        <f t="shared" si="563"/>
        <v>0.31746031746031744</v>
      </c>
      <c r="AN928">
        <f t="shared" si="568"/>
        <v>52732.763424086777</v>
      </c>
      <c r="AO928">
        <f t="shared" si="569"/>
        <v>2.5793298734490984E+46</v>
      </c>
      <c r="AP928">
        <f t="shared" si="570"/>
        <v>2.5793298734490984E+46</v>
      </c>
      <c r="AR928" s="1">
        <f t="shared" si="564"/>
        <v>10710</v>
      </c>
      <c r="AU928">
        <f t="shared" si="565"/>
        <v>127.1395881006865</v>
      </c>
      <c r="AV928" s="29">
        <f t="shared" si="566"/>
        <v>292.28556666666668</v>
      </c>
      <c r="AW928">
        <f t="shared" si="567"/>
        <v>18501</v>
      </c>
    </row>
    <row r="929" spans="1:49" x14ac:dyDescent="0.2">
      <c r="A929">
        <v>927</v>
      </c>
      <c r="B929" s="13">
        <f t="shared" si="533"/>
        <v>935</v>
      </c>
      <c r="C929" s="13">
        <f t="shared" si="534"/>
        <v>5568</v>
      </c>
      <c r="D929" s="13">
        <f t="shared" si="535"/>
        <v>48</v>
      </c>
      <c r="E929" s="13">
        <f t="shared" si="536"/>
        <v>46.35</v>
      </c>
      <c r="F929" s="13">
        <f t="shared" si="537"/>
        <v>1.9429657948405925E+31</v>
      </c>
      <c r="G929" s="35">
        <f t="shared" si="538"/>
        <v>263.76934999999997</v>
      </c>
      <c r="H929" s="23">
        <f t="shared" si="539"/>
        <v>6818.8064000000013</v>
      </c>
      <c r="I929" s="23">
        <f t="shared" si="540"/>
        <v>25634</v>
      </c>
      <c r="J929" s="23">
        <f t="shared" si="541"/>
        <v>1297</v>
      </c>
      <c r="K929" s="23">
        <f t="shared" si="542"/>
        <v>9.6665819025314135E+76</v>
      </c>
      <c r="L929" s="23">
        <f t="shared" si="543"/>
        <v>9.6665819025314126E+78</v>
      </c>
      <c r="M929" s="23">
        <f t="shared" si="544"/>
        <v>9.948287155089185E+44</v>
      </c>
      <c r="N929" s="20">
        <f t="shared" si="545"/>
        <v>98.7</v>
      </c>
      <c r="Q929" s="20">
        <f t="shared" si="546"/>
        <v>3.0606621114549906E+46</v>
      </c>
      <c r="S929" s="20">
        <f t="shared" si="547"/>
        <v>4323</v>
      </c>
      <c r="T929" s="20">
        <f t="shared" si="548"/>
        <v>1297</v>
      </c>
      <c r="U929" s="20">
        <f t="shared" si="549"/>
        <v>9.6665819025314135E+76</v>
      </c>
      <c r="V929" s="20">
        <f t="shared" si="550"/>
        <v>9.948287155089185E+44</v>
      </c>
      <c r="W929" s="20">
        <f t="shared" si="551"/>
        <v>0.60790273556231</v>
      </c>
      <c r="X929" s="16">
        <f t="shared" si="552"/>
        <v>1.619489499656036E+27</v>
      </c>
      <c r="AA929" s="16">
        <f t="shared" si="553"/>
        <v>6.6722967385828671E+28</v>
      </c>
      <c r="AB929" s="16">
        <f t="shared" si="554"/>
        <v>927</v>
      </c>
      <c r="AC929" s="16">
        <f t="shared" si="555"/>
        <v>189.2</v>
      </c>
      <c r="AD929" s="16">
        <f t="shared" si="556"/>
        <v>8.0370870520810443E+29</v>
      </c>
      <c r="AE929" s="16">
        <f t="shared" si="557"/>
        <v>23125</v>
      </c>
      <c r="AF929" s="16">
        <f t="shared" si="558"/>
        <v>11112</v>
      </c>
      <c r="AG929" s="16">
        <f t="shared" si="559"/>
        <v>967</v>
      </c>
      <c r="AH929" s="16">
        <f t="shared" si="560"/>
        <v>3.5276071396386962E+33</v>
      </c>
      <c r="AI929" s="16">
        <f t="shared" si="561"/>
        <v>1.6084162899386711E+75</v>
      </c>
      <c r="AJ929" s="16">
        <f t="shared" si="562"/>
        <v>1.6084162899386711E+75</v>
      </c>
      <c r="AK929" s="27">
        <f t="shared" si="563"/>
        <v>0.31712473572938693</v>
      </c>
      <c r="AN929">
        <f t="shared" si="568"/>
        <v>52869.458266748588</v>
      </c>
      <c r="AO929">
        <f t="shared" si="569"/>
        <v>2.4105886667748589E+46</v>
      </c>
      <c r="AP929">
        <f t="shared" si="570"/>
        <v>2.4105886667748589E+46</v>
      </c>
      <c r="AR929" s="1">
        <f t="shared" si="564"/>
        <v>10720</v>
      </c>
      <c r="AU929">
        <f t="shared" si="565"/>
        <v>127.42268041237112</v>
      </c>
      <c r="AV929" s="29">
        <f t="shared" si="566"/>
        <v>292.73809999999997</v>
      </c>
      <c r="AW929">
        <f t="shared" si="567"/>
        <v>18521</v>
      </c>
    </row>
    <row r="930" spans="1:49" x14ac:dyDescent="0.2">
      <c r="A930">
        <v>928</v>
      </c>
      <c r="B930" s="13">
        <f t="shared" si="533"/>
        <v>936</v>
      </c>
      <c r="C930" s="13">
        <f t="shared" si="534"/>
        <v>5574</v>
      </c>
      <c r="D930" s="13">
        <f t="shared" si="535"/>
        <v>48</v>
      </c>
      <c r="E930" s="13">
        <f t="shared" si="536"/>
        <v>46.400000000000006</v>
      </c>
      <c r="F930" s="13">
        <f t="shared" si="537"/>
        <v>2.0833907925579285E+31</v>
      </c>
      <c r="G930" s="35">
        <f t="shared" si="538"/>
        <v>264.19093333333336</v>
      </c>
      <c r="H930" s="23">
        <f t="shared" si="539"/>
        <v>6826.3104000000003</v>
      </c>
      <c r="I930" s="23">
        <f t="shared" si="540"/>
        <v>25662</v>
      </c>
      <c r="J930" s="23">
        <f t="shared" si="541"/>
        <v>1299</v>
      </c>
      <c r="K930" s="23">
        <f t="shared" si="542"/>
        <v>9.6665819025314135E+76</v>
      </c>
      <c r="L930" s="23">
        <f t="shared" si="543"/>
        <v>9.6665819025314126E+78</v>
      </c>
      <c r="M930" s="23">
        <f t="shared" si="544"/>
        <v>1.1437286313456554E+45</v>
      </c>
      <c r="N930" s="20">
        <f t="shared" si="545"/>
        <v>98.800000000000011</v>
      </c>
      <c r="Q930" s="20">
        <f t="shared" si="546"/>
        <v>3.4105893504598338E+46</v>
      </c>
      <c r="S930" s="20">
        <f t="shared" si="547"/>
        <v>4327</v>
      </c>
      <c r="T930" s="20">
        <f t="shared" si="548"/>
        <v>1299</v>
      </c>
      <c r="U930" s="20">
        <f t="shared" si="549"/>
        <v>9.6665819025314135E+76</v>
      </c>
      <c r="V930" s="20">
        <f t="shared" si="550"/>
        <v>1.1437286313456554E+45</v>
      </c>
      <c r="W930" s="20">
        <f t="shared" si="551"/>
        <v>0.60728744939271251</v>
      </c>
      <c r="X930" s="16">
        <f t="shared" si="552"/>
        <v>1.7328537646319592E+27</v>
      </c>
      <c r="AA930" s="16">
        <f t="shared" si="553"/>
        <v>7.1393575102836706E+28</v>
      </c>
      <c r="AB930" s="16">
        <f t="shared" si="554"/>
        <v>928</v>
      </c>
      <c r="AC930" s="16">
        <f t="shared" si="555"/>
        <v>189.4</v>
      </c>
      <c r="AD930" s="16">
        <f t="shared" si="556"/>
        <v>8.6090528618096212E+29</v>
      </c>
      <c r="AE930" s="16">
        <f t="shared" si="557"/>
        <v>23150</v>
      </c>
      <c r="AF930" s="16">
        <f t="shared" si="558"/>
        <v>11124</v>
      </c>
      <c r="AG930" s="16">
        <f t="shared" si="559"/>
        <v>968</v>
      </c>
      <c r="AH930" s="16">
        <f t="shared" si="560"/>
        <v>3.7843150131381004E+33</v>
      </c>
      <c r="AI930" s="16">
        <f t="shared" si="561"/>
        <v>1.6084162899386711E+75</v>
      </c>
      <c r="AJ930" s="16">
        <f t="shared" si="562"/>
        <v>1.6084162899386711E+75</v>
      </c>
      <c r="AK930" s="27">
        <f t="shared" si="563"/>
        <v>0.3167898627243928</v>
      </c>
      <c r="AN930">
        <f t="shared" si="568"/>
        <v>53006.380583786413</v>
      </c>
      <c r="AO930">
        <f t="shared" si="569"/>
        <v>2.2528866044624839E+46</v>
      </c>
      <c r="AP930">
        <f t="shared" si="570"/>
        <v>2.2528866044624839E+46</v>
      </c>
      <c r="AR930" s="1">
        <f t="shared" si="564"/>
        <v>10730</v>
      </c>
      <c r="AU930">
        <f t="shared" si="565"/>
        <v>127.70642201834862</v>
      </c>
      <c r="AV930" s="29">
        <f t="shared" si="566"/>
        <v>293.19093333333336</v>
      </c>
      <c r="AW930">
        <f t="shared" si="567"/>
        <v>18541</v>
      </c>
    </row>
    <row r="931" spans="1:49" x14ac:dyDescent="0.2">
      <c r="A931">
        <v>929</v>
      </c>
      <c r="B931" s="13">
        <f t="shared" si="533"/>
        <v>937</v>
      </c>
      <c r="C931" s="13">
        <f t="shared" si="534"/>
        <v>5580</v>
      </c>
      <c r="D931" s="13">
        <f t="shared" si="535"/>
        <v>48</v>
      </c>
      <c r="E931" s="13">
        <f t="shared" si="536"/>
        <v>46.45</v>
      </c>
      <c r="F931" s="13">
        <f t="shared" si="537"/>
        <v>2.2339597965305631E+31</v>
      </c>
      <c r="G931" s="35">
        <f t="shared" si="538"/>
        <v>264.61281666666667</v>
      </c>
      <c r="H931" s="23">
        <f t="shared" si="539"/>
        <v>6833.8144000000002</v>
      </c>
      <c r="I931" s="23">
        <f t="shared" si="540"/>
        <v>25690</v>
      </c>
      <c r="J931" s="23">
        <f t="shared" si="541"/>
        <v>1300</v>
      </c>
      <c r="K931" s="23">
        <f t="shared" si="542"/>
        <v>9.6665819025314135E+76</v>
      </c>
      <c r="L931" s="23">
        <f t="shared" si="543"/>
        <v>9.6665819025314126E+78</v>
      </c>
      <c r="M931" s="23">
        <f t="shared" si="544"/>
        <v>1.2263357307314847E+45</v>
      </c>
      <c r="N931" s="20">
        <f t="shared" si="545"/>
        <v>98.9</v>
      </c>
      <c r="Q931" s="20">
        <f t="shared" si="546"/>
        <v>3.8005239696126213E+46</v>
      </c>
      <c r="S931" s="20">
        <f t="shared" si="547"/>
        <v>4331</v>
      </c>
      <c r="T931" s="20">
        <f t="shared" si="548"/>
        <v>1300</v>
      </c>
      <c r="U931" s="20">
        <f t="shared" si="549"/>
        <v>9.6665819025314135E+76</v>
      </c>
      <c r="V931" s="20">
        <f t="shared" si="550"/>
        <v>1.2263357307314847E+45</v>
      </c>
      <c r="W931" s="20">
        <f t="shared" si="551"/>
        <v>0.60667340748230536</v>
      </c>
      <c r="X931" s="16">
        <f t="shared" si="552"/>
        <v>1.8541535281561961E+27</v>
      </c>
      <c r="AA931" s="16">
        <f t="shared" si="553"/>
        <v>7.6391125360035264E+28</v>
      </c>
      <c r="AB931" s="16">
        <f t="shared" si="554"/>
        <v>929</v>
      </c>
      <c r="AC931" s="16">
        <f t="shared" si="555"/>
        <v>189.6</v>
      </c>
      <c r="AD931" s="16">
        <f t="shared" si="556"/>
        <v>9.2217122663800338E+29</v>
      </c>
      <c r="AE931" s="16">
        <f t="shared" si="557"/>
        <v>23175</v>
      </c>
      <c r="AF931" s="16">
        <f t="shared" si="558"/>
        <v>11136</v>
      </c>
      <c r="AG931" s="16">
        <f t="shared" si="559"/>
        <v>969</v>
      </c>
      <c r="AH931" s="16">
        <f t="shared" si="560"/>
        <v>4.059694104641268E+33</v>
      </c>
      <c r="AI931" s="16">
        <f t="shared" si="561"/>
        <v>1.6084162899386711E+75</v>
      </c>
      <c r="AJ931" s="16">
        <f t="shared" si="562"/>
        <v>1.6084162899386711E+75</v>
      </c>
      <c r="AK931" s="27">
        <f t="shared" si="563"/>
        <v>0.31645569620253167</v>
      </c>
      <c r="AN931">
        <f t="shared" si="568"/>
        <v>53143.530554206693</v>
      </c>
      <c r="AO931">
        <f t="shared" si="569"/>
        <v>2.1055014994976488E+46</v>
      </c>
      <c r="AP931">
        <f t="shared" si="570"/>
        <v>2.1055014994976488E+46</v>
      </c>
      <c r="AR931" s="1">
        <f t="shared" si="564"/>
        <v>10740</v>
      </c>
      <c r="AU931">
        <f t="shared" si="565"/>
        <v>127.99081515499425</v>
      </c>
      <c r="AV931" s="29">
        <f t="shared" si="566"/>
        <v>293.64406666666667</v>
      </c>
      <c r="AW931">
        <f t="shared" si="567"/>
        <v>18561</v>
      </c>
    </row>
    <row r="932" spans="1:49" x14ac:dyDescent="0.2">
      <c r="A932">
        <v>930</v>
      </c>
      <c r="B932" s="13">
        <f t="shared" si="533"/>
        <v>938</v>
      </c>
      <c r="C932" s="13">
        <f t="shared" si="534"/>
        <v>5586</v>
      </c>
      <c r="D932" s="13">
        <f t="shared" si="535"/>
        <v>48</v>
      </c>
      <c r="E932" s="13">
        <f t="shared" si="536"/>
        <v>46.5</v>
      </c>
      <c r="F932" s="13">
        <f t="shared" si="537"/>
        <v>2.395405237930124E+31</v>
      </c>
      <c r="G932" s="35">
        <f t="shared" si="538"/>
        <v>265.03499999999997</v>
      </c>
      <c r="H932" s="23">
        <f t="shared" si="539"/>
        <v>6841.318400000001</v>
      </c>
      <c r="I932" s="23">
        <f t="shared" si="540"/>
        <v>25718</v>
      </c>
      <c r="J932" s="23">
        <f t="shared" si="541"/>
        <v>1302</v>
      </c>
      <c r="K932" s="23">
        <f t="shared" si="542"/>
        <v>9.6665819025314135E+76</v>
      </c>
      <c r="L932" s="23">
        <f t="shared" si="543"/>
        <v>9.6665819025314126E+78</v>
      </c>
      <c r="M932" s="23">
        <f t="shared" si="544"/>
        <v>1.4098738723506207E+45</v>
      </c>
      <c r="N932" s="20">
        <f t="shared" si="545"/>
        <v>99</v>
      </c>
      <c r="Q932" s="20">
        <f t="shared" si="546"/>
        <v>4.2350400354272136E+46</v>
      </c>
      <c r="S932" s="20">
        <f t="shared" si="547"/>
        <v>4335</v>
      </c>
      <c r="T932" s="20">
        <f t="shared" si="548"/>
        <v>1302</v>
      </c>
      <c r="U932" s="20">
        <f t="shared" si="549"/>
        <v>9.6665819025314135E+76</v>
      </c>
      <c r="V932" s="20">
        <f t="shared" si="550"/>
        <v>1.4098738723506207E+45</v>
      </c>
      <c r="W932" s="20">
        <f t="shared" si="551"/>
        <v>0.60606060606060608</v>
      </c>
      <c r="X932" s="16">
        <f t="shared" si="552"/>
        <v>1.9839442751271298E+27</v>
      </c>
      <c r="AA932" s="16">
        <f t="shared" si="553"/>
        <v>8.1738504135237725E+28</v>
      </c>
      <c r="AB932" s="16">
        <f t="shared" si="554"/>
        <v>930</v>
      </c>
      <c r="AC932" s="16">
        <f t="shared" si="555"/>
        <v>189.8</v>
      </c>
      <c r="AD932" s="16">
        <f t="shared" si="556"/>
        <v>9.8779597440417471E+29</v>
      </c>
      <c r="AE932" s="16">
        <f t="shared" si="557"/>
        <v>23200</v>
      </c>
      <c r="AF932" s="16">
        <f t="shared" si="558"/>
        <v>11148</v>
      </c>
      <c r="AG932" s="16">
        <f t="shared" si="559"/>
        <v>970</v>
      </c>
      <c r="AH932" s="16">
        <f t="shared" si="560"/>
        <v>4.3551017480692291E+33</v>
      </c>
      <c r="AI932" s="16">
        <f t="shared" si="561"/>
        <v>1.6084162899386711E+75</v>
      </c>
      <c r="AJ932" s="16">
        <f t="shared" si="562"/>
        <v>1.6084162899386711E+75</v>
      </c>
      <c r="AK932" s="27">
        <f t="shared" si="563"/>
        <v>0.31612223393045308</v>
      </c>
      <c r="AN932">
        <f t="shared" si="568"/>
        <v>53280.908357016669</v>
      </c>
      <c r="AO932">
        <f t="shared" si="569"/>
        <v>1.9677584107454664E+46</v>
      </c>
      <c r="AP932">
        <f t="shared" si="570"/>
        <v>1.9677584107454664E+46</v>
      </c>
      <c r="AR932" s="1">
        <f t="shared" si="564"/>
        <v>10750</v>
      </c>
      <c r="AU932">
        <f t="shared" si="565"/>
        <v>128.27586206896552</v>
      </c>
      <c r="AV932" s="29">
        <f t="shared" si="566"/>
        <v>294.09749999999997</v>
      </c>
      <c r="AW932">
        <f t="shared" si="567"/>
        <v>18581</v>
      </c>
    </row>
    <row r="933" spans="1:49" x14ac:dyDescent="0.2">
      <c r="A933">
        <v>931</v>
      </c>
      <c r="B933" s="13">
        <f t="shared" si="533"/>
        <v>939</v>
      </c>
      <c r="C933" s="13">
        <f t="shared" si="534"/>
        <v>5592</v>
      </c>
      <c r="D933" s="13">
        <f t="shared" si="535"/>
        <v>48</v>
      </c>
      <c r="E933" s="13">
        <f t="shared" si="536"/>
        <v>46.550000000000004</v>
      </c>
      <c r="F933" s="13">
        <f t="shared" si="537"/>
        <v>2.5685124073604545E+31</v>
      </c>
      <c r="G933" s="35">
        <f t="shared" si="538"/>
        <v>265.4574833333333</v>
      </c>
      <c r="H933" s="23">
        <f t="shared" si="539"/>
        <v>6848.8224</v>
      </c>
      <c r="I933" s="23">
        <f t="shared" si="540"/>
        <v>25746</v>
      </c>
      <c r="J933" s="23">
        <f t="shared" si="541"/>
        <v>1303</v>
      </c>
      <c r="K933" s="23">
        <f t="shared" si="542"/>
        <v>9.6665819025314135E+76</v>
      </c>
      <c r="L933" s="23">
        <f t="shared" si="543"/>
        <v>9.6665819025314126E+78</v>
      </c>
      <c r="M933" s="23">
        <f t="shared" si="544"/>
        <v>1.5116970140363615E+45</v>
      </c>
      <c r="N933" s="20">
        <f t="shared" si="545"/>
        <v>99.100000000000009</v>
      </c>
      <c r="Q933" s="20">
        <f t="shared" si="546"/>
        <v>4.7192345700433572E+46</v>
      </c>
      <c r="S933" s="20">
        <f t="shared" si="547"/>
        <v>4340</v>
      </c>
      <c r="T933" s="20">
        <f t="shared" si="548"/>
        <v>1303</v>
      </c>
      <c r="U933" s="20">
        <f t="shared" si="549"/>
        <v>9.6665819025314135E+76</v>
      </c>
      <c r="V933" s="20">
        <f t="shared" si="550"/>
        <v>1.5116970140363615E+45</v>
      </c>
      <c r="W933" s="20">
        <f t="shared" si="551"/>
        <v>0.60544904137235112</v>
      </c>
      <c r="X933" s="16">
        <f t="shared" si="552"/>
        <v>2.1228203743860287E+27</v>
      </c>
      <c r="AA933" s="16">
        <f t="shared" si="553"/>
        <v>8.7460199424704358E+28</v>
      </c>
      <c r="AB933" s="16">
        <f t="shared" si="554"/>
        <v>931</v>
      </c>
      <c r="AC933" s="16">
        <f t="shared" si="555"/>
        <v>190</v>
      </c>
      <c r="AD933" s="16">
        <f t="shared" si="556"/>
        <v>1.0580895601896826E+30</v>
      </c>
      <c r="AE933" s="16">
        <f t="shared" si="557"/>
        <v>23225</v>
      </c>
      <c r="AF933" s="16">
        <f t="shared" si="558"/>
        <v>11160</v>
      </c>
      <c r="AG933" s="16">
        <f t="shared" si="559"/>
        <v>971</v>
      </c>
      <c r="AH933" s="16">
        <f t="shared" si="560"/>
        <v>4.6719939023867583E+33</v>
      </c>
      <c r="AI933" s="16">
        <f t="shared" si="561"/>
        <v>1.6084162899386711E+75</v>
      </c>
      <c r="AJ933" s="16">
        <f t="shared" si="562"/>
        <v>1.6084162899386711E+75</v>
      </c>
      <c r="AK933" s="27">
        <f t="shared" si="563"/>
        <v>0.31578947368421051</v>
      </c>
      <c r="AN933">
        <f t="shared" si="568"/>
        <v>53418.514171225273</v>
      </c>
      <c r="AO933">
        <f t="shared" si="569"/>
        <v>1.8390265520985668E+46</v>
      </c>
      <c r="AP933">
        <f t="shared" si="570"/>
        <v>1.8390265520985668E+46</v>
      </c>
      <c r="AR933" s="1">
        <f t="shared" si="564"/>
        <v>10760</v>
      </c>
      <c r="AU933">
        <f t="shared" si="565"/>
        <v>128.56156501726122</v>
      </c>
      <c r="AV933" s="29">
        <f t="shared" si="566"/>
        <v>294.5512333333333</v>
      </c>
      <c r="AW933">
        <f t="shared" si="567"/>
        <v>18601</v>
      </c>
    </row>
    <row r="934" spans="1:49" x14ac:dyDescent="0.2">
      <c r="A934">
        <v>932</v>
      </c>
      <c r="B934" s="13">
        <f t="shared" si="533"/>
        <v>940</v>
      </c>
      <c r="C934" s="13">
        <f t="shared" si="534"/>
        <v>5598</v>
      </c>
      <c r="D934" s="13">
        <f t="shared" si="535"/>
        <v>48</v>
      </c>
      <c r="E934" s="13">
        <f t="shared" si="536"/>
        <v>46.6</v>
      </c>
      <c r="F934" s="13">
        <f t="shared" si="537"/>
        <v>2.7541232679945726E+31</v>
      </c>
      <c r="G934" s="35">
        <f t="shared" si="538"/>
        <v>265.88026666666667</v>
      </c>
      <c r="H934" s="23">
        <f t="shared" si="539"/>
        <v>6856.3263999999999</v>
      </c>
      <c r="I934" s="23">
        <f t="shared" si="540"/>
        <v>25774</v>
      </c>
      <c r="J934" s="23">
        <f t="shared" si="541"/>
        <v>1304</v>
      </c>
      <c r="K934" s="23">
        <f t="shared" si="542"/>
        <v>9.6665819025314135E+76</v>
      </c>
      <c r="L934" s="23">
        <f t="shared" si="543"/>
        <v>9.6665819025314126E+78</v>
      </c>
      <c r="M934" s="23">
        <f t="shared" si="544"/>
        <v>1.6208716189244224E+45</v>
      </c>
      <c r="N934" s="20">
        <f t="shared" si="545"/>
        <v>99.2</v>
      </c>
      <c r="Q934" s="20">
        <f t="shared" si="546"/>
        <v>5.2587873410371502E+46</v>
      </c>
      <c r="S934" s="20">
        <f t="shared" si="547"/>
        <v>4344</v>
      </c>
      <c r="T934" s="20">
        <f t="shared" si="548"/>
        <v>1304</v>
      </c>
      <c r="U934" s="20">
        <f t="shared" si="549"/>
        <v>9.6665819025314135E+76</v>
      </c>
      <c r="V934" s="20">
        <f t="shared" si="550"/>
        <v>1.6208716189244224E+45</v>
      </c>
      <c r="W934" s="20">
        <f t="shared" si="551"/>
        <v>0.60483870967741937</v>
      </c>
      <c r="X934" s="16">
        <f t="shared" si="552"/>
        <v>2.271417800593051E+27</v>
      </c>
      <c r="AA934" s="16">
        <f t="shared" si="553"/>
        <v>9.3582413384433683E+28</v>
      </c>
      <c r="AB934" s="16">
        <f t="shared" si="554"/>
        <v>932</v>
      </c>
      <c r="AC934" s="16">
        <f t="shared" si="555"/>
        <v>190.2</v>
      </c>
      <c r="AD934" s="16">
        <f t="shared" si="556"/>
        <v>1.1333840609031164E+30</v>
      </c>
      <c r="AE934" s="16">
        <f t="shared" si="557"/>
        <v>23250</v>
      </c>
      <c r="AF934" s="16">
        <f t="shared" si="558"/>
        <v>11172</v>
      </c>
      <c r="AG934" s="16">
        <f t="shared" si="559"/>
        <v>972</v>
      </c>
      <c r="AH934" s="16">
        <f t="shared" si="560"/>
        <v>5.0119323143523431E+33</v>
      </c>
      <c r="AI934" s="16">
        <f t="shared" si="561"/>
        <v>1.6084162899386711E+75</v>
      </c>
      <c r="AJ934" s="16">
        <f t="shared" si="562"/>
        <v>1.6084162899386711E+75</v>
      </c>
      <c r="AK934" s="27">
        <f t="shared" si="563"/>
        <v>0.31545741324921139</v>
      </c>
      <c r="AN934">
        <f t="shared" si="568"/>
        <v>53556.348175842388</v>
      </c>
      <c r="AO934">
        <f t="shared" si="569"/>
        <v>1.718716403830436E+46</v>
      </c>
      <c r="AP934">
        <f t="shared" si="570"/>
        <v>1.718716403830436E+46</v>
      </c>
      <c r="AR934" s="1">
        <f t="shared" si="564"/>
        <v>10770</v>
      </c>
      <c r="AU934">
        <f t="shared" si="565"/>
        <v>128.84792626728111</v>
      </c>
      <c r="AV934" s="29">
        <f t="shared" si="566"/>
        <v>295.00526666666667</v>
      </c>
      <c r="AW934">
        <f t="shared" si="567"/>
        <v>18621</v>
      </c>
    </row>
    <row r="935" spans="1:49" x14ac:dyDescent="0.2">
      <c r="A935">
        <v>933</v>
      </c>
      <c r="B935" s="13">
        <f t="shared" si="533"/>
        <v>941</v>
      </c>
      <c r="C935" s="13">
        <f t="shared" si="534"/>
        <v>5604</v>
      </c>
      <c r="D935" s="13">
        <f t="shared" si="535"/>
        <v>48</v>
      </c>
      <c r="E935" s="13">
        <f t="shared" si="536"/>
        <v>46.650000000000006</v>
      </c>
      <c r="F935" s="13">
        <f t="shared" si="537"/>
        <v>2.9531405436606595E+31</v>
      </c>
      <c r="G935" s="35">
        <f t="shared" si="538"/>
        <v>266.30335000000002</v>
      </c>
      <c r="H935" s="23">
        <f t="shared" si="539"/>
        <v>6863.8304000000007</v>
      </c>
      <c r="I935" s="23">
        <f t="shared" si="540"/>
        <v>25802</v>
      </c>
      <c r="J935" s="23">
        <f t="shared" si="541"/>
        <v>1306</v>
      </c>
      <c r="K935" s="23">
        <f t="shared" si="542"/>
        <v>9.6665819025314135E+76</v>
      </c>
      <c r="L935" s="23">
        <f t="shared" si="543"/>
        <v>9.6665819025314126E+78</v>
      </c>
      <c r="M935" s="23">
        <f t="shared" si="544"/>
        <v>1.8634358915592815E+45</v>
      </c>
      <c r="N935" s="20">
        <f t="shared" si="545"/>
        <v>99.300000000000011</v>
      </c>
      <c r="Q935" s="20">
        <f t="shared" si="546"/>
        <v>5.8600274870420143E+46</v>
      </c>
      <c r="S935" s="20">
        <f t="shared" si="547"/>
        <v>4348</v>
      </c>
      <c r="T935" s="20">
        <f t="shared" si="548"/>
        <v>1306</v>
      </c>
      <c r="U935" s="20">
        <f t="shared" si="549"/>
        <v>9.6665819025314135E+76</v>
      </c>
      <c r="V935" s="20">
        <f t="shared" si="550"/>
        <v>1.8634358915592815E+45</v>
      </c>
      <c r="W935" s="20">
        <f t="shared" si="551"/>
        <v>0.60422960725075525</v>
      </c>
      <c r="X935" s="16">
        <f t="shared" si="552"/>
        <v>2.4304170466345648E+27</v>
      </c>
      <c r="AA935" s="16">
        <f t="shared" si="553"/>
        <v>1.0013318232134405E+29</v>
      </c>
      <c r="AB935" s="16">
        <f t="shared" si="554"/>
        <v>933</v>
      </c>
      <c r="AC935" s="16">
        <f t="shared" si="555"/>
        <v>190.4</v>
      </c>
      <c r="AD935" s="16">
        <f t="shared" si="556"/>
        <v>1.214035166972522E+30</v>
      </c>
      <c r="AE935" s="16">
        <f t="shared" si="557"/>
        <v>23275</v>
      </c>
      <c r="AF935" s="16">
        <f t="shared" si="558"/>
        <v>11184</v>
      </c>
      <c r="AG935" s="16">
        <f t="shared" si="559"/>
        <v>973</v>
      </c>
      <c r="AH935" s="16">
        <f t="shared" si="560"/>
        <v>5.3765922012281667E+33</v>
      </c>
      <c r="AI935" s="16">
        <f t="shared" si="561"/>
        <v>1.6084162899386711E+75</v>
      </c>
      <c r="AJ935" s="16">
        <f t="shared" si="562"/>
        <v>1.6084162899386711E+75</v>
      </c>
      <c r="AK935" s="27">
        <f t="shared" si="563"/>
        <v>0.31512605042016806</v>
      </c>
      <c r="AN935">
        <f t="shared" si="568"/>
        <v>53694.410549879336</v>
      </c>
      <c r="AO935">
        <f t="shared" si="569"/>
        <v>1.6062770129256409E+46</v>
      </c>
      <c r="AP935">
        <f t="shared" si="570"/>
        <v>1.6062770129256409E+46</v>
      </c>
      <c r="AR935" s="1">
        <f t="shared" si="564"/>
        <v>10780</v>
      </c>
      <c r="AU935">
        <f t="shared" si="565"/>
        <v>129.13494809688581</v>
      </c>
      <c r="AV935" s="29">
        <f t="shared" si="566"/>
        <v>295.45960000000002</v>
      </c>
      <c r="AW935">
        <f t="shared" si="567"/>
        <v>18641</v>
      </c>
    </row>
    <row r="936" spans="1:49" x14ac:dyDescent="0.2">
      <c r="A936">
        <v>934</v>
      </c>
      <c r="B936" s="13">
        <f t="shared" si="533"/>
        <v>942</v>
      </c>
      <c r="C936" s="13">
        <f t="shared" si="534"/>
        <v>5610</v>
      </c>
      <c r="D936" s="13">
        <f t="shared" si="535"/>
        <v>48</v>
      </c>
      <c r="E936" s="13">
        <f t="shared" si="536"/>
        <v>46.7</v>
      </c>
      <c r="F936" s="13">
        <f t="shared" si="537"/>
        <v>3.1665321016940068E+31</v>
      </c>
      <c r="G936" s="35">
        <f t="shared" si="538"/>
        <v>266.7267333333333</v>
      </c>
      <c r="H936" s="23">
        <f t="shared" si="539"/>
        <v>6871.3344000000006</v>
      </c>
      <c r="I936" s="23">
        <f t="shared" si="540"/>
        <v>25830</v>
      </c>
      <c r="J936" s="23">
        <f t="shared" si="541"/>
        <v>1307</v>
      </c>
      <c r="K936" s="23">
        <f t="shared" si="542"/>
        <v>9.6665819025314135E+76</v>
      </c>
      <c r="L936" s="23">
        <f t="shared" si="543"/>
        <v>9.6665819025314126E+78</v>
      </c>
      <c r="M936" s="23">
        <f t="shared" si="544"/>
        <v>1.998004368648767E+45</v>
      </c>
      <c r="N936" s="20">
        <f t="shared" si="545"/>
        <v>99.4</v>
      </c>
      <c r="Q936" s="20">
        <f t="shared" si="546"/>
        <v>6.5300077607083576E+46</v>
      </c>
      <c r="S936" s="20">
        <f t="shared" si="547"/>
        <v>4352</v>
      </c>
      <c r="T936" s="20">
        <f t="shared" si="548"/>
        <v>1307</v>
      </c>
      <c r="U936" s="20">
        <f t="shared" si="549"/>
        <v>9.6665819025314135E+76</v>
      </c>
      <c r="V936" s="20">
        <f t="shared" si="550"/>
        <v>1.998004368648767E+45</v>
      </c>
      <c r="W936" s="20">
        <f t="shared" si="551"/>
        <v>0.60362173038229372</v>
      </c>
      <c r="X936" s="16">
        <f t="shared" si="552"/>
        <v>2.6005462398989842E+27</v>
      </c>
      <c r="AA936" s="16">
        <f t="shared" si="553"/>
        <v>1.0714250508383813E+29</v>
      </c>
      <c r="AB936" s="16">
        <f t="shared" si="554"/>
        <v>934</v>
      </c>
      <c r="AC936" s="16">
        <f t="shared" si="555"/>
        <v>190.6</v>
      </c>
      <c r="AD936" s="16">
        <f t="shared" si="556"/>
        <v>1.3004238610653004E+30</v>
      </c>
      <c r="AE936" s="16">
        <f t="shared" si="557"/>
        <v>23300</v>
      </c>
      <c r="AF936" s="16">
        <f t="shared" si="558"/>
        <v>11196</v>
      </c>
      <c r="AG936" s="16">
        <f t="shared" si="559"/>
        <v>974</v>
      </c>
      <c r="AH936" s="16">
        <f t="shared" si="560"/>
        <v>5.7677704911778593E+33</v>
      </c>
      <c r="AI936" s="16">
        <f t="shared" si="561"/>
        <v>1.6084162899386711E+75</v>
      </c>
      <c r="AJ936" s="16">
        <f t="shared" si="562"/>
        <v>1.6084162899386711E+75</v>
      </c>
      <c r="AK936" s="27">
        <f t="shared" si="563"/>
        <v>0.31479538300104931</v>
      </c>
      <c r="AN936">
        <f t="shared" si="568"/>
        <v>53832.701472348686</v>
      </c>
      <c r="AO936">
        <f t="shared" si="569"/>
        <v>1.5011934700239636E+46</v>
      </c>
      <c r="AP936">
        <f t="shared" si="570"/>
        <v>1.5011934700239636E+46</v>
      </c>
      <c r="AR936" s="1">
        <f t="shared" si="564"/>
        <v>10790</v>
      </c>
      <c r="AU936">
        <f t="shared" si="565"/>
        <v>129.42263279445729</v>
      </c>
      <c r="AV936" s="29">
        <f t="shared" si="566"/>
        <v>295.9142333333333</v>
      </c>
      <c r="AW936">
        <f t="shared" si="567"/>
        <v>18661</v>
      </c>
    </row>
    <row r="937" spans="1:49" x14ac:dyDescent="0.2">
      <c r="A937">
        <v>935</v>
      </c>
      <c r="B937" s="13">
        <f t="shared" si="533"/>
        <v>943</v>
      </c>
      <c r="C937" s="13">
        <f t="shared" si="534"/>
        <v>5616</v>
      </c>
      <c r="D937" s="13">
        <f t="shared" si="535"/>
        <v>48</v>
      </c>
      <c r="E937" s="13">
        <f t="shared" si="536"/>
        <v>46.75</v>
      </c>
      <c r="F937" s="13">
        <f t="shared" si="537"/>
        <v>3.395335651799652E+31</v>
      </c>
      <c r="G937" s="35">
        <f t="shared" si="538"/>
        <v>267.15041666666667</v>
      </c>
      <c r="H937" s="23">
        <f t="shared" si="539"/>
        <v>6878.8384000000015</v>
      </c>
      <c r="I937" s="23">
        <f t="shared" si="540"/>
        <v>25858</v>
      </c>
      <c r="J937" s="23">
        <f t="shared" si="541"/>
        <v>1309</v>
      </c>
      <c r="K937" s="23">
        <f t="shared" si="542"/>
        <v>9.6665819025314135E+76</v>
      </c>
      <c r="L937" s="23">
        <f t="shared" si="543"/>
        <v>9.6665819025314126E+78</v>
      </c>
      <c r="M937" s="23">
        <f t="shared" si="544"/>
        <v>2.296986850240552E+45</v>
      </c>
      <c r="N937" s="20">
        <f t="shared" si="545"/>
        <v>99.5</v>
      </c>
      <c r="Q937" s="20">
        <f t="shared" si="546"/>
        <v>7.2765872599059226E+46</v>
      </c>
      <c r="S937" s="20">
        <f t="shared" si="547"/>
        <v>4356</v>
      </c>
      <c r="T937" s="20">
        <f t="shared" si="548"/>
        <v>1309</v>
      </c>
      <c r="U937" s="20">
        <f t="shared" si="549"/>
        <v>9.6665819025314135E+76</v>
      </c>
      <c r="V937" s="20">
        <f t="shared" si="550"/>
        <v>2.296986850240552E+45</v>
      </c>
      <c r="W937" s="20">
        <f t="shared" si="551"/>
        <v>0.60301507537688437</v>
      </c>
      <c r="X937" s="16">
        <f t="shared" si="552"/>
        <v>2.7825844766919136E+27</v>
      </c>
      <c r="AA937" s="16">
        <f t="shared" si="553"/>
        <v>1.1464248043970683E+29</v>
      </c>
      <c r="AB937" s="16">
        <f t="shared" si="554"/>
        <v>935</v>
      </c>
      <c r="AC937" s="16">
        <f t="shared" si="555"/>
        <v>190.8</v>
      </c>
      <c r="AD937" s="16">
        <f t="shared" si="556"/>
        <v>1.3929582161229343E+30</v>
      </c>
      <c r="AE937" s="16">
        <f t="shared" si="557"/>
        <v>23325</v>
      </c>
      <c r="AF937" s="16">
        <f t="shared" si="558"/>
        <v>11208</v>
      </c>
      <c r="AG937" s="16">
        <f t="shared" si="559"/>
        <v>975</v>
      </c>
      <c r="AH937" s="16">
        <f t="shared" si="560"/>
        <v>6.1873946618162569E+33</v>
      </c>
      <c r="AI937" s="16">
        <f t="shared" si="561"/>
        <v>1.6084162899386711E+75</v>
      </c>
      <c r="AJ937" s="16">
        <f t="shared" si="562"/>
        <v>1.6084162899386711E+75</v>
      </c>
      <c r="AK937" s="27">
        <f t="shared" si="563"/>
        <v>0.31446540880503143</v>
      </c>
      <c r="AN937">
        <f t="shared" si="568"/>
        <v>53971.221122264127</v>
      </c>
      <c r="AO937">
        <f t="shared" si="569"/>
        <v>1.4029845514242647E+46</v>
      </c>
      <c r="AP937">
        <f t="shared" si="570"/>
        <v>1.4029845514242647E+46</v>
      </c>
      <c r="AR937" s="1">
        <f t="shared" si="564"/>
        <v>10800</v>
      </c>
      <c r="AU937">
        <f t="shared" si="565"/>
        <v>129.71098265895955</v>
      </c>
      <c r="AV937" s="29">
        <f t="shared" si="566"/>
        <v>296.36916666666667</v>
      </c>
      <c r="AW937">
        <f t="shared" si="567"/>
        <v>18681</v>
      </c>
    </row>
    <row r="938" spans="1:49" x14ac:dyDescent="0.2">
      <c r="A938">
        <v>936</v>
      </c>
      <c r="B938" s="13">
        <f t="shared" si="533"/>
        <v>944</v>
      </c>
      <c r="C938" s="13">
        <f t="shared" si="534"/>
        <v>5622</v>
      </c>
      <c r="D938" s="13">
        <f t="shared" si="535"/>
        <v>48</v>
      </c>
      <c r="E938" s="13">
        <f t="shared" si="536"/>
        <v>46.800000000000004</v>
      </c>
      <c r="F938" s="13">
        <f t="shared" si="537"/>
        <v>3.64066378370091E+31</v>
      </c>
      <c r="G938" s="35">
        <f t="shared" si="538"/>
        <v>267.57439999999997</v>
      </c>
      <c r="H938" s="23">
        <f t="shared" si="539"/>
        <v>6886.3424000000005</v>
      </c>
      <c r="I938" s="23">
        <f t="shared" si="540"/>
        <v>25886</v>
      </c>
      <c r="J938" s="23">
        <f t="shared" si="541"/>
        <v>1310</v>
      </c>
      <c r="K938" s="23">
        <f t="shared" si="542"/>
        <v>9.6665819025314135E+76</v>
      </c>
      <c r="L938" s="23">
        <f t="shared" si="543"/>
        <v>9.6665819025314126E+78</v>
      </c>
      <c r="M938" s="23">
        <f t="shared" si="544"/>
        <v>2.4628536689393703E+45</v>
      </c>
      <c r="N938" s="20">
        <f t="shared" si="545"/>
        <v>99.600000000000009</v>
      </c>
      <c r="Q938" s="20">
        <f t="shared" si="546"/>
        <v>8.1085236176335332E+46</v>
      </c>
      <c r="S938" s="20">
        <f t="shared" si="547"/>
        <v>4361</v>
      </c>
      <c r="T938" s="20">
        <f t="shared" si="548"/>
        <v>1310</v>
      </c>
      <c r="U938" s="20">
        <f t="shared" si="549"/>
        <v>9.6665819025314135E+76</v>
      </c>
      <c r="V938" s="20">
        <f t="shared" si="550"/>
        <v>2.4628536689393703E+45</v>
      </c>
      <c r="W938" s="20">
        <f t="shared" si="551"/>
        <v>0.60240963855421681</v>
      </c>
      <c r="X938" s="16">
        <f t="shared" si="552"/>
        <v>2.9773653900603476E+27</v>
      </c>
      <c r="AA938" s="16">
        <f t="shared" si="553"/>
        <v>1.226674540704863E+29</v>
      </c>
      <c r="AB938" s="16">
        <f t="shared" si="554"/>
        <v>936</v>
      </c>
      <c r="AC938" s="16">
        <f t="shared" si="555"/>
        <v>191</v>
      </c>
      <c r="AD938" s="16">
        <f t="shared" si="556"/>
        <v>1.4920753211888978E+30</v>
      </c>
      <c r="AE938" s="16">
        <f t="shared" si="557"/>
        <v>23350</v>
      </c>
      <c r="AF938" s="16">
        <f t="shared" si="558"/>
        <v>11220</v>
      </c>
      <c r="AG938" s="16">
        <f t="shared" si="559"/>
        <v>976</v>
      </c>
      <c r="AH938" s="16">
        <f t="shared" si="560"/>
        <v>6.6375322203100546E+33</v>
      </c>
      <c r="AI938" s="16">
        <f t="shared" si="561"/>
        <v>1.6084162899386711E+75</v>
      </c>
      <c r="AJ938" s="16">
        <f t="shared" si="562"/>
        <v>1.6084162899386711E+75</v>
      </c>
      <c r="AK938" s="27">
        <f t="shared" si="563"/>
        <v>0.31413612565445026</v>
      </c>
      <c r="AN938">
        <f t="shared" si="568"/>
        <v>54109.96967864062</v>
      </c>
      <c r="AO938">
        <f t="shared" si="569"/>
        <v>1.31120051534978E+46</v>
      </c>
      <c r="AP938">
        <f t="shared" si="570"/>
        <v>1.31120051534978E+46</v>
      </c>
      <c r="AR938" s="1">
        <f t="shared" si="564"/>
        <v>10810</v>
      </c>
      <c r="AU938">
        <f t="shared" si="565"/>
        <v>130</v>
      </c>
      <c r="AV938" s="29">
        <f t="shared" si="566"/>
        <v>296.82439999999997</v>
      </c>
      <c r="AW938">
        <f t="shared" si="567"/>
        <v>18701</v>
      </c>
    </row>
    <row r="939" spans="1:49" x14ac:dyDescent="0.2">
      <c r="A939">
        <v>937</v>
      </c>
      <c r="B939" s="13">
        <f t="shared" si="533"/>
        <v>945</v>
      </c>
      <c r="C939" s="13">
        <f t="shared" si="534"/>
        <v>5628</v>
      </c>
      <c r="D939" s="13">
        <f t="shared" si="535"/>
        <v>48</v>
      </c>
      <c r="E939" s="13">
        <f t="shared" si="536"/>
        <v>46.85</v>
      </c>
      <c r="F939" s="13">
        <f t="shared" si="537"/>
        <v>3.9037093679897815E+31</v>
      </c>
      <c r="G939" s="35">
        <f t="shared" si="538"/>
        <v>267.99868333333336</v>
      </c>
      <c r="H939" s="23">
        <f t="shared" si="539"/>
        <v>6893.8464000000004</v>
      </c>
      <c r="I939" s="23">
        <f t="shared" si="540"/>
        <v>25914</v>
      </c>
      <c r="J939" s="23">
        <f t="shared" si="541"/>
        <v>1311</v>
      </c>
      <c r="K939" s="23">
        <f t="shared" si="542"/>
        <v>9.6665819025314135E+76</v>
      </c>
      <c r="L939" s="23">
        <f t="shared" si="543"/>
        <v>9.6665819025314126E+78</v>
      </c>
      <c r="M939" s="23">
        <f t="shared" si="544"/>
        <v>2.6406940372247671E+45</v>
      </c>
      <c r="N939" s="20">
        <f t="shared" si="545"/>
        <v>99.7</v>
      </c>
      <c r="Q939" s="20">
        <f t="shared" si="546"/>
        <v>9.0355757320450868E+46</v>
      </c>
      <c r="S939" s="20">
        <f t="shared" si="547"/>
        <v>4365</v>
      </c>
      <c r="T939" s="20">
        <f t="shared" si="548"/>
        <v>1311</v>
      </c>
      <c r="U939" s="20">
        <f t="shared" si="549"/>
        <v>9.6665819025314135E+76</v>
      </c>
      <c r="V939" s="20">
        <f t="shared" si="550"/>
        <v>2.6406940372247671E+45</v>
      </c>
      <c r="W939" s="20">
        <f t="shared" si="551"/>
        <v>0.60180541624874617</v>
      </c>
      <c r="X939" s="16">
        <f t="shared" si="552"/>
        <v>3.1857809673645712E+27</v>
      </c>
      <c r="AA939" s="16">
        <f t="shared" si="553"/>
        <v>1.3125417585542031E+29</v>
      </c>
      <c r="AB939" s="16">
        <f t="shared" si="554"/>
        <v>937</v>
      </c>
      <c r="AC939" s="16">
        <f t="shared" si="555"/>
        <v>191.2</v>
      </c>
      <c r="AD939" s="16">
        <f t="shared" si="556"/>
        <v>1.5982433441104529E+30</v>
      </c>
      <c r="AE939" s="16">
        <f t="shared" si="557"/>
        <v>23375</v>
      </c>
      <c r="AF939" s="16">
        <f t="shared" si="558"/>
        <v>11232</v>
      </c>
      <c r="AG939" s="16">
        <f t="shared" si="559"/>
        <v>977</v>
      </c>
      <c r="AH939" s="16">
        <f t="shared" si="560"/>
        <v>7.1204008715756267E+33</v>
      </c>
      <c r="AI939" s="16">
        <f t="shared" si="561"/>
        <v>1.6084162899386711E+75</v>
      </c>
      <c r="AJ939" s="16">
        <f t="shared" si="562"/>
        <v>1.6084162899386711E+75</v>
      </c>
      <c r="AK939" s="27">
        <f t="shared" si="563"/>
        <v>0.31380753138075318</v>
      </c>
      <c r="AN939">
        <f t="shared" si="568"/>
        <v>54248.947320494568</v>
      </c>
      <c r="AO939">
        <f t="shared" si="569"/>
        <v>1.2254210423829723E+46</v>
      </c>
      <c r="AP939">
        <f t="shared" si="570"/>
        <v>1.2254210423829723E+46</v>
      </c>
      <c r="AR939" s="1">
        <f t="shared" si="564"/>
        <v>10820</v>
      </c>
      <c r="AU939">
        <f t="shared" si="565"/>
        <v>130.28968713789109</v>
      </c>
      <c r="AV939" s="29">
        <f t="shared" si="566"/>
        <v>297.27993333333336</v>
      </c>
      <c r="AW939">
        <f t="shared" si="567"/>
        <v>18721</v>
      </c>
    </row>
    <row r="940" spans="1:49" x14ac:dyDescent="0.2">
      <c r="A940">
        <v>938</v>
      </c>
      <c r="B940" s="13">
        <f t="shared" si="533"/>
        <v>946</v>
      </c>
      <c r="C940" s="13">
        <f t="shared" si="534"/>
        <v>5634</v>
      </c>
      <c r="D940" s="13">
        <f t="shared" si="535"/>
        <v>48</v>
      </c>
      <c r="E940" s="13">
        <f t="shared" si="536"/>
        <v>46.900000000000006</v>
      </c>
      <c r="F940" s="13">
        <f t="shared" si="537"/>
        <v>4.1857513463541116E+31</v>
      </c>
      <c r="G940" s="35">
        <f t="shared" si="538"/>
        <v>268.42326666666668</v>
      </c>
      <c r="H940" s="23">
        <f t="shared" si="539"/>
        <v>6901.3504000000012</v>
      </c>
      <c r="I940" s="23">
        <f t="shared" si="540"/>
        <v>25942</v>
      </c>
      <c r="J940" s="23">
        <f t="shared" si="541"/>
        <v>1313</v>
      </c>
      <c r="K940" s="23">
        <f t="shared" si="542"/>
        <v>9.6665819025314135E+76</v>
      </c>
      <c r="L940" s="23">
        <f t="shared" si="543"/>
        <v>9.6665819025314126E+78</v>
      </c>
      <c r="M940" s="23">
        <f t="shared" si="544"/>
        <v>3.0358140601340267E+45</v>
      </c>
      <c r="N940" s="20">
        <f t="shared" si="545"/>
        <v>99.800000000000011</v>
      </c>
      <c r="Q940" s="20">
        <f t="shared" si="546"/>
        <v>1.0068618241670769E+47</v>
      </c>
      <c r="S940" s="20">
        <f t="shared" si="547"/>
        <v>4369</v>
      </c>
      <c r="T940" s="20">
        <f t="shared" si="548"/>
        <v>1313</v>
      </c>
      <c r="U940" s="20">
        <f t="shared" si="549"/>
        <v>9.6665819025314135E+76</v>
      </c>
      <c r="V940" s="20">
        <f t="shared" si="550"/>
        <v>3.0358140601340267E+45</v>
      </c>
      <c r="W940" s="20">
        <f t="shared" si="551"/>
        <v>0.60120240480961917</v>
      </c>
      <c r="X940" s="16">
        <f t="shared" si="552"/>
        <v>3.4087856350800914E+27</v>
      </c>
      <c r="AA940" s="16">
        <f t="shared" si="553"/>
        <v>1.4044196816529974E+29</v>
      </c>
      <c r="AB940" s="16">
        <f t="shared" si="554"/>
        <v>938</v>
      </c>
      <c r="AC940" s="16">
        <f t="shared" si="555"/>
        <v>191.4</v>
      </c>
      <c r="AD940" s="16">
        <f t="shared" si="556"/>
        <v>1.7119637408401273E+30</v>
      </c>
      <c r="AE940" s="16">
        <f t="shared" si="557"/>
        <v>23400</v>
      </c>
      <c r="AF940" s="16">
        <f t="shared" si="558"/>
        <v>11244</v>
      </c>
      <c r="AG940" s="16">
        <f t="shared" si="559"/>
        <v>978</v>
      </c>
      <c r="AH940" s="16">
        <f t="shared" si="560"/>
        <v>7.638379424495753E+33</v>
      </c>
      <c r="AI940" s="16">
        <f t="shared" si="561"/>
        <v>1.6084162899386711E+75</v>
      </c>
      <c r="AJ940" s="16">
        <f t="shared" si="562"/>
        <v>1.6084162899386711E+75</v>
      </c>
      <c r="AK940" s="27">
        <f t="shared" si="563"/>
        <v>0.31347962382445138</v>
      </c>
      <c r="AN940">
        <f t="shared" si="568"/>
        <v>54388.154226843399</v>
      </c>
      <c r="AO940">
        <f t="shared" si="569"/>
        <v>1.1452533106382919E+46</v>
      </c>
      <c r="AP940">
        <f t="shared" si="570"/>
        <v>1.1452533106382919E+46</v>
      </c>
      <c r="AR940" s="1">
        <f t="shared" si="564"/>
        <v>10830</v>
      </c>
      <c r="AU940">
        <f t="shared" si="565"/>
        <v>130.58004640371229</v>
      </c>
      <c r="AV940" s="29">
        <f t="shared" si="566"/>
        <v>297.73576666666668</v>
      </c>
      <c r="AW940">
        <f t="shared" si="567"/>
        <v>18741</v>
      </c>
    </row>
    <row r="941" spans="1:49" x14ac:dyDescent="0.2">
      <c r="A941">
        <v>939</v>
      </c>
      <c r="B941" s="13">
        <f t="shared" si="533"/>
        <v>947</v>
      </c>
      <c r="C941" s="13">
        <f t="shared" si="534"/>
        <v>5640</v>
      </c>
      <c r="D941" s="13">
        <f t="shared" si="535"/>
        <v>48</v>
      </c>
      <c r="E941" s="13">
        <f t="shared" si="536"/>
        <v>46.95</v>
      </c>
      <c r="F941" s="13">
        <f t="shared" si="537"/>
        <v>4.4881609392420048E+31</v>
      </c>
      <c r="G941" s="35">
        <f t="shared" si="538"/>
        <v>268.84814999999998</v>
      </c>
      <c r="H941" s="23">
        <f t="shared" si="539"/>
        <v>6908.8544000000002</v>
      </c>
      <c r="I941" s="23">
        <f t="shared" si="540"/>
        <v>25970</v>
      </c>
      <c r="J941" s="23">
        <f t="shared" si="541"/>
        <v>1314</v>
      </c>
      <c r="K941" s="23">
        <f t="shared" si="542"/>
        <v>9.6665819025314135E+76</v>
      </c>
      <c r="L941" s="23">
        <f t="shared" si="543"/>
        <v>9.6665819025314126E+78</v>
      </c>
      <c r="M941" s="23">
        <f t="shared" si="544"/>
        <v>3.2550133726368334E+45</v>
      </c>
      <c r="N941" s="20">
        <f t="shared" si="545"/>
        <v>99.9</v>
      </c>
      <c r="Q941" s="20">
        <f t="shared" si="546"/>
        <v>1.1219769088644291E+47</v>
      </c>
      <c r="S941" s="20">
        <f t="shared" si="547"/>
        <v>4373</v>
      </c>
      <c r="T941" s="20">
        <f t="shared" si="548"/>
        <v>1314</v>
      </c>
      <c r="U941" s="20">
        <f t="shared" si="549"/>
        <v>9.6665819025314135E+76</v>
      </c>
      <c r="V941" s="20">
        <f t="shared" si="550"/>
        <v>3.2550133726368334E+45</v>
      </c>
      <c r="W941" s="20">
        <f t="shared" si="551"/>
        <v>0.60060060060060061</v>
      </c>
      <c r="X941" s="16">
        <f t="shared" si="552"/>
        <v>3.6474006295356976E+27</v>
      </c>
      <c r="AA941" s="16">
        <f t="shared" si="553"/>
        <v>1.5027290593687071E+29</v>
      </c>
      <c r="AB941" s="16">
        <f t="shared" si="554"/>
        <v>939</v>
      </c>
      <c r="AC941" s="16">
        <f t="shared" si="555"/>
        <v>191.6</v>
      </c>
      <c r="AD941" s="16">
        <f t="shared" si="556"/>
        <v>1.8337736217536277E+30</v>
      </c>
      <c r="AE941" s="16">
        <f t="shared" si="557"/>
        <v>23425</v>
      </c>
      <c r="AF941" s="16">
        <f t="shared" si="558"/>
        <v>11256</v>
      </c>
      <c r="AG941" s="16">
        <f t="shared" si="559"/>
        <v>979</v>
      </c>
      <c r="AH941" s="16">
        <f t="shared" si="560"/>
        <v>8.1940194896975079E+33</v>
      </c>
      <c r="AI941" s="16">
        <f t="shared" si="561"/>
        <v>1.6084162899386711E+75</v>
      </c>
      <c r="AJ941" s="16">
        <f t="shared" si="562"/>
        <v>1.6084162899386711E+75</v>
      </c>
      <c r="AK941" s="27">
        <f t="shared" si="563"/>
        <v>0.31315240083507306</v>
      </c>
      <c r="AN941">
        <f t="shared" si="568"/>
        <v>54527.590576705799</v>
      </c>
      <c r="AO941">
        <f t="shared" si="569"/>
        <v>1.0703301968582167E+46</v>
      </c>
      <c r="AP941">
        <f t="shared" si="570"/>
        <v>1.0703301968582167E+46</v>
      </c>
      <c r="AR941" s="1">
        <f t="shared" si="564"/>
        <v>10840</v>
      </c>
      <c r="AU941">
        <f t="shared" si="565"/>
        <v>130.87108013937282</v>
      </c>
      <c r="AV941" s="29">
        <f t="shared" si="566"/>
        <v>298.19189999999998</v>
      </c>
      <c r="AW941">
        <f t="shared" si="567"/>
        <v>18761</v>
      </c>
    </row>
    <row r="942" spans="1:49" x14ac:dyDescent="0.2">
      <c r="A942">
        <v>940</v>
      </c>
      <c r="B942" s="13">
        <f t="shared" si="533"/>
        <v>948</v>
      </c>
      <c r="C942" s="13">
        <f t="shared" si="534"/>
        <v>5646</v>
      </c>
      <c r="D942" s="13">
        <f t="shared" si="535"/>
        <v>48</v>
      </c>
      <c r="E942" s="13">
        <f t="shared" si="536"/>
        <v>47</v>
      </c>
      <c r="F942" s="13">
        <f t="shared" si="537"/>
        <v>4.8124083010453073E+31</v>
      </c>
      <c r="G942" s="35">
        <f t="shared" si="538"/>
        <v>269.27333333333331</v>
      </c>
      <c r="H942" s="23">
        <f t="shared" si="539"/>
        <v>6916.3584000000001</v>
      </c>
      <c r="I942" s="23">
        <f t="shared" si="540"/>
        <v>25998</v>
      </c>
      <c r="J942" s="23">
        <f t="shared" si="541"/>
        <v>1316</v>
      </c>
      <c r="K942" s="23">
        <f t="shared" si="542"/>
        <v>9.6665819025314135E+76</v>
      </c>
      <c r="L942" s="23">
        <f t="shared" si="543"/>
        <v>9.6665819025314126E+78</v>
      </c>
      <c r="M942" s="23">
        <f t="shared" si="544"/>
        <v>3.7420202609046805E+45</v>
      </c>
      <c r="N942" s="20">
        <f t="shared" si="545"/>
        <v>100</v>
      </c>
      <c r="Q942" s="20">
        <f t="shared" si="546"/>
        <v>1.250253166631138E+47</v>
      </c>
      <c r="S942" s="20">
        <f t="shared" si="547"/>
        <v>4377</v>
      </c>
      <c r="T942" s="20">
        <f t="shared" si="548"/>
        <v>1316</v>
      </c>
      <c r="U942" s="20">
        <f t="shared" si="549"/>
        <v>9.6665819025314135E+76</v>
      </c>
      <c r="V942" s="20">
        <f t="shared" si="550"/>
        <v>3.7420202609046805E+45</v>
      </c>
      <c r="W942" s="20">
        <f t="shared" si="551"/>
        <v>0.6</v>
      </c>
      <c r="X942" s="16">
        <f t="shared" si="552"/>
        <v>3.9027186736031968E+27</v>
      </c>
      <c r="AA942" s="16">
        <f t="shared" si="553"/>
        <v>1.6079200935245167E+29</v>
      </c>
      <c r="AB942" s="16">
        <f t="shared" si="554"/>
        <v>940</v>
      </c>
      <c r="AC942" s="16">
        <f t="shared" si="555"/>
        <v>191.8</v>
      </c>
      <c r="AD942" s="16">
        <f t="shared" si="556"/>
        <v>1.9642482861409417E+30</v>
      </c>
      <c r="AE942" s="16">
        <f t="shared" si="557"/>
        <v>23450</v>
      </c>
      <c r="AF942" s="16">
        <f t="shared" si="558"/>
        <v>11268</v>
      </c>
      <c r="AG942" s="16">
        <f t="shared" si="559"/>
        <v>980</v>
      </c>
      <c r="AH942" s="16">
        <f t="shared" si="560"/>
        <v>8.7900580263160588E+33</v>
      </c>
      <c r="AI942" s="16">
        <f t="shared" si="561"/>
        <v>1.6084162899386711E+75</v>
      </c>
      <c r="AJ942" s="16">
        <f t="shared" si="562"/>
        <v>1.6084162899386711E+75</v>
      </c>
      <c r="AK942" s="27">
        <f t="shared" si="563"/>
        <v>0.31282586027111575</v>
      </c>
      <c r="AN942">
        <f t="shared" si="568"/>
        <v>54667.256549101847</v>
      </c>
      <c r="AO942">
        <f t="shared" si="569"/>
        <v>1.000308595194595E+46</v>
      </c>
      <c r="AP942">
        <f t="shared" si="570"/>
        <v>1.000308595194595E+46</v>
      </c>
      <c r="AR942" s="1">
        <f t="shared" si="564"/>
        <v>10850</v>
      </c>
      <c r="AU942">
        <f t="shared" si="565"/>
        <v>131.16279069767441</v>
      </c>
      <c r="AV942" s="29">
        <f t="shared" si="566"/>
        <v>298.64833333333331</v>
      </c>
      <c r="AW942">
        <f t="shared" si="567"/>
        <v>18781</v>
      </c>
    </row>
    <row r="943" spans="1:49" x14ac:dyDescent="0.2">
      <c r="A943">
        <v>941</v>
      </c>
      <c r="B943" s="13">
        <f t="shared" si="533"/>
        <v>949</v>
      </c>
      <c r="C943" s="13">
        <f t="shared" si="534"/>
        <v>5652</v>
      </c>
      <c r="D943" s="13">
        <f t="shared" si="535"/>
        <v>48</v>
      </c>
      <c r="E943" s="13">
        <f t="shared" si="536"/>
        <v>47.050000000000004</v>
      </c>
      <c r="F943" s="13">
        <f t="shared" si="537"/>
        <v>5.1600696550508438E+31</v>
      </c>
      <c r="G943" s="35">
        <f t="shared" si="538"/>
        <v>269.69881666666663</v>
      </c>
      <c r="H943" s="23">
        <f t="shared" si="539"/>
        <v>6923.8624000000009</v>
      </c>
      <c r="I943" s="23">
        <f t="shared" si="540"/>
        <v>26026</v>
      </c>
      <c r="J943" s="23">
        <f t="shared" si="541"/>
        <v>1317</v>
      </c>
      <c r="K943" s="23">
        <f t="shared" si="542"/>
        <v>9.6665819025314135E+76</v>
      </c>
      <c r="L943" s="23">
        <f t="shared" si="543"/>
        <v>9.6665819025314126E+78</v>
      </c>
      <c r="M943" s="23">
        <f t="shared" si="544"/>
        <v>4.0121936365156064E+45</v>
      </c>
      <c r="N943" s="20">
        <f t="shared" si="545"/>
        <v>100.10000000000001</v>
      </c>
      <c r="Q943" s="20">
        <f t="shared" si="546"/>
        <v>1.3931953218658668E+47</v>
      </c>
      <c r="S943" s="20">
        <f t="shared" si="547"/>
        <v>4382</v>
      </c>
      <c r="T943" s="20">
        <f t="shared" si="548"/>
        <v>1317</v>
      </c>
      <c r="U943" s="20">
        <f t="shared" si="549"/>
        <v>9.6665819025314135E+76</v>
      </c>
      <c r="V943" s="20">
        <f t="shared" si="550"/>
        <v>4.0121936365156064E+45</v>
      </c>
      <c r="W943" s="20">
        <f t="shared" si="551"/>
        <v>0.59940059940059931</v>
      </c>
      <c r="X943" s="16">
        <f t="shared" si="552"/>
        <v>4.1759089807554201E+27</v>
      </c>
      <c r="AA943" s="16">
        <f t="shared" si="553"/>
        <v>1.7204745000712325E+29</v>
      </c>
      <c r="AB943" s="16">
        <f t="shared" si="554"/>
        <v>941</v>
      </c>
      <c r="AC943" s="16">
        <f t="shared" si="555"/>
        <v>192</v>
      </c>
      <c r="AD943" s="16">
        <f t="shared" si="556"/>
        <v>2.1040039368199164E+30</v>
      </c>
      <c r="AE943" s="16">
        <f t="shared" si="557"/>
        <v>23475</v>
      </c>
      <c r="AF943" s="16">
        <f t="shared" si="558"/>
        <v>11280</v>
      </c>
      <c r="AG943" s="16">
        <f t="shared" si="559"/>
        <v>981</v>
      </c>
      <c r="AH943" s="16">
        <f t="shared" si="560"/>
        <v>9.4294307993332154E+33</v>
      </c>
      <c r="AI943" s="16">
        <f t="shared" si="561"/>
        <v>1.6084162899386711E+75</v>
      </c>
      <c r="AJ943" s="16">
        <f t="shared" si="562"/>
        <v>1.6084162899386711E+75</v>
      </c>
      <c r="AK943" s="27">
        <f t="shared" si="563"/>
        <v>0.3125</v>
      </c>
      <c r="AN943">
        <f t="shared" si="568"/>
        <v>54807.152323052796</v>
      </c>
      <c r="AO943">
        <f t="shared" si="569"/>
        <v>9.3486784597625721E+45</v>
      </c>
      <c r="AP943">
        <f t="shared" si="570"/>
        <v>9.3486784597625721E+45</v>
      </c>
      <c r="AR943" s="1">
        <f t="shared" si="564"/>
        <v>10860</v>
      </c>
      <c r="AU943">
        <f t="shared" si="565"/>
        <v>131.45518044237485</v>
      </c>
      <c r="AV943" s="29">
        <f t="shared" si="566"/>
        <v>299.10506666666663</v>
      </c>
      <c r="AW943">
        <f t="shared" si="567"/>
        <v>18801</v>
      </c>
    </row>
    <row r="944" spans="1:49" x14ac:dyDescent="0.2">
      <c r="A944">
        <v>942</v>
      </c>
      <c r="B944" s="13">
        <f t="shared" si="533"/>
        <v>950</v>
      </c>
      <c r="C944" s="13">
        <f t="shared" si="534"/>
        <v>5658</v>
      </c>
      <c r="D944" s="13">
        <f t="shared" si="535"/>
        <v>48</v>
      </c>
      <c r="E944" s="13">
        <f t="shared" si="536"/>
        <v>47.1</v>
      </c>
      <c r="F944" s="13">
        <f t="shared" si="537"/>
        <v>5.5328349427311508E+31</v>
      </c>
      <c r="G944" s="35">
        <f t="shared" si="538"/>
        <v>270.12459999999999</v>
      </c>
      <c r="H944" s="23">
        <f t="shared" si="539"/>
        <v>6931.3664000000008</v>
      </c>
      <c r="I944" s="23">
        <f t="shared" si="540"/>
        <v>26054</v>
      </c>
      <c r="J944" s="23">
        <f t="shared" si="541"/>
        <v>1318</v>
      </c>
      <c r="K944" s="23">
        <f t="shared" si="542"/>
        <v>9.6665819025314135E+76</v>
      </c>
      <c r="L944" s="23">
        <f t="shared" si="543"/>
        <v>9.6665819025314126E+78</v>
      </c>
      <c r="M944" s="23">
        <f t="shared" si="544"/>
        <v>4.3018673740386286E+45</v>
      </c>
      <c r="N944" s="20">
        <f t="shared" si="545"/>
        <v>100.2</v>
      </c>
      <c r="Q944" s="20">
        <f t="shared" si="546"/>
        <v>1.552480134962456E+47</v>
      </c>
      <c r="S944" s="20">
        <f t="shared" si="547"/>
        <v>4386</v>
      </c>
      <c r="T944" s="20">
        <f t="shared" si="548"/>
        <v>1318</v>
      </c>
      <c r="U944" s="20">
        <f t="shared" si="549"/>
        <v>9.6665819025314135E+76</v>
      </c>
      <c r="V944" s="20">
        <f t="shared" si="550"/>
        <v>4.3018673740386286E+45</v>
      </c>
      <c r="W944" s="20">
        <f t="shared" si="551"/>
        <v>0.59880239520958078</v>
      </c>
      <c r="X944" s="16">
        <f t="shared" si="552"/>
        <v>4.4682226094082994E+27</v>
      </c>
      <c r="AA944" s="16">
        <f t="shared" si="553"/>
        <v>1.8409077150762191E+29</v>
      </c>
      <c r="AB944" s="16">
        <f t="shared" si="554"/>
        <v>942</v>
      </c>
      <c r="AC944" s="16">
        <f t="shared" si="555"/>
        <v>192.2</v>
      </c>
      <c r="AD944" s="16">
        <f t="shared" si="556"/>
        <v>2.2537005876705299E+30</v>
      </c>
      <c r="AE944" s="16">
        <f t="shared" si="557"/>
        <v>23500</v>
      </c>
      <c r="AF944" s="16">
        <f t="shared" si="558"/>
        <v>11292</v>
      </c>
      <c r="AG944" s="16">
        <f t="shared" si="559"/>
        <v>982</v>
      </c>
      <c r="AH944" s="16">
        <f t="shared" si="560"/>
        <v>1.0115286813545742E+34</v>
      </c>
      <c r="AI944" s="16">
        <f t="shared" si="561"/>
        <v>1.6084162899386711E+75</v>
      </c>
      <c r="AJ944" s="16">
        <f t="shared" si="562"/>
        <v>1.6084162899386711E+75</v>
      </c>
      <c r="AK944" s="27">
        <f t="shared" si="563"/>
        <v>0.31217481789802293</v>
      </c>
      <c r="AN944">
        <f t="shared" si="568"/>
        <v>54947.278077581082</v>
      </c>
      <c r="AO944">
        <f t="shared" si="569"/>
        <v>8.7370826726752996E+45</v>
      </c>
      <c r="AP944">
        <f t="shared" si="570"/>
        <v>8.7370826726752996E+45</v>
      </c>
      <c r="AR944" s="1">
        <f t="shared" si="564"/>
        <v>10870</v>
      </c>
      <c r="AU944">
        <f t="shared" si="565"/>
        <v>131.74825174825173</v>
      </c>
      <c r="AV944" s="29">
        <f t="shared" si="566"/>
        <v>299.56209999999999</v>
      </c>
      <c r="AW944">
        <f t="shared" si="567"/>
        <v>18821</v>
      </c>
    </row>
    <row r="945" spans="1:49" x14ac:dyDescent="0.2">
      <c r="A945">
        <v>943</v>
      </c>
      <c r="B945" s="13">
        <f t="shared" si="533"/>
        <v>951</v>
      </c>
      <c r="C945" s="13">
        <f t="shared" si="534"/>
        <v>5664</v>
      </c>
      <c r="D945" s="13">
        <f t="shared" si="535"/>
        <v>48</v>
      </c>
      <c r="E945" s="13">
        <f t="shared" si="536"/>
        <v>47.150000000000006</v>
      </c>
      <c r="F945" s="13">
        <f t="shared" si="537"/>
        <v>5.932516024436408E+31</v>
      </c>
      <c r="G945" s="35">
        <f t="shared" si="538"/>
        <v>270.55068333333332</v>
      </c>
      <c r="H945" s="23">
        <f t="shared" si="539"/>
        <v>6938.8703999999998</v>
      </c>
      <c r="I945" s="23">
        <f t="shared" si="540"/>
        <v>26082</v>
      </c>
      <c r="J945" s="23">
        <f t="shared" si="541"/>
        <v>1320</v>
      </c>
      <c r="K945" s="23">
        <f t="shared" si="542"/>
        <v>9.6665819025314135E+76</v>
      </c>
      <c r="L945" s="23">
        <f t="shared" si="543"/>
        <v>9.6665819025314126E+78</v>
      </c>
      <c r="M945" s="23">
        <f t="shared" si="544"/>
        <v>4.9454456259106637E+45</v>
      </c>
      <c r="N945" s="20">
        <f t="shared" si="545"/>
        <v>100.30000000000001</v>
      </c>
      <c r="Q945" s="20">
        <f t="shared" si="546"/>
        <v>1.7299760712842292E+47</v>
      </c>
      <c r="S945" s="20">
        <f t="shared" si="547"/>
        <v>4390</v>
      </c>
      <c r="T945" s="20">
        <f t="shared" si="548"/>
        <v>1320</v>
      </c>
      <c r="U945" s="20">
        <f t="shared" si="549"/>
        <v>9.6665819025314135E+76</v>
      </c>
      <c r="V945" s="20">
        <f t="shared" si="550"/>
        <v>4.9454456259106637E+45</v>
      </c>
      <c r="W945" s="20">
        <f t="shared" si="551"/>
        <v>0.59820538384845456</v>
      </c>
      <c r="X945" s="16">
        <f t="shared" si="552"/>
        <v>4.7809981920668815E+27</v>
      </c>
      <c r="AA945" s="16">
        <f t="shared" si="553"/>
        <v>1.9697712551315548E+29</v>
      </c>
      <c r="AB945" s="16">
        <f t="shared" si="554"/>
        <v>943</v>
      </c>
      <c r="AC945" s="16">
        <f t="shared" si="555"/>
        <v>192.4</v>
      </c>
      <c r="AD945" s="16">
        <f t="shared" si="556"/>
        <v>2.4140451777971139E+30</v>
      </c>
      <c r="AE945" s="16">
        <f t="shared" si="557"/>
        <v>23525</v>
      </c>
      <c r="AF945" s="16">
        <f t="shared" si="558"/>
        <v>11304</v>
      </c>
      <c r="AG945" s="16">
        <f t="shared" si="559"/>
        <v>983</v>
      </c>
      <c r="AH945" s="16">
        <f t="shared" si="560"/>
        <v>1.0851003795007913E+34</v>
      </c>
      <c r="AI945" s="16">
        <f t="shared" si="561"/>
        <v>1.6084162899386711E+75</v>
      </c>
      <c r="AJ945" s="16">
        <f t="shared" si="562"/>
        <v>1.6084162899386711E+75</v>
      </c>
      <c r="AK945" s="27">
        <f t="shared" si="563"/>
        <v>0.31185031185031187</v>
      </c>
      <c r="AN945">
        <f t="shared" si="568"/>
        <v>55087.63399171042</v>
      </c>
      <c r="AO945">
        <f t="shared" si="569"/>
        <v>8.1654978249301854E+45</v>
      </c>
      <c r="AP945">
        <f t="shared" si="570"/>
        <v>8.1654978249301854E+45</v>
      </c>
      <c r="AR945" s="1">
        <f t="shared" si="564"/>
        <v>10880</v>
      </c>
      <c r="AU945">
        <f t="shared" si="565"/>
        <v>132.04200700116687</v>
      </c>
      <c r="AV945" s="29">
        <f t="shared" si="566"/>
        <v>300.01943333333332</v>
      </c>
      <c r="AW945">
        <f t="shared" si="567"/>
        <v>18841</v>
      </c>
    </row>
    <row r="946" spans="1:49" x14ac:dyDescent="0.2">
      <c r="A946">
        <v>944</v>
      </c>
      <c r="B946" s="13">
        <f t="shared" si="533"/>
        <v>952</v>
      </c>
      <c r="C946" s="13">
        <f t="shared" si="534"/>
        <v>5670</v>
      </c>
      <c r="D946" s="13">
        <f t="shared" si="535"/>
        <v>48</v>
      </c>
      <c r="E946" s="13">
        <f t="shared" si="536"/>
        <v>47.2</v>
      </c>
      <c r="F946" s="13">
        <f t="shared" si="537"/>
        <v>6.3610554712190373E+31</v>
      </c>
      <c r="G946" s="35">
        <f t="shared" si="538"/>
        <v>270.97706666666664</v>
      </c>
      <c r="H946" s="23">
        <f t="shared" si="539"/>
        <v>6946.3744000000006</v>
      </c>
      <c r="I946" s="23">
        <f t="shared" si="540"/>
        <v>26110</v>
      </c>
      <c r="J946" s="23">
        <f t="shared" si="541"/>
        <v>1321</v>
      </c>
      <c r="K946" s="23">
        <f t="shared" si="542"/>
        <v>9.6665819025314135E+76</v>
      </c>
      <c r="L946" s="23">
        <f t="shared" si="543"/>
        <v>9.6665819025314126E+78</v>
      </c>
      <c r="M946" s="23">
        <f t="shared" si="544"/>
        <v>5.3024760424299468E+45</v>
      </c>
      <c r="N946" s="20">
        <f t="shared" si="545"/>
        <v>100.4</v>
      </c>
      <c r="Q946" s="20">
        <f t="shared" si="546"/>
        <v>1.9277652189014005E+47</v>
      </c>
      <c r="S946" s="20">
        <f t="shared" si="547"/>
        <v>4394</v>
      </c>
      <c r="T946" s="20">
        <f t="shared" si="548"/>
        <v>1321</v>
      </c>
      <c r="U946" s="20">
        <f t="shared" si="549"/>
        <v>9.6665819025314135E+76</v>
      </c>
      <c r="V946" s="20">
        <f t="shared" si="550"/>
        <v>5.3024760424299468E+45</v>
      </c>
      <c r="W946" s="20">
        <f t="shared" si="551"/>
        <v>0.59760956175298796</v>
      </c>
      <c r="X946" s="16">
        <f t="shared" si="552"/>
        <v>5.1156680655115633E+27</v>
      </c>
      <c r="AA946" s="16">
        <f t="shared" si="553"/>
        <v>2.1076552429907638E+29</v>
      </c>
      <c r="AB946" s="16">
        <f t="shared" si="554"/>
        <v>944</v>
      </c>
      <c r="AC946" s="16">
        <f t="shared" si="555"/>
        <v>192.6</v>
      </c>
      <c r="AD946" s="16">
        <f t="shared" si="556"/>
        <v>2.5857949069996084E+30</v>
      </c>
      <c r="AE946" s="16">
        <f t="shared" si="557"/>
        <v>23550</v>
      </c>
      <c r="AF946" s="16">
        <f t="shared" si="558"/>
        <v>11316</v>
      </c>
      <c r="AG946" s="16">
        <f t="shared" si="559"/>
        <v>984</v>
      </c>
      <c r="AH946" s="16">
        <f t="shared" si="560"/>
        <v>1.1640204795929724E+34</v>
      </c>
      <c r="AI946" s="16">
        <f t="shared" si="561"/>
        <v>1.6084162899386711E+75</v>
      </c>
      <c r="AJ946" s="16">
        <f t="shared" si="562"/>
        <v>1.6084162899386711E+75</v>
      </c>
      <c r="AK946" s="27">
        <f t="shared" si="563"/>
        <v>0.31152647975077885</v>
      </c>
      <c r="AN946">
        <f t="shared" si="568"/>
        <v>55228.220244465927</v>
      </c>
      <c r="AO946">
        <f t="shared" si="569"/>
        <v>7.6313063784394249E+45</v>
      </c>
      <c r="AP946">
        <f t="shared" si="570"/>
        <v>7.6313063784394249E+45</v>
      </c>
      <c r="AR946" s="1">
        <f t="shared" si="564"/>
        <v>10890</v>
      </c>
      <c r="AU946">
        <f t="shared" si="565"/>
        <v>132.33644859813083</v>
      </c>
      <c r="AV946" s="29">
        <f t="shared" si="566"/>
        <v>300.47706666666664</v>
      </c>
      <c r="AW946">
        <f t="shared" si="567"/>
        <v>18861</v>
      </c>
    </row>
    <row r="947" spans="1:49" x14ac:dyDescent="0.2">
      <c r="A947">
        <v>945</v>
      </c>
      <c r="B947" s="13">
        <f t="shared" si="533"/>
        <v>953</v>
      </c>
      <c r="C947" s="13">
        <f t="shared" si="534"/>
        <v>5676</v>
      </c>
      <c r="D947" s="13">
        <f t="shared" si="535"/>
        <v>48</v>
      </c>
      <c r="E947" s="13">
        <f t="shared" si="536"/>
        <v>47.25</v>
      </c>
      <c r="F947" s="13">
        <f t="shared" si="537"/>
        <v>6.820535990383972E+31</v>
      </c>
      <c r="G947" s="35">
        <f t="shared" si="538"/>
        <v>271.40375</v>
      </c>
      <c r="H947" s="23">
        <f t="shared" si="539"/>
        <v>6953.8784000000005</v>
      </c>
      <c r="I947" s="23">
        <f t="shared" si="540"/>
        <v>26138</v>
      </c>
      <c r="J947" s="23">
        <f t="shared" si="541"/>
        <v>1323</v>
      </c>
      <c r="K947" s="23">
        <f t="shared" si="542"/>
        <v>9.6665819025314135E+76</v>
      </c>
      <c r="L947" s="23">
        <f t="shared" si="543"/>
        <v>9.6665819025314126E+78</v>
      </c>
      <c r="M947" s="23">
        <f t="shared" si="544"/>
        <v>6.0956979629737042E+45</v>
      </c>
      <c r="N947" s="20">
        <f t="shared" si="545"/>
        <v>100.5</v>
      </c>
      <c r="Q947" s="20">
        <f t="shared" si="546"/>
        <v>2.1481677121967154E+47</v>
      </c>
      <c r="S947" s="20">
        <f t="shared" si="547"/>
        <v>4398</v>
      </c>
      <c r="T947" s="20">
        <f t="shared" si="548"/>
        <v>1323</v>
      </c>
      <c r="U947" s="20">
        <f t="shared" si="549"/>
        <v>9.6665819025314135E+76</v>
      </c>
      <c r="V947" s="20">
        <f t="shared" si="550"/>
        <v>6.0956979629737042E+45</v>
      </c>
      <c r="W947" s="20">
        <f t="shared" si="551"/>
        <v>0.59701492537313428</v>
      </c>
      <c r="X947" s="16">
        <f t="shared" si="552"/>
        <v>5.4737648300973725E+27</v>
      </c>
      <c r="AA947" s="16">
        <f t="shared" si="553"/>
        <v>2.2551911100001171E+29</v>
      </c>
      <c r="AB947" s="16">
        <f t="shared" si="554"/>
        <v>945</v>
      </c>
      <c r="AC947" s="16">
        <f t="shared" si="555"/>
        <v>192.8</v>
      </c>
      <c r="AD947" s="16">
        <f t="shared" si="556"/>
        <v>2.769760808277755E+30</v>
      </c>
      <c r="AE947" s="16">
        <f t="shared" si="557"/>
        <v>23575</v>
      </c>
      <c r="AF947" s="16">
        <f t="shared" si="558"/>
        <v>11328</v>
      </c>
      <c r="AG947" s="16">
        <f t="shared" si="559"/>
        <v>985</v>
      </c>
      <c r="AH947" s="16">
        <f t="shared" si="560"/>
        <v>1.248677600452106E+34</v>
      </c>
      <c r="AI947" s="16">
        <f t="shared" si="561"/>
        <v>1.6084162899386711E+75</v>
      </c>
      <c r="AJ947" s="16">
        <f t="shared" si="562"/>
        <v>1.6084162899386711E+75</v>
      </c>
      <c r="AK947" s="27">
        <f t="shared" si="563"/>
        <v>0.31120331950207469</v>
      </c>
      <c r="AN947">
        <f t="shared" si="568"/>
        <v>55369.037014873706</v>
      </c>
      <c r="AO947">
        <f t="shared" si="569"/>
        <v>7.1320620359246959E+45</v>
      </c>
      <c r="AP947">
        <f t="shared" si="570"/>
        <v>7.1320620359246959E+45</v>
      </c>
      <c r="AR947" s="1">
        <f t="shared" si="564"/>
        <v>10900</v>
      </c>
      <c r="AU947">
        <f t="shared" si="565"/>
        <v>132.63157894736841</v>
      </c>
      <c r="AV947" s="29">
        <f t="shared" si="566"/>
        <v>300.935</v>
      </c>
      <c r="AW947">
        <f t="shared" si="567"/>
        <v>18881</v>
      </c>
    </row>
    <row r="948" spans="1:49" x14ac:dyDescent="0.2">
      <c r="A948">
        <v>946</v>
      </c>
      <c r="B948" s="13">
        <f t="shared" si="533"/>
        <v>954</v>
      </c>
      <c r="C948" s="13">
        <f t="shared" si="534"/>
        <v>5682</v>
      </c>
      <c r="D948" s="13">
        <f t="shared" si="535"/>
        <v>48</v>
      </c>
      <c r="E948" s="13">
        <f t="shared" si="536"/>
        <v>47.300000000000004</v>
      </c>
      <c r="F948" s="13">
        <f t="shared" si="537"/>
        <v>7.3131905304251501E+31</v>
      </c>
      <c r="G948" s="35">
        <f t="shared" si="538"/>
        <v>271.83073333333334</v>
      </c>
      <c r="H948" s="23">
        <f t="shared" si="539"/>
        <v>6961.3823999999995</v>
      </c>
      <c r="I948" s="23">
        <f t="shared" si="540"/>
        <v>26166</v>
      </c>
      <c r="J948" s="23">
        <f t="shared" si="541"/>
        <v>1324</v>
      </c>
      <c r="K948" s="23">
        <f t="shared" si="542"/>
        <v>9.6665819025314135E+76</v>
      </c>
      <c r="L948" s="23">
        <f t="shared" si="543"/>
        <v>9.6665819025314126E+78</v>
      </c>
      <c r="M948" s="23">
        <f t="shared" si="544"/>
        <v>6.5357417423381641E+45</v>
      </c>
      <c r="N948" s="20">
        <f t="shared" si="545"/>
        <v>100.60000000000001</v>
      </c>
      <c r="Q948" s="20">
        <f t="shared" si="546"/>
        <v>2.3937689478364171E+47</v>
      </c>
      <c r="S948" s="20">
        <f t="shared" si="547"/>
        <v>4403</v>
      </c>
      <c r="T948" s="20">
        <f t="shared" si="548"/>
        <v>1324</v>
      </c>
      <c r="U948" s="20">
        <f t="shared" si="549"/>
        <v>9.6665819025314135E+76</v>
      </c>
      <c r="V948" s="20">
        <f t="shared" si="550"/>
        <v>6.5357417423381641E+45</v>
      </c>
      <c r="W948" s="20">
        <f t="shared" si="551"/>
        <v>0.59642147117296218</v>
      </c>
      <c r="X948" s="16">
        <f t="shared" si="552"/>
        <v>5.8569283682041878E+27</v>
      </c>
      <c r="AA948" s="16">
        <f t="shared" si="553"/>
        <v>2.4130544877001249E+29</v>
      </c>
      <c r="AB948" s="16">
        <f t="shared" si="554"/>
        <v>946</v>
      </c>
      <c r="AC948" s="16">
        <f t="shared" si="555"/>
        <v>193</v>
      </c>
      <c r="AD948" s="16">
        <f t="shared" si="556"/>
        <v>2.966811574208986E+30</v>
      </c>
      <c r="AE948" s="16">
        <f t="shared" si="557"/>
        <v>23600</v>
      </c>
      <c r="AF948" s="16">
        <f t="shared" si="558"/>
        <v>11340</v>
      </c>
      <c r="AG948" s="16">
        <f t="shared" si="559"/>
        <v>986</v>
      </c>
      <c r="AH948" s="16">
        <f t="shared" si="560"/>
        <v>1.3394885847180961E+34</v>
      </c>
      <c r="AI948" s="16">
        <f t="shared" si="561"/>
        <v>1.6084162899386711E+75</v>
      </c>
      <c r="AJ948" s="16">
        <f t="shared" si="562"/>
        <v>1.6084162899386711E+75</v>
      </c>
      <c r="AK948" s="27">
        <f t="shared" si="563"/>
        <v>0.31088082901554404</v>
      </c>
      <c r="AN948">
        <f t="shared" si="568"/>
        <v>55510.084481961232</v>
      </c>
      <c r="AO948">
        <f t="shared" si="569"/>
        <v>6.6654785382473816E+45</v>
      </c>
      <c r="AP948">
        <f t="shared" si="570"/>
        <v>6.6654785382473816E+45</v>
      </c>
      <c r="AR948" s="1">
        <f t="shared" si="564"/>
        <v>10910</v>
      </c>
      <c r="AU948">
        <f t="shared" si="565"/>
        <v>132.92740046838409</v>
      </c>
      <c r="AV948" s="29">
        <f t="shared" si="566"/>
        <v>301.39323333333334</v>
      </c>
      <c r="AW948">
        <f t="shared" si="567"/>
        <v>18901</v>
      </c>
    </row>
    <row r="949" spans="1:49" x14ac:dyDescent="0.2">
      <c r="A949">
        <v>947</v>
      </c>
      <c r="B949" s="13">
        <f t="shared" si="533"/>
        <v>955</v>
      </c>
      <c r="C949" s="13">
        <f t="shared" si="534"/>
        <v>5688</v>
      </c>
      <c r="D949" s="13">
        <f t="shared" si="535"/>
        <v>48</v>
      </c>
      <c r="E949" s="13">
        <f t="shared" si="536"/>
        <v>47.35</v>
      </c>
      <c r="F949" s="13">
        <f t="shared" si="537"/>
        <v>7.8414131142978803E+31</v>
      </c>
      <c r="G949" s="35">
        <f t="shared" si="538"/>
        <v>272.25801666666666</v>
      </c>
      <c r="H949" s="23">
        <f t="shared" si="539"/>
        <v>6968.8864000000003</v>
      </c>
      <c r="I949" s="23">
        <f t="shared" si="540"/>
        <v>26194</v>
      </c>
      <c r="J949" s="23">
        <f t="shared" si="541"/>
        <v>1325</v>
      </c>
      <c r="K949" s="23">
        <f t="shared" si="542"/>
        <v>9.6665819025314135E+76</v>
      </c>
      <c r="L949" s="23">
        <f t="shared" si="543"/>
        <v>9.6665819025314126E+78</v>
      </c>
      <c r="M949" s="23">
        <f t="shared" si="544"/>
        <v>7.0075420730714009E+45</v>
      </c>
      <c r="N949" s="20">
        <f t="shared" si="545"/>
        <v>100.7</v>
      </c>
      <c r="Q949" s="20">
        <f t="shared" si="546"/>
        <v>2.6674499123560872E+47</v>
      </c>
      <c r="S949" s="20">
        <f t="shared" si="547"/>
        <v>4407</v>
      </c>
      <c r="T949" s="20">
        <f t="shared" si="548"/>
        <v>1325</v>
      </c>
      <c r="U949" s="20">
        <f t="shared" si="549"/>
        <v>9.6665819025314135E+76</v>
      </c>
      <c r="V949" s="20">
        <f t="shared" si="550"/>
        <v>7.0075420730714009E+45</v>
      </c>
      <c r="W949" s="20">
        <f t="shared" si="551"/>
        <v>0.59582919563058589</v>
      </c>
      <c r="X949" s="16">
        <f t="shared" si="552"/>
        <v>6.266913353978481E+27</v>
      </c>
      <c r="AA949" s="16">
        <f t="shared" si="553"/>
        <v>2.5819683018391338E+29</v>
      </c>
      <c r="AB949" s="16">
        <f t="shared" si="554"/>
        <v>947</v>
      </c>
      <c r="AC949" s="16">
        <f t="shared" si="555"/>
        <v>193.2</v>
      </c>
      <c r="AD949" s="16">
        <f t="shared" si="556"/>
        <v>3.1778776552372358E+30</v>
      </c>
      <c r="AE949" s="16">
        <f t="shared" si="557"/>
        <v>23625</v>
      </c>
      <c r="AF949" s="16">
        <f t="shared" si="558"/>
        <v>11352</v>
      </c>
      <c r="AG949" s="16">
        <f t="shared" si="559"/>
        <v>987</v>
      </c>
      <c r="AH949" s="16">
        <f t="shared" si="560"/>
        <v>1.4369005476767193E+34</v>
      </c>
      <c r="AI949" s="16">
        <f t="shared" si="561"/>
        <v>1.6084162899386711E+75</v>
      </c>
      <c r="AJ949" s="16">
        <f t="shared" si="562"/>
        <v>1.6084162899386711E+75</v>
      </c>
      <c r="AK949" s="27">
        <f t="shared" si="563"/>
        <v>0.31055900621118016</v>
      </c>
      <c r="AN949">
        <f t="shared" si="568"/>
        <v>55651.362824757234</v>
      </c>
      <c r="AO949">
        <f t="shared" si="569"/>
        <v>6.2294191946237199E+45</v>
      </c>
      <c r="AP949">
        <f t="shared" si="570"/>
        <v>6.2294191946237199E+45</v>
      </c>
      <c r="AR949" s="1">
        <f t="shared" si="564"/>
        <v>10920</v>
      </c>
      <c r="AU949">
        <f t="shared" si="565"/>
        <v>133.22391559202813</v>
      </c>
      <c r="AV949" s="29">
        <f t="shared" si="566"/>
        <v>301.85176666666666</v>
      </c>
      <c r="AW949">
        <f t="shared" si="567"/>
        <v>18921</v>
      </c>
    </row>
    <row r="950" spans="1:49" x14ac:dyDescent="0.2">
      <c r="A950">
        <v>948</v>
      </c>
      <c r="B950" s="13">
        <f t="shared" si="533"/>
        <v>956</v>
      </c>
      <c r="C950" s="13">
        <f t="shared" si="534"/>
        <v>5694</v>
      </c>
      <c r="D950" s="13">
        <f t="shared" si="535"/>
        <v>48</v>
      </c>
      <c r="E950" s="13">
        <f t="shared" si="536"/>
        <v>47.400000000000006</v>
      </c>
      <c r="F950" s="13">
        <f t="shared" si="537"/>
        <v>8.4077704535013924E+31</v>
      </c>
      <c r="G950" s="35">
        <f t="shared" si="538"/>
        <v>272.68560000000002</v>
      </c>
      <c r="H950" s="23">
        <f t="shared" si="539"/>
        <v>6976.3904000000002</v>
      </c>
      <c r="I950" s="23">
        <f t="shared" si="540"/>
        <v>26222</v>
      </c>
      <c r="J950" s="23">
        <f t="shared" si="541"/>
        <v>1327</v>
      </c>
      <c r="K950" s="23">
        <f t="shared" si="542"/>
        <v>9.6665819025314135E+76</v>
      </c>
      <c r="L950" s="23">
        <f t="shared" si="543"/>
        <v>9.6665819025314126E+78</v>
      </c>
      <c r="M950" s="23">
        <f t="shared" si="544"/>
        <v>8.0557419104417501E+45</v>
      </c>
      <c r="N950" s="20">
        <f t="shared" si="545"/>
        <v>100.80000000000001</v>
      </c>
      <c r="Q950" s="20">
        <f t="shared" si="546"/>
        <v>2.9724209771204848E+47</v>
      </c>
      <c r="S950" s="20">
        <f t="shared" si="547"/>
        <v>4411</v>
      </c>
      <c r="T950" s="20">
        <f t="shared" si="548"/>
        <v>1327</v>
      </c>
      <c r="U950" s="20">
        <f t="shared" si="549"/>
        <v>9.6665819025314135E+76</v>
      </c>
      <c r="V950" s="20">
        <f t="shared" si="550"/>
        <v>8.0557419104417501E+45</v>
      </c>
      <c r="W950" s="20">
        <f t="shared" si="551"/>
        <v>0.59523809523809512</v>
      </c>
      <c r="X950" s="16">
        <f t="shared" si="552"/>
        <v>6.7055972887569749E+27</v>
      </c>
      <c r="AA950" s="16">
        <f t="shared" si="553"/>
        <v>2.7627060829678729E+29</v>
      </c>
      <c r="AB950" s="16">
        <f t="shared" si="554"/>
        <v>948</v>
      </c>
      <c r="AC950" s="16">
        <f t="shared" si="555"/>
        <v>193.4</v>
      </c>
      <c r="AD950" s="16">
        <f t="shared" si="556"/>
        <v>3.4039556491908466E+30</v>
      </c>
      <c r="AE950" s="16">
        <f t="shared" si="557"/>
        <v>23650</v>
      </c>
      <c r="AF950" s="16">
        <f t="shared" si="558"/>
        <v>11364</v>
      </c>
      <c r="AG950" s="16">
        <f t="shared" si="559"/>
        <v>988</v>
      </c>
      <c r="AH950" s="16">
        <f t="shared" si="560"/>
        <v>1.5413930747477444E+34</v>
      </c>
      <c r="AI950" s="16">
        <f t="shared" si="561"/>
        <v>1.6084162899386711E+75</v>
      </c>
      <c r="AJ950" s="16">
        <f t="shared" si="562"/>
        <v>1.6084162899386711E+75</v>
      </c>
      <c r="AK950" s="27">
        <f t="shared" si="563"/>
        <v>0.31023784901758011</v>
      </c>
      <c r="AN950">
        <f t="shared" si="568"/>
        <v>55792.872222291662</v>
      </c>
      <c r="AO950">
        <f t="shared" si="569"/>
        <v>5.8218870977791785E+45</v>
      </c>
      <c r="AP950">
        <f t="shared" si="570"/>
        <v>5.8218870977791785E+45</v>
      </c>
      <c r="AR950" s="1">
        <f t="shared" si="564"/>
        <v>10930</v>
      </c>
      <c r="AU950">
        <f t="shared" si="565"/>
        <v>133.52112676056339</v>
      </c>
      <c r="AV950" s="29">
        <f t="shared" si="566"/>
        <v>302.31060000000002</v>
      </c>
      <c r="AW950">
        <f t="shared" si="567"/>
        <v>18941</v>
      </c>
    </row>
    <row r="951" spans="1:49" x14ac:dyDescent="0.2">
      <c r="A951">
        <v>949</v>
      </c>
      <c r="B951" s="13">
        <f t="shared" si="533"/>
        <v>957</v>
      </c>
      <c r="C951" s="13">
        <f t="shared" si="534"/>
        <v>5700</v>
      </c>
      <c r="D951" s="13">
        <f t="shared" si="535"/>
        <v>48</v>
      </c>
      <c r="E951" s="13">
        <f t="shared" si="536"/>
        <v>47.45</v>
      </c>
      <c r="F951" s="13">
        <f t="shared" si="537"/>
        <v>9.0150143992256846E+31</v>
      </c>
      <c r="G951" s="35">
        <f t="shared" si="538"/>
        <v>273.11348333333331</v>
      </c>
      <c r="H951" s="23">
        <f t="shared" si="539"/>
        <v>6983.894400000001</v>
      </c>
      <c r="I951" s="23">
        <f t="shared" si="540"/>
        <v>26250</v>
      </c>
      <c r="J951" s="23">
        <f t="shared" si="541"/>
        <v>1328</v>
      </c>
      <c r="K951" s="23">
        <f t="shared" si="542"/>
        <v>9.6665819025314135E+76</v>
      </c>
      <c r="L951" s="23">
        <f t="shared" si="543"/>
        <v>9.6665819025314126E+78</v>
      </c>
      <c r="M951" s="23">
        <f t="shared" si="544"/>
        <v>8.6372311908706288E+45</v>
      </c>
      <c r="N951" s="20">
        <f t="shared" si="545"/>
        <v>100.9</v>
      </c>
      <c r="Q951" s="20">
        <f t="shared" si="546"/>
        <v>3.3122595570770441E+47</v>
      </c>
      <c r="S951" s="20">
        <f t="shared" si="547"/>
        <v>4415</v>
      </c>
      <c r="T951" s="20">
        <f t="shared" si="548"/>
        <v>1328</v>
      </c>
      <c r="U951" s="20">
        <f t="shared" si="549"/>
        <v>9.6665819025314135E+76</v>
      </c>
      <c r="V951" s="20">
        <f t="shared" si="550"/>
        <v>8.6372311908706288E+45</v>
      </c>
      <c r="W951" s="20">
        <f t="shared" si="551"/>
        <v>0.59464816650148655</v>
      </c>
      <c r="X951" s="16">
        <f t="shared" si="552"/>
        <v>7.1749890989699635E+27</v>
      </c>
      <c r="AA951" s="16">
        <f t="shared" si="553"/>
        <v>2.9560955087756242E+29</v>
      </c>
      <c r="AB951" s="16">
        <f t="shared" si="554"/>
        <v>949</v>
      </c>
      <c r="AC951" s="16">
        <f t="shared" si="555"/>
        <v>193.6</v>
      </c>
      <c r="AD951" s="16">
        <f t="shared" si="556"/>
        <v>3.6461130027201959E+30</v>
      </c>
      <c r="AE951" s="16">
        <f t="shared" si="557"/>
        <v>23675</v>
      </c>
      <c r="AF951" s="16">
        <f t="shared" si="558"/>
        <v>11376</v>
      </c>
      <c r="AG951" s="16">
        <f t="shared" si="559"/>
        <v>989</v>
      </c>
      <c r="AH951" s="16">
        <f t="shared" si="560"/>
        <v>1.6534805784161749E+34</v>
      </c>
      <c r="AI951" s="16">
        <f t="shared" si="561"/>
        <v>1.6084162899386711E+75</v>
      </c>
      <c r="AJ951" s="16">
        <f t="shared" si="562"/>
        <v>1.6084162899386711E+75</v>
      </c>
      <c r="AK951" s="27">
        <f t="shared" si="563"/>
        <v>0.30991735537190085</v>
      </c>
      <c r="AN951">
        <f t="shared" si="568"/>
        <v>55934.612853595681</v>
      </c>
      <c r="AO951">
        <f t="shared" si="569"/>
        <v>5.4410159792328766E+45</v>
      </c>
      <c r="AP951">
        <f t="shared" si="570"/>
        <v>5.4410159792328766E+45</v>
      </c>
      <c r="AR951" s="1">
        <f t="shared" si="564"/>
        <v>10940</v>
      </c>
      <c r="AU951">
        <f t="shared" si="565"/>
        <v>133.81903642773207</v>
      </c>
      <c r="AV951" s="29">
        <f t="shared" si="566"/>
        <v>302.76973333333331</v>
      </c>
      <c r="AW951">
        <f t="shared" si="567"/>
        <v>18961</v>
      </c>
    </row>
    <row r="952" spans="1:49" x14ac:dyDescent="0.2">
      <c r="A952">
        <v>950</v>
      </c>
      <c r="B952" s="13">
        <f t="shared" si="533"/>
        <v>958</v>
      </c>
      <c r="C952" s="13">
        <f t="shared" si="534"/>
        <v>5706</v>
      </c>
      <c r="D952" s="13">
        <f t="shared" si="535"/>
        <v>48</v>
      </c>
      <c r="E952" s="13">
        <f t="shared" si="536"/>
        <v>47.5</v>
      </c>
      <c r="F952" s="13">
        <f t="shared" si="537"/>
        <v>9.6660952908674314E+31</v>
      </c>
      <c r="G952" s="35">
        <f t="shared" si="538"/>
        <v>273.54166666666669</v>
      </c>
      <c r="H952" s="23">
        <f t="shared" si="539"/>
        <v>6991.3984000000009</v>
      </c>
      <c r="I952" s="23">
        <f t="shared" si="540"/>
        <v>26278</v>
      </c>
      <c r="J952" s="23">
        <f t="shared" si="541"/>
        <v>1330</v>
      </c>
      <c r="K952" s="23">
        <f t="shared" si="542"/>
        <v>9.6665819025314135E+76</v>
      </c>
      <c r="L952" s="23">
        <f t="shared" si="543"/>
        <v>9.6665819025314126E+78</v>
      </c>
      <c r="M952" s="23">
        <f t="shared" si="544"/>
        <v>9.9291191200792432E+45</v>
      </c>
      <c r="N952" s="20">
        <f t="shared" si="545"/>
        <v>101</v>
      </c>
      <c r="Q952" s="20">
        <f t="shared" si="546"/>
        <v>3.6909520750575503E+47</v>
      </c>
      <c r="S952" s="20">
        <f t="shared" si="547"/>
        <v>4419</v>
      </c>
      <c r="T952" s="20">
        <f t="shared" si="548"/>
        <v>1330</v>
      </c>
      <c r="U952" s="20">
        <f t="shared" si="549"/>
        <v>9.6665819025314135E+76</v>
      </c>
      <c r="V952" s="20">
        <f t="shared" si="550"/>
        <v>9.9291191200792432E+45</v>
      </c>
      <c r="W952" s="20">
        <f t="shared" si="551"/>
        <v>0.59405940594059403</v>
      </c>
      <c r="X952" s="16">
        <f t="shared" si="552"/>
        <v>7.6772383358978621E+27</v>
      </c>
      <c r="AA952" s="16">
        <f t="shared" si="553"/>
        <v>3.1630221943899187E+29</v>
      </c>
      <c r="AB952" s="16">
        <f t="shared" si="554"/>
        <v>950</v>
      </c>
      <c r="AC952" s="16">
        <f t="shared" si="555"/>
        <v>193.8</v>
      </c>
      <c r="AD952" s="16">
        <f t="shared" si="556"/>
        <v>3.9054930468151239E+30</v>
      </c>
      <c r="AE952" s="16">
        <f t="shared" si="557"/>
        <v>23700</v>
      </c>
      <c r="AF952" s="16">
        <f t="shared" si="558"/>
        <v>11388</v>
      </c>
      <c r="AG952" s="16">
        <f t="shared" si="559"/>
        <v>990</v>
      </c>
      <c r="AH952" s="16">
        <f t="shared" si="560"/>
        <v>1.7737148261702088E+34</v>
      </c>
      <c r="AI952" s="16">
        <f t="shared" si="561"/>
        <v>1.6084162899386711E+75</v>
      </c>
      <c r="AJ952" s="16">
        <f t="shared" si="562"/>
        <v>1.6084162899386711E+75</v>
      </c>
      <c r="AK952" s="27">
        <f t="shared" si="563"/>
        <v>0.30959752321981421</v>
      </c>
      <c r="AN952">
        <f t="shared" si="568"/>
        <v>56076.584897701658</v>
      </c>
      <c r="AO952">
        <f t="shared" si="569"/>
        <v>5.085061662834463E+45</v>
      </c>
      <c r="AP952">
        <f t="shared" si="570"/>
        <v>5.085061662834463E+45</v>
      </c>
      <c r="AR952" s="1">
        <f t="shared" si="564"/>
        <v>10950</v>
      </c>
      <c r="AU952">
        <f t="shared" si="565"/>
        <v>134.11764705882354</v>
      </c>
      <c r="AV952" s="29">
        <f t="shared" si="566"/>
        <v>303.22916666666669</v>
      </c>
      <c r="AW952">
        <f t="shared" si="567"/>
        <v>18981</v>
      </c>
    </row>
    <row r="953" spans="1:49" x14ac:dyDescent="0.2">
      <c r="A953">
        <v>951</v>
      </c>
      <c r="B953" s="13">
        <f t="shared" si="533"/>
        <v>959</v>
      </c>
      <c r="C953" s="13">
        <f t="shared" si="534"/>
        <v>5712</v>
      </c>
      <c r="D953" s="13">
        <f t="shared" si="535"/>
        <v>48</v>
      </c>
      <c r="E953" s="13">
        <f t="shared" si="536"/>
        <v>47.550000000000004</v>
      </c>
      <c r="F953" s="13">
        <f t="shared" si="537"/>
        <v>1.0364176266562945E+32</v>
      </c>
      <c r="G953" s="35">
        <f t="shared" si="538"/>
        <v>273.97014999999999</v>
      </c>
      <c r="H953" s="23">
        <f t="shared" si="539"/>
        <v>6998.9023999999999</v>
      </c>
      <c r="I953" s="23">
        <f t="shared" si="540"/>
        <v>26306</v>
      </c>
      <c r="J953" s="23">
        <f t="shared" si="541"/>
        <v>1331</v>
      </c>
      <c r="K953" s="23">
        <f t="shared" si="542"/>
        <v>9.6665819025314135E+76</v>
      </c>
      <c r="L953" s="23">
        <f t="shared" si="543"/>
        <v>9.6665819025314126E+78</v>
      </c>
      <c r="M953" s="23">
        <f t="shared" si="544"/>
        <v>1.0645790090356653E+46</v>
      </c>
      <c r="N953" s="20">
        <f t="shared" si="545"/>
        <v>101.10000000000001</v>
      </c>
      <c r="Q953" s="20">
        <f t="shared" si="546"/>
        <v>4.1129407238833305E+47</v>
      </c>
      <c r="S953" s="20">
        <f t="shared" si="547"/>
        <v>4424</v>
      </c>
      <c r="T953" s="20">
        <f t="shared" si="548"/>
        <v>1331</v>
      </c>
      <c r="U953" s="20">
        <f t="shared" si="549"/>
        <v>9.6665819025314135E+76</v>
      </c>
      <c r="V953" s="20">
        <f t="shared" si="550"/>
        <v>1.0645790090356653E+46</v>
      </c>
      <c r="W953" s="20">
        <f t="shared" si="551"/>
        <v>0.59347181008902072</v>
      </c>
      <c r="X953" s="16">
        <f t="shared" si="552"/>
        <v>8.2146450194107111E+27</v>
      </c>
      <c r="AA953" s="16">
        <f t="shared" si="553"/>
        <v>3.384433747997212E+29</v>
      </c>
      <c r="AB953" s="16">
        <f t="shared" si="554"/>
        <v>951</v>
      </c>
      <c r="AC953" s="16">
        <f t="shared" si="555"/>
        <v>194</v>
      </c>
      <c r="AD953" s="16">
        <f t="shared" si="556"/>
        <v>4.1833203901364066E+30</v>
      </c>
      <c r="AE953" s="16">
        <f t="shared" si="557"/>
        <v>23725</v>
      </c>
      <c r="AF953" s="16">
        <f t="shared" si="558"/>
        <v>11400</v>
      </c>
      <c r="AG953" s="16">
        <f t="shared" si="559"/>
        <v>991</v>
      </c>
      <c r="AH953" s="16">
        <f t="shared" si="560"/>
        <v>1.9026876518478156E+34</v>
      </c>
      <c r="AI953" s="16">
        <f t="shared" si="561"/>
        <v>1.6084162899386711E+75</v>
      </c>
      <c r="AJ953" s="16">
        <f t="shared" si="562"/>
        <v>1.6084162899386711E+75</v>
      </c>
      <c r="AK953" s="27">
        <f t="shared" si="563"/>
        <v>0.30927835051546393</v>
      </c>
      <c r="AN953">
        <f t="shared" si="568"/>
        <v>56218.788533643441</v>
      </c>
      <c r="AO953">
        <f t="shared" si="569"/>
        <v>4.7523940774153871E+45</v>
      </c>
      <c r="AP953">
        <f t="shared" si="570"/>
        <v>4.7523940774153871E+45</v>
      </c>
      <c r="AR953" s="1">
        <f t="shared" si="564"/>
        <v>10960</v>
      </c>
      <c r="AU953">
        <f t="shared" si="565"/>
        <v>134.41696113074204</v>
      </c>
      <c r="AV953" s="29">
        <f t="shared" si="566"/>
        <v>303.68889999999999</v>
      </c>
      <c r="AW953">
        <f t="shared" si="567"/>
        <v>19001</v>
      </c>
    </row>
    <row r="954" spans="1:49" x14ac:dyDescent="0.2">
      <c r="A954">
        <v>952</v>
      </c>
      <c r="B954" s="13">
        <f t="shared" si="533"/>
        <v>960</v>
      </c>
      <c r="C954" s="13">
        <f t="shared" si="534"/>
        <v>5718</v>
      </c>
      <c r="D954" s="13">
        <f t="shared" si="535"/>
        <v>48</v>
      </c>
      <c r="E954" s="13">
        <f t="shared" si="536"/>
        <v>47.6</v>
      </c>
      <c r="F954" s="13">
        <f t="shared" si="537"/>
        <v>1.1112648605041443E+32</v>
      </c>
      <c r="G954" s="35">
        <f t="shared" si="538"/>
        <v>274.39893333333328</v>
      </c>
      <c r="H954" s="23">
        <f t="shared" si="539"/>
        <v>7006.4064000000008</v>
      </c>
      <c r="I954" s="23">
        <f t="shared" si="540"/>
        <v>26334</v>
      </c>
      <c r="J954" s="23">
        <f t="shared" si="541"/>
        <v>1332</v>
      </c>
      <c r="K954" s="23">
        <f t="shared" si="542"/>
        <v>9.6665819025314135E+76</v>
      </c>
      <c r="L954" s="23">
        <f t="shared" si="543"/>
        <v>9.6665819025314126E+78</v>
      </c>
      <c r="M954" s="23">
        <f t="shared" si="544"/>
        <v>1.1414173518702772E+46</v>
      </c>
      <c r="N954" s="20">
        <f t="shared" si="545"/>
        <v>101.2</v>
      </c>
      <c r="Q954" s="20">
        <f t="shared" si="546"/>
        <v>4.583175574804097E+47</v>
      </c>
      <c r="S954" s="20">
        <f t="shared" si="547"/>
        <v>4428</v>
      </c>
      <c r="T954" s="20">
        <f t="shared" si="548"/>
        <v>1332</v>
      </c>
      <c r="U954" s="20">
        <f t="shared" si="549"/>
        <v>9.6665819025314135E+76</v>
      </c>
      <c r="V954" s="20">
        <f t="shared" si="550"/>
        <v>1.1414173518702772E+46</v>
      </c>
      <c r="W954" s="20">
        <f t="shared" si="551"/>
        <v>0.59288537549407117</v>
      </c>
      <c r="X954" s="16">
        <f t="shared" si="552"/>
        <v>8.7896701707694619E+27</v>
      </c>
      <c r="AA954" s="16">
        <f t="shared" si="553"/>
        <v>3.6213441103570177E+29</v>
      </c>
      <c r="AB954" s="16">
        <f t="shared" si="554"/>
        <v>952</v>
      </c>
      <c r="AC954" s="16">
        <f t="shared" si="555"/>
        <v>194.2</v>
      </c>
      <c r="AD954" s="16">
        <f t="shared" si="556"/>
        <v>4.4809066955812272E+30</v>
      </c>
      <c r="AE954" s="16">
        <f t="shared" si="557"/>
        <v>23750</v>
      </c>
      <c r="AF954" s="16">
        <f t="shared" si="558"/>
        <v>11412</v>
      </c>
      <c r="AG954" s="16">
        <f t="shared" si="559"/>
        <v>992</v>
      </c>
      <c r="AH954" s="16">
        <f t="shared" si="560"/>
        <v>2.0410338636928227E+34</v>
      </c>
      <c r="AI954" s="16">
        <f t="shared" si="561"/>
        <v>1.6084162899386711E+75</v>
      </c>
      <c r="AJ954" s="16">
        <f t="shared" si="562"/>
        <v>1.6084162899386711E+75</v>
      </c>
      <c r="AK954" s="27">
        <f t="shared" si="563"/>
        <v>0.30895983522142123</v>
      </c>
      <c r="AN954">
        <f t="shared" si="568"/>
        <v>56361.223940455719</v>
      </c>
      <c r="AO954">
        <f t="shared" si="569"/>
        <v>4.4414897919769967E+45</v>
      </c>
      <c r="AP954">
        <f t="shared" si="570"/>
        <v>4.4414897919769967E+45</v>
      </c>
      <c r="AR954" s="1">
        <f t="shared" si="564"/>
        <v>10970</v>
      </c>
      <c r="AU954">
        <f t="shared" si="565"/>
        <v>134.71698113207549</v>
      </c>
      <c r="AV954" s="29">
        <f t="shared" si="566"/>
        <v>304.14893333333328</v>
      </c>
      <c r="AW954">
        <f t="shared" si="567"/>
        <v>19021</v>
      </c>
    </row>
    <row r="955" spans="1:49" x14ac:dyDescent="0.2">
      <c r="A955">
        <v>953</v>
      </c>
      <c r="B955" s="13">
        <f t="shared" si="533"/>
        <v>961</v>
      </c>
      <c r="C955" s="13">
        <f t="shared" si="534"/>
        <v>5724</v>
      </c>
      <c r="D955" s="13">
        <f t="shared" si="535"/>
        <v>48</v>
      </c>
      <c r="E955" s="13">
        <f t="shared" si="536"/>
        <v>47.650000000000006</v>
      </c>
      <c r="F955" s="13">
        <f t="shared" si="537"/>
        <v>1.1915148173092443E+32</v>
      </c>
      <c r="G955" s="35">
        <f t="shared" si="538"/>
        <v>274.82801666666666</v>
      </c>
      <c r="H955" s="23">
        <f t="shared" si="539"/>
        <v>7013.9104000000007</v>
      </c>
      <c r="I955" s="23">
        <f t="shared" si="540"/>
        <v>26362</v>
      </c>
      <c r="J955" s="23">
        <f t="shared" si="541"/>
        <v>1334</v>
      </c>
      <c r="K955" s="23">
        <f t="shared" si="542"/>
        <v>9.6665819025314135E+76</v>
      </c>
      <c r="L955" s="23">
        <f t="shared" si="543"/>
        <v>9.6665819025314126E+78</v>
      </c>
      <c r="M955" s="23">
        <f t="shared" si="544"/>
        <v>1.3121267804148579E+46</v>
      </c>
      <c r="N955" s="20">
        <f t="shared" si="545"/>
        <v>101.30000000000001</v>
      </c>
      <c r="Q955" s="20">
        <f t="shared" si="546"/>
        <v>5.1071726435309111E+47</v>
      </c>
      <c r="S955" s="20">
        <f t="shared" si="547"/>
        <v>4432</v>
      </c>
      <c r="T955" s="20">
        <f t="shared" si="548"/>
        <v>1334</v>
      </c>
      <c r="U955" s="20">
        <f t="shared" si="549"/>
        <v>9.6665819025314135E+76</v>
      </c>
      <c r="V955" s="20">
        <f t="shared" si="550"/>
        <v>1.3121267804148579E+46</v>
      </c>
      <c r="W955" s="20">
        <f t="shared" si="551"/>
        <v>0.5923000987166831</v>
      </c>
      <c r="X955" s="16">
        <f t="shared" si="552"/>
        <v>9.4049470827233229E+27</v>
      </c>
      <c r="AA955" s="16">
        <f t="shared" si="553"/>
        <v>3.8748381980820081E+29</v>
      </c>
      <c r="AB955" s="16">
        <f t="shared" si="554"/>
        <v>953</v>
      </c>
      <c r="AC955" s="16">
        <f t="shared" si="555"/>
        <v>194.4</v>
      </c>
      <c r="AD955" s="16">
        <f t="shared" si="556"/>
        <v>4.7996568673081339E+30</v>
      </c>
      <c r="AE955" s="16">
        <f t="shared" si="557"/>
        <v>23775</v>
      </c>
      <c r="AF955" s="16">
        <f t="shared" si="558"/>
        <v>11424</v>
      </c>
      <c r="AG955" s="16">
        <f t="shared" si="559"/>
        <v>993</v>
      </c>
      <c r="AH955" s="16">
        <f t="shared" si="560"/>
        <v>2.189434363385667E+34</v>
      </c>
      <c r="AI955" s="16">
        <f t="shared" si="561"/>
        <v>1.6084162899386711E+75</v>
      </c>
      <c r="AJ955" s="16">
        <f t="shared" si="562"/>
        <v>1.6084162899386711E+75</v>
      </c>
      <c r="AK955" s="27">
        <f t="shared" si="563"/>
        <v>0.30864197530864196</v>
      </c>
      <c r="AN955">
        <f t="shared" si="568"/>
        <v>56503.891297174865</v>
      </c>
      <c r="AO955">
        <f t="shared" si="569"/>
        <v>4.1509250392308389E+45</v>
      </c>
      <c r="AP955">
        <f t="shared" si="570"/>
        <v>4.1509250392308389E+45</v>
      </c>
      <c r="AR955" s="1">
        <f t="shared" si="564"/>
        <v>10980</v>
      </c>
      <c r="AU955">
        <f t="shared" si="565"/>
        <v>135.01770956316412</v>
      </c>
      <c r="AV955" s="29">
        <f t="shared" si="566"/>
        <v>304.60926666666666</v>
      </c>
      <c r="AW955">
        <f t="shared" si="567"/>
        <v>19041</v>
      </c>
    </row>
    <row r="956" spans="1:49" x14ac:dyDescent="0.2">
      <c r="A956">
        <v>954</v>
      </c>
      <c r="B956" s="13">
        <f t="shared" si="533"/>
        <v>962</v>
      </c>
      <c r="C956" s="13">
        <f t="shared" si="534"/>
        <v>5730</v>
      </c>
      <c r="D956" s="13">
        <f t="shared" si="535"/>
        <v>48</v>
      </c>
      <c r="E956" s="13">
        <f t="shared" si="536"/>
        <v>47.7</v>
      </c>
      <c r="F956" s="13">
        <f t="shared" si="537"/>
        <v>1.2775573058291197E+32</v>
      </c>
      <c r="G956" s="35">
        <f t="shared" si="538"/>
        <v>275.25739999999996</v>
      </c>
      <c r="H956" s="23">
        <f t="shared" si="539"/>
        <v>7021.4143999999997</v>
      </c>
      <c r="I956" s="23">
        <f t="shared" si="540"/>
        <v>26390</v>
      </c>
      <c r="J956" s="23">
        <f t="shared" si="541"/>
        <v>1335</v>
      </c>
      <c r="K956" s="23">
        <f t="shared" si="542"/>
        <v>9.6665819025314135E+76</v>
      </c>
      <c r="L956" s="23">
        <f t="shared" si="543"/>
        <v>9.6665819025314126E+78</v>
      </c>
      <c r="M956" s="23">
        <f t="shared" si="544"/>
        <v>1.4068265586131704E+46</v>
      </c>
      <c r="N956" s="20">
        <f t="shared" si="545"/>
        <v>101.4</v>
      </c>
      <c r="Q956" s="20">
        <f t="shared" si="546"/>
        <v>5.6910785949859755E+47</v>
      </c>
      <c r="S956" s="20">
        <f t="shared" si="547"/>
        <v>4436</v>
      </c>
      <c r="T956" s="20">
        <f t="shared" si="548"/>
        <v>1335</v>
      </c>
      <c r="U956" s="20">
        <f t="shared" si="549"/>
        <v>9.6665819025314135E+76</v>
      </c>
      <c r="V956" s="20">
        <f t="shared" si="550"/>
        <v>1.4068265586131704E+46</v>
      </c>
      <c r="W956" s="20">
        <f t="shared" si="551"/>
        <v>0.59171597633136086</v>
      </c>
      <c r="X956" s="16">
        <f t="shared" si="552"/>
        <v>1.0063293378513956E+28</v>
      </c>
      <c r="AA956" s="16">
        <f t="shared" si="553"/>
        <v>4.1460768719477488E+29</v>
      </c>
      <c r="AB956" s="16">
        <f t="shared" si="554"/>
        <v>954</v>
      </c>
      <c r="AC956" s="16">
        <f t="shared" si="555"/>
        <v>194.6</v>
      </c>
      <c r="AD956" s="16">
        <f t="shared" si="556"/>
        <v>5.1410756773807631E+30</v>
      </c>
      <c r="AE956" s="16">
        <f t="shared" si="557"/>
        <v>23800</v>
      </c>
      <c r="AF956" s="16">
        <f t="shared" si="558"/>
        <v>11436</v>
      </c>
      <c r="AG956" s="16">
        <f t="shared" si="559"/>
        <v>994</v>
      </c>
      <c r="AH956" s="16">
        <f t="shared" si="560"/>
        <v>2.3486194913478787E+34</v>
      </c>
      <c r="AI956" s="16">
        <f t="shared" si="561"/>
        <v>1.6084162899386711E+75</v>
      </c>
      <c r="AJ956" s="16">
        <f t="shared" si="562"/>
        <v>1.6084162899386711E+75</v>
      </c>
      <c r="AK956" s="27">
        <f t="shared" si="563"/>
        <v>0.30832476875642345</v>
      </c>
      <c r="AN956">
        <f t="shared" si="568"/>
        <v>56646.790782838078</v>
      </c>
      <c r="AO956">
        <f t="shared" si="569"/>
        <v>3.8793691955428398E+45</v>
      </c>
      <c r="AP956">
        <f t="shared" si="570"/>
        <v>3.8793691955428398E+45</v>
      </c>
      <c r="AR956" s="1">
        <f t="shared" si="564"/>
        <v>10990</v>
      </c>
      <c r="AU956">
        <f t="shared" si="565"/>
        <v>135.31914893617022</v>
      </c>
      <c r="AV956" s="29">
        <f t="shared" si="566"/>
        <v>305.06989999999996</v>
      </c>
      <c r="AW956">
        <f t="shared" si="567"/>
        <v>19061</v>
      </c>
    </row>
    <row r="957" spans="1:49" x14ac:dyDescent="0.2">
      <c r="A957">
        <v>955</v>
      </c>
      <c r="B957" s="13">
        <f t="shared" si="533"/>
        <v>963</v>
      </c>
      <c r="C957" s="13">
        <f t="shared" si="534"/>
        <v>5736</v>
      </c>
      <c r="D957" s="13">
        <f t="shared" si="535"/>
        <v>48</v>
      </c>
      <c r="E957" s="13">
        <f t="shared" si="536"/>
        <v>47.75</v>
      </c>
      <c r="F957" s="13">
        <f t="shared" si="537"/>
        <v>1.369810247236045E+32</v>
      </c>
      <c r="G957" s="35">
        <f t="shared" si="538"/>
        <v>275.68708333333331</v>
      </c>
      <c r="H957" s="23">
        <f t="shared" si="539"/>
        <v>7028.9184000000005</v>
      </c>
      <c r="I957" s="23">
        <f t="shared" si="540"/>
        <v>26418</v>
      </c>
      <c r="J957" s="23">
        <f t="shared" si="541"/>
        <v>1337</v>
      </c>
      <c r="K957" s="23">
        <f t="shared" si="542"/>
        <v>9.6665819025314135E+76</v>
      </c>
      <c r="L957" s="23">
        <f t="shared" si="543"/>
        <v>9.6665819025314126E+78</v>
      </c>
      <c r="M957" s="23">
        <f t="shared" si="544"/>
        <v>1.617216894471341E+46</v>
      </c>
      <c r="N957" s="20">
        <f t="shared" si="545"/>
        <v>101.5</v>
      </c>
      <c r="Q957" s="20">
        <f t="shared" si="546"/>
        <v>6.3417428457858326E+47</v>
      </c>
      <c r="S957" s="20">
        <f t="shared" si="547"/>
        <v>4440</v>
      </c>
      <c r="T957" s="20">
        <f t="shared" si="548"/>
        <v>1337</v>
      </c>
      <c r="U957" s="20">
        <f t="shared" si="549"/>
        <v>9.6665819025314135E+76</v>
      </c>
      <c r="V957" s="20">
        <f t="shared" si="550"/>
        <v>1.617216894471341E+46</v>
      </c>
      <c r="W957" s="20">
        <f t="shared" si="551"/>
        <v>0.59113300492610843</v>
      </c>
      <c r="X957" s="16">
        <f t="shared" si="552"/>
        <v>1.0767723915009933E+28</v>
      </c>
      <c r="AA957" s="16">
        <f t="shared" si="553"/>
        <v>4.4363022529840916E+29</v>
      </c>
      <c r="AB957" s="16">
        <f t="shared" si="554"/>
        <v>955</v>
      </c>
      <c r="AC957" s="16">
        <f t="shared" si="555"/>
        <v>194.8</v>
      </c>
      <c r="AD957" s="16">
        <f t="shared" si="556"/>
        <v>5.506774863260483E+30</v>
      </c>
      <c r="AE957" s="16">
        <f t="shared" si="557"/>
        <v>23825</v>
      </c>
      <c r="AF957" s="16">
        <f t="shared" si="558"/>
        <v>11448</v>
      </c>
      <c r="AG957" s="16">
        <f t="shared" si="559"/>
        <v>995</v>
      </c>
      <c r="AH957" s="16">
        <f t="shared" si="560"/>
        <v>2.519372614728482E+34</v>
      </c>
      <c r="AI957" s="16">
        <f t="shared" si="561"/>
        <v>1.6084162899386711E+75</v>
      </c>
      <c r="AJ957" s="16">
        <f t="shared" si="562"/>
        <v>1.6084162899386711E+75</v>
      </c>
      <c r="AK957" s="27">
        <f t="shared" si="563"/>
        <v>0.30800821355236135</v>
      </c>
      <c r="AN957">
        <f t="shared" si="568"/>
        <v>56789.922576484023</v>
      </c>
      <c r="AO957">
        <f t="shared" si="569"/>
        <v>3.6255786874232141E+45</v>
      </c>
      <c r="AP957">
        <f t="shared" si="570"/>
        <v>3.6255786874232141E+45</v>
      </c>
      <c r="AR957" s="1">
        <f t="shared" si="564"/>
        <v>11000</v>
      </c>
      <c r="AU957">
        <f t="shared" si="565"/>
        <v>135.62130177514791</v>
      </c>
      <c r="AV957" s="29">
        <f t="shared" si="566"/>
        <v>305.53083333333331</v>
      </c>
      <c r="AW957">
        <f t="shared" si="567"/>
        <v>19081</v>
      </c>
    </row>
    <row r="958" spans="1:49" x14ac:dyDescent="0.2">
      <c r="A958">
        <v>956</v>
      </c>
      <c r="B958" s="13">
        <f t="shared" si="533"/>
        <v>964</v>
      </c>
      <c r="C958" s="13">
        <f t="shared" si="534"/>
        <v>5742</v>
      </c>
      <c r="D958" s="13">
        <f t="shared" si="535"/>
        <v>48</v>
      </c>
      <c r="E958" s="13">
        <f t="shared" si="536"/>
        <v>47.800000000000004</v>
      </c>
      <c r="F958" s="13">
        <f t="shared" si="537"/>
        <v>1.4687217016695285E+32</v>
      </c>
      <c r="G958" s="35">
        <f t="shared" si="538"/>
        <v>276.11706666666669</v>
      </c>
      <c r="H958" s="23">
        <f t="shared" si="539"/>
        <v>7036.4224000000004</v>
      </c>
      <c r="I958" s="23">
        <f t="shared" si="540"/>
        <v>26446</v>
      </c>
      <c r="J958" s="23">
        <f t="shared" si="541"/>
        <v>1338</v>
      </c>
      <c r="K958" s="23">
        <f t="shared" si="542"/>
        <v>9.6665819025314135E+76</v>
      </c>
      <c r="L958" s="23">
        <f t="shared" si="543"/>
        <v>9.6665819025314126E+78</v>
      </c>
      <c r="M958" s="23">
        <f t="shared" si="544"/>
        <v>1.7339286531441498E+46</v>
      </c>
      <c r="N958" s="20">
        <f t="shared" si="545"/>
        <v>101.60000000000001</v>
      </c>
      <c r="Q958" s="20">
        <f t="shared" si="546"/>
        <v>7.066797910244235E+47</v>
      </c>
      <c r="S958" s="20">
        <f t="shared" si="547"/>
        <v>4445</v>
      </c>
      <c r="T958" s="20">
        <f t="shared" si="548"/>
        <v>1338</v>
      </c>
      <c r="U958" s="20">
        <f t="shared" si="549"/>
        <v>9.6665819025314135E+76</v>
      </c>
      <c r="V958" s="20">
        <f t="shared" si="550"/>
        <v>1.7339286531441498E+46</v>
      </c>
      <c r="W958" s="20">
        <f t="shared" si="551"/>
        <v>0.59055118110236215</v>
      </c>
      <c r="X958" s="16">
        <f t="shared" si="552"/>
        <v>1.1521464589060631E+28</v>
      </c>
      <c r="AA958" s="16">
        <f t="shared" si="553"/>
        <v>4.7468434106929796E+29</v>
      </c>
      <c r="AB958" s="16">
        <f t="shared" si="554"/>
        <v>956</v>
      </c>
      <c r="AC958" s="16">
        <f t="shared" si="555"/>
        <v>195</v>
      </c>
      <c r="AD958" s="16">
        <f t="shared" si="556"/>
        <v>5.8984807295964999E+30</v>
      </c>
      <c r="AE958" s="16">
        <f t="shared" si="557"/>
        <v>23850</v>
      </c>
      <c r="AF958" s="16">
        <f t="shared" si="558"/>
        <v>11460</v>
      </c>
      <c r="AG958" s="16">
        <f t="shared" si="559"/>
        <v>996</v>
      </c>
      <c r="AH958" s="16">
        <f t="shared" si="560"/>
        <v>2.7025339756696759E+34</v>
      </c>
      <c r="AI958" s="16">
        <f t="shared" si="561"/>
        <v>1.6084162899386711E+75</v>
      </c>
      <c r="AJ958" s="16">
        <f t="shared" si="562"/>
        <v>1.6084162899386711E+75</v>
      </c>
      <c r="AK958" s="27">
        <f t="shared" si="563"/>
        <v>0.30769230769230771</v>
      </c>
      <c r="AN958">
        <f t="shared" si="568"/>
        <v>56933.286857152503</v>
      </c>
      <c r="AO958">
        <f t="shared" si="569"/>
        <v>3.3883912966572086E+45</v>
      </c>
      <c r="AP958">
        <f t="shared" si="570"/>
        <v>3.3883912966572086E+45</v>
      </c>
      <c r="AR958" s="1">
        <f t="shared" si="564"/>
        <v>11010</v>
      </c>
      <c r="AU958">
        <f t="shared" si="565"/>
        <v>135.92417061611374</v>
      </c>
      <c r="AV958" s="29">
        <f t="shared" si="566"/>
        <v>305.99206666666669</v>
      </c>
      <c r="AW958">
        <f t="shared" si="567"/>
        <v>19101</v>
      </c>
    </row>
    <row r="959" spans="1:49" x14ac:dyDescent="0.2">
      <c r="A959">
        <v>957</v>
      </c>
      <c r="B959" s="13">
        <f t="shared" si="533"/>
        <v>965</v>
      </c>
      <c r="C959" s="13">
        <f t="shared" si="534"/>
        <v>5748</v>
      </c>
      <c r="D959" s="13">
        <f t="shared" si="535"/>
        <v>48</v>
      </c>
      <c r="E959" s="13">
        <f t="shared" si="536"/>
        <v>47.85</v>
      </c>
      <c r="F959" s="13">
        <f t="shared" si="537"/>
        <v>1.5747720408167064E+32</v>
      </c>
      <c r="G959" s="35">
        <f t="shared" si="538"/>
        <v>276.54734999999999</v>
      </c>
      <c r="H959" s="23">
        <f t="shared" si="539"/>
        <v>7043.9264000000003</v>
      </c>
      <c r="I959" s="23">
        <f t="shared" si="540"/>
        <v>26474</v>
      </c>
      <c r="J959" s="23">
        <f t="shared" si="541"/>
        <v>1339</v>
      </c>
      <c r="K959" s="23">
        <f t="shared" si="542"/>
        <v>9.6665819025314135E+76</v>
      </c>
      <c r="L959" s="23">
        <f t="shared" si="543"/>
        <v>9.6665819025314126E+78</v>
      </c>
      <c r="M959" s="23">
        <f t="shared" si="544"/>
        <v>1.8590607297545519E+46</v>
      </c>
      <c r="N959" s="20">
        <f t="shared" si="545"/>
        <v>101.7</v>
      </c>
      <c r="Q959" s="20">
        <f t="shared" si="546"/>
        <v>7.8747489323716215E+47</v>
      </c>
      <c r="S959" s="20">
        <f t="shared" si="547"/>
        <v>4449</v>
      </c>
      <c r="T959" s="20">
        <f t="shared" si="548"/>
        <v>1339</v>
      </c>
      <c r="U959" s="20">
        <f t="shared" si="549"/>
        <v>9.6665819025314135E+76</v>
      </c>
      <c r="V959" s="20">
        <f t="shared" si="550"/>
        <v>1.8590607297545519E+46</v>
      </c>
      <c r="W959" s="20">
        <f t="shared" si="551"/>
        <v>0.58997050147492625</v>
      </c>
      <c r="X959" s="16">
        <f t="shared" si="552"/>
        <v>1.2327967110294871E+28</v>
      </c>
      <c r="AA959" s="16">
        <f t="shared" si="553"/>
        <v>5.0791224494414866E+29</v>
      </c>
      <c r="AB959" s="16">
        <f t="shared" si="554"/>
        <v>957</v>
      </c>
      <c r="AC959" s="16">
        <f t="shared" si="555"/>
        <v>195.2</v>
      </c>
      <c r="AD959" s="16">
        <f t="shared" si="556"/>
        <v>6.3180422901372367E+30</v>
      </c>
      <c r="AE959" s="16">
        <f t="shared" si="557"/>
        <v>23875</v>
      </c>
      <c r="AF959" s="16">
        <f t="shared" si="558"/>
        <v>11472</v>
      </c>
      <c r="AG959" s="16">
        <f t="shared" si="559"/>
        <v>997</v>
      </c>
      <c r="AH959" s="16">
        <f t="shared" si="560"/>
        <v>2.8990048187247432E+34</v>
      </c>
      <c r="AI959" s="16">
        <f t="shared" si="561"/>
        <v>1.6084162899386711E+75</v>
      </c>
      <c r="AJ959" s="16">
        <f t="shared" si="562"/>
        <v>1.6084162899386711E+75</v>
      </c>
      <c r="AK959" s="27">
        <f t="shared" si="563"/>
        <v>0.30737704918032788</v>
      </c>
      <c r="AN959">
        <f t="shared" si="568"/>
        <v>57076.883803884768</v>
      </c>
      <c r="AO959">
        <f t="shared" si="569"/>
        <v>3.1667208379973923E+45</v>
      </c>
      <c r="AP959">
        <f t="shared" si="570"/>
        <v>3.1667208379973923E+45</v>
      </c>
      <c r="AR959" s="1">
        <f t="shared" si="564"/>
        <v>11020</v>
      </c>
      <c r="AU959">
        <f t="shared" si="565"/>
        <v>136.22775800711744</v>
      </c>
      <c r="AV959" s="29">
        <f t="shared" si="566"/>
        <v>306.45359999999999</v>
      </c>
      <c r="AW959">
        <f t="shared" si="567"/>
        <v>19121</v>
      </c>
    </row>
    <row r="960" spans="1:49" x14ac:dyDescent="0.2">
      <c r="A960">
        <v>958</v>
      </c>
      <c r="B960" s="13">
        <f t="shared" si="533"/>
        <v>966</v>
      </c>
      <c r="C960" s="13">
        <f t="shared" si="534"/>
        <v>5754</v>
      </c>
      <c r="D960" s="13">
        <f t="shared" si="535"/>
        <v>48</v>
      </c>
      <c r="E960" s="13">
        <f t="shared" si="536"/>
        <v>47.900000000000006</v>
      </c>
      <c r="F960" s="13">
        <f t="shared" si="537"/>
        <v>1.6884762770387933E+32</v>
      </c>
      <c r="G960" s="35">
        <f t="shared" si="538"/>
        <v>276.97793333333334</v>
      </c>
      <c r="H960" s="23">
        <f t="shared" si="539"/>
        <v>7051.4304000000011</v>
      </c>
      <c r="I960" s="23">
        <f t="shared" si="540"/>
        <v>26502</v>
      </c>
      <c r="J960" s="23">
        <f t="shared" si="541"/>
        <v>1341</v>
      </c>
      <c r="K960" s="23">
        <f t="shared" si="542"/>
        <v>9.6665819025314135E+76</v>
      </c>
      <c r="L960" s="23">
        <f t="shared" si="543"/>
        <v>9.6665819025314126E+78</v>
      </c>
      <c r="M960" s="23">
        <f t="shared" si="544"/>
        <v>2.1370588778259211E+46</v>
      </c>
      <c r="N960" s="20">
        <f t="shared" si="545"/>
        <v>101.80000000000001</v>
      </c>
      <c r="Q960" s="20">
        <f t="shared" si="546"/>
        <v>8.7750734541304703E+47</v>
      </c>
      <c r="S960" s="20">
        <f t="shared" si="547"/>
        <v>4453</v>
      </c>
      <c r="T960" s="20">
        <f t="shared" si="548"/>
        <v>1341</v>
      </c>
      <c r="U960" s="20">
        <f t="shared" si="549"/>
        <v>9.6665819025314135E+76</v>
      </c>
      <c r="V960" s="20">
        <f t="shared" si="550"/>
        <v>2.1370588778259211E+46</v>
      </c>
      <c r="W960" s="20">
        <f t="shared" si="551"/>
        <v>0.5893909626719056</v>
      </c>
      <c r="X960" s="16">
        <f t="shared" si="552"/>
        <v>1.3190924808015511E+28</v>
      </c>
      <c r="AA960" s="16">
        <f t="shared" si="553"/>
        <v>5.434661020902389E+29</v>
      </c>
      <c r="AB960" s="16">
        <f t="shared" si="554"/>
        <v>958</v>
      </c>
      <c r="AC960" s="16">
        <f t="shared" si="555"/>
        <v>195.4</v>
      </c>
      <c r="AD960" s="16">
        <f t="shared" si="556"/>
        <v>6.7674399881314348E+30</v>
      </c>
      <c r="AE960" s="16">
        <f t="shared" si="557"/>
        <v>23900</v>
      </c>
      <c r="AF960" s="16">
        <f t="shared" si="558"/>
        <v>11484</v>
      </c>
      <c r="AG960" s="16">
        <f t="shared" si="559"/>
        <v>998</v>
      </c>
      <c r="AH960" s="16">
        <f t="shared" si="560"/>
        <v>3.109751817668951E+34</v>
      </c>
      <c r="AI960" s="16">
        <f t="shared" si="561"/>
        <v>1.6084162899386711E+75</v>
      </c>
      <c r="AJ960" s="16">
        <f t="shared" si="562"/>
        <v>1.6084162899386711E+75</v>
      </c>
      <c r="AK960" s="27">
        <f t="shared" si="563"/>
        <v>0.30706243602865912</v>
      </c>
      <c r="AN960">
        <f t="shared" si="568"/>
        <v>57220.713595722991</v>
      </c>
      <c r="AO960">
        <f t="shared" si="569"/>
        <v>2.9595521850442925E+45</v>
      </c>
      <c r="AP960">
        <f t="shared" si="570"/>
        <v>2.9595521850442925E+45</v>
      </c>
      <c r="AR960" s="1">
        <f t="shared" si="564"/>
        <v>11030</v>
      </c>
      <c r="AU960">
        <f t="shared" si="565"/>
        <v>136.53206650831353</v>
      </c>
      <c r="AV960" s="29">
        <f t="shared" si="566"/>
        <v>306.91543333333334</v>
      </c>
      <c r="AW960">
        <f t="shared" si="567"/>
        <v>19141</v>
      </c>
    </row>
    <row r="961" spans="1:49" x14ac:dyDescent="0.2">
      <c r="A961">
        <v>959</v>
      </c>
      <c r="B961" s="13">
        <f t="shared" si="533"/>
        <v>967</v>
      </c>
      <c r="C961" s="13">
        <f t="shared" si="534"/>
        <v>5760</v>
      </c>
      <c r="D961" s="13">
        <f t="shared" si="535"/>
        <v>48</v>
      </c>
      <c r="E961" s="13">
        <f t="shared" si="536"/>
        <v>47.95</v>
      </c>
      <c r="F961" s="13">
        <f t="shared" si="537"/>
        <v>1.8103865603189734E+32</v>
      </c>
      <c r="G961" s="35">
        <f t="shared" si="538"/>
        <v>277.40881666666667</v>
      </c>
      <c r="H961" s="23">
        <f t="shared" si="539"/>
        <v>7058.9344000000001</v>
      </c>
      <c r="I961" s="23">
        <f t="shared" si="540"/>
        <v>26530</v>
      </c>
      <c r="J961" s="23">
        <f t="shared" si="541"/>
        <v>1342</v>
      </c>
      <c r="K961" s="23">
        <f t="shared" si="542"/>
        <v>9.6665819025314135E+76</v>
      </c>
      <c r="L961" s="23">
        <f t="shared" si="543"/>
        <v>9.6665819025314126E+78</v>
      </c>
      <c r="M961" s="23">
        <f t="shared" si="544"/>
        <v>2.2912740998239239E+46</v>
      </c>
      <c r="N961" s="20">
        <f t="shared" si="545"/>
        <v>101.9</v>
      </c>
      <c r="Q961" s="20">
        <f t="shared" si="546"/>
        <v>9.7783325902421708E+47</v>
      </c>
      <c r="S961" s="20">
        <f t="shared" si="547"/>
        <v>4457</v>
      </c>
      <c r="T961" s="20">
        <f t="shared" si="548"/>
        <v>1342</v>
      </c>
      <c r="U961" s="20">
        <f t="shared" si="549"/>
        <v>9.6665819025314135E+76</v>
      </c>
      <c r="V961" s="20">
        <f t="shared" si="550"/>
        <v>2.2912740998239239E+46</v>
      </c>
      <c r="W961" s="20">
        <f t="shared" si="551"/>
        <v>0.58881256133464177</v>
      </c>
      <c r="X961" s="16">
        <f t="shared" si="552"/>
        <v>1.4114289544576598E+28</v>
      </c>
      <c r="AA961" s="16">
        <f t="shared" si="553"/>
        <v>5.8150872923655578E+29</v>
      </c>
      <c r="AB961" s="16">
        <f t="shared" si="554"/>
        <v>959</v>
      </c>
      <c r="AC961" s="16">
        <f t="shared" si="555"/>
        <v>195.6</v>
      </c>
      <c r="AD961" s="16">
        <f t="shared" si="556"/>
        <v>7.2487950363122048E+30</v>
      </c>
      <c r="AE961" s="16">
        <f t="shared" si="557"/>
        <v>23925</v>
      </c>
      <c r="AF961" s="16">
        <f t="shared" si="558"/>
        <v>11496</v>
      </c>
      <c r="AG961" s="16">
        <f t="shared" si="559"/>
        <v>999</v>
      </c>
      <c r="AH961" s="16">
        <f t="shared" si="560"/>
        <v>3.3358118234113084E+34</v>
      </c>
      <c r="AI961" s="16">
        <f t="shared" si="561"/>
        <v>1.6084162899386711E+75</v>
      </c>
      <c r="AJ961" s="16">
        <f t="shared" si="562"/>
        <v>1.6084162899386711E+75</v>
      </c>
      <c r="AK961" s="27">
        <f t="shared" si="563"/>
        <v>0.30674846625766872</v>
      </c>
      <c r="AN961">
        <f t="shared" si="568"/>
        <v>57364.77641171078</v>
      </c>
      <c r="AO961">
        <f t="shared" si="569"/>
        <v>2.7659366215367212E+45</v>
      </c>
      <c r="AP961">
        <f t="shared" si="570"/>
        <v>2.7659366215367212E+45</v>
      </c>
      <c r="AR961" s="1">
        <f t="shared" si="564"/>
        <v>11040</v>
      </c>
      <c r="AU961">
        <f t="shared" si="565"/>
        <v>136.83709869203329</v>
      </c>
      <c r="AV961" s="29">
        <f t="shared" si="566"/>
        <v>307.37756666666667</v>
      </c>
      <c r="AW961">
        <f t="shared" si="567"/>
        <v>19161</v>
      </c>
    </row>
    <row r="962" spans="1:49" x14ac:dyDescent="0.2">
      <c r="A962">
        <v>960</v>
      </c>
      <c r="B962" s="13">
        <f t="shared" si="533"/>
        <v>968</v>
      </c>
      <c r="C962" s="13">
        <f t="shared" si="534"/>
        <v>5766</v>
      </c>
      <c r="D962" s="13">
        <f t="shared" si="535"/>
        <v>48</v>
      </c>
      <c r="E962" s="13">
        <f t="shared" si="536"/>
        <v>48</v>
      </c>
      <c r="F962" s="13">
        <f t="shared" si="537"/>
        <v>1.9410948551189216E+32</v>
      </c>
      <c r="G962" s="35">
        <f t="shared" si="538"/>
        <v>277.83999999999997</v>
      </c>
      <c r="H962" s="23">
        <f t="shared" si="539"/>
        <v>7066.4384000000009</v>
      </c>
      <c r="I962" s="23">
        <f t="shared" si="540"/>
        <v>26558</v>
      </c>
      <c r="J962" s="23">
        <f t="shared" si="541"/>
        <v>1344</v>
      </c>
      <c r="K962" s="23">
        <f t="shared" si="542"/>
        <v>9.6665819025314135E+76</v>
      </c>
      <c r="L962" s="23">
        <f t="shared" si="543"/>
        <v>9.6665819025314126E+78</v>
      </c>
      <c r="M962" s="23">
        <f t="shared" si="544"/>
        <v>2.6338823576550531E+46</v>
      </c>
      <c r="N962" s="20">
        <f t="shared" si="545"/>
        <v>102</v>
      </c>
      <c r="Q962" s="20">
        <f t="shared" si="546"/>
        <v>1.0896294913677169E+48</v>
      </c>
      <c r="S962" s="20">
        <f t="shared" si="547"/>
        <v>4461</v>
      </c>
      <c r="T962" s="20">
        <f t="shared" si="548"/>
        <v>1344</v>
      </c>
      <c r="U962" s="20">
        <f t="shared" si="549"/>
        <v>9.6665819025314135E+76</v>
      </c>
      <c r="V962" s="20">
        <f t="shared" si="550"/>
        <v>2.6338823576550531E+46</v>
      </c>
      <c r="W962" s="20">
        <f t="shared" si="551"/>
        <v>0.58823529411764708</v>
      </c>
      <c r="X962" s="16">
        <f t="shared" si="552"/>
        <v>1.5102289812696962E+28</v>
      </c>
      <c r="AA962" s="16">
        <f t="shared" si="553"/>
        <v>6.2221434028311466E+29</v>
      </c>
      <c r="AB962" s="16">
        <f t="shared" si="554"/>
        <v>960</v>
      </c>
      <c r="AC962" s="16">
        <f t="shared" si="555"/>
        <v>195.8</v>
      </c>
      <c r="AD962" s="16">
        <f t="shared" si="556"/>
        <v>7.7643794204756872E+30</v>
      </c>
      <c r="AE962" s="16">
        <f t="shared" si="557"/>
        <v>23950</v>
      </c>
      <c r="AF962" s="16">
        <f t="shared" si="558"/>
        <v>11508</v>
      </c>
      <c r="AG962" s="16">
        <f t="shared" si="559"/>
        <v>1000</v>
      </c>
      <c r="AH962" s="16">
        <f t="shared" si="560"/>
        <v>3.5782969562881806E+34</v>
      </c>
      <c r="AI962" s="16">
        <f t="shared" si="561"/>
        <v>1.6084162899386711E+75</v>
      </c>
      <c r="AJ962" s="16">
        <f t="shared" si="562"/>
        <v>1.6084162899386711E+75</v>
      </c>
      <c r="AK962" s="27">
        <f t="shared" si="563"/>
        <v>0.30643513789581206</v>
      </c>
      <c r="AN962">
        <f t="shared" si="568"/>
        <v>57509.072430892775</v>
      </c>
      <c r="AO962">
        <f t="shared" si="569"/>
        <v>2.5849874967632909E+45</v>
      </c>
      <c r="AP962">
        <f t="shared" si="570"/>
        <v>2.5849874967632909E+45</v>
      </c>
      <c r="AR962" s="1">
        <f t="shared" si="564"/>
        <v>11050</v>
      </c>
      <c r="AU962">
        <f t="shared" si="565"/>
        <v>137.14285714285714</v>
      </c>
      <c r="AV962" s="29">
        <f t="shared" si="566"/>
        <v>307.83999999999997</v>
      </c>
      <c r="AW962">
        <f t="shared" si="567"/>
        <v>19181</v>
      </c>
    </row>
    <row r="963" spans="1:49" x14ac:dyDescent="0.2">
      <c r="A963">
        <v>961</v>
      </c>
      <c r="B963" s="13">
        <f t="shared" si="533"/>
        <v>969</v>
      </c>
      <c r="C963" s="13">
        <f t="shared" si="534"/>
        <v>5772</v>
      </c>
      <c r="D963" s="13">
        <f t="shared" si="535"/>
        <v>48</v>
      </c>
      <c r="E963" s="13">
        <f t="shared" si="536"/>
        <v>48.050000000000004</v>
      </c>
      <c r="F963" s="13">
        <f t="shared" si="537"/>
        <v>2.0812358101014319E+32</v>
      </c>
      <c r="G963" s="35">
        <f t="shared" si="538"/>
        <v>278.27148333333332</v>
      </c>
      <c r="H963" s="23">
        <f t="shared" si="539"/>
        <v>7073.9424000000008</v>
      </c>
      <c r="I963" s="23">
        <f t="shared" si="540"/>
        <v>26586</v>
      </c>
      <c r="J963" s="23">
        <f t="shared" si="541"/>
        <v>1345</v>
      </c>
      <c r="K963" s="23">
        <f t="shared" si="542"/>
        <v>9.6665819025314135E+76</v>
      </c>
      <c r="L963" s="23">
        <f t="shared" si="543"/>
        <v>9.6665819025314126E+78</v>
      </c>
      <c r="M963" s="23">
        <f t="shared" si="544"/>
        <v>2.8239379115144883E+46</v>
      </c>
      <c r="N963" s="20">
        <f t="shared" si="545"/>
        <v>102.10000000000001</v>
      </c>
      <c r="Q963" s="20">
        <f t="shared" si="546"/>
        <v>1.2142074505046744E+48</v>
      </c>
      <c r="S963" s="20">
        <f t="shared" si="547"/>
        <v>4466</v>
      </c>
      <c r="T963" s="20">
        <f t="shared" si="548"/>
        <v>1345</v>
      </c>
      <c r="U963" s="20">
        <f t="shared" si="549"/>
        <v>9.6665819025314135E+76</v>
      </c>
      <c r="V963" s="20">
        <f t="shared" si="550"/>
        <v>2.8239379115144883E+46</v>
      </c>
      <c r="W963" s="20">
        <f t="shared" si="551"/>
        <v>0.5876591576885406</v>
      </c>
      <c r="X963" s="16">
        <f t="shared" si="552"/>
        <v>1.6159450099585749E+28</v>
      </c>
      <c r="AA963" s="16">
        <f t="shared" si="553"/>
        <v>6.6576934410293267E+29</v>
      </c>
      <c r="AB963" s="16">
        <f t="shared" si="554"/>
        <v>961</v>
      </c>
      <c r="AC963" s="16">
        <f t="shared" si="555"/>
        <v>196</v>
      </c>
      <c r="AD963" s="16">
        <f t="shared" si="556"/>
        <v>8.3166266137919355E+30</v>
      </c>
      <c r="AE963" s="16">
        <f t="shared" si="557"/>
        <v>23975</v>
      </c>
      <c r="AF963" s="16">
        <f t="shared" si="558"/>
        <v>11520</v>
      </c>
      <c r="AG963" s="16">
        <f t="shared" si="559"/>
        <v>1001</v>
      </c>
      <c r="AH963" s="16">
        <f t="shared" si="560"/>
        <v>3.8423415845015717E+34</v>
      </c>
      <c r="AI963" s="16">
        <f t="shared" si="561"/>
        <v>1.6084162899386711E+75</v>
      </c>
      <c r="AJ963" s="16">
        <f t="shared" si="562"/>
        <v>1.6084162899386711E+75</v>
      </c>
      <c r="AK963" s="27">
        <f t="shared" si="563"/>
        <v>0.30612244897959184</v>
      </c>
      <c r="AN963">
        <f t="shared" si="568"/>
        <v>57712.804269754997</v>
      </c>
      <c r="AO963">
        <f t="shared" si="569"/>
        <v>2.4158761651993375E+45</v>
      </c>
      <c r="AP963">
        <f t="shared" si="570"/>
        <v>2.4158761651993375E+45</v>
      </c>
      <c r="AR963" s="1">
        <f t="shared" si="564"/>
        <v>11060</v>
      </c>
      <c r="AU963">
        <f t="shared" si="565"/>
        <v>137.44934445768772</v>
      </c>
      <c r="AV963" s="29">
        <f t="shared" si="566"/>
        <v>308.30273333333332</v>
      </c>
      <c r="AW963">
        <f t="shared" si="567"/>
        <v>19201</v>
      </c>
    </row>
    <row r="964" spans="1:49" x14ac:dyDescent="0.2">
      <c r="A964">
        <v>962</v>
      </c>
      <c r="B964" s="13">
        <f t="shared" ref="B964:B1027" si="571">8+A964*1</f>
        <v>970</v>
      </c>
      <c r="C964" s="13">
        <f t="shared" ref="C964:C1027" si="572">6+A964*6</f>
        <v>5778</v>
      </c>
      <c r="D964" s="13">
        <f t="shared" ref="D964:D1027" si="573">MIN(6+A964*6,48)</f>
        <v>48</v>
      </c>
      <c r="E964" s="13">
        <f t="shared" ref="E964:E1027" si="574">0.05*A964</f>
        <v>48.1</v>
      </c>
      <c r="F964" s="13">
        <f t="shared" ref="F964:F1027" si="575">(1+A964/40)*1.07^(A964-1)*IF(A964&lt;=1000,0.5*A964^1.01,0.5*1000^1.01+A964/1000)</f>
        <v>2.2314898346093986E+32</v>
      </c>
      <c r="G964" s="35">
        <f t="shared" ref="G964:G1027" si="576">2+MIN(A964/15*2,200)
+(IF(A964&lt;=2000,A964/(10/(1+0.015*A964)))+IF(AND(A964&gt;1000,A964&lt;=2000),(A964-1000)/(20/(10+0.01*(A964-1000))),0)+IF(A964&gt;2000,7200+(A964-2000)*(6-0.003*(A964-2000))))/10</f>
        <v>278.70326666666665</v>
      </c>
      <c r="H964" s="23">
        <f t="shared" ref="H964:H1027" si="577">(MIN(1+A964*0.4,10)+MIN(MAX((A964-8)*0.64,0),10)+MIN(MAX((A964-18)*1.6,0),16)+MIN(MAX((A964-28)*2.56,0),28.8)+MAX((A964-30.4)*5.36,0))*1.4</f>
        <v>7081.4463999999998</v>
      </c>
      <c r="I964" s="23">
        <f t="shared" ref="I964:I1027" si="578">(MIN(A964^1.6,70)+MAX((A964-15)*20,0))*1.4</f>
        <v>26614</v>
      </c>
      <c r="J964" s="23">
        <f t="shared" ref="J964:J1027" si="579">INT(A964*1.4)</f>
        <v>1346</v>
      </c>
      <c r="K964" s="23">
        <f t="shared" ref="K964:K1027" si="580">1*LOOKUP(H964,$A:$A,$F:$F)*LOOKUP(H964,$A:$A,$G:$G)</f>
        <v>9.6665819025314135E+76</v>
      </c>
      <c r="L964" s="23">
        <f t="shared" ref="L964:L1027" si="581">100*LOOKUP(I964,$A:$A,$F:$F)*LOOKUP(I964,$A:$A,$G:$G)</f>
        <v>9.6665819025314126E+78</v>
      </c>
      <c r="M964" s="23">
        <f t="shared" ref="M964:M1027" si="582">1*LOOKUP(J964,$A:$A,$F:$F)*LOOKUP(J964,$A:$A,$G:$G)</f>
        <v>3.027703341445047E+46</v>
      </c>
      <c r="N964" s="20">
        <f t="shared" ref="N964:N1027" si="583">6+A964*0.1</f>
        <v>102.2</v>
      </c>
      <c r="Q964" s="20">
        <f t="shared" ref="Q964:Q1027" si="584">400*1.07^((A964*1.6)-1)*$G$3*MIN(0.03*A964,1)</f>
        <v>1.3530284785247094E+48</v>
      </c>
      <c r="S964" s="20">
        <f t="shared" ref="S964:S1027" si="585">ROUNDUP(MAX((A964-5),0)*(1+3.2)+MIN(0.5+A964*0.1,1)*450,0)</f>
        <v>4470</v>
      </c>
      <c r="T964" s="20">
        <f t="shared" ref="T964:T1027" si="586">INT(A964*1.4)</f>
        <v>1346</v>
      </c>
      <c r="U964" s="20">
        <f t="shared" ref="U964:U1027" si="587">1*LOOKUP(S964,A:A,F:F)*LOOKUP(S964,A:A,G:G)</f>
        <v>9.6665819025314135E+76</v>
      </c>
      <c r="V964" s="20">
        <f t="shared" ref="V964:V1027" si="588">1*LOOKUP(T964,A:A,F:F)*LOOKUP(T964,A:A,G:G)</f>
        <v>3.027703341445047E+46</v>
      </c>
      <c r="W964" s="20">
        <f t="shared" ref="W964:W1027" si="589">60/N964</f>
        <v>0.58708414872798431</v>
      </c>
      <c r="X964" s="16">
        <f t="shared" ref="X964:X1027" si="590">1.07^(A964+0-1)</f>
        <v>1.7290611606556751E+28</v>
      </c>
      <c r="AA964" s="16">
        <f t="shared" ref="AA964:AA1027" si="591">20*INT(X964)*$Z$3+MIN(5*A964,500)</f>
        <v>7.1237319819013799E+29</v>
      </c>
      <c r="AB964" s="16">
        <f t="shared" ref="AB964:AB1027" si="592">1+A964-1</f>
        <v>962</v>
      </c>
      <c r="AC964" s="16">
        <f t="shared" ref="AC964:AC1027" si="593">4+(A964-1)*4/20</f>
        <v>196.2</v>
      </c>
      <c r="AD964" s="16">
        <f t="shared" ref="AD964:AD1027" si="594">1.07^(A964-1)*IF(A964&lt;=1000,0.5*A964^1.01,0.5*1000^1.01+A964/1000)+1</f>
        <v>8.908143052332928E+30</v>
      </c>
      <c r="AE964" s="16">
        <f t="shared" ref="AE964:AE1027" si="595">MAX((A964-2)*25,10)+0</f>
        <v>24000</v>
      </c>
      <c r="AF964" s="16">
        <f t="shared" ref="AF964:AF1027" si="596">MAX((A964-1)*12,5)+0</f>
        <v>11532</v>
      </c>
      <c r="AG964" s="16">
        <f t="shared" ref="AG964:AG1027" si="597">A964+40</f>
        <v>1002</v>
      </c>
      <c r="AH964" s="16">
        <f t="shared" ref="AH964:AH1027" si="598">1*INT(LOOKUP(AG964,A:A,AD:AD))*LOOKUP(AG964,A:A,G:G)*MIN(0.2*A964,1)</f>
        <v>4.1181776923633404E+34</v>
      </c>
      <c r="AI964" s="16">
        <f t="shared" ref="AI964:AI1027" si="599">1*INT(LOOKUP(AE964,A:A,AD:AD))*LOOKUP(AE964,A:A,G:G)</f>
        <v>1.6084162899386711E+75</v>
      </c>
      <c r="AJ964" s="16">
        <f t="shared" ref="AJ964:AJ1027" si="600">1*INT(LOOKUP(AF964,A:A,AD:AD))*LOOKUP(AF964,A:A,G:G)</f>
        <v>1.6084162899386711E+75</v>
      </c>
      <c r="AK964" s="27">
        <f t="shared" ref="AK964:AK1027" si="601">60/AC964</f>
        <v>0.30581039755351686</v>
      </c>
      <c r="AN964">
        <f t="shared" si="568"/>
        <v>57809.273325077658</v>
      </c>
      <c r="AO964">
        <f t="shared" si="569"/>
        <v>2.2578281917750818E+45</v>
      </c>
      <c r="AP964">
        <f t="shared" si="570"/>
        <v>2.2578281917750818E+45</v>
      </c>
      <c r="AR964" s="1">
        <f t="shared" ref="AR964:AR1027" si="602">1450+A964*10</f>
        <v>11070</v>
      </c>
      <c r="AU964">
        <f t="shared" ref="AU964:AU994" si="603">IF(A964&lt;=1000,A964/MAX(15-A964/120,3),A964/MIN(A964/100-5,15))</f>
        <v>137.7565632458234</v>
      </c>
      <c r="AV964" s="29">
        <f t="shared" ref="AV964:AV1027" si="604">(2+MIN(A964/15*2,200)+(IF(A964&lt;=2000,A964/(10/(1+0.015*A964)))+IF(AND(A964&gt;1000,A964&lt;=2000),(A964-1000)/(20/(10+0.01*(A964-1000))),0)+IF(A964&gt;2000,7200+(A964-2000)*(6-0.003*(A964-2000))))/10+0.05*A964/1.6)</f>
        <v>308.76576666666665</v>
      </c>
      <c r="AW964">
        <f t="shared" ref="AW964:AW1027" si="605">1+20*(A964-1)</f>
        <v>19221</v>
      </c>
    </row>
    <row r="965" spans="1:49" x14ac:dyDescent="0.2">
      <c r="A965">
        <v>963</v>
      </c>
      <c r="B965" s="13">
        <f t="shared" si="571"/>
        <v>971</v>
      </c>
      <c r="C965" s="13">
        <f t="shared" si="572"/>
        <v>5784</v>
      </c>
      <c r="D965" s="13">
        <f t="shared" si="573"/>
        <v>48</v>
      </c>
      <c r="E965" s="13">
        <f t="shared" si="574"/>
        <v>48.150000000000006</v>
      </c>
      <c r="F965" s="13">
        <f t="shared" si="575"/>
        <v>2.3925863967914582E+32</v>
      </c>
      <c r="G965" s="35">
        <f t="shared" si="576"/>
        <v>279.13535000000002</v>
      </c>
      <c r="H965" s="23">
        <f t="shared" si="577"/>
        <v>7088.9504000000006</v>
      </c>
      <c r="I965" s="23">
        <f t="shared" si="578"/>
        <v>26642</v>
      </c>
      <c r="J965" s="23">
        <f t="shared" si="579"/>
        <v>1348</v>
      </c>
      <c r="K965" s="23">
        <f t="shared" si="580"/>
        <v>9.6665819025314135E+76</v>
      </c>
      <c r="L965" s="23">
        <f t="shared" si="581"/>
        <v>9.6665819025314126E+78</v>
      </c>
      <c r="M965" s="23">
        <f t="shared" si="582"/>
        <v>3.4803898466185635E+46</v>
      </c>
      <c r="N965" s="20">
        <f t="shared" si="583"/>
        <v>102.30000000000001</v>
      </c>
      <c r="Q965" s="20">
        <f t="shared" si="584"/>
        <v>1.5077209935896931E+48</v>
      </c>
      <c r="S965" s="20">
        <f t="shared" si="585"/>
        <v>4474</v>
      </c>
      <c r="T965" s="20">
        <f t="shared" si="586"/>
        <v>1348</v>
      </c>
      <c r="U965" s="20">
        <f t="shared" si="587"/>
        <v>9.6665819025314135E+76</v>
      </c>
      <c r="V965" s="20">
        <f t="shared" si="588"/>
        <v>3.4803898466185635E+46</v>
      </c>
      <c r="W965" s="20">
        <f t="shared" si="589"/>
        <v>0.58651026392961869</v>
      </c>
      <c r="X965" s="16">
        <f t="shared" si="590"/>
        <v>1.8500954419015723E+28</v>
      </c>
      <c r="AA965" s="16">
        <f t="shared" si="591"/>
        <v>7.6223932206344767E+29</v>
      </c>
      <c r="AB965" s="16">
        <f t="shared" si="592"/>
        <v>963</v>
      </c>
      <c r="AC965" s="16">
        <f t="shared" si="593"/>
        <v>196.4</v>
      </c>
      <c r="AD965" s="16">
        <f t="shared" si="594"/>
        <v>9.5417204258881681E+30</v>
      </c>
      <c r="AE965" s="16">
        <f t="shared" si="595"/>
        <v>24025</v>
      </c>
      <c r="AF965" s="16">
        <f t="shared" si="596"/>
        <v>11544</v>
      </c>
      <c r="AG965" s="16">
        <f t="shared" si="597"/>
        <v>1003</v>
      </c>
      <c r="AH965" s="16">
        <f t="shared" si="598"/>
        <v>4.4138093571565737E+34</v>
      </c>
      <c r="AI965" s="16">
        <f t="shared" si="599"/>
        <v>1.6084162899386711E+75</v>
      </c>
      <c r="AJ965" s="16">
        <f t="shared" si="600"/>
        <v>1.6084162899386711E+75</v>
      </c>
      <c r="AK965" s="27">
        <f t="shared" si="601"/>
        <v>0.30549898167006106</v>
      </c>
      <c r="AN965">
        <f t="shared" ref="AN965:AN1028" si="606">AH965/$AA965</f>
        <v>57905.820775658889</v>
      </c>
      <c r="AO965">
        <f t="shared" ref="AO965:AO1028" si="607">AI965/$AA965</f>
        <v>2.1101198053972726E+45</v>
      </c>
      <c r="AP965">
        <f t="shared" ref="AP965:AP1028" si="608">AJ965/$AA965</f>
        <v>2.1101198053972726E+45</v>
      </c>
      <c r="AR965" s="1">
        <f t="shared" si="602"/>
        <v>11080</v>
      </c>
      <c r="AU965">
        <f t="shared" si="603"/>
        <v>138.06451612903226</v>
      </c>
      <c r="AV965" s="29">
        <f t="shared" si="604"/>
        <v>309.22910000000002</v>
      </c>
      <c r="AW965">
        <f t="shared" si="605"/>
        <v>19241</v>
      </c>
    </row>
    <row r="966" spans="1:49" x14ac:dyDescent="0.2">
      <c r="A966">
        <v>964</v>
      </c>
      <c r="B966" s="13">
        <f t="shared" si="571"/>
        <v>972</v>
      </c>
      <c r="C966" s="13">
        <f t="shared" si="572"/>
        <v>5790</v>
      </c>
      <c r="D966" s="13">
        <f t="shared" si="573"/>
        <v>48</v>
      </c>
      <c r="E966" s="13">
        <f t="shared" si="574"/>
        <v>48.2</v>
      </c>
      <c r="F966" s="13">
        <f t="shared" si="575"/>
        <v>2.5653075593365259E+32</v>
      </c>
      <c r="G966" s="35">
        <f t="shared" si="576"/>
        <v>279.56773333333331</v>
      </c>
      <c r="H966" s="23">
        <f t="shared" si="577"/>
        <v>7096.4544000000005</v>
      </c>
      <c r="I966" s="23">
        <f t="shared" si="578"/>
        <v>26670</v>
      </c>
      <c r="J966" s="23">
        <f t="shared" si="579"/>
        <v>1349</v>
      </c>
      <c r="K966" s="23">
        <f t="shared" si="580"/>
        <v>9.6665819025314135E+76</v>
      </c>
      <c r="L966" s="23">
        <f t="shared" si="581"/>
        <v>9.6665819025314126E+78</v>
      </c>
      <c r="M966" s="23">
        <f t="shared" si="582"/>
        <v>3.7315072628561387E+46</v>
      </c>
      <c r="N966" s="20">
        <f t="shared" si="583"/>
        <v>102.4</v>
      </c>
      <c r="Q966" s="20">
        <f t="shared" si="584"/>
        <v>1.6800995918354168E+48</v>
      </c>
      <c r="S966" s="20">
        <f t="shared" si="585"/>
        <v>4478</v>
      </c>
      <c r="T966" s="20">
        <f t="shared" si="586"/>
        <v>1349</v>
      </c>
      <c r="U966" s="20">
        <f t="shared" si="587"/>
        <v>9.6665819025314135E+76</v>
      </c>
      <c r="V966" s="20">
        <f t="shared" si="588"/>
        <v>3.7315072628561387E+46</v>
      </c>
      <c r="W966" s="20">
        <f t="shared" si="589"/>
        <v>0.5859375</v>
      </c>
      <c r="X966" s="16">
        <f t="shared" si="590"/>
        <v>1.9796021228346825E+28</v>
      </c>
      <c r="AA966" s="16">
        <f t="shared" si="591"/>
        <v>8.155960746078891E+29</v>
      </c>
      <c r="AB966" s="16">
        <f t="shared" si="592"/>
        <v>964</v>
      </c>
      <c r="AC966" s="16">
        <f t="shared" si="593"/>
        <v>196.6</v>
      </c>
      <c r="AD966" s="16">
        <f t="shared" si="594"/>
        <v>1.022034884197819E+31</v>
      </c>
      <c r="AE966" s="16">
        <f t="shared" si="595"/>
        <v>24050</v>
      </c>
      <c r="AF966" s="16">
        <f t="shared" si="596"/>
        <v>11556</v>
      </c>
      <c r="AG966" s="16">
        <f t="shared" si="597"/>
        <v>1004</v>
      </c>
      <c r="AH966" s="16">
        <f t="shared" si="598"/>
        <v>4.730656778250366E+34</v>
      </c>
      <c r="AI966" s="16">
        <f t="shared" si="599"/>
        <v>1.6084162899386711E+75</v>
      </c>
      <c r="AJ966" s="16">
        <f t="shared" si="600"/>
        <v>1.6084162899386711E+75</v>
      </c>
      <c r="AK966" s="27">
        <f t="shared" si="601"/>
        <v>0.3051881993896236</v>
      </c>
      <c r="AN966">
        <f t="shared" si="606"/>
        <v>58002.446621934825</v>
      </c>
      <c r="AO966">
        <f t="shared" si="607"/>
        <v>1.9720745844834321E+45</v>
      </c>
      <c r="AP966">
        <f t="shared" si="608"/>
        <v>1.9720745844834321E+45</v>
      </c>
      <c r="AR966" s="1">
        <f t="shared" si="602"/>
        <v>11090</v>
      </c>
      <c r="AU966">
        <f t="shared" si="603"/>
        <v>138.3732057416268</v>
      </c>
      <c r="AV966" s="29">
        <f t="shared" si="604"/>
        <v>309.69273333333331</v>
      </c>
      <c r="AW966">
        <f t="shared" si="605"/>
        <v>19261</v>
      </c>
    </row>
    <row r="967" spans="1:49" x14ac:dyDescent="0.2">
      <c r="A967">
        <v>965</v>
      </c>
      <c r="B967" s="13">
        <f t="shared" si="571"/>
        <v>973</v>
      </c>
      <c r="C967" s="13">
        <f t="shared" si="572"/>
        <v>5796</v>
      </c>
      <c r="D967" s="13">
        <f t="shared" si="573"/>
        <v>48</v>
      </c>
      <c r="E967" s="13">
        <f t="shared" si="574"/>
        <v>48.25</v>
      </c>
      <c r="F967" s="13">
        <f t="shared" si="575"/>
        <v>2.7504917699285625E+32</v>
      </c>
      <c r="G967" s="35">
        <f t="shared" si="576"/>
        <v>280.00041666666664</v>
      </c>
      <c r="H967" s="23">
        <f t="shared" si="577"/>
        <v>7103.9584000000004</v>
      </c>
      <c r="I967" s="23">
        <f t="shared" si="578"/>
        <v>26698</v>
      </c>
      <c r="J967" s="23">
        <f t="shared" si="579"/>
        <v>1351</v>
      </c>
      <c r="K967" s="23">
        <f t="shared" si="580"/>
        <v>9.6665819025314135E+76</v>
      </c>
      <c r="L967" s="23">
        <f t="shared" si="581"/>
        <v>9.6665819025314126E+78</v>
      </c>
      <c r="M967" s="23">
        <f t="shared" si="582"/>
        <v>4.2893878312912899E+46</v>
      </c>
      <c r="N967" s="20">
        <f t="shared" si="583"/>
        <v>102.5</v>
      </c>
      <c r="Q967" s="20">
        <f t="shared" si="584"/>
        <v>1.8721863332052957E+48</v>
      </c>
      <c r="S967" s="20">
        <f t="shared" si="585"/>
        <v>4482</v>
      </c>
      <c r="T967" s="20">
        <f t="shared" si="586"/>
        <v>1351</v>
      </c>
      <c r="U967" s="20">
        <f t="shared" si="587"/>
        <v>9.6665819025314135E+76</v>
      </c>
      <c r="V967" s="20">
        <f t="shared" si="588"/>
        <v>4.2893878312912899E+46</v>
      </c>
      <c r="W967" s="20">
        <f t="shared" si="589"/>
        <v>0.58536585365853655</v>
      </c>
      <c r="X967" s="16">
        <f t="shared" si="590"/>
        <v>2.1181742714331101E+28</v>
      </c>
      <c r="AA967" s="16">
        <f t="shared" si="591"/>
        <v>8.7268779983044122E+29</v>
      </c>
      <c r="AB967" s="16">
        <f t="shared" si="592"/>
        <v>965</v>
      </c>
      <c r="AC967" s="16">
        <f t="shared" si="593"/>
        <v>196.8</v>
      </c>
      <c r="AD967" s="16">
        <f t="shared" si="594"/>
        <v>1.0947230925088804E+31</v>
      </c>
      <c r="AE967" s="16">
        <f t="shared" si="595"/>
        <v>24075</v>
      </c>
      <c r="AF967" s="16">
        <f t="shared" si="596"/>
        <v>11568</v>
      </c>
      <c r="AG967" s="16">
        <f t="shared" si="597"/>
        <v>1005</v>
      </c>
      <c r="AH967" s="16">
        <f t="shared" si="598"/>
        <v>5.0702420139819135E+34</v>
      </c>
      <c r="AI967" s="16">
        <f t="shared" si="599"/>
        <v>1.6084162899386711E+75</v>
      </c>
      <c r="AJ967" s="16">
        <f t="shared" si="600"/>
        <v>1.6084162899386711E+75</v>
      </c>
      <c r="AK967" s="27">
        <f t="shared" si="601"/>
        <v>0.3048780487804878</v>
      </c>
      <c r="AN967">
        <f t="shared" si="606"/>
        <v>58099.150864341587</v>
      </c>
      <c r="AO967">
        <f t="shared" si="607"/>
        <v>1.8430603593303105E+45</v>
      </c>
      <c r="AP967">
        <f t="shared" si="608"/>
        <v>1.8430603593303105E+45</v>
      </c>
      <c r="AR967" s="1">
        <f t="shared" si="602"/>
        <v>11100</v>
      </c>
      <c r="AU967">
        <f t="shared" si="603"/>
        <v>138.68263473053892</v>
      </c>
      <c r="AV967" s="29">
        <f t="shared" si="604"/>
        <v>310.15666666666664</v>
      </c>
      <c r="AW967">
        <f t="shared" si="605"/>
        <v>19281</v>
      </c>
    </row>
    <row r="968" spans="1:49" x14ac:dyDescent="0.2">
      <c r="A968">
        <v>966</v>
      </c>
      <c r="B968" s="13">
        <f t="shared" si="571"/>
        <v>974</v>
      </c>
      <c r="C968" s="13">
        <f t="shared" si="572"/>
        <v>5802</v>
      </c>
      <c r="D968" s="13">
        <f t="shared" si="573"/>
        <v>48</v>
      </c>
      <c r="E968" s="13">
        <f t="shared" si="574"/>
        <v>48.300000000000004</v>
      </c>
      <c r="F968" s="13">
        <f t="shared" si="575"/>
        <v>2.9490379247646888E+32</v>
      </c>
      <c r="G968" s="35">
        <f t="shared" si="576"/>
        <v>280.43340000000001</v>
      </c>
      <c r="H968" s="23">
        <f t="shared" si="577"/>
        <v>7111.4624000000013</v>
      </c>
      <c r="I968" s="23">
        <f t="shared" si="578"/>
        <v>26726</v>
      </c>
      <c r="J968" s="23">
        <f t="shared" si="579"/>
        <v>1352</v>
      </c>
      <c r="K968" s="23">
        <f t="shared" si="580"/>
        <v>9.6665819025314135E+76</v>
      </c>
      <c r="L968" s="23">
        <f t="shared" si="581"/>
        <v>9.6665819025314126E+78</v>
      </c>
      <c r="M968" s="23">
        <f t="shared" si="582"/>
        <v>4.5988573957278116E+46</v>
      </c>
      <c r="N968" s="20">
        <f t="shared" si="583"/>
        <v>102.60000000000001</v>
      </c>
      <c r="Q968" s="20">
        <f t="shared" si="584"/>
        <v>2.0862344609060827E+48</v>
      </c>
      <c r="S968" s="20">
        <f t="shared" si="585"/>
        <v>4487</v>
      </c>
      <c r="T968" s="20">
        <f t="shared" si="586"/>
        <v>1352</v>
      </c>
      <c r="U968" s="20">
        <f t="shared" si="587"/>
        <v>9.6665819025314135E+76</v>
      </c>
      <c r="V968" s="20">
        <f t="shared" si="588"/>
        <v>4.5988573957278116E+46</v>
      </c>
      <c r="W968" s="20">
        <f t="shared" si="589"/>
        <v>0.58479532163742687</v>
      </c>
      <c r="X968" s="16">
        <f t="shared" si="590"/>
        <v>2.2664464704334284E+28</v>
      </c>
      <c r="AA968" s="16">
        <f t="shared" si="591"/>
        <v>9.3377594581857238E+29</v>
      </c>
      <c r="AB968" s="16">
        <f t="shared" si="592"/>
        <v>966</v>
      </c>
      <c r="AC968" s="16">
        <f t="shared" si="593"/>
        <v>197</v>
      </c>
      <c r="AD968" s="16">
        <f t="shared" si="594"/>
        <v>1.1725796917553433E+31</v>
      </c>
      <c r="AE968" s="16">
        <f t="shared" si="595"/>
        <v>24100</v>
      </c>
      <c r="AF968" s="16">
        <f t="shared" si="596"/>
        <v>11580</v>
      </c>
      <c r="AG968" s="16">
        <f t="shared" si="597"/>
        <v>1006</v>
      </c>
      <c r="AH968" s="16">
        <f t="shared" si="598"/>
        <v>5.4341962849853013E+34</v>
      </c>
      <c r="AI968" s="16">
        <f t="shared" si="599"/>
        <v>1.6084162899386711E+75</v>
      </c>
      <c r="AJ968" s="16">
        <f t="shared" si="600"/>
        <v>1.6084162899386711E+75</v>
      </c>
      <c r="AK968" s="27">
        <f t="shared" si="601"/>
        <v>0.30456852791878175</v>
      </c>
      <c r="AN968">
        <f t="shared" si="606"/>
        <v>58195.933503315326</v>
      </c>
      <c r="AO968">
        <f t="shared" si="607"/>
        <v>1.7224863171311309E+45</v>
      </c>
      <c r="AP968">
        <f t="shared" si="608"/>
        <v>1.7224863171311309E+45</v>
      </c>
      <c r="AR968" s="1">
        <f t="shared" si="602"/>
        <v>11110</v>
      </c>
      <c r="AU968">
        <f t="shared" si="603"/>
        <v>138.99280575539569</v>
      </c>
      <c r="AV968" s="29">
        <f t="shared" si="604"/>
        <v>310.62090000000001</v>
      </c>
      <c r="AW968">
        <f t="shared" si="605"/>
        <v>19301</v>
      </c>
    </row>
    <row r="969" spans="1:49" x14ac:dyDescent="0.2">
      <c r="A969">
        <v>967</v>
      </c>
      <c r="B969" s="13">
        <f t="shared" si="571"/>
        <v>975</v>
      </c>
      <c r="C969" s="13">
        <f t="shared" si="572"/>
        <v>5808</v>
      </c>
      <c r="D969" s="13">
        <f t="shared" si="573"/>
        <v>48</v>
      </c>
      <c r="E969" s="13">
        <f t="shared" si="574"/>
        <v>48.35</v>
      </c>
      <c r="F969" s="13">
        <f t="shared" si="575"/>
        <v>3.1619097248001892E+32</v>
      </c>
      <c r="G969" s="35">
        <f t="shared" si="576"/>
        <v>280.8666833333333</v>
      </c>
      <c r="H969" s="23">
        <f t="shared" si="577"/>
        <v>7118.9664000000002</v>
      </c>
      <c r="I969" s="23">
        <f t="shared" si="578"/>
        <v>26754</v>
      </c>
      <c r="J969" s="23">
        <f t="shared" si="579"/>
        <v>1353</v>
      </c>
      <c r="K969" s="23">
        <f t="shared" si="580"/>
        <v>9.6665819025314135E+76</v>
      </c>
      <c r="L969" s="23">
        <f t="shared" si="581"/>
        <v>9.6665819025314126E+78</v>
      </c>
      <c r="M969" s="23">
        <f t="shared" si="582"/>
        <v>4.9306478017506732E+46</v>
      </c>
      <c r="N969" s="20">
        <f t="shared" si="583"/>
        <v>102.7</v>
      </c>
      <c r="Q969" s="20">
        <f t="shared" si="584"/>
        <v>2.3247548327201662E+48</v>
      </c>
      <c r="S969" s="20">
        <f t="shared" si="585"/>
        <v>4491</v>
      </c>
      <c r="T969" s="20">
        <f t="shared" si="586"/>
        <v>1353</v>
      </c>
      <c r="U969" s="20">
        <f t="shared" si="587"/>
        <v>9.6665819025314135E+76</v>
      </c>
      <c r="V969" s="20">
        <f t="shared" si="588"/>
        <v>4.9306478017506732E+46</v>
      </c>
      <c r="W969" s="20">
        <f t="shared" si="589"/>
        <v>0.58422590068159685</v>
      </c>
      <c r="X969" s="16">
        <f t="shared" si="590"/>
        <v>2.4250977233637678E+28</v>
      </c>
      <c r="AA969" s="16">
        <f t="shared" si="591"/>
        <v>9.9914026202587224E+29</v>
      </c>
      <c r="AB969" s="16">
        <f t="shared" si="592"/>
        <v>967</v>
      </c>
      <c r="AC969" s="16">
        <f t="shared" si="593"/>
        <v>197.2</v>
      </c>
      <c r="AD969" s="16">
        <f t="shared" si="594"/>
        <v>1.255972085322816E+31</v>
      </c>
      <c r="AE969" s="16">
        <f t="shared" si="595"/>
        <v>24125</v>
      </c>
      <c r="AF969" s="16">
        <f t="shared" si="596"/>
        <v>11592</v>
      </c>
      <c r="AG969" s="16">
        <f t="shared" si="597"/>
        <v>1007</v>
      </c>
      <c r="AH969" s="16">
        <f t="shared" si="598"/>
        <v>5.8242678010208802E+34</v>
      </c>
      <c r="AI969" s="16">
        <f t="shared" si="599"/>
        <v>1.6084162899386711E+75</v>
      </c>
      <c r="AJ969" s="16">
        <f t="shared" si="600"/>
        <v>1.6084162899386711E+75</v>
      </c>
      <c r="AK969" s="27">
        <f t="shared" si="601"/>
        <v>0.30425963488843816</v>
      </c>
      <c r="AN969">
        <f t="shared" si="606"/>
        <v>58292.794539292256</v>
      </c>
      <c r="AO969">
        <f t="shared" si="607"/>
        <v>1.6098002963842347E+45</v>
      </c>
      <c r="AP969">
        <f t="shared" si="608"/>
        <v>1.6098002963842347E+45</v>
      </c>
      <c r="AR969" s="1">
        <f t="shared" si="602"/>
        <v>11120</v>
      </c>
      <c r="AU969">
        <f t="shared" si="603"/>
        <v>139.30372148859544</v>
      </c>
      <c r="AV969" s="29">
        <f t="shared" si="604"/>
        <v>311.0854333333333</v>
      </c>
      <c r="AW969">
        <f t="shared" si="605"/>
        <v>19321</v>
      </c>
    </row>
    <row r="970" spans="1:49" x14ac:dyDescent="0.2">
      <c r="A970">
        <v>968</v>
      </c>
      <c r="B970" s="13">
        <f t="shared" si="571"/>
        <v>976</v>
      </c>
      <c r="C970" s="13">
        <f t="shared" si="572"/>
        <v>5814</v>
      </c>
      <c r="D970" s="13">
        <f t="shared" si="573"/>
        <v>48</v>
      </c>
      <c r="E970" s="13">
        <f t="shared" si="574"/>
        <v>48.400000000000006</v>
      </c>
      <c r="F970" s="13">
        <f t="shared" si="575"/>
        <v>3.3901403457994173E+32</v>
      </c>
      <c r="G970" s="35">
        <f t="shared" si="576"/>
        <v>281.30026666666663</v>
      </c>
      <c r="H970" s="23">
        <f t="shared" si="577"/>
        <v>7126.4704000000002</v>
      </c>
      <c r="I970" s="23">
        <f t="shared" si="578"/>
        <v>26782</v>
      </c>
      <c r="J970" s="23">
        <f t="shared" si="579"/>
        <v>1355</v>
      </c>
      <c r="K970" s="23">
        <f t="shared" si="580"/>
        <v>9.6665819025314135E+76</v>
      </c>
      <c r="L970" s="23">
        <f t="shared" si="581"/>
        <v>9.6665819025314126E+78</v>
      </c>
      <c r="M970" s="23">
        <f t="shared" si="582"/>
        <v>5.6677449277455542E+46</v>
      </c>
      <c r="N970" s="20">
        <f t="shared" si="583"/>
        <v>102.80000000000001</v>
      </c>
      <c r="Q970" s="20">
        <f t="shared" si="584"/>
        <v>2.5905453742282629E+48</v>
      </c>
      <c r="S970" s="20">
        <f t="shared" si="585"/>
        <v>4495</v>
      </c>
      <c r="T970" s="20">
        <f t="shared" si="586"/>
        <v>1355</v>
      </c>
      <c r="U970" s="20">
        <f t="shared" si="587"/>
        <v>9.6665819025314135E+76</v>
      </c>
      <c r="V970" s="20">
        <f t="shared" si="588"/>
        <v>5.6677449277455542E+46</v>
      </c>
      <c r="W970" s="20">
        <f t="shared" si="589"/>
        <v>0.58365758754863806</v>
      </c>
      <c r="X970" s="16">
        <f t="shared" si="590"/>
        <v>2.5948545639992315E+28</v>
      </c>
      <c r="AA970" s="16">
        <f t="shared" si="591"/>
        <v>1.0690800803676832E+30</v>
      </c>
      <c r="AB970" s="16">
        <f t="shared" si="592"/>
        <v>968</v>
      </c>
      <c r="AC970" s="16">
        <f t="shared" si="593"/>
        <v>197.4</v>
      </c>
      <c r="AD970" s="16">
        <f t="shared" si="594"/>
        <v>1.3452937880156416E+31</v>
      </c>
      <c r="AE970" s="16">
        <f t="shared" si="595"/>
        <v>24150</v>
      </c>
      <c r="AF970" s="16">
        <f t="shared" si="596"/>
        <v>11604</v>
      </c>
      <c r="AG970" s="16">
        <f t="shared" si="597"/>
        <v>1008</v>
      </c>
      <c r="AH970" s="16">
        <f t="shared" si="598"/>
        <v>6.242330148819083E+34</v>
      </c>
      <c r="AI970" s="16">
        <f t="shared" si="599"/>
        <v>1.6084162899386711E+75</v>
      </c>
      <c r="AJ970" s="16">
        <f t="shared" si="600"/>
        <v>1.6084162899386711E+75</v>
      </c>
      <c r="AK970" s="27">
        <f t="shared" si="601"/>
        <v>0.303951367781155</v>
      </c>
      <c r="AN970">
        <f t="shared" si="606"/>
        <v>58389.733972708484</v>
      </c>
      <c r="AO970">
        <f t="shared" si="607"/>
        <v>1.5044862583030234E+45</v>
      </c>
      <c r="AP970">
        <f t="shared" si="608"/>
        <v>1.5044862583030234E+45</v>
      </c>
      <c r="AR970" s="1">
        <f t="shared" si="602"/>
        <v>11130</v>
      </c>
      <c r="AU970">
        <f t="shared" si="603"/>
        <v>139.61538461538461</v>
      </c>
      <c r="AV970" s="29">
        <f t="shared" si="604"/>
        <v>311.55026666666663</v>
      </c>
      <c r="AW970">
        <f t="shared" si="605"/>
        <v>19341</v>
      </c>
    </row>
    <row r="971" spans="1:49" x14ac:dyDescent="0.2">
      <c r="A971">
        <v>969</v>
      </c>
      <c r="B971" s="13">
        <f t="shared" si="571"/>
        <v>977</v>
      </c>
      <c r="C971" s="13">
        <f t="shared" si="572"/>
        <v>5820</v>
      </c>
      <c r="D971" s="13">
        <f t="shared" si="573"/>
        <v>48</v>
      </c>
      <c r="E971" s="13">
        <f t="shared" si="574"/>
        <v>48.45</v>
      </c>
      <c r="F971" s="13">
        <f t="shared" si="575"/>
        <v>3.6348374447888546E+32</v>
      </c>
      <c r="G971" s="35">
        <f t="shared" si="576"/>
        <v>281.73415</v>
      </c>
      <c r="H971" s="23">
        <f t="shared" si="577"/>
        <v>7133.974400000001</v>
      </c>
      <c r="I971" s="23">
        <f t="shared" si="578"/>
        <v>26810</v>
      </c>
      <c r="J971" s="23">
        <f t="shared" si="579"/>
        <v>1356</v>
      </c>
      <c r="K971" s="23">
        <f t="shared" si="580"/>
        <v>9.6665819025314135E+76</v>
      </c>
      <c r="L971" s="23">
        <f t="shared" si="581"/>
        <v>9.6665819025314126E+78</v>
      </c>
      <c r="M971" s="23">
        <f t="shared" si="582"/>
        <v>6.0766269414826708E+46</v>
      </c>
      <c r="N971" s="20">
        <f t="shared" si="583"/>
        <v>102.9</v>
      </c>
      <c r="Q971" s="20">
        <f t="shared" si="584"/>
        <v>2.8867238994328644E+48</v>
      </c>
      <c r="S971" s="20">
        <f t="shared" si="585"/>
        <v>4499</v>
      </c>
      <c r="T971" s="20">
        <f t="shared" si="586"/>
        <v>1356</v>
      </c>
      <c r="U971" s="20">
        <f t="shared" si="587"/>
        <v>9.6665819025314135E+76</v>
      </c>
      <c r="V971" s="20">
        <f t="shared" si="588"/>
        <v>6.0766269414826708E+46</v>
      </c>
      <c r="W971" s="20">
        <f t="shared" si="589"/>
        <v>0.58309037900874627</v>
      </c>
      <c r="X971" s="16">
        <f t="shared" si="590"/>
        <v>2.7764943834791784E+28</v>
      </c>
      <c r="AA971" s="16">
        <f t="shared" si="591"/>
        <v>1.1439156859934212E+30</v>
      </c>
      <c r="AB971" s="16">
        <f t="shared" si="592"/>
        <v>969</v>
      </c>
      <c r="AC971" s="16">
        <f t="shared" si="593"/>
        <v>197.6</v>
      </c>
      <c r="AD971" s="16">
        <f t="shared" si="594"/>
        <v>1.440966281383094E+31</v>
      </c>
      <c r="AE971" s="16">
        <f t="shared" si="595"/>
        <v>24175</v>
      </c>
      <c r="AF971" s="16">
        <f t="shared" si="596"/>
        <v>11616</v>
      </c>
      <c r="AG971" s="16">
        <f t="shared" si="597"/>
        <v>1009</v>
      </c>
      <c r="AH971" s="16">
        <f t="shared" si="598"/>
        <v>6.6903912811399776E+34</v>
      </c>
      <c r="AI971" s="16">
        <f t="shared" si="599"/>
        <v>1.6084162899386711E+75</v>
      </c>
      <c r="AJ971" s="16">
        <f t="shared" si="600"/>
        <v>1.6084162899386711E+75</v>
      </c>
      <c r="AK971" s="27">
        <f t="shared" si="601"/>
        <v>0.30364372469635631</v>
      </c>
      <c r="AN971">
        <f t="shared" si="606"/>
        <v>58486.751804000131</v>
      </c>
      <c r="AO971">
        <f t="shared" si="607"/>
        <v>1.4060619236476852E+45</v>
      </c>
      <c r="AP971">
        <f t="shared" si="608"/>
        <v>1.4060619236476852E+45</v>
      </c>
      <c r="AR971" s="1">
        <f t="shared" si="602"/>
        <v>11140</v>
      </c>
      <c r="AU971">
        <f t="shared" si="603"/>
        <v>139.92779783393502</v>
      </c>
      <c r="AV971" s="29">
        <f t="shared" si="604"/>
        <v>312.0154</v>
      </c>
      <c r="AW971">
        <f t="shared" si="605"/>
        <v>19361</v>
      </c>
    </row>
    <row r="972" spans="1:49" x14ac:dyDescent="0.2">
      <c r="A972">
        <v>970</v>
      </c>
      <c r="B972" s="13">
        <f t="shared" si="571"/>
        <v>978</v>
      </c>
      <c r="C972" s="13">
        <f t="shared" si="572"/>
        <v>5826</v>
      </c>
      <c r="D972" s="13">
        <f t="shared" si="573"/>
        <v>48</v>
      </c>
      <c r="E972" s="13">
        <f t="shared" si="574"/>
        <v>48.5</v>
      </c>
      <c r="F972" s="13">
        <f t="shared" si="575"/>
        <v>3.8971885271350336E+32</v>
      </c>
      <c r="G972" s="35">
        <f t="shared" si="576"/>
        <v>282.16833333333329</v>
      </c>
      <c r="H972" s="23">
        <f t="shared" si="577"/>
        <v>7141.4784</v>
      </c>
      <c r="I972" s="23">
        <f t="shared" si="578"/>
        <v>26838</v>
      </c>
      <c r="J972" s="23">
        <f t="shared" si="579"/>
        <v>1358</v>
      </c>
      <c r="K972" s="23">
        <f t="shared" si="580"/>
        <v>9.6665819025314135E+76</v>
      </c>
      <c r="L972" s="23">
        <f t="shared" si="581"/>
        <v>9.6665819025314126E+78</v>
      </c>
      <c r="M972" s="23">
        <f t="shared" si="582"/>
        <v>6.984983347495411E+46</v>
      </c>
      <c r="N972" s="20">
        <f t="shared" si="583"/>
        <v>103</v>
      </c>
      <c r="Q972" s="20">
        <f t="shared" si="584"/>
        <v>3.2167646837835367E+48</v>
      </c>
      <c r="S972" s="20">
        <f t="shared" si="585"/>
        <v>4503</v>
      </c>
      <c r="T972" s="20">
        <f t="shared" si="586"/>
        <v>1358</v>
      </c>
      <c r="U972" s="20">
        <f t="shared" si="587"/>
        <v>9.6665819025314135E+76</v>
      </c>
      <c r="V972" s="20">
        <f t="shared" si="588"/>
        <v>6.984983347495411E+46</v>
      </c>
      <c r="W972" s="20">
        <f t="shared" si="589"/>
        <v>0.58252427184466016</v>
      </c>
      <c r="X972" s="16">
        <f t="shared" si="590"/>
        <v>2.9708489903227209E+28</v>
      </c>
      <c r="AA972" s="16">
        <f t="shared" si="591"/>
        <v>1.2239897840129608E+30</v>
      </c>
      <c r="AB972" s="16">
        <f t="shared" si="592"/>
        <v>970</v>
      </c>
      <c r="AC972" s="16">
        <f t="shared" si="593"/>
        <v>197.8</v>
      </c>
      <c r="AD972" s="16">
        <f t="shared" si="594"/>
        <v>1.5434410008455578E+31</v>
      </c>
      <c r="AE972" s="16">
        <f t="shared" si="595"/>
        <v>24200</v>
      </c>
      <c r="AF972" s="16">
        <f t="shared" si="596"/>
        <v>11628</v>
      </c>
      <c r="AG972" s="16">
        <f t="shared" si="597"/>
        <v>1010</v>
      </c>
      <c r="AH972" s="16">
        <f t="shared" si="598"/>
        <v>7.1706031501298306E+34</v>
      </c>
      <c r="AI972" s="16">
        <f t="shared" si="599"/>
        <v>1.6084162899386711E+75</v>
      </c>
      <c r="AJ972" s="16">
        <f t="shared" si="600"/>
        <v>1.6084162899386711E+75</v>
      </c>
      <c r="AK972" s="27">
        <f t="shared" si="601"/>
        <v>0.30333670374115268</v>
      </c>
      <c r="AN972">
        <f t="shared" si="606"/>
        <v>58583.848033603368</v>
      </c>
      <c r="AO972">
        <f t="shared" si="607"/>
        <v>1.3140765641567149E+45</v>
      </c>
      <c r="AP972">
        <f t="shared" si="608"/>
        <v>1.3140765641567149E+45</v>
      </c>
      <c r="AR972" s="1">
        <f t="shared" si="602"/>
        <v>11150</v>
      </c>
      <c r="AU972">
        <f t="shared" si="603"/>
        <v>140.24096385542171</v>
      </c>
      <c r="AV972" s="29">
        <f t="shared" si="604"/>
        <v>312.48083333333329</v>
      </c>
      <c r="AW972">
        <f t="shared" si="605"/>
        <v>19381</v>
      </c>
    </row>
    <row r="973" spans="1:49" x14ac:dyDescent="0.2">
      <c r="A973">
        <v>971</v>
      </c>
      <c r="B973" s="13">
        <f t="shared" si="571"/>
        <v>979</v>
      </c>
      <c r="C973" s="13">
        <f t="shared" si="572"/>
        <v>5832</v>
      </c>
      <c r="D973" s="13">
        <f t="shared" si="573"/>
        <v>48</v>
      </c>
      <c r="E973" s="13">
        <f t="shared" si="574"/>
        <v>48.550000000000004</v>
      </c>
      <c r="F973" s="13">
        <f t="shared" si="575"/>
        <v>4.1784667002136618E+32</v>
      </c>
      <c r="G973" s="35">
        <f t="shared" si="576"/>
        <v>282.60281666666663</v>
      </c>
      <c r="H973" s="23">
        <f t="shared" si="577"/>
        <v>7148.9823999999999</v>
      </c>
      <c r="I973" s="23">
        <f t="shared" si="578"/>
        <v>26866</v>
      </c>
      <c r="J973" s="23">
        <f t="shared" si="579"/>
        <v>1359</v>
      </c>
      <c r="K973" s="23">
        <f t="shared" si="580"/>
        <v>9.6665819025314135E+76</v>
      </c>
      <c r="L973" s="23">
        <f t="shared" si="581"/>
        <v>9.6665819025314126E+78</v>
      </c>
      <c r="M973" s="23">
        <f t="shared" si="582"/>
        <v>7.4888632300834074E+46</v>
      </c>
      <c r="N973" s="20">
        <f t="shared" si="583"/>
        <v>103.10000000000001</v>
      </c>
      <c r="Q973" s="20">
        <f t="shared" si="584"/>
        <v>3.5845392186179289E+48</v>
      </c>
      <c r="S973" s="20">
        <f t="shared" si="585"/>
        <v>4508</v>
      </c>
      <c r="T973" s="20">
        <f t="shared" si="586"/>
        <v>1359</v>
      </c>
      <c r="U973" s="20">
        <f t="shared" si="587"/>
        <v>9.6665819025314135E+76</v>
      </c>
      <c r="V973" s="20">
        <f t="shared" si="588"/>
        <v>7.4888632300834074E+46</v>
      </c>
      <c r="W973" s="20">
        <f t="shared" si="589"/>
        <v>0.58195926285160038</v>
      </c>
      <c r="X973" s="16">
        <f t="shared" si="590"/>
        <v>3.1788084196453112E+28</v>
      </c>
      <c r="AA973" s="16">
        <f t="shared" si="591"/>
        <v>1.3096690688938679E+30</v>
      </c>
      <c r="AB973" s="16">
        <f t="shared" si="592"/>
        <v>971</v>
      </c>
      <c r="AC973" s="16">
        <f t="shared" si="593"/>
        <v>198</v>
      </c>
      <c r="AD973" s="16">
        <f t="shared" si="594"/>
        <v>1.6532014639816667E+31</v>
      </c>
      <c r="AE973" s="16">
        <f t="shared" si="595"/>
        <v>24225</v>
      </c>
      <c r="AF973" s="16">
        <f t="shared" si="596"/>
        <v>11640</v>
      </c>
      <c r="AG973" s="16">
        <f t="shared" si="597"/>
        <v>1011</v>
      </c>
      <c r="AH973" s="16">
        <f t="shared" si="598"/>
        <v>7.6852720311421765E+34</v>
      </c>
      <c r="AI973" s="16">
        <f t="shared" si="599"/>
        <v>1.6084162899386711E+75</v>
      </c>
      <c r="AJ973" s="16">
        <f t="shared" si="600"/>
        <v>1.6084162899386711E+75</v>
      </c>
      <c r="AK973" s="27">
        <f t="shared" si="601"/>
        <v>0.30303030303030304</v>
      </c>
      <c r="AN973">
        <f t="shared" si="606"/>
        <v>58681.02266195439</v>
      </c>
      <c r="AO973">
        <f t="shared" si="607"/>
        <v>1.2281089384642197E+45</v>
      </c>
      <c r="AP973">
        <f t="shared" si="608"/>
        <v>1.2281089384642197E+45</v>
      </c>
      <c r="AR973" s="1">
        <f t="shared" si="602"/>
        <v>11160</v>
      </c>
      <c r="AU973">
        <f t="shared" si="603"/>
        <v>140.55488540410133</v>
      </c>
      <c r="AV973" s="29">
        <f t="shared" si="604"/>
        <v>312.94656666666663</v>
      </c>
      <c r="AW973">
        <f t="shared" si="605"/>
        <v>19401</v>
      </c>
    </row>
    <row r="974" spans="1:49" x14ac:dyDescent="0.2">
      <c r="A974">
        <v>972</v>
      </c>
      <c r="B974" s="13">
        <f t="shared" si="571"/>
        <v>980</v>
      </c>
      <c r="C974" s="13">
        <f t="shared" si="572"/>
        <v>5838</v>
      </c>
      <c r="D974" s="13">
        <f t="shared" si="573"/>
        <v>48</v>
      </c>
      <c r="E974" s="13">
        <f t="shared" si="574"/>
        <v>48.6</v>
      </c>
      <c r="F974" s="13">
        <f t="shared" si="575"/>
        <v>4.4800368415049556E+32</v>
      </c>
      <c r="G974" s="35">
        <f t="shared" si="576"/>
        <v>283.0376</v>
      </c>
      <c r="H974" s="23">
        <f t="shared" si="577"/>
        <v>7156.4864000000007</v>
      </c>
      <c r="I974" s="23">
        <f t="shared" si="578"/>
        <v>26894</v>
      </c>
      <c r="J974" s="23">
        <f t="shared" si="579"/>
        <v>1360</v>
      </c>
      <c r="K974" s="23">
        <f t="shared" si="580"/>
        <v>9.6665819025314135E+76</v>
      </c>
      <c r="L974" s="23">
        <f t="shared" si="581"/>
        <v>9.6665819025314126E+78</v>
      </c>
      <c r="M974" s="23">
        <f t="shared" si="582"/>
        <v>8.0290810156788671E+46</v>
      </c>
      <c r="N974" s="20">
        <f t="shared" si="583"/>
        <v>103.2</v>
      </c>
      <c r="Q974" s="20">
        <f t="shared" si="584"/>
        <v>3.9943616250772593E+48</v>
      </c>
      <c r="S974" s="20">
        <f t="shared" si="585"/>
        <v>4512</v>
      </c>
      <c r="T974" s="20">
        <f t="shared" si="586"/>
        <v>1360</v>
      </c>
      <c r="U974" s="20">
        <f t="shared" si="587"/>
        <v>9.6665819025314135E+76</v>
      </c>
      <c r="V974" s="20">
        <f t="shared" si="588"/>
        <v>8.0290810156788671E+46</v>
      </c>
      <c r="W974" s="20">
        <f t="shared" si="589"/>
        <v>0.58139534883720934</v>
      </c>
      <c r="X974" s="16">
        <f t="shared" si="590"/>
        <v>3.4013250090204836E+28</v>
      </c>
      <c r="AA974" s="16">
        <f t="shared" si="591"/>
        <v>1.4013459037164391E+30</v>
      </c>
      <c r="AB974" s="16">
        <f t="shared" si="592"/>
        <v>972</v>
      </c>
      <c r="AC974" s="16">
        <f t="shared" si="593"/>
        <v>198.2</v>
      </c>
      <c r="AD974" s="16">
        <f t="shared" si="594"/>
        <v>1.7707655500019585E+31</v>
      </c>
      <c r="AE974" s="16">
        <f t="shared" si="595"/>
        <v>24250</v>
      </c>
      <c r="AF974" s="16">
        <f t="shared" si="596"/>
        <v>11652</v>
      </c>
      <c r="AG974" s="16">
        <f t="shared" si="597"/>
        <v>1012</v>
      </c>
      <c r="AH974" s="16">
        <f t="shared" si="598"/>
        <v>8.2368695864981317E+34</v>
      </c>
      <c r="AI974" s="16">
        <f t="shared" si="599"/>
        <v>1.6084162899386711E+75</v>
      </c>
      <c r="AJ974" s="16">
        <f t="shared" si="600"/>
        <v>1.6084162899386711E+75</v>
      </c>
      <c r="AK974" s="27">
        <f t="shared" si="601"/>
        <v>0.30272452068617561</v>
      </c>
      <c r="AN974">
        <f t="shared" si="606"/>
        <v>58778.275689489252</v>
      </c>
      <c r="AO974">
        <f t="shared" si="607"/>
        <v>1.1477653630506723E+45</v>
      </c>
      <c r="AP974">
        <f t="shared" si="608"/>
        <v>1.1477653630506723E+45</v>
      </c>
      <c r="AR974" s="1">
        <f t="shared" si="602"/>
        <v>11170</v>
      </c>
      <c r="AU974">
        <f t="shared" si="603"/>
        <v>140.86956521739128</v>
      </c>
      <c r="AV974" s="29">
        <f t="shared" si="604"/>
        <v>313.4126</v>
      </c>
      <c r="AW974">
        <f t="shared" si="605"/>
        <v>19421</v>
      </c>
    </row>
    <row r="975" spans="1:49" x14ac:dyDescent="0.2">
      <c r="A975">
        <v>973</v>
      </c>
      <c r="B975" s="13">
        <f t="shared" si="571"/>
        <v>981</v>
      </c>
      <c r="C975" s="13">
        <f t="shared" si="572"/>
        <v>5844</v>
      </c>
      <c r="D975" s="13">
        <f t="shared" si="573"/>
        <v>48</v>
      </c>
      <c r="E975" s="13">
        <f t="shared" si="574"/>
        <v>48.650000000000006</v>
      </c>
      <c r="F975" s="13">
        <f t="shared" si="575"/>
        <v>4.803362210953896E+32</v>
      </c>
      <c r="G975" s="35">
        <f t="shared" si="576"/>
        <v>283.47268333333329</v>
      </c>
      <c r="H975" s="23">
        <f t="shared" si="577"/>
        <v>7163.9904000000006</v>
      </c>
      <c r="I975" s="23">
        <f t="shared" si="578"/>
        <v>26922</v>
      </c>
      <c r="J975" s="23">
        <f t="shared" si="579"/>
        <v>1362</v>
      </c>
      <c r="K975" s="23">
        <f t="shared" si="580"/>
        <v>9.6665819025314135E+76</v>
      </c>
      <c r="L975" s="23">
        <f t="shared" si="581"/>
        <v>9.6665819025314126E+78</v>
      </c>
      <c r="M975" s="23">
        <f t="shared" si="582"/>
        <v>9.229198274494668E+46</v>
      </c>
      <c r="N975" s="20">
        <f t="shared" si="583"/>
        <v>103.30000000000001</v>
      </c>
      <c r="Q975" s="20">
        <f t="shared" si="584"/>
        <v>4.4510392602265128E+48</v>
      </c>
      <c r="S975" s="20">
        <f t="shared" si="585"/>
        <v>4516</v>
      </c>
      <c r="T975" s="20">
        <f t="shared" si="586"/>
        <v>1362</v>
      </c>
      <c r="U975" s="20">
        <f t="shared" si="587"/>
        <v>9.6665819025314135E+76</v>
      </c>
      <c r="V975" s="20">
        <f t="shared" si="588"/>
        <v>9.229198274494668E+46</v>
      </c>
      <c r="W975" s="20">
        <f t="shared" si="589"/>
        <v>0.58083252662149076</v>
      </c>
      <c r="X975" s="16">
        <f t="shared" si="590"/>
        <v>3.6394177596519169E+28</v>
      </c>
      <c r="AA975" s="16">
        <f t="shared" si="591"/>
        <v>1.4994401169765896E+30</v>
      </c>
      <c r="AB975" s="16">
        <f t="shared" si="592"/>
        <v>973</v>
      </c>
      <c r="AC975" s="16">
        <f t="shared" si="593"/>
        <v>198.4</v>
      </c>
      <c r="AD975" s="16">
        <f t="shared" si="594"/>
        <v>1.8966879411466517E+31</v>
      </c>
      <c r="AE975" s="16">
        <f t="shared" si="595"/>
        <v>24275</v>
      </c>
      <c r="AF975" s="16">
        <f t="shared" si="596"/>
        <v>11664</v>
      </c>
      <c r="AG975" s="16">
        <f t="shared" si="597"/>
        <v>1013</v>
      </c>
      <c r="AH975" s="16">
        <f t="shared" si="598"/>
        <v>8.8280447222048723E+34</v>
      </c>
      <c r="AI975" s="16">
        <f t="shared" si="599"/>
        <v>1.6084162899386711E+75</v>
      </c>
      <c r="AJ975" s="16">
        <f t="shared" si="600"/>
        <v>1.6084162899386711E+75</v>
      </c>
      <c r="AK975" s="27">
        <f t="shared" si="601"/>
        <v>0.30241935483870969</v>
      </c>
      <c r="AN975">
        <f t="shared" si="606"/>
        <v>58875.607116644213</v>
      </c>
      <c r="AO975">
        <f t="shared" si="607"/>
        <v>1.0726779093931518E+45</v>
      </c>
      <c r="AP975">
        <f t="shared" si="608"/>
        <v>1.0726779093931518E+45</v>
      </c>
      <c r="AR975" s="1">
        <f t="shared" si="602"/>
        <v>11180</v>
      </c>
      <c r="AU975">
        <f t="shared" si="603"/>
        <v>141.18500604594919</v>
      </c>
      <c r="AV975" s="29">
        <f t="shared" si="604"/>
        <v>313.87893333333329</v>
      </c>
      <c r="AW975">
        <f t="shared" si="605"/>
        <v>19441</v>
      </c>
    </row>
    <row r="976" spans="1:49" x14ac:dyDescent="0.2">
      <c r="A976">
        <v>974</v>
      </c>
      <c r="B976" s="13">
        <f t="shared" si="571"/>
        <v>982</v>
      </c>
      <c r="C976" s="13">
        <f t="shared" si="572"/>
        <v>5850</v>
      </c>
      <c r="D976" s="13">
        <f t="shared" si="573"/>
        <v>48</v>
      </c>
      <c r="E976" s="13">
        <f t="shared" si="574"/>
        <v>48.7</v>
      </c>
      <c r="F976" s="13">
        <f t="shared" si="575"/>
        <v>5.1500115395814301E+32</v>
      </c>
      <c r="G976" s="35">
        <f t="shared" si="576"/>
        <v>283.90806666666668</v>
      </c>
      <c r="H976" s="23">
        <f t="shared" si="577"/>
        <v>7171.4944000000014</v>
      </c>
      <c r="I976" s="23">
        <f t="shared" si="578"/>
        <v>26950</v>
      </c>
      <c r="J976" s="23">
        <f t="shared" si="579"/>
        <v>1363</v>
      </c>
      <c r="K976" s="23">
        <f t="shared" si="580"/>
        <v>9.6665819025314135E+76</v>
      </c>
      <c r="L976" s="23">
        <f t="shared" si="581"/>
        <v>9.6665819025314126E+78</v>
      </c>
      <c r="M976" s="23">
        <f t="shared" si="582"/>
        <v>9.8949173935568102E+46</v>
      </c>
      <c r="N976" s="20">
        <f t="shared" si="583"/>
        <v>103.4</v>
      </c>
      <c r="Q976" s="20">
        <f t="shared" si="584"/>
        <v>4.9599291089960598E+48</v>
      </c>
      <c r="S976" s="20">
        <f t="shared" si="585"/>
        <v>4520</v>
      </c>
      <c r="T976" s="20">
        <f t="shared" si="586"/>
        <v>1363</v>
      </c>
      <c r="U976" s="20">
        <f t="shared" si="587"/>
        <v>9.6665819025314135E+76</v>
      </c>
      <c r="V976" s="20">
        <f t="shared" si="588"/>
        <v>9.8949173935568102E+46</v>
      </c>
      <c r="W976" s="20">
        <f t="shared" si="589"/>
        <v>0.58027079303675044</v>
      </c>
      <c r="X976" s="16">
        <f t="shared" si="590"/>
        <v>3.8941770028275512E+28</v>
      </c>
      <c r="AA976" s="16">
        <f t="shared" si="591"/>
        <v>1.6044009251649506E+30</v>
      </c>
      <c r="AB976" s="16">
        <f t="shared" si="592"/>
        <v>974</v>
      </c>
      <c r="AC976" s="16">
        <f t="shared" si="593"/>
        <v>198.6</v>
      </c>
      <c r="AD976" s="16">
        <f t="shared" si="594"/>
        <v>2.0315627375074675E+31</v>
      </c>
      <c r="AE976" s="16">
        <f t="shared" si="595"/>
        <v>24300</v>
      </c>
      <c r="AF976" s="16">
        <f t="shared" si="596"/>
        <v>11676</v>
      </c>
      <c r="AG976" s="16">
        <f t="shared" si="597"/>
        <v>1014</v>
      </c>
      <c r="AH976" s="16">
        <f t="shared" si="598"/>
        <v>9.4616362944489837E+34</v>
      </c>
      <c r="AI976" s="16">
        <f t="shared" si="599"/>
        <v>1.6084162899386711E+75</v>
      </c>
      <c r="AJ976" s="16">
        <f t="shared" si="600"/>
        <v>1.6084162899386711E+75</v>
      </c>
      <c r="AK976" s="27">
        <f t="shared" si="601"/>
        <v>0.30211480362537763</v>
      </c>
      <c r="AN976">
        <f t="shared" si="606"/>
        <v>58973.016943855349</v>
      </c>
      <c r="AO976">
        <f t="shared" si="607"/>
        <v>1.0025027190590205E+45</v>
      </c>
      <c r="AP976">
        <f t="shared" si="608"/>
        <v>1.0025027190590205E+45</v>
      </c>
      <c r="AR976" s="1">
        <f t="shared" si="602"/>
        <v>11190</v>
      </c>
      <c r="AU976">
        <f t="shared" si="603"/>
        <v>141.50121065375305</v>
      </c>
      <c r="AV976" s="29">
        <f t="shared" si="604"/>
        <v>314.34556666666668</v>
      </c>
      <c r="AW976">
        <f t="shared" si="605"/>
        <v>19461</v>
      </c>
    </row>
    <row r="977" spans="1:49" x14ac:dyDescent="0.2">
      <c r="A977">
        <v>975</v>
      </c>
      <c r="B977" s="13">
        <f t="shared" si="571"/>
        <v>983</v>
      </c>
      <c r="C977" s="13">
        <f t="shared" si="572"/>
        <v>5856</v>
      </c>
      <c r="D977" s="13">
        <f t="shared" si="573"/>
        <v>48</v>
      </c>
      <c r="E977" s="13">
        <f t="shared" si="574"/>
        <v>48.75</v>
      </c>
      <c r="F977" s="13">
        <f t="shared" si="575"/>
        <v>5.5216666286347954E+32</v>
      </c>
      <c r="G977" s="35">
        <f t="shared" si="576"/>
        <v>284.34375</v>
      </c>
      <c r="H977" s="23">
        <f t="shared" si="577"/>
        <v>7178.9984000000004</v>
      </c>
      <c r="I977" s="23">
        <f t="shared" si="578"/>
        <v>26978</v>
      </c>
      <c r="J977" s="23">
        <f t="shared" si="579"/>
        <v>1365</v>
      </c>
      <c r="K977" s="23">
        <f t="shared" si="580"/>
        <v>9.6665819025314135E+76</v>
      </c>
      <c r="L977" s="23">
        <f t="shared" si="581"/>
        <v>9.6665819025314126E+78</v>
      </c>
      <c r="M977" s="23">
        <f t="shared" si="582"/>
        <v>1.1373832482552361E+47</v>
      </c>
      <c r="N977" s="20">
        <f t="shared" si="583"/>
        <v>103.5</v>
      </c>
      <c r="Q977" s="20">
        <f t="shared" si="584"/>
        <v>5.5270006234482696E+48</v>
      </c>
      <c r="S977" s="20">
        <f t="shared" si="585"/>
        <v>4524</v>
      </c>
      <c r="T977" s="20">
        <f t="shared" si="586"/>
        <v>1365</v>
      </c>
      <c r="U977" s="20">
        <f t="shared" si="587"/>
        <v>9.6665819025314135E+76</v>
      </c>
      <c r="V977" s="20">
        <f t="shared" si="588"/>
        <v>1.1373832482552361E+47</v>
      </c>
      <c r="W977" s="20">
        <f t="shared" si="589"/>
        <v>0.57971014492753625</v>
      </c>
      <c r="X977" s="16">
        <f t="shared" si="590"/>
        <v>4.1667693930254794E+28</v>
      </c>
      <c r="AA977" s="16">
        <f t="shared" si="591"/>
        <v>1.7167089899264969E+30</v>
      </c>
      <c r="AB977" s="16">
        <f t="shared" si="592"/>
        <v>975</v>
      </c>
      <c r="AC977" s="16">
        <f t="shared" si="593"/>
        <v>198.8</v>
      </c>
      <c r="AD977" s="16">
        <f t="shared" si="594"/>
        <v>2.1760262575900673E+31</v>
      </c>
      <c r="AE977" s="16">
        <f t="shared" si="595"/>
        <v>24325</v>
      </c>
      <c r="AF977" s="16">
        <f t="shared" si="596"/>
        <v>11688</v>
      </c>
      <c r="AG977" s="16">
        <f t="shared" si="597"/>
        <v>1015</v>
      </c>
      <c r="AH977" s="16">
        <f t="shared" si="598"/>
        <v>1.0140686726751464E+35</v>
      </c>
      <c r="AI977" s="16">
        <f t="shared" si="599"/>
        <v>1.6084162899386711E+75</v>
      </c>
      <c r="AJ977" s="16">
        <f t="shared" si="600"/>
        <v>1.6084162899386711E+75</v>
      </c>
      <c r="AK977" s="27">
        <f t="shared" si="601"/>
        <v>0.30181086519114686</v>
      </c>
      <c r="AN977">
        <f t="shared" si="606"/>
        <v>59070.505171558812</v>
      </c>
      <c r="AO977">
        <f t="shared" si="607"/>
        <v>9.3691842902712214E+44</v>
      </c>
      <c r="AP977">
        <f t="shared" si="608"/>
        <v>9.3691842902712214E+44</v>
      </c>
      <c r="AR977" s="1">
        <f t="shared" si="602"/>
        <v>11200</v>
      </c>
      <c r="AU977">
        <f t="shared" si="603"/>
        <v>141.81818181818181</v>
      </c>
      <c r="AV977" s="29">
        <f t="shared" si="604"/>
        <v>314.8125</v>
      </c>
      <c r="AW977">
        <f t="shared" si="605"/>
        <v>19481</v>
      </c>
    </row>
    <row r="978" spans="1:49" x14ac:dyDescent="0.2">
      <c r="A978">
        <v>976</v>
      </c>
      <c r="B978" s="13">
        <f t="shared" si="571"/>
        <v>984</v>
      </c>
      <c r="C978" s="13">
        <f t="shared" si="572"/>
        <v>5862</v>
      </c>
      <c r="D978" s="13">
        <f t="shared" si="573"/>
        <v>48</v>
      </c>
      <c r="E978" s="13">
        <f t="shared" si="574"/>
        <v>48.800000000000004</v>
      </c>
      <c r="F978" s="13">
        <f t="shared" si="575"/>
        <v>5.9201304960327954E+32</v>
      </c>
      <c r="G978" s="35">
        <f t="shared" si="576"/>
        <v>284.7797333333333</v>
      </c>
      <c r="H978" s="23">
        <f t="shared" si="577"/>
        <v>7186.5024000000003</v>
      </c>
      <c r="I978" s="23">
        <f t="shared" si="578"/>
        <v>27006</v>
      </c>
      <c r="J978" s="23">
        <f t="shared" si="579"/>
        <v>1366</v>
      </c>
      <c r="K978" s="23">
        <f t="shared" si="580"/>
        <v>9.6665819025314135E+76</v>
      </c>
      <c r="L978" s="23">
        <f t="shared" si="581"/>
        <v>9.6665819025314126E+78</v>
      </c>
      <c r="M978" s="23">
        <f t="shared" si="582"/>
        <v>1.2194199251020845E+47</v>
      </c>
      <c r="N978" s="20">
        <f t="shared" si="583"/>
        <v>103.60000000000001</v>
      </c>
      <c r="Q978" s="20">
        <f t="shared" si="584"/>
        <v>6.1589057464948377E+48</v>
      </c>
      <c r="S978" s="20">
        <f t="shared" si="585"/>
        <v>4529</v>
      </c>
      <c r="T978" s="20">
        <f t="shared" si="586"/>
        <v>1366</v>
      </c>
      <c r="U978" s="20">
        <f t="shared" si="587"/>
        <v>9.6665819025314135E+76</v>
      </c>
      <c r="V978" s="20">
        <f t="shared" si="588"/>
        <v>1.2194199251020845E+47</v>
      </c>
      <c r="W978" s="20">
        <f t="shared" si="589"/>
        <v>0.5791505791505791</v>
      </c>
      <c r="X978" s="16">
        <f t="shared" si="590"/>
        <v>4.458443250537263E+28</v>
      </c>
      <c r="AA978" s="16">
        <f t="shared" si="591"/>
        <v>1.836878619221352E+30</v>
      </c>
      <c r="AB978" s="16">
        <f t="shared" si="592"/>
        <v>976</v>
      </c>
      <c r="AC978" s="16">
        <f t="shared" si="593"/>
        <v>199</v>
      </c>
      <c r="AD978" s="16">
        <f t="shared" si="594"/>
        <v>2.3307600378081874E+31</v>
      </c>
      <c r="AE978" s="16">
        <f t="shared" si="595"/>
        <v>24350</v>
      </c>
      <c r="AF978" s="16">
        <f t="shared" si="596"/>
        <v>11700</v>
      </c>
      <c r="AG978" s="16">
        <f t="shared" si="597"/>
        <v>1016</v>
      </c>
      <c r="AH978" s="16">
        <f t="shared" si="598"/>
        <v>1.0868456603032424E+35</v>
      </c>
      <c r="AI978" s="16">
        <f t="shared" si="599"/>
        <v>1.6084162899386711E+75</v>
      </c>
      <c r="AJ978" s="16">
        <f t="shared" si="600"/>
        <v>1.6084162899386711E+75</v>
      </c>
      <c r="AK978" s="27">
        <f t="shared" si="601"/>
        <v>0.30150753768844218</v>
      </c>
      <c r="AN978">
        <f t="shared" si="606"/>
        <v>59168.071800190774</v>
      </c>
      <c r="AO978">
        <f t="shared" si="607"/>
        <v>8.756247000253476E+44</v>
      </c>
      <c r="AP978">
        <f t="shared" si="608"/>
        <v>8.756247000253476E+44</v>
      </c>
      <c r="AR978" s="1">
        <f t="shared" si="602"/>
        <v>11210</v>
      </c>
      <c r="AU978">
        <f t="shared" si="603"/>
        <v>142.13592233009709</v>
      </c>
      <c r="AV978" s="29">
        <f t="shared" si="604"/>
        <v>315.2797333333333</v>
      </c>
      <c r="AW978">
        <f t="shared" si="605"/>
        <v>19501</v>
      </c>
    </row>
    <row r="979" spans="1:49" x14ac:dyDescent="0.2">
      <c r="A979">
        <v>977</v>
      </c>
      <c r="B979" s="13">
        <f t="shared" si="571"/>
        <v>985</v>
      </c>
      <c r="C979" s="13">
        <f t="shared" si="572"/>
        <v>5868</v>
      </c>
      <c r="D979" s="13">
        <f t="shared" si="573"/>
        <v>48</v>
      </c>
      <c r="E979" s="13">
        <f t="shared" si="574"/>
        <v>48.85</v>
      </c>
      <c r="F979" s="13">
        <f t="shared" si="575"/>
        <v>6.3473361095070676E+32</v>
      </c>
      <c r="G979" s="35">
        <f t="shared" si="576"/>
        <v>285.21601666666669</v>
      </c>
      <c r="H979" s="23">
        <f t="shared" si="577"/>
        <v>7194.0064000000011</v>
      </c>
      <c r="I979" s="23">
        <f t="shared" si="578"/>
        <v>27034</v>
      </c>
      <c r="J979" s="23">
        <f t="shared" si="579"/>
        <v>1367</v>
      </c>
      <c r="K979" s="23">
        <f t="shared" si="580"/>
        <v>9.6665819025314135E+76</v>
      </c>
      <c r="L979" s="23">
        <f t="shared" si="581"/>
        <v>9.6665819025314126E+78</v>
      </c>
      <c r="M979" s="23">
        <f t="shared" si="582"/>
        <v>1.3073719687073099E+47</v>
      </c>
      <c r="N979" s="20">
        <f t="shared" si="583"/>
        <v>103.7</v>
      </c>
      <c r="Q979" s="20">
        <f t="shared" si="584"/>
        <v>6.8630569414587197E+48</v>
      </c>
      <c r="S979" s="20">
        <f t="shared" si="585"/>
        <v>4533</v>
      </c>
      <c r="T979" s="20">
        <f t="shared" si="586"/>
        <v>1367</v>
      </c>
      <c r="U979" s="20">
        <f t="shared" si="587"/>
        <v>9.6665819025314135E+76</v>
      </c>
      <c r="V979" s="20">
        <f t="shared" si="588"/>
        <v>1.3073719687073099E+47</v>
      </c>
      <c r="W979" s="20">
        <f t="shared" si="589"/>
        <v>0.57859209257473476</v>
      </c>
      <c r="X979" s="16">
        <f t="shared" si="590"/>
        <v>4.7705342780748707E+28</v>
      </c>
      <c r="AA979" s="16">
        <f t="shared" si="591"/>
        <v>1.9654601225668463E+30</v>
      </c>
      <c r="AB979" s="16">
        <f t="shared" si="592"/>
        <v>977</v>
      </c>
      <c r="AC979" s="16">
        <f t="shared" si="593"/>
        <v>199.2</v>
      </c>
      <c r="AD979" s="16">
        <f t="shared" si="594"/>
        <v>2.4964940450371946E+31</v>
      </c>
      <c r="AE979" s="16">
        <f t="shared" si="595"/>
        <v>24375</v>
      </c>
      <c r="AF979" s="16">
        <f t="shared" si="596"/>
        <v>11712</v>
      </c>
      <c r="AG979" s="16">
        <f t="shared" si="597"/>
        <v>1017</v>
      </c>
      <c r="AH979" s="16">
        <f t="shared" si="598"/>
        <v>1.1648440306507206E+35</v>
      </c>
      <c r="AI979" s="16">
        <f t="shared" si="599"/>
        <v>1.6084162899386711E+75</v>
      </c>
      <c r="AJ979" s="16">
        <f t="shared" si="600"/>
        <v>1.6084162899386711E+75</v>
      </c>
      <c r="AK979" s="27">
        <f t="shared" si="601"/>
        <v>0.30120481927710846</v>
      </c>
      <c r="AN979">
        <f t="shared" si="606"/>
        <v>59265.716830187361</v>
      </c>
      <c r="AO979">
        <f t="shared" si="607"/>
        <v>8.1834084114518486E+44</v>
      </c>
      <c r="AP979">
        <f t="shared" si="608"/>
        <v>8.1834084114518486E+44</v>
      </c>
      <c r="AR979" s="1">
        <f t="shared" si="602"/>
        <v>11220</v>
      </c>
      <c r="AU979">
        <f t="shared" si="603"/>
        <v>142.45443499392468</v>
      </c>
      <c r="AV979" s="29">
        <f t="shared" si="604"/>
        <v>315.74726666666669</v>
      </c>
      <c r="AW979">
        <f t="shared" si="605"/>
        <v>19521</v>
      </c>
    </row>
    <row r="980" spans="1:49" x14ac:dyDescent="0.2">
      <c r="A980">
        <v>978</v>
      </c>
      <c r="B980" s="13">
        <f t="shared" si="571"/>
        <v>986</v>
      </c>
      <c r="C980" s="13">
        <f t="shared" si="572"/>
        <v>5874</v>
      </c>
      <c r="D980" s="13">
        <f t="shared" si="573"/>
        <v>48</v>
      </c>
      <c r="E980" s="13">
        <f t="shared" si="574"/>
        <v>48.900000000000006</v>
      </c>
      <c r="F980" s="13">
        <f t="shared" si="575"/>
        <v>6.8053557486757307E+32</v>
      </c>
      <c r="G980" s="35">
        <f t="shared" si="576"/>
        <v>285.65260000000001</v>
      </c>
      <c r="H980" s="23">
        <f t="shared" si="577"/>
        <v>7201.5104000000001</v>
      </c>
      <c r="I980" s="23">
        <f t="shared" si="578"/>
        <v>27062</v>
      </c>
      <c r="J980" s="23">
        <f t="shared" si="579"/>
        <v>1369</v>
      </c>
      <c r="K980" s="23">
        <f t="shared" si="580"/>
        <v>9.6665819025314135E+76</v>
      </c>
      <c r="L980" s="23">
        <f t="shared" si="581"/>
        <v>9.6665819025314126E+78</v>
      </c>
      <c r="M980" s="23">
        <f t="shared" si="582"/>
        <v>1.5027585365770702E+47</v>
      </c>
      <c r="N980" s="20">
        <f t="shared" si="583"/>
        <v>103.80000000000001</v>
      </c>
      <c r="Q980" s="20">
        <f t="shared" si="584"/>
        <v>7.6477141428104931E+48</v>
      </c>
      <c r="S980" s="20">
        <f t="shared" si="585"/>
        <v>4537</v>
      </c>
      <c r="T980" s="20">
        <f t="shared" si="586"/>
        <v>1369</v>
      </c>
      <c r="U980" s="20">
        <f t="shared" si="587"/>
        <v>9.6665819025314135E+76</v>
      </c>
      <c r="V980" s="20">
        <f t="shared" si="588"/>
        <v>1.5027585365770702E+47</v>
      </c>
      <c r="W980" s="20">
        <f t="shared" si="589"/>
        <v>0.57803468208092479</v>
      </c>
      <c r="X980" s="16">
        <f t="shared" si="590"/>
        <v>5.1044716775401124E+28</v>
      </c>
      <c r="AA980" s="16">
        <f t="shared" si="591"/>
        <v>2.1030423311465261E+30</v>
      </c>
      <c r="AB980" s="16">
        <f t="shared" si="592"/>
        <v>978</v>
      </c>
      <c r="AC980" s="16">
        <f t="shared" si="593"/>
        <v>199.4</v>
      </c>
      <c r="AD980" s="16">
        <f t="shared" si="594"/>
        <v>2.6740101173578509E+31</v>
      </c>
      <c r="AE980" s="16">
        <f t="shared" si="595"/>
        <v>24400</v>
      </c>
      <c r="AF980" s="16">
        <f t="shared" si="596"/>
        <v>11724</v>
      </c>
      <c r="AG980" s="16">
        <f t="shared" si="597"/>
        <v>1018</v>
      </c>
      <c r="AH980" s="16">
        <f t="shared" si="598"/>
        <v>1.2484382779344195E+35</v>
      </c>
      <c r="AI980" s="16">
        <f t="shared" si="599"/>
        <v>1.6084162899386711E+75</v>
      </c>
      <c r="AJ980" s="16">
        <f t="shared" si="600"/>
        <v>1.6084162899386711E+75</v>
      </c>
      <c r="AK980" s="27">
        <f t="shared" si="601"/>
        <v>0.30090270812437309</v>
      </c>
      <c r="AN980">
        <f t="shared" si="606"/>
        <v>59363.440261984746</v>
      </c>
      <c r="AO980">
        <f t="shared" si="607"/>
        <v>7.6480452443475196E+44</v>
      </c>
      <c r="AP980">
        <f t="shared" si="608"/>
        <v>7.6480452443475196E+44</v>
      </c>
      <c r="AR980" s="1">
        <f t="shared" si="602"/>
        <v>11230</v>
      </c>
      <c r="AU980">
        <f t="shared" si="603"/>
        <v>142.77372262773724</v>
      </c>
      <c r="AV980" s="29">
        <f t="shared" si="604"/>
        <v>316.21510000000001</v>
      </c>
      <c r="AW980">
        <f t="shared" si="605"/>
        <v>19541</v>
      </c>
    </row>
    <row r="981" spans="1:49" x14ac:dyDescent="0.2">
      <c r="A981">
        <v>979</v>
      </c>
      <c r="B981" s="13">
        <f t="shared" si="571"/>
        <v>987</v>
      </c>
      <c r="C981" s="13">
        <f t="shared" si="572"/>
        <v>5880</v>
      </c>
      <c r="D981" s="13">
        <f t="shared" si="573"/>
        <v>48</v>
      </c>
      <c r="E981" s="13">
        <f t="shared" si="574"/>
        <v>48.95</v>
      </c>
      <c r="F981" s="13">
        <f t="shared" si="575"/>
        <v>7.296411041325498E+32</v>
      </c>
      <c r="G981" s="35">
        <f t="shared" si="576"/>
        <v>286.08948333333331</v>
      </c>
      <c r="H981" s="23">
        <f t="shared" si="577"/>
        <v>7209.0144</v>
      </c>
      <c r="I981" s="23">
        <f t="shared" si="578"/>
        <v>27090</v>
      </c>
      <c r="J981" s="23">
        <f t="shared" si="579"/>
        <v>1370</v>
      </c>
      <c r="K981" s="23">
        <f t="shared" si="580"/>
        <v>9.6665819025314135E+76</v>
      </c>
      <c r="L981" s="23">
        <f t="shared" si="581"/>
        <v>9.6665819025314126E+78</v>
      </c>
      <c r="M981" s="23">
        <f t="shared" si="582"/>
        <v>1.6111402887653727E+47</v>
      </c>
      <c r="N981" s="20">
        <f t="shared" si="583"/>
        <v>103.9</v>
      </c>
      <c r="Q981" s="20">
        <f t="shared" si="584"/>
        <v>8.5220816480230833E+48</v>
      </c>
      <c r="S981" s="20">
        <f t="shared" si="585"/>
        <v>4541</v>
      </c>
      <c r="T981" s="20">
        <f t="shared" si="586"/>
        <v>1370</v>
      </c>
      <c r="U981" s="20">
        <f t="shared" si="587"/>
        <v>9.6665819025314135E+76</v>
      </c>
      <c r="V981" s="20">
        <f t="shared" si="588"/>
        <v>1.6111402887653727E+47</v>
      </c>
      <c r="W981" s="20">
        <f t="shared" si="589"/>
        <v>0.57747834456207892</v>
      </c>
      <c r="X981" s="16">
        <f t="shared" si="590"/>
        <v>5.4617846949679206E+28</v>
      </c>
      <c r="AA981" s="16">
        <f t="shared" si="591"/>
        <v>2.2502552943267829E+30</v>
      </c>
      <c r="AB981" s="16">
        <f t="shared" si="592"/>
        <v>979</v>
      </c>
      <c r="AC981" s="16">
        <f t="shared" si="593"/>
        <v>199.6</v>
      </c>
      <c r="AD981" s="16">
        <f t="shared" si="594"/>
        <v>2.8641456491954851E+31</v>
      </c>
      <c r="AE981" s="16">
        <f t="shared" si="595"/>
        <v>24425</v>
      </c>
      <c r="AF981" s="16">
        <f t="shared" si="596"/>
        <v>11736</v>
      </c>
      <c r="AG981" s="16">
        <f t="shared" si="597"/>
        <v>1019</v>
      </c>
      <c r="AH981" s="16">
        <f t="shared" si="598"/>
        <v>1.3380297483381351E+35</v>
      </c>
      <c r="AI981" s="16">
        <f t="shared" si="599"/>
        <v>1.6084162899386711E+75</v>
      </c>
      <c r="AJ981" s="16">
        <f t="shared" si="600"/>
        <v>1.6084162899386711E+75</v>
      </c>
      <c r="AK981" s="27">
        <f t="shared" si="601"/>
        <v>0.30060120240480964</v>
      </c>
      <c r="AN981">
        <f t="shared" si="606"/>
        <v>59461.242096019079</v>
      </c>
      <c r="AO981">
        <f t="shared" si="607"/>
        <v>7.1477058358388037E+44</v>
      </c>
      <c r="AP981">
        <f t="shared" si="608"/>
        <v>7.1477058358388037E+44</v>
      </c>
      <c r="AR981" s="1">
        <f t="shared" si="602"/>
        <v>11240</v>
      </c>
      <c r="AU981">
        <f t="shared" si="603"/>
        <v>143.0937880633374</v>
      </c>
      <c r="AV981" s="29">
        <f t="shared" si="604"/>
        <v>316.68323333333331</v>
      </c>
      <c r="AW981">
        <f t="shared" si="605"/>
        <v>19561</v>
      </c>
    </row>
    <row r="982" spans="1:49" x14ac:dyDescent="0.2">
      <c r="A982">
        <v>980</v>
      </c>
      <c r="B982" s="13">
        <f t="shared" si="571"/>
        <v>988</v>
      </c>
      <c r="C982" s="13">
        <f t="shared" si="572"/>
        <v>5886</v>
      </c>
      <c r="D982" s="13">
        <f t="shared" si="573"/>
        <v>48</v>
      </c>
      <c r="E982" s="13">
        <f t="shared" si="574"/>
        <v>49</v>
      </c>
      <c r="F982" s="13">
        <f t="shared" si="575"/>
        <v>7.8228837224362887E+32</v>
      </c>
      <c r="G982" s="35">
        <f t="shared" si="576"/>
        <v>286.52666666666664</v>
      </c>
      <c r="H982" s="23">
        <f t="shared" si="577"/>
        <v>7216.5184000000008</v>
      </c>
      <c r="I982" s="23">
        <f t="shared" si="578"/>
        <v>27118</v>
      </c>
      <c r="J982" s="23">
        <f t="shared" si="579"/>
        <v>1372</v>
      </c>
      <c r="K982" s="23">
        <f t="shared" si="580"/>
        <v>9.6665819025314135E+76</v>
      </c>
      <c r="L982" s="23">
        <f t="shared" si="581"/>
        <v>9.6665819025314126E+78</v>
      </c>
      <c r="M982" s="23">
        <f t="shared" si="582"/>
        <v>1.8519102864656872E+47</v>
      </c>
      <c r="N982" s="20">
        <f t="shared" si="583"/>
        <v>104</v>
      </c>
      <c r="Q982" s="20">
        <f t="shared" si="584"/>
        <v>9.4964160871312252E+48</v>
      </c>
      <c r="S982" s="20">
        <f t="shared" si="585"/>
        <v>4545</v>
      </c>
      <c r="T982" s="20">
        <f t="shared" si="586"/>
        <v>1372</v>
      </c>
      <c r="U982" s="20">
        <f t="shared" si="587"/>
        <v>9.6665819025314135E+76</v>
      </c>
      <c r="V982" s="20">
        <f t="shared" si="588"/>
        <v>1.8519102864656872E+47</v>
      </c>
      <c r="W982" s="20">
        <f t="shared" si="589"/>
        <v>0.57692307692307687</v>
      </c>
      <c r="X982" s="16">
        <f t="shared" si="590"/>
        <v>5.8441096236156743E+28</v>
      </c>
      <c r="AA982" s="16">
        <f t="shared" si="591"/>
        <v>2.4077731649296573E+30</v>
      </c>
      <c r="AB982" s="16">
        <f t="shared" si="592"/>
        <v>980</v>
      </c>
      <c r="AC982" s="16">
        <f t="shared" si="593"/>
        <v>199.8</v>
      </c>
      <c r="AD982" s="16">
        <f t="shared" si="594"/>
        <v>3.0677975382103094E+31</v>
      </c>
      <c r="AE982" s="16">
        <f t="shared" si="595"/>
        <v>24450</v>
      </c>
      <c r="AF982" s="16">
        <f t="shared" si="596"/>
        <v>11748</v>
      </c>
      <c r="AG982" s="16">
        <f t="shared" si="597"/>
        <v>1020</v>
      </c>
      <c r="AH982" s="16">
        <f t="shared" si="598"/>
        <v>1.4340485647950151E+35</v>
      </c>
      <c r="AI982" s="16">
        <f t="shared" si="599"/>
        <v>1.6084162899386711E+75</v>
      </c>
      <c r="AJ982" s="16">
        <f t="shared" si="600"/>
        <v>1.6084162899386711E+75</v>
      </c>
      <c r="AK982" s="27">
        <f t="shared" si="601"/>
        <v>0.3003003003003003</v>
      </c>
      <c r="AN982">
        <f t="shared" si="606"/>
        <v>59559.122332726496</v>
      </c>
      <c r="AO982">
        <f t="shared" si="607"/>
        <v>6.6800989119988831E+44</v>
      </c>
      <c r="AP982">
        <f t="shared" si="608"/>
        <v>6.6800989119988831E+44</v>
      </c>
      <c r="AR982" s="1">
        <f t="shared" si="602"/>
        <v>11250</v>
      </c>
      <c r="AU982">
        <f t="shared" si="603"/>
        <v>143.41463414634146</v>
      </c>
      <c r="AV982" s="29">
        <f t="shared" si="604"/>
        <v>317.15166666666664</v>
      </c>
      <c r="AW982">
        <f t="shared" si="605"/>
        <v>19581</v>
      </c>
    </row>
    <row r="983" spans="1:49" x14ac:dyDescent="0.2">
      <c r="A983">
        <v>981</v>
      </c>
      <c r="B983" s="13">
        <f t="shared" si="571"/>
        <v>989</v>
      </c>
      <c r="C983" s="13">
        <f t="shared" si="572"/>
        <v>5892</v>
      </c>
      <c r="D983" s="13">
        <f t="shared" si="573"/>
        <v>48</v>
      </c>
      <c r="E983" s="13">
        <f t="shared" si="574"/>
        <v>49.050000000000004</v>
      </c>
      <c r="F983" s="13">
        <f t="shared" si="575"/>
        <v>8.3873271679748248E+32</v>
      </c>
      <c r="G983" s="35">
        <f t="shared" si="576"/>
        <v>286.96415000000002</v>
      </c>
      <c r="H983" s="23">
        <f t="shared" si="577"/>
        <v>7224.0223999999998</v>
      </c>
      <c r="I983" s="23">
        <f t="shared" si="578"/>
        <v>27146</v>
      </c>
      <c r="J983" s="23">
        <f t="shared" si="579"/>
        <v>1373</v>
      </c>
      <c r="K983" s="23">
        <f t="shared" si="580"/>
        <v>9.6665819025314135E+76</v>
      </c>
      <c r="L983" s="23">
        <f t="shared" si="581"/>
        <v>9.6665819025314126E+78</v>
      </c>
      <c r="M983" s="23">
        <f t="shared" si="582"/>
        <v>1.9854656479416989E+47</v>
      </c>
      <c r="N983" s="20">
        <f t="shared" si="583"/>
        <v>104.10000000000001</v>
      </c>
      <c r="Q983" s="20">
        <f t="shared" si="584"/>
        <v>1.0582146736514831E+49</v>
      </c>
      <c r="S983" s="20">
        <f t="shared" si="585"/>
        <v>4550</v>
      </c>
      <c r="T983" s="20">
        <f t="shared" si="586"/>
        <v>1373</v>
      </c>
      <c r="U983" s="20">
        <f t="shared" si="587"/>
        <v>9.6665819025314135E+76</v>
      </c>
      <c r="V983" s="20">
        <f t="shared" si="588"/>
        <v>1.9854656479416989E+47</v>
      </c>
      <c r="W983" s="20">
        <f t="shared" si="589"/>
        <v>0.57636887608069165</v>
      </c>
      <c r="X983" s="16">
        <f t="shared" si="590"/>
        <v>6.2531972972687708E+28</v>
      </c>
      <c r="AA983" s="16">
        <f t="shared" si="591"/>
        <v>2.5763172864747334E+30</v>
      </c>
      <c r="AB983" s="16">
        <f t="shared" si="592"/>
        <v>981</v>
      </c>
      <c r="AC983" s="16">
        <f t="shared" si="593"/>
        <v>200</v>
      </c>
      <c r="AD983" s="16">
        <f t="shared" si="594"/>
        <v>3.285926412526866E+31</v>
      </c>
      <c r="AE983" s="16">
        <f t="shared" si="595"/>
        <v>24475</v>
      </c>
      <c r="AF983" s="16">
        <f t="shared" si="596"/>
        <v>11760</v>
      </c>
      <c r="AG983" s="16">
        <f t="shared" si="597"/>
        <v>1021</v>
      </c>
      <c r="AH983" s="16">
        <f t="shared" si="598"/>
        <v>1.5369556897018579E+35</v>
      </c>
      <c r="AI983" s="16">
        <f t="shared" si="599"/>
        <v>1.6084162899386711E+75</v>
      </c>
      <c r="AJ983" s="16">
        <f t="shared" si="600"/>
        <v>1.6084162899386711E+75</v>
      </c>
      <c r="AK983" s="27">
        <f t="shared" si="601"/>
        <v>0.3</v>
      </c>
      <c r="AN983">
        <f t="shared" si="606"/>
        <v>59657.080972543139</v>
      </c>
      <c r="AO983">
        <f t="shared" si="607"/>
        <v>6.243083095326059E+44</v>
      </c>
      <c r="AP983">
        <f t="shared" si="608"/>
        <v>6.243083095326059E+44</v>
      </c>
      <c r="AR983" s="1">
        <f t="shared" si="602"/>
        <v>11260</v>
      </c>
      <c r="AU983">
        <f t="shared" si="603"/>
        <v>143.73626373626374</v>
      </c>
      <c r="AV983" s="29">
        <f t="shared" si="604"/>
        <v>317.62040000000002</v>
      </c>
      <c r="AW983">
        <f t="shared" si="605"/>
        <v>19601</v>
      </c>
    </row>
    <row r="984" spans="1:49" x14ac:dyDescent="0.2">
      <c r="A984">
        <v>982</v>
      </c>
      <c r="B984" s="13">
        <f t="shared" si="571"/>
        <v>990</v>
      </c>
      <c r="C984" s="13">
        <f t="shared" si="572"/>
        <v>5898</v>
      </c>
      <c r="D984" s="13">
        <f t="shared" si="573"/>
        <v>48</v>
      </c>
      <c r="E984" s="13">
        <f t="shared" si="574"/>
        <v>49.1</v>
      </c>
      <c r="F984" s="13">
        <f t="shared" si="575"/>
        <v>8.9924787592275653E+32</v>
      </c>
      <c r="G984" s="35">
        <f t="shared" si="576"/>
        <v>287.40193333333332</v>
      </c>
      <c r="H984" s="23">
        <f t="shared" si="577"/>
        <v>7231.5263999999997</v>
      </c>
      <c r="I984" s="23">
        <f t="shared" si="578"/>
        <v>27174</v>
      </c>
      <c r="J984" s="23">
        <f t="shared" si="579"/>
        <v>1374</v>
      </c>
      <c r="K984" s="23">
        <f t="shared" si="580"/>
        <v>9.6665819025314135E+76</v>
      </c>
      <c r="L984" s="23">
        <f t="shared" si="581"/>
        <v>9.6665819025314126E+78</v>
      </c>
      <c r="M984" s="23">
        <f t="shared" si="582"/>
        <v>2.1286499003164685E+47</v>
      </c>
      <c r="N984" s="20">
        <f t="shared" si="583"/>
        <v>104.2</v>
      </c>
      <c r="Q984" s="20">
        <f t="shared" si="584"/>
        <v>1.1792009588213906E+49</v>
      </c>
      <c r="S984" s="20">
        <f t="shared" si="585"/>
        <v>4554</v>
      </c>
      <c r="T984" s="20">
        <f t="shared" si="586"/>
        <v>1374</v>
      </c>
      <c r="U984" s="20">
        <f t="shared" si="587"/>
        <v>9.6665819025314135E+76</v>
      </c>
      <c r="V984" s="20">
        <f t="shared" si="588"/>
        <v>2.1286499003164685E+47</v>
      </c>
      <c r="W984" s="20">
        <f t="shared" si="589"/>
        <v>0.57581573896353166</v>
      </c>
      <c r="X984" s="16">
        <f t="shared" si="590"/>
        <v>6.6909211080775858E+28</v>
      </c>
      <c r="AA984" s="16">
        <f t="shared" si="591"/>
        <v>2.7566594965279652E+30</v>
      </c>
      <c r="AB984" s="16">
        <f t="shared" si="592"/>
        <v>982</v>
      </c>
      <c r="AC984" s="16">
        <f t="shared" si="593"/>
        <v>200.2</v>
      </c>
      <c r="AD984" s="16">
        <f t="shared" si="594"/>
        <v>3.5195611582103978E+31</v>
      </c>
      <c r="AE984" s="16">
        <f t="shared" si="595"/>
        <v>24500</v>
      </c>
      <c r="AF984" s="16">
        <f t="shared" si="596"/>
        <v>11772</v>
      </c>
      <c r="AG984" s="16">
        <f t="shared" si="597"/>
        <v>1022</v>
      </c>
      <c r="AH984" s="16">
        <f t="shared" si="598"/>
        <v>1.647245135446943E+35</v>
      </c>
      <c r="AI984" s="16">
        <f t="shared" si="599"/>
        <v>1.6084162899386711E+75</v>
      </c>
      <c r="AJ984" s="16">
        <f t="shared" si="600"/>
        <v>1.6084162899386711E+75</v>
      </c>
      <c r="AK984" s="27">
        <f t="shared" si="601"/>
        <v>0.29970029970029971</v>
      </c>
      <c r="AN984">
        <f t="shared" si="606"/>
        <v>59755.118015905173</v>
      </c>
      <c r="AO984">
        <f t="shared" si="607"/>
        <v>5.834657098435568E+44</v>
      </c>
      <c r="AP984">
        <f t="shared" si="608"/>
        <v>5.834657098435568E+44</v>
      </c>
      <c r="AR984" s="1">
        <f t="shared" si="602"/>
        <v>11270</v>
      </c>
      <c r="AU984">
        <f t="shared" si="603"/>
        <v>144.05867970660148</v>
      </c>
      <c r="AV984" s="29">
        <f t="shared" si="604"/>
        <v>318.08943333333332</v>
      </c>
      <c r="AW984">
        <f t="shared" si="605"/>
        <v>19621</v>
      </c>
    </row>
    <row r="985" spans="1:49" x14ac:dyDescent="0.2">
      <c r="A985">
        <v>983</v>
      </c>
      <c r="B985" s="13">
        <f t="shared" si="571"/>
        <v>991</v>
      </c>
      <c r="C985" s="13">
        <f t="shared" si="572"/>
        <v>5904</v>
      </c>
      <c r="D985" s="13">
        <f t="shared" si="573"/>
        <v>48</v>
      </c>
      <c r="E985" s="13">
        <f t="shared" si="574"/>
        <v>49.150000000000006</v>
      </c>
      <c r="F985" s="13">
        <f t="shared" si="575"/>
        <v>9.6412731374561851E+32</v>
      </c>
      <c r="G985" s="35">
        <f t="shared" si="576"/>
        <v>287.84001666666666</v>
      </c>
      <c r="H985" s="23">
        <f t="shared" si="577"/>
        <v>7239.0304000000006</v>
      </c>
      <c r="I985" s="23">
        <f t="shared" si="578"/>
        <v>27202</v>
      </c>
      <c r="J985" s="23">
        <f t="shared" si="579"/>
        <v>1376</v>
      </c>
      <c r="K985" s="23">
        <f t="shared" si="580"/>
        <v>9.6665819025314135E+76</v>
      </c>
      <c r="L985" s="23">
        <f t="shared" si="581"/>
        <v>9.6665819025314126E+78</v>
      </c>
      <c r="M985" s="23">
        <f t="shared" si="582"/>
        <v>2.4467311347856893E+47</v>
      </c>
      <c r="N985" s="20">
        <f t="shared" si="583"/>
        <v>104.30000000000001</v>
      </c>
      <c r="Q985" s="20">
        <f t="shared" si="584"/>
        <v>1.3140196747482111E+49</v>
      </c>
      <c r="S985" s="20">
        <f t="shared" si="585"/>
        <v>4558</v>
      </c>
      <c r="T985" s="20">
        <f t="shared" si="586"/>
        <v>1376</v>
      </c>
      <c r="U985" s="20">
        <f t="shared" si="587"/>
        <v>9.6665819025314135E+76</v>
      </c>
      <c r="V985" s="20">
        <f t="shared" si="588"/>
        <v>2.4467311347856893E+47</v>
      </c>
      <c r="W985" s="20">
        <f t="shared" si="589"/>
        <v>0.57526366251198457</v>
      </c>
      <c r="X985" s="16">
        <f t="shared" si="590"/>
        <v>7.1592855856430165E+28</v>
      </c>
      <c r="AA985" s="16">
        <f t="shared" si="591"/>
        <v>2.9496256612849221E+30</v>
      </c>
      <c r="AB985" s="16">
        <f t="shared" si="592"/>
        <v>983</v>
      </c>
      <c r="AC985" s="16">
        <f t="shared" si="593"/>
        <v>200.4</v>
      </c>
      <c r="AD985" s="16">
        <f t="shared" si="594"/>
        <v>3.7698037683113137E+31</v>
      </c>
      <c r="AE985" s="16">
        <f t="shared" si="595"/>
        <v>24525</v>
      </c>
      <c r="AF985" s="16">
        <f t="shared" si="596"/>
        <v>11784</v>
      </c>
      <c r="AG985" s="16">
        <f t="shared" si="597"/>
        <v>1023</v>
      </c>
      <c r="AH985" s="16">
        <f t="shared" si="598"/>
        <v>1.7654463333407592E+35</v>
      </c>
      <c r="AI985" s="16">
        <f t="shared" si="599"/>
        <v>1.6084162899386711E+75</v>
      </c>
      <c r="AJ985" s="16">
        <f t="shared" si="600"/>
        <v>1.6084162899386711E+75</v>
      </c>
      <c r="AK985" s="27">
        <f t="shared" si="601"/>
        <v>0.29940119760479039</v>
      </c>
      <c r="AN985">
        <f t="shared" si="606"/>
        <v>59853.233463248747</v>
      </c>
      <c r="AO985">
        <f t="shared" si="607"/>
        <v>5.4529505592855789E+44</v>
      </c>
      <c r="AP985">
        <f t="shared" si="608"/>
        <v>5.4529505592855789E+44</v>
      </c>
      <c r="AR985" s="1">
        <f t="shared" si="602"/>
        <v>11280</v>
      </c>
      <c r="AU985">
        <f t="shared" si="603"/>
        <v>144.38188494492044</v>
      </c>
      <c r="AV985" s="29">
        <f t="shared" si="604"/>
        <v>318.55876666666666</v>
      </c>
      <c r="AW985">
        <f t="shared" si="605"/>
        <v>19641</v>
      </c>
    </row>
    <row r="986" spans="1:49" x14ac:dyDescent="0.2">
      <c r="A986">
        <v>984</v>
      </c>
      <c r="B986" s="13">
        <f t="shared" si="571"/>
        <v>992</v>
      </c>
      <c r="C986" s="13">
        <f t="shared" si="572"/>
        <v>5910</v>
      </c>
      <c r="D986" s="13">
        <f t="shared" si="573"/>
        <v>48</v>
      </c>
      <c r="E986" s="13">
        <f t="shared" si="574"/>
        <v>49.2</v>
      </c>
      <c r="F986" s="13">
        <f t="shared" si="575"/>
        <v>1.0336856412960562E+33</v>
      </c>
      <c r="G986" s="35">
        <f t="shared" si="576"/>
        <v>288.27839999999998</v>
      </c>
      <c r="H986" s="23">
        <f t="shared" si="577"/>
        <v>7246.5344000000005</v>
      </c>
      <c r="I986" s="23">
        <f t="shared" si="578"/>
        <v>27230</v>
      </c>
      <c r="J986" s="23">
        <f t="shared" si="579"/>
        <v>1377</v>
      </c>
      <c r="K986" s="23">
        <f t="shared" si="580"/>
        <v>9.6665819025314135E+76</v>
      </c>
      <c r="L986" s="23">
        <f t="shared" si="581"/>
        <v>9.6665819025314126E+78</v>
      </c>
      <c r="M986" s="23">
        <f t="shared" si="582"/>
        <v>2.6231697668797033E+47</v>
      </c>
      <c r="N986" s="20">
        <f t="shared" si="583"/>
        <v>104.4</v>
      </c>
      <c r="Q986" s="20">
        <f t="shared" si="584"/>
        <v>1.4642522911032503E+49</v>
      </c>
      <c r="S986" s="20">
        <f t="shared" si="585"/>
        <v>4562</v>
      </c>
      <c r="T986" s="20">
        <f t="shared" si="586"/>
        <v>1377</v>
      </c>
      <c r="U986" s="20">
        <f t="shared" si="587"/>
        <v>9.6665819025314135E+76</v>
      </c>
      <c r="V986" s="20">
        <f t="shared" si="588"/>
        <v>2.6231697668797033E+47</v>
      </c>
      <c r="W986" s="20">
        <f t="shared" si="589"/>
        <v>0.57471264367816088</v>
      </c>
      <c r="X986" s="16">
        <f t="shared" si="590"/>
        <v>7.6604355766380288E+28</v>
      </c>
      <c r="AA986" s="16">
        <f t="shared" si="591"/>
        <v>3.1560994575748678E+30</v>
      </c>
      <c r="AB986" s="16">
        <f t="shared" si="592"/>
        <v>984</v>
      </c>
      <c r="AC986" s="16">
        <f t="shared" si="593"/>
        <v>200.6</v>
      </c>
      <c r="AD986" s="16">
        <f t="shared" si="594"/>
        <v>4.0378345363127191E+31</v>
      </c>
      <c r="AE986" s="16">
        <f t="shared" si="595"/>
        <v>24550</v>
      </c>
      <c r="AF986" s="16">
        <f t="shared" si="596"/>
        <v>11796</v>
      </c>
      <c r="AG986" s="16">
        <f t="shared" si="597"/>
        <v>1024</v>
      </c>
      <c r="AH986" s="16">
        <f t="shared" si="598"/>
        <v>1.8921266722974218E+35</v>
      </c>
      <c r="AI986" s="16">
        <f t="shared" si="599"/>
        <v>1.6084162899386711E+75</v>
      </c>
      <c r="AJ986" s="16">
        <f t="shared" si="600"/>
        <v>1.6084162899386711E+75</v>
      </c>
      <c r="AK986" s="27">
        <f t="shared" si="601"/>
        <v>0.29910269192422734</v>
      </c>
      <c r="AN986">
        <f t="shared" si="606"/>
        <v>59951.427315009998</v>
      </c>
      <c r="AO986">
        <f t="shared" si="607"/>
        <v>5.0962154759678292E+44</v>
      </c>
      <c r="AP986">
        <f t="shared" si="608"/>
        <v>5.0962154759678292E+44</v>
      </c>
      <c r="AR986" s="1">
        <f t="shared" si="602"/>
        <v>11290</v>
      </c>
      <c r="AU986">
        <f t="shared" si="603"/>
        <v>144.70588235294116</v>
      </c>
      <c r="AV986" s="29">
        <f t="shared" si="604"/>
        <v>319.02839999999998</v>
      </c>
      <c r="AW986">
        <f t="shared" si="605"/>
        <v>19661</v>
      </c>
    </row>
    <row r="987" spans="1:49" x14ac:dyDescent="0.2">
      <c r="A987">
        <v>985</v>
      </c>
      <c r="B987" s="13">
        <f t="shared" si="571"/>
        <v>993</v>
      </c>
      <c r="C987" s="13">
        <f t="shared" si="572"/>
        <v>5916</v>
      </c>
      <c r="D987" s="13">
        <f t="shared" si="573"/>
        <v>48</v>
      </c>
      <c r="E987" s="13">
        <f t="shared" si="574"/>
        <v>49.25</v>
      </c>
      <c r="F987" s="13">
        <f t="shared" si="575"/>
        <v>1.1082601397245072E+33</v>
      </c>
      <c r="G987" s="35">
        <f t="shared" si="576"/>
        <v>288.71708333333333</v>
      </c>
      <c r="H987" s="23">
        <f t="shared" si="577"/>
        <v>7254.0384000000013</v>
      </c>
      <c r="I987" s="23">
        <f t="shared" si="578"/>
        <v>27258</v>
      </c>
      <c r="J987" s="23">
        <f t="shared" si="579"/>
        <v>1379</v>
      </c>
      <c r="K987" s="23">
        <f t="shared" si="580"/>
        <v>9.6665819025314135E+76</v>
      </c>
      <c r="L987" s="23">
        <f t="shared" si="581"/>
        <v>9.6665819025314126E+78</v>
      </c>
      <c r="M987" s="23">
        <f t="shared" si="582"/>
        <v>3.0151227096522879E+47</v>
      </c>
      <c r="N987" s="20">
        <f t="shared" si="583"/>
        <v>104.5</v>
      </c>
      <c r="Q987" s="20">
        <f t="shared" si="584"/>
        <v>1.6316610878842389E+49</v>
      </c>
      <c r="S987" s="20">
        <f t="shared" si="585"/>
        <v>4566</v>
      </c>
      <c r="T987" s="20">
        <f t="shared" si="586"/>
        <v>1379</v>
      </c>
      <c r="U987" s="20">
        <f t="shared" si="587"/>
        <v>9.6665819025314135E+76</v>
      </c>
      <c r="V987" s="20">
        <f t="shared" si="588"/>
        <v>3.0151227096522879E+47</v>
      </c>
      <c r="W987" s="20">
        <f t="shared" si="589"/>
        <v>0.57416267942583732</v>
      </c>
      <c r="X987" s="16">
        <f t="shared" si="590"/>
        <v>8.1966660670026907E+28</v>
      </c>
      <c r="AA987" s="16">
        <f t="shared" si="591"/>
        <v>3.3770264196051076E+30</v>
      </c>
      <c r="AB987" s="16">
        <f t="shared" si="592"/>
        <v>985</v>
      </c>
      <c r="AC987" s="16">
        <f t="shared" si="593"/>
        <v>200.8</v>
      </c>
      <c r="AD987" s="16">
        <f t="shared" si="594"/>
        <v>4.324917618437101E+31</v>
      </c>
      <c r="AE987" s="16">
        <f t="shared" si="595"/>
        <v>24575</v>
      </c>
      <c r="AF987" s="16">
        <f t="shared" si="596"/>
        <v>11808</v>
      </c>
      <c r="AG987" s="16">
        <f t="shared" si="597"/>
        <v>1025</v>
      </c>
      <c r="AH987" s="16">
        <f t="shared" si="598"/>
        <v>2.0278942194272741E+35</v>
      </c>
      <c r="AI987" s="16">
        <f t="shared" si="599"/>
        <v>1.6084162899386711E+75</v>
      </c>
      <c r="AJ987" s="16">
        <f t="shared" si="600"/>
        <v>1.6084162899386711E+75</v>
      </c>
      <c r="AK987" s="27">
        <f t="shared" si="601"/>
        <v>0.29880478087649398</v>
      </c>
      <c r="AN987">
        <f t="shared" si="606"/>
        <v>60049.699571625082</v>
      </c>
      <c r="AO987">
        <f t="shared" si="607"/>
        <v>4.762818201839094E+44</v>
      </c>
      <c r="AP987">
        <f t="shared" si="608"/>
        <v>4.762818201839094E+44</v>
      </c>
      <c r="AR987" s="1">
        <f t="shared" si="602"/>
        <v>11300</v>
      </c>
      <c r="AU987">
        <f t="shared" si="603"/>
        <v>145.03067484662577</v>
      </c>
      <c r="AV987" s="29">
        <f t="shared" si="604"/>
        <v>319.49833333333333</v>
      </c>
      <c r="AW987">
        <f t="shared" si="605"/>
        <v>19681</v>
      </c>
    </row>
    <row r="988" spans="1:49" x14ac:dyDescent="0.2">
      <c r="A988">
        <v>986</v>
      </c>
      <c r="B988" s="13">
        <f t="shared" si="571"/>
        <v>994</v>
      </c>
      <c r="C988" s="13">
        <f t="shared" si="572"/>
        <v>5922</v>
      </c>
      <c r="D988" s="13">
        <f t="shared" si="573"/>
        <v>48</v>
      </c>
      <c r="E988" s="13">
        <f t="shared" si="574"/>
        <v>49.300000000000004</v>
      </c>
      <c r="F988" s="13">
        <f t="shared" si="575"/>
        <v>1.1882123931927127E+33</v>
      </c>
      <c r="G988" s="35">
        <f t="shared" si="576"/>
        <v>289.15606666666667</v>
      </c>
      <c r="H988" s="23">
        <f t="shared" si="577"/>
        <v>7261.5424000000003</v>
      </c>
      <c r="I988" s="23">
        <f t="shared" si="578"/>
        <v>27286</v>
      </c>
      <c r="J988" s="23">
        <f t="shared" si="579"/>
        <v>1380</v>
      </c>
      <c r="K988" s="23">
        <f t="shared" si="580"/>
        <v>9.6665819025314135E+76</v>
      </c>
      <c r="L988" s="23">
        <f t="shared" si="581"/>
        <v>9.6665819025314126E+78</v>
      </c>
      <c r="M988" s="23">
        <f t="shared" si="582"/>
        <v>3.2325364969901874E+47</v>
      </c>
      <c r="N988" s="20">
        <f t="shared" si="583"/>
        <v>104.60000000000001</v>
      </c>
      <c r="Q988" s="20">
        <f t="shared" si="584"/>
        <v>1.8182098275633246E+49</v>
      </c>
      <c r="S988" s="20">
        <f t="shared" si="585"/>
        <v>4571</v>
      </c>
      <c r="T988" s="20">
        <f t="shared" si="586"/>
        <v>1380</v>
      </c>
      <c r="U988" s="20">
        <f t="shared" si="587"/>
        <v>9.6665819025314135E+76</v>
      </c>
      <c r="V988" s="20">
        <f t="shared" si="588"/>
        <v>3.2325364969901874E+47</v>
      </c>
      <c r="W988" s="20">
        <f t="shared" si="589"/>
        <v>0.57361376673040143</v>
      </c>
      <c r="X988" s="16">
        <f t="shared" si="590"/>
        <v>8.7704326916928789E+28</v>
      </c>
      <c r="AA988" s="16">
        <f t="shared" si="591"/>
        <v>3.6134182689774657E+30</v>
      </c>
      <c r="AB988" s="16">
        <f t="shared" si="592"/>
        <v>986</v>
      </c>
      <c r="AC988" s="16">
        <f t="shared" si="593"/>
        <v>201</v>
      </c>
      <c r="AD988" s="16">
        <f t="shared" si="594"/>
        <v>4.6324069910047285E+31</v>
      </c>
      <c r="AE988" s="16">
        <f t="shared" si="595"/>
        <v>24600</v>
      </c>
      <c r="AF988" s="16">
        <f t="shared" si="596"/>
        <v>11820</v>
      </c>
      <c r="AG988" s="16">
        <f t="shared" si="597"/>
        <v>1026</v>
      </c>
      <c r="AH988" s="16">
        <f t="shared" si="598"/>
        <v>2.1734006355721224E+35</v>
      </c>
      <c r="AI988" s="16">
        <f t="shared" si="599"/>
        <v>1.6084162899386711E+75</v>
      </c>
      <c r="AJ988" s="16">
        <f t="shared" si="600"/>
        <v>1.6084162899386711E+75</v>
      </c>
      <c r="AK988" s="27">
        <f t="shared" si="601"/>
        <v>0.29850746268656714</v>
      </c>
      <c r="AN988">
        <f t="shared" si="606"/>
        <v>60148.050233530172</v>
      </c>
      <c r="AO988">
        <f t="shared" si="607"/>
        <v>4.4512319643356013E+44</v>
      </c>
      <c r="AP988">
        <f t="shared" si="608"/>
        <v>4.4512319643356013E+44</v>
      </c>
      <c r="AR988" s="1">
        <f t="shared" si="602"/>
        <v>11310</v>
      </c>
      <c r="AU988">
        <f t="shared" si="603"/>
        <v>145.35626535626537</v>
      </c>
      <c r="AV988" s="29">
        <f t="shared" si="604"/>
        <v>319.96856666666667</v>
      </c>
      <c r="AW988">
        <f t="shared" si="605"/>
        <v>19701</v>
      </c>
    </row>
    <row r="989" spans="1:49" x14ac:dyDescent="0.2">
      <c r="A989">
        <v>987</v>
      </c>
      <c r="B989" s="13">
        <f t="shared" si="571"/>
        <v>995</v>
      </c>
      <c r="C989" s="13">
        <f t="shared" si="572"/>
        <v>5928</v>
      </c>
      <c r="D989" s="13">
        <f t="shared" si="573"/>
        <v>48</v>
      </c>
      <c r="E989" s="13">
        <f t="shared" si="574"/>
        <v>49.35</v>
      </c>
      <c r="F989" s="13">
        <f t="shared" si="575"/>
        <v>1.2739300393324605E+33</v>
      </c>
      <c r="G989" s="35">
        <f t="shared" si="576"/>
        <v>289.59535</v>
      </c>
      <c r="H989" s="23">
        <f t="shared" si="577"/>
        <v>7269.0464000000002</v>
      </c>
      <c r="I989" s="23">
        <f t="shared" si="578"/>
        <v>27314</v>
      </c>
      <c r="J989" s="23">
        <f t="shared" si="579"/>
        <v>1381</v>
      </c>
      <c r="K989" s="23">
        <f t="shared" si="580"/>
        <v>9.6665819025314135E+76</v>
      </c>
      <c r="L989" s="23">
        <f t="shared" si="581"/>
        <v>9.6665819025314126E+78</v>
      </c>
      <c r="M989" s="23">
        <f t="shared" si="582"/>
        <v>3.4656229865254783E+47</v>
      </c>
      <c r="N989" s="20">
        <f t="shared" si="583"/>
        <v>104.7</v>
      </c>
      <c r="Q989" s="20">
        <f t="shared" si="584"/>
        <v>2.026086790691463E+49</v>
      </c>
      <c r="S989" s="20">
        <f t="shared" si="585"/>
        <v>4575</v>
      </c>
      <c r="T989" s="20">
        <f t="shared" si="586"/>
        <v>1381</v>
      </c>
      <c r="U989" s="20">
        <f t="shared" si="587"/>
        <v>9.6665819025314135E+76</v>
      </c>
      <c r="V989" s="20">
        <f t="shared" si="588"/>
        <v>3.4656229865254783E+47</v>
      </c>
      <c r="W989" s="20">
        <f t="shared" si="589"/>
        <v>0.57306590257879653</v>
      </c>
      <c r="X989" s="16">
        <f t="shared" si="590"/>
        <v>9.3843629801113795E+28</v>
      </c>
      <c r="AA989" s="16">
        <f t="shared" si="591"/>
        <v>3.8663575478058874E+30</v>
      </c>
      <c r="AB989" s="16">
        <f t="shared" si="592"/>
        <v>987</v>
      </c>
      <c r="AC989" s="16">
        <f t="shared" si="593"/>
        <v>201.2</v>
      </c>
      <c r="AD989" s="16">
        <f t="shared" si="594"/>
        <v>4.9617528308956595E+31</v>
      </c>
      <c r="AE989" s="16">
        <f t="shared" si="595"/>
        <v>24625</v>
      </c>
      <c r="AF989" s="16">
        <f t="shared" si="596"/>
        <v>11832</v>
      </c>
      <c r="AG989" s="16">
        <f t="shared" si="597"/>
        <v>1027</v>
      </c>
      <c r="AH989" s="16">
        <f t="shared" si="598"/>
        <v>2.3293442997477646E+35</v>
      </c>
      <c r="AI989" s="16">
        <f t="shared" si="599"/>
        <v>1.6084162899386711E+75</v>
      </c>
      <c r="AJ989" s="16">
        <f t="shared" si="600"/>
        <v>1.6084162899386711E+75</v>
      </c>
      <c r="AK989" s="27">
        <f t="shared" si="601"/>
        <v>0.29821073558648115</v>
      </c>
      <c r="AN989">
        <f t="shared" si="606"/>
        <v>60246.47930116138</v>
      </c>
      <c r="AO989">
        <f t="shared" si="607"/>
        <v>4.1600298732108426E+44</v>
      </c>
      <c r="AP989">
        <f t="shared" si="608"/>
        <v>4.1600298732108426E+44</v>
      </c>
      <c r="AR989" s="1">
        <f t="shared" si="602"/>
        <v>11320</v>
      </c>
      <c r="AU989">
        <f t="shared" si="603"/>
        <v>145.68265682656826</v>
      </c>
      <c r="AV989" s="29">
        <f t="shared" si="604"/>
        <v>320.4391</v>
      </c>
      <c r="AW989">
        <f t="shared" si="605"/>
        <v>19721</v>
      </c>
    </row>
    <row r="990" spans="1:49" x14ac:dyDescent="0.2">
      <c r="A990">
        <v>988</v>
      </c>
      <c r="B990" s="13">
        <f t="shared" si="571"/>
        <v>996</v>
      </c>
      <c r="C990" s="13">
        <f t="shared" si="572"/>
        <v>5934</v>
      </c>
      <c r="D990" s="13">
        <f t="shared" si="573"/>
        <v>48</v>
      </c>
      <c r="E990" s="13">
        <f t="shared" si="574"/>
        <v>49.400000000000006</v>
      </c>
      <c r="F990" s="13">
        <f t="shared" si="575"/>
        <v>1.3658286457338369E+33</v>
      </c>
      <c r="G990" s="35">
        <f t="shared" si="576"/>
        <v>290.03493333333336</v>
      </c>
      <c r="H990" s="23">
        <f t="shared" si="577"/>
        <v>7276.550400000001</v>
      </c>
      <c r="I990" s="23">
        <f t="shared" si="578"/>
        <v>27342</v>
      </c>
      <c r="J990" s="23">
        <f t="shared" si="579"/>
        <v>1383</v>
      </c>
      <c r="K990" s="23">
        <f t="shared" si="580"/>
        <v>9.6665819025314135E+76</v>
      </c>
      <c r="L990" s="23">
        <f t="shared" si="581"/>
        <v>9.6665819025314126E+78</v>
      </c>
      <c r="M990" s="23">
        <f t="shared" si="582"/>
        <v>3.9834133593842802E+47</v>
      </c>
      <c r="N990" s="20">
        <f t="shared" si="583"/>
        <v>104.80000000000001</v>
      </c>
      <c r="Q990" s="20">
        <f t="shared" si="584"/>
        <v>2.2577304451796123E+49</v>
      </c>
      <c r="S990" s="20">
        <f t="shared" si="585"/>
        <v>4579</v>
      </c>
      <c r="T990" s="20">
        <f t="shared" si="586"/>
        <v>1383</v>
      </c>
      <c r="U990" s="20">
        <f t="shared" si="587"/>
        <v>9.6665819025314135E+76</v>
      </c>
      <c r="V990" s="20">
        <f t="shared" si="588"/>
        <v>3.9834133593842802E+47</v>
      </c>
      <c r="W990" s="20">
        <f t="shared" si="589"/>
        <v>0.5725190839694656</v>
      </c>
      <c r="X990" s="16">
        <f t="shared" si="590"/>
        <v>1.0041268388719179E+29</v>
      </c>
      <c r="AA990" s="16">
        <f t="shared" si="591"/>
        <v>4.1370025761523013E+30</v>
      </c>
      <c r="AB990" s="16">
        <f t="shared" si="592"/>
        <v>988</v>
      </c>
      <c r="AC990" s="16">
        <f t="shared" si="593"/>
        <v>201.4</v>
      </c>
      <c r="AD990" s="16">
        <f t="shared" si="594"/>
        <v>5.3145083491588978E+31</v>
      </c>
      <c r="AE990" s="16">
        <f t="shared" si="595"/>
        <v>24650</v>
      </c>
      <c r="AF990" s="16">
        <f t="shared" si="596"/>
        <v>11844</v>
      </c>
      <c r="AG990" s="16">
        <f t="shared" si="597"/>
        <v>1028</v>
      </c>
      <c r="AH990" s="16">
        <f t="shared" si="598"/>
        <v>2.496473657458648E+35</v>
      </c>
      <c r="AI990" s="16">
        <f t="shared" si="599"/>
        <v>1.6084162899386711E+75</v>
      </c>
      <c r="AJ990" s="16">
        <f t="shared" si="600"/>
        <v>1.6084162899386711E+75</v>
      </c>
      <c r="AK990" s="27">
        <f t="shared" si="601"/>
        <v>0.29791459781529295</v>
      </c>
      <c r="AN990">
        <f t="shared" si="606"/>
        <v>60344.986774954858</v>
      </c>
      <c r="AO990">
        <f t="shared" si="607"/>
        <v>3.8878783861783559E+44</v>
      </c>
      <c r="AP990">
        <f t="shared" si="608"/>
        <v>3.8878783861783559E+44</v>
      </c>
      <c r="AR990" s="1">
        <f t="shared" si="602"/>
        <v>11330</v>
      </c>
      <c r="AU990">
        <f t="shared" si="603"/>
        <v>146.00985221674875</v>
      </c>
      <c r="AV990" s="29">
        <f t="shared" si="604"/>
        <v>320.90993333333336</v>
      </c>
      <c r="AW990">
        <f t="shared" si="605"/>
        <v>19741</v>
      </c>
    </row>
    <row r="991" spans="1:49" x14ac:dyDescent="0.2">
      <c r="A991">
        <v>989</v>
      </c>
      <c r="B991" s="13">
        <f t="shared" si="571"/>
        <v>997</v>
      </c>
      <c r="C991" s="13">
        <f t="shared" si="572"/>
        <v>5940</v>
      </c>
      <c r="D991" s="13">
        <f t="shared" si="573"/>
        <v>48</v>
      </c>
      <c r="E991" s="13">
        <f t="shared" si="574"/>
        <v>49.45</v>
      </c>
      <c r="F991" s="13">
        <f t="shared" si="575"/>
        <v>1.4643537215333847E+33</v>
      </c>
      <c r="G991" s="35">
        <f t="shared" si="576"/>
        <v>290.4748166666667</v>
      </c>
      <c r="H991" s="23">
        <f t="shared" si="577"/>
        <v>7284.0544</v>
      </c>
      <c r="I991" s="23">
        <f t="shared" si="578"/>
        <v>27370</v>
      </c>
      <c r="J991" s="23">
        <f t="shared" si="579"/>
        <v>1384</v>
      </c>
      <c r="K991" s="23">
        <f t="shared" si="580"/>
        <v>9.6665819025314135E+76</v>
      </c>
      <c r="L991" s="23">
        <f t="shared" si="581"/>
        <v>9.6665819025314126E+78</v>
      </c>
      <c r="M991" s="23">
        <f t="shared" si="582"/>
        <v>4.2706261850694674E+47</v>
      </c>
      <c r="N991" s="20">
        <f t="shared" si="583"/>
        <v>104.9</v>
      </c>
      <c r="Q991" s="20">
        <f t="shared" si="584"/>
        <v>2.5158580503608311E+49</v>
      </c>
      <c r="S991" s="20">
        <f t="shared" si="585"/>
        <v>4583</v>
      </c>
      <c r="T991" s="20">
        <f t="shared" si="586"/>
        <v>1384</v>
      </c>
      <c r="U991" s="20">
        <f t="shared" si="587"/>
        <v>9.6665819025314135E+76</v>
      </c>
      <c r="V991" s="20">
        <f t="shared" si="588"/>
        <v>4.2706261850694674E+47</v>
      </c>
      <c r="W991" s="20">
        <f t="shared" si="589"/>
        <v>0.57197330791229739</v>
      </c>
      <c r="X991" s="16">
        <f t="shared" si="590"/>
        <v>1.0744157175929519E+29</v>
      </c>
      <c r="AA991" s="16">
        <f t="shared" si="591"/>
        <v>4.4265927564829609E+30</v>
      </c>
      <c r="AB991" s="16">
        <f t="shared" si="592"/>
        <v>989</v>
      </c>
      <c r="AC991" s="16">
        <f t="shared" si="593"/>
        <v>201.6</v>
      </c>
      <c r="AD991" s="16">
        <f t="shared" si="594"/>
        <v>5.6923371099451296E+31</v>
      </c>
      <c r="AE991" s="16">
        <f t="shared" si="595"/>
        <v>24675</v>
      </c>
      <c r="AF991" s="16">
        <f t="shared" si="596"/>
        <v>11856</v>
      </c>
      <c r="AG991" s="16">
        <f t="shared" si="597"/>
        <v>1029</v>
      </c>
      <c r="AH991" s="16">
        <f t="shared" si="598"/>
        <v>2.6755908089210959E+35</v>
      </c>
      <c r="AI991" s="16">
        <f t="shared" si="599"/>
        <v>1.6084162899386711E+75</v>
      </c>
      <c r="AJ991" s="16">
        <f t="shared" si="600"/>
        <v>1.6084162899386711E+75</v>
      </c>
      <c r="AK991" s="27">
        <f t="shared" si="601"/>
        <v>0.29761904761904762</v>
      </c>
      <c r="AN991">
        <f t="shared" si="606"/>
        <v>60443.572655346776</v>
      </c>
      <c r="AO991">
        <f t="shared" si="607"/>
        <v>3.6335312020358478E+44</v>
      </c>
      <c r="AP991">
        <f t="shared" si="608"/>
        <v>3.6335312020358478E+44</v>
      </c>
      <c r="AR991" s="1">
        <f t="shared" si="602"/>
        <v>11340</v>
      </c>
      <c r="AU991">
        <f t="shared" si="603"/>
        <v>146.33785450061654</v>
      </c>
      <c r="AV991" s="29">
        <f t="shared" si="604"/>
        <v>321.3810666666667</v>
      </c>
      <c r="AW991">
        <f t="shared" si="605"/>
        <v>19761</v>
      </c>
    </row>
    <row r="992" spans="1:49" x14ac:dyDescent="0.2">
      <c r="A992">
        <v>990</v>
      </c>
      <c r="B992" s="13">
        <f t="shared" si="571"/>
        <v>998</v>
      </c>
      <c r="C992" s="13">
        <f t="shared" si="572"/>
        <v>5946</v>
      </c>
      <c r="D992" s="13">
        <f t="shared" si="573"/>
        <v>48</v>
      </c>
      <c r="E992" s="13">
        <f t="shared" si="574"/>
        <v>49.5</v>
      </c>
      <c r="F992" s="13">
        <f t="shared" si="575"/>
        <v>1.5699828738250992E+33</v>
      </c>
      <c r="G992" s="35">
        <f t="shared" si="576"/>
        <v>290.91500000000002</v>
      </c>
      <c r="H992" s="23">
        <f t="shared" si="577"/>
        <v>7291.5583999999999</v>
      </c>
      <c r="I992" s="23">
        <f t="shared" si="578"/>
        <v>27398</v>
      </c>
      <c r="J992" s="23">
        <f t="shared" si="579"/>
        <v>1386</v>
      </c>
      <c r="K992" s="23">
        <f t="shared" si="580"/>
        <v>9.6665819025314135E+76</v>
      </c>
      <c r="L992" s="23">
        <f t="shared" si="581"/>
        <v>9.6665819025314126E+78</v>
      </c>
      <c r="M992" s="23">
        <f t="shared" si="582"/>
        <v>4.9086518944417486E+47</v>
      </c>
      <c r="N992" s="20">
        <f t="shared" si="583"/>
        <v>105</v>
      </c>
      <c r="Q992" s="20">
        <f t="shared" si="584"/>
        <v>2.8034975313722155E+49</v>
      </c>
      <c r="S992" s="20">
        <f t="shared" si="585"/>
        <v>4587</v>
      </c>
      <c r="T992" s="20">
        <f t="shared" si="586"/>
        <v>1386</v>
      </c>
      <c r="U992" s="20">
        <f t="shared" si="587"/>
        <v>9.6665819025314135E+76</v>
      </c>
      <c r="V992" s="20">
        <f t="shared" si="588"/>
        <v>4.9086518944417486E+47</v>
      </c>
      <c r="W992" s="20">
        <f t="shared" si="589"/>
        <v>0.5714285714285714</v>
      </c>
      <c r="X992" s="16">
        <f t="shared" si="590"/>
        <v>1.1496248178244585E+29</v>
      </c>
      <c r="AA992" s="16">
        <f t="shared" si="591"/>
        <v>4.7364542494367681E+30</v>
      </c>
      <c r="AB992" s="16">
        <f t="shared" si="592"/>
        <v>990</v>
      </c>
      <c r="AC992" s="16">
        <f t="shared" si="593"/>
        <v>201.8</v>
      </c>
      <c r="AD992" s="16">
        <f t="shared" si="594"/>
        <v>6.0970208692236863E+31</v>
      </c>
      <c r="AE992" s="16">
        <f t="shared" si="595"/>
        <v>24700</v>
      </c>
      <c r="AF992" s="16">
        <f t="shared" si="596"/>
        <v>11868</v>
      </c>
      <c r="AG992" s="16">
        <f t="shared" si="597"/>
        <v>1030</v>
      </c>
      <c r="AH992" s="16">
        <f t="shared" si="598"/>
        <v>2.8675553543800626E+35</v>
      </c>
      <c r="AI992" s="16">
        <f t="shared" si="599"/>
        <v>1.6084162899386711E+75</v>
      </c>
      <c r="AJ992" s="16">
        <f t="shared" si="600"/>
        <v>1.6084162899386711E+75</v>
      </c>
      <c r="AK992" s="27">
        <f t="shared" si="601"/>
        <v>0.29732408325074328</v>
      </c>
      <c r="AN992">
        <f t="shared" si="606"/>
        <v>60542.236942773292</v>
      </c>
      <c r="AO992">
        <f t="shared" si="607"/>
        <v>3.3958235533045312E+44</v>
      </c>
      <c r="AP992">
        <f t="shared" si="608"/>
        <v>3.3958235533045312E+44</v>
      </c>
      <c r="AR992" s="1">
        <f t="shared" si="602"/>
        <v>11350</v>
      </c>
      <c r="AU992">
        <f t="shared" si="603"/>
        <v>146.66666666666666</v>
      </c>
      <c r="AV992" s="29">
        <f t="shared" si="604"/>
        <v>321.85250000000002</v>
      </c>
      <c r="AW992">
        <f t="shared" si="605"/>
        <v>19781</v>
      </c>
    </row>
    <row r="993" spans="1:49" x14ac:dyDescent="0.2">
      <c r="A993">
        <v>991</v>
      </c>
      <c r="B993" s="13">
        <f t="shared" si="571"/>
        <v>999</v>
      </c>
      <c r="C993" s="13">
        <f t="shared" si="572"/>
        <v>5952</v>
      </c>
      <c r="D993" s="13">
        <f t="shared" si="573"/>
        <v>48</v>
      </c>
      <c r="E993" s="13">
        <f t="shared" si="574"/>
        <v>49.550000000000004</v>
      </c>
      <c r="F993" s="13">
        <f t="shared" si="575"/>
        <v>1.6832281193166991E+33</v>
      </c>
      <c r="G993" s="35">
        <f t="shared" si="576"/>
        <v>291.35548333333332</v>
      </c>
      <c r="H993" s="23">
        <f t="shared" si="577"/>
        <v>7299.0624000000007</v>
      </c>
      <c r="I993" s="23">
        <f t="shared" si="578"/>
        <v>27426</v>
      </c>
      <c r="J993" s="23">
        <f t="shared" si="579"/>
        <v>1387</v>
      </c>
      <c r="K993" s="23">
        <f t="shared" si="580"/>
        <v>9.6665819025314135E+76</v>
      </c>
      <c r="L993" s="23">
        <f t="shared" si="581"/>
        <v>9.6665819025314126E+78</v>
      </c>
      <c r="M993" s="23">
        <f t="shared" si="582"/>
        <v>5.2625559817894716E+47</v>
      </c>
      <c r="N993" s="20">
        <f t="shared" si="583"/>
        <v>105.10000000000001</v>
      </c>
      <c r="Q993" s="20">
        <f t="shared" si="584"/>
        <v>3.1240229977538842E+49</v>
      </c>
      <c r="S993" s="20">
        <f t="shared" si="585"/>
        <v>4592</v>
      </c>
      <c r="T993" s="20">
        <f t="shared" si="586"/>
        <v>1387</v>
      </c>
      <c r="U993" s="20">
        <f t="shared" si="587"/>
        <v>9.6665819025314135E+76</v>
      </c>
      <c r="V993" s="20">
        <f t="shared" si="588"/>
        <v>5.2625559817894716E+47</v>
      </c>
      <c r="W993" s="20">
        <f t="shared" si="589"/>
        <v>0.57088487155090384</v>
      </c>
      <c r="X993" s="16">
        <f t="shared" si="590"/>
        <v>1.2300985550721706E+29</v>
      </c>
      <c r="AA993" s="16">
        <f t="shared" si="591"/>
        <v>5.068006046897342E+30</v>
      </c>
      <c r="AB993" s="16">
        <f t="shared" si="592"/>
        <v>991</v>
      </c>
      <c r="AC993" s="16">
        <f t="shared" si="593"/>
        <v>202</v>
      </c>
      <c r="AD993" s="16">
        <f t="shared" si="594"/>
        <v>6.5304679701908787E+31</v>
      </c>
      <c r="AE993" s="16">
        <f t="shared" si="595"/>
        <v>24725</v>
      </c>
      <c r="AF993" s="16">
        <f t="shared" si="596"/>
        <v>11880</v>
      </c>
      <c r="AG993" s="16">
        <f t="shared" si="597"/>
        <v>1031</v>
      </c>
      <c r="AH993" s="16">
        <f t="shared" si="598"/>
        <v>3.0732885149349267E+35</v>
      </c>
      <c r="AI993" s="16">
        <f t="shared" si="599"/>
        <v>1.6084162899386711E+75</v>
      </c>
      <c r="AJ993" s="16">
        <f t="shared" si="600"/>
        <v>1.6084162899386711E+75</v>
      </c>
      <c r="AK993" s="27">
        <f t="shared" si="601"/>
        <v>0.29702970297029702</v>
      </c>
      <c r="AN993">
        <f t="shared" si="606"/>
        <v>60640.979637670498</v>
      </c>
      <c r="AO993">
        <f t="shared" si="607"/>
        <v>3.173666872247225E+44</v>
      </c>
      <c r="AP993">
        <f t="shared" si="608"/>
        <v>3.173666872247225E+44</v>
      </c>
      <c r="AR993" s="1">
        <f t="shared" si="602"/>
        <v>11360</v>
      </c>
      <c r="AU993">
        <f t="shared" si="603"/>
        <v>146.99629171817057</v>
      </c>
      <c r="AV993" s="29">
        <f t="shared" si="604"/>
        <v>322.32423333333332</v>
      </c>
      <c r="AW993">
        <f t="shared" si="605"/>
        <v>19801</v>
      </c>
    </row>
    <row r="994" spans="1:49" x14ac:dyDescent="0.2">
      <c r="A994">
        <v>992</v>
      </c>
      <c r="B994" s="13">
        <f t="shared" si="571"/>
        <v>1000</v>
      </c>
      <c r="C994" s="13">
        <f t="shared" si="572"/>
        <v>5958</v>
      </c>
      <c r="D994" s="13">
        <f t="shared" si="573"/>
        <v>48</v>
      </c>
      <c r="E994" s="13">
        <f t="shared" si="574"/>
        <v>49.6</v>
      </c>
      <c r="F994" s="13">
        <f t="shared" si="575"/>
        <v>1.8046383624033628E+33</v>
      </c>
      <c r="G994" s="35">
        <f t="shared" si="576"/>
        <v>291.79626666666667</v>
      </c>
      <c r="H994" s="23">
        <f t="shared" si="577"/>
        <v>7306.5664000000006</v>
      </c>
      <c r="I994" s="23">
        <f t="shared" si="578"/>
        <v>27454</v>
      </c>
      <c r="J994" s="23">
        <f t="shared" si="579"/>
        <v>1388</v>
      </c>
      <c r="K994" s="23">
        <f t="shared" si="580"/>
        <v>9.6665819025314135E+76</v>
      </c>
      <c r="L994" s="23">
        <f t="shared" si="581"/>
        <v>9.6665819025314126E+78</v>
      </c>
      <c r="M994" s="23">
        <f t="shared" si="582"/>
        <v>5.6419685603470513E+47</v>
      </c>
      <c r="N994" s="20">
        <f t="shared" si="583"/>
        <v>105.2</v>
      </c>
      <c r="Q994" s="20">
        <f t="shared" si="584"/>
        <v>3.4811943229060816E+49</v>
      </c>
      <c r="S994" s="20">
        <f t="shared" si="585"/>
        <v>4596</v>
      </c>
      <c r="T994" s="20">
        <f t="shared" si="586"/>
        <v>1388</v>
      </c>
      <c r="U994" s="20">
        <f t="shared" si="587"/>
        <v>9.6665819025314135E+76</v>
      </c>
      <c r="V994" s="20">
        <f t="shared" si="588"/>
        <v>5.6419685603470513E+47</v>
      </c>
      <c r="W994" s="20">
        <f t="shared" si="589"/>
        <v>0.57034220532319391</v>
      </c>
      <c r="X994" s="16">
        <f t="shared" si="590"/>
        <v>1.316205453927223E+29</v>
      </c>
      <c r="AA994" s="16">
        <f t="shared" si="591"/>
        <v>5.422766470180158E+30</v>
      </c>
      <c r="AB994" s="16">
        <f t="shared" si="592"/>
        <v>992</v>
      </c>
      <c r="AC994" s="16">
        <f t="shared" si="593"/>
        <v>202.2</v>
      </c>
      <c r="AD994" s="16">
        <f t="shared" si="594"/>
        <v>6.9947223348967546E+31</v>
      </c>
      <c r="AE994" s="16">
        <f t="shared" si="595"/>
        <v>24750</v>
      </c>
      <c r="AF994" s="16">
        <f t="shared" si="596"/>
        <v>11892</v>
      </c>
      <c r="AG994" s="16">
        <f t="shared" si="597"/>
        <v>1032</v>
      </c>
      <c r="AH994" s="16">
        <f t="shared" si="598"/>
        <v>3.2937775486086958E+35</v>
      </c>
      <c r="AI994" s="16">
        <f t="shared" si="599"/>
        <v>1.6084162899386711E+75</v>
      </c>
      <c r="AJ994" s="16">
        <f t="shared" si="600"/>
        <v>1.6084162899386711E+75</v>
      </c>
      <c r="AK994" s="27">
        <f t="shared" si="601"/>
        <v>0.29673590504451042</v>
      </c>
      <c r="AN994">
        <f t="shared" si="606"/>
        <v>60739.800740474595</v>
      </c>
      <c r="AO994">
        <f t="shared" si="607"/>
        <v>2.9660438058385269E+44</v>
      </c>
      <c r="AP994">
        <f t="shared" si="608"/>
        <v>2.9660438058385269E+44</v>
      </c>
      <c r="AR994" s="1">
        <f t="shared" si="602"/>
        <v>11370</v>
      </c>
      <c r="AU994">
        <f t="shared" si="603"/>
        <v>147.32673267326734</v>
      </c>
      <c r="AV994" s="29">
        <f t="shared" si="604"/>
        <v>322.79626666666667</v>
      </c>
      <c r="AW994">
        <f t="shared" si="605"/>
        <v>19821</v>
      </c>
    </row>
    <row r="995" spans="1:49" x14ac:dyDescent="0.2">
      <c r="A995">
        <v>993</v>
      </c>
      <c r="B995" s="13">
        <f t="shared" si="571"/>
        <v>1001</v>
      </c>
      <c r="C995" s="13">
        <f t="shared" si="572"/>
        <v>5964</v>
      </c>
      <c r="D995" s="13">
        <f t="shared" si="573"/>
        <v>48</v>
      </c>
      <c r="E995" s="13">
        <f t="shared" si="574"/>
        <v>49.650000000000006</v>
      </c>
      <c r="F995" s="13">
        <f t="shared" si="575"/>
        <v>1.9348020516349075E+33</v>
      </c>
      <c r="G995" s="35">
        <f t="shared" si="576"/>
        <v>292.23734999999999</v>
      </c>
      <c r="H995" s="23">
        <f t="shared" si="577"/>
        <v>7314.0703999999996</v>
      </c>
      <c r="I995" s="23">
        <f t="shared" si="578"/>
        <v>27482</v>
      </c>
      <c r="J995" s="23">
        <f t="shared" si="579"/>
        <v>1390</v>
      </c>
      <c r="K995" s="23">
        <f t="shared" si="580"/>
        <v>9.6665819025314135E+76</v>
      </c>
      <c r="L995" s="23">
        <f t="shared" si="581"/>
        <v>9.6665819025314126E+78</v>
      </c>
      <c r="M995" s="23">
        <f t="shared" si="582"/>
        <v>6.4848038831671956E+47</v>
      </c>
      <c r="N995" s="20">
        <f t="shared" si="583"/>
        <v>105.30000000000001</v>
      </c>
      <c r="Q995" s="20">
        <f t="shared" si="584"/>
        <v>3.8792012486933799E+49</v>
      </c>
      <c r="S995" s="20">
        <f t="shared" si="585"/>
        <v>4600</v>
      </c>
      <c r="T995" s="20">
        <f t="shared" si="586"/>
        <v>1390</v>
      </c>
      <c r="U995" s="20">
        <f t="shared" si="587"/>
        <v>9.6665819025314135E+76</v>
      </c>
      <c r="V995" s="20">
        <f t="shared" si="588"/>
        <v>6.4848038831671956E+47</v>
      </c>
      <c r="W995" s="20">
        <f t="shared" si="589"/>
        <v>0.5698005698005697</v>
      </c>
      <c r="X995" s="16">
        <f t="shared" si="590"/>
        <v>1.4083398357021281E+29</v>
      </c>
      <c r="AA995" s="16">
        <f t="shared" si="591"/>
        <v>5.8023601230927671E+30</v>
      </c>
      <c r="AB995" s="16">
        <f t="shared" si="592"/>
        <v>993</v>
      </c>
      <c r="AC995" s="16">
        <f t="shared" si="593"/>
        <v>202.4</v>
      </c>
      <c r="AD995" s="16">
        <f t="shared" si="594"/>
        <v>7.4919730944236498E+31</v>
      </c>
      <c r="AE995" s="16">
        <f t="shared" si="595"/>
        <v>24775</v>
      </c>
      <c r="AF995" s="16">
        <f t="shared" si="596"/>
        <v>11904</v>
      </c>
      <c r="AG995" s="16">
        <f t="shared" si="597"/>
        <v>1033</v>
      </c>
      <c r="AH995" s="16">
        <f t="shared" si="598"/>
        <v>3.5300804828080391E+35</v>
      </c>
      <c r="AI995" s="16">
        <f t="shared" si="599"/>
        <v>1.6084162899386711E+75</v>
      </c>
      <c r="AJ995" s="16">
        <f t="shared" si="600"/>
        <v>1.6084162899386711E+75</v>
      </c>
      <c r="AK995" s="27">
        <f t="shared" si="601"/>
        <v>0.29644268774703558</v>
      </c>
      <c r="AN995">
        <f t="shared" si="606"/>
        <v>60838.700251621747</v>
      </c>
      <c r="AO995">
        <f t="shared" si="607"/>
        <v>2.7720035568584376E+44</v>
      </c>
      <c r="AP995">
        <f t="shared" si="608"/>
        <v>2.7720035568584376E+44</v>
      </c>
      <c r="AR995" s="1">
        <f t="shared" si="602"/>
        <v>11380</v>
      </c>
      <c r="AU995">
        <f t="shared" ref="AU995:AU1000" si="609">IF(A995&lt;=1000,A995/MAX(15-A995/120,3),A995/MAX(15-A995/120,3))</f>
        <v>147.65799256505576</v>
      </c>
      <c r="AV995" s="29">
        <f t="shared" si="604"/>
        <v>323.26859999999999</v>
      </c>
      <c r="AW995">
        <f t="shared" si="605"/>
        <v>19841</v>
      </c>
    </row>
    <row r="996" spans="1:49" x14ac:dyDescent="0.2">
      <c r="A996">
        <v>994</v>
      </c>
      <c r="B996" s="13">
        <f t="shared" si="571"/>
        <v>1002</v>
      </c>
      <c r="C996" s="13">
        <f t="shared" si="572"/>
        <v>5970</v>
      </c>
      <c r="D996" s="13">
        <f t="shared" si="573"/>
        <v>48</v>
      </c>
      <c r="E996" s="13">
        <f t="shared" si="574"/>
        <v>49.7</v>
      </c>
      <c r="F996" s="13">
        <f t="shared" si="575"/>
        <v>2.074350027413767E+33</v>
      </c>
      <c r="G996" s="35">
        <f t="shared" si="576"/>
        <v>292.67873333333335</v>
      </c>
      <c r="H996" s="23">
        <f t="shared" si="577"/>
        <v>7321.5744000000004</v>
      </c>
      <c r="I996" s="23">
        <f t="shared" si="578"/>
        <v>27510</v>
      </c>
      <c r="J996" s="23">
        <f t="shared" si="579"/>
        <v>1391</v>
      </c>
      <c r="K996" s="23">
        <f t="shared" si="580"/>
        <v>9.6665819025314135E+76</v>
      </c>
      <c r="L996" s="23">
        <f t="shared" si="581"/>
        <v>9.6665819025314126E+78</v>
      </c>
      <c r="M996" s="23">
        <f t="shared" si="582"/>
        <v>6.9523095338330104E+47</v>
      </c>
      <c r="N996" s="20">
        <f t="shared" si="583"/>
        <v>105.4</v>
      </c>
      <c r="Q996" s="20">
        <f t="shared" si="584"/>
        <v>4.3227125325488614E+49</v>
      </c>
      <c r="S996" s="20">
        <f t="shared" si="585"/>
        <v>4604</v>
      </c>
      <c r="T996" s="20">
        <f t="shared" si="586"/>
        <v>1391</v>
      </c>
      <c r="U996" s="20">
        <f t="shared" si="587"/>
        <v>9.6665819025314135E+76</v>
      </c>
      <c r="V996" s="20">
        <f t="shared" si="588"/>
        <v>6.9523095338330104E+47</v>
      </c>
      <c r="W996" s="20">
        <f t="shared" si="589"/>
        <v>0.56925996204933582</v>
      </c>
      <c r="X996" s="16">
        <f t="shared" si="590"/>
        <v>1.5069236242012772E+29</v>
      </c>
      <c r="AA996" s="16">
        <f t="shared" si="591"/>
        <v>6.2085253317092607E+30</v>
      </c>
      <c r="AB996" s="16">
        <f t="shared" si="592"/>
        <v>994</v>
      </c>
      <c r="AC996" s="16">
        <f t="shared" si="593"/>
        <v>202.6</v>
      </c>
      <c r="AD996" s="16">
        <f t="shared" si="594"/>
        <v>8.024564902954611E+31</v>
      </c>
      <c r="AE996" s="16">
        <f t="shared" si="595"/>
        <v>24800</v>
      </c>
      <c r="AF996" s="16">
        <f t="shared" si="596"/>
        <v>11916</v>
      </c>
      <c r="AG996" s="16">
        <f t="shared" si="597"/>
        <v>1034</v>
      </c>
      <c r="AH996" s="16">
        <f t="shared" si="598"/>
        <v>3.7833311858360268E+35</v>
      </c>
      <c r="AI996" s="16">
        <f t="shared" si="599"/>
        <v>1.6084162899386711E+75</v>
      </c>
      <c r="AJ996" s="16">
        <f t="shared" si="600"/>
        <v>1.6084162899386711E+75</v>
      </c>
      <c r="AK996" s="27">
        <f t="shared" si="601"/>
        <v>0.29615004935834155</v>
      </c>
      <c r="AN996">
        <f t="shared" si="606"/>
        <v>60937.678171548076</v>
      </c>
      <c r="AO996">
        <f t="shared" si="607"/>
        <v>2.5906575297742406E+44</v>
      </c>
      <c r="AP996">
        <f t="shared" si="608"/>
        <v>2.5906575297742406E+44</v>
      </c>
      <c r="AR996" s="1">
        <f t="shared" si="602"/>
        <v>11390</v>
      </c>
      <c r="AU996">
        <f t="shared" si="609"/>
        <v>147.99007444168734</v>
      </c>
      <c r="AV996" s="29">
        <f t="shared" si="604"/>
        <v>323.74123333333335</v>
      </c>
      <c r="AW996">
        <f t="shared" si="605"/>
        <v>19861</v>
      </c>
    </row>
    <row r="997" spans="1:49" x14ac:dyDescent="0.2">
      <c r="A997">
        <v>995</v>
      </c>
      <c r="B997" s="13">
        <f t="shared" si="571"/>
        <v>1003</v>
      </c>
      <c r="C997" s="13">
        <f t="shared" si="572"/>
        <v>5976</v>
      </c>
      <c r="D997" s="13">
        <f t="shared" si="573"/>
        <v>48</v>
      </c>
      <c r="E997" s="13">
        <f t="shared" si="574"/>
        <v>49.75</v>
      </c>
      <c r="F997" s="13">
        <f t="shared" si="575"/>
        <v>2.2239585746847321E+33</v>
      </c>
      <c r="G997" s="35">
        <f t="shared" si="576"/>
        <v>293.12041666666664</v>
      </c>
      <c r="H997" s="23">
        <f t="shared" si="577"/>
        <v>7329.0784000000003</v>
      </c>
      <c r="I997" s="23">
        <f t="shared" si="578"/>
        <v>27538</v>
      </c>
      <c r="J997" s="23">
        <f t="shared" si="579"/>
        <v>1393</v>
      </c>
      <c r="K997" s="23">
        <f t="shared" si="580"/>
        <v>9.6665819025314135E+76</v>
      </c>
      <c r="L997" s="23">
        <f t="shared" si="581"/>
        <v>9.6665819025314126E+78</v>
      </c>
      <c r="M997" s="23">
        <f t="shared" si="582"/>
        <v>7.9908307429519153E+47</v>
      </c>
      <c r="N997" s="20">
        <f t="shared" si="583"/>
        <v>105.5</v>
      </c>
      <c r="Q997" s="20">
        <f t="shared" si="584"/>
        <v>4.8169307135966467E+49</v>
      </c>
      <c r="S997" s="20">
        <f t="shared" si="585"/>
        <v>4608</v>
      </c>
      <c r="T997" s="20">
        <f t="shared" si="586"/>
        <v>1393</v>
      </c>
      <c r="U997" s="20">
        <f t="shared" si="587"/>
        <v>9.6665819025314135E+76</v>
      </c>
      <c r="V997" s="20">
        <f t="shared" si="588"/>
        <v>7.9908307429519153E+47</v>
      </c>
      <c r="W997" s="20">
        <f t="shared" si="589"/>
        <v>0.56872037914691942</v>
      </c>
      <c r="X997" s="16">
        <f t="shared" si="590"/>
        <v>1.6124082778953667E+29</v>
      </c>
      <c r="AA997" s="16">
        <f t="shared" si="591"/>
        <v>6.6431221049289102E+30</v>
      </c>
      <c r="AB997" s="16">
        <f t="shared" si="592"/>
        <v>995</v>
      </c>
      <c r="AC997" s="16">
        <f t="shared" si="593"/>
        <v>202.8</v>
      </c>
      <c r="AD997" s="16">
        <f t="shared" si="594"/>
        <v>8.5950089842888197E+31</v>
      </c>
      <c r="AE997" s="16">
        <f t="shared" si="595"/>
        <v>24825</v>
      </c>
      <c r="AF997" s="16">
        <f t="shared" si="596"/>
        <v>11928</v>
      </c>
      <c r="AG997" s="16">
        <f t="shared" si="597"/>
        <v>1035</v>
      </c>
      <c r="AH997" s="16">
        <f t="shared" si="598"/>
        <v>4.0547448017420871E+35</v>
      </c>
      <c r="AI997" s="16">
        <f t="shared" si="599"/>
        <v>1.6084162899386711E+75</v>
      </c>
      <c r="AJ997" s="16">
        <f t="shared" si="600"/>
        <v>1.6084162899386711E+75</v>
      </c>
      <c r="AK997" s="27">
        <f t="shared" si="601"/>
        <v>0.29585798816568043</v>
      </c>
      <c r="AN997">
        <f t="shared" si="606"/>
        <v>61036.734500689687</v>
      </c>
      <c r="AO997">
        <f t="shared" si="607"/>
        <v>2.4211752614712525E+44</v>
      </c>
      <c r="AP997">
        <f t="shared" si="608"/>
        <v>2.4211752614712525E+44</v>
      </c>
      <c r="AR997" s="1">
        <f t="shared" si="602"/>
        <v>11400</v>
      </c>
      <c r="AU997">
        <f t="shared" si="609"/>
        <v>148.3229813664596</v>
      </c>
      <c r="AV997" s="29">
        <f t="shared" si="604"/>
        <v>324.21416666666664</v>
      </c>
      <c r="AW997">
        <f t="shared" si="605"/>
        <v>19881</v>
      </c>
    </row>
    <row r="998" spans="1:49" x14ac:dyDescent="0.2">
      <c r="A998">
        <v>996</v>
      </c>
      <c r="B998" s="13">
        <f t="shared" si="571"/>
        <v>1004</v>
      </c>
      <c r="C998" s="13">
        <f t="shared" si="572"/>
        <v>5982</v>
      </c>
      <c r="D998" s="13">
        <f t="shared" si="573"/>
        <v>48</v>
      </c>
      <c r="E998" s="13">
        <f t="shared" si="574"/>
        <v>49.800000000000004</v>
      </c>
      <c r="F998" s="13">
        <f t="shared" si="575"/>
        <v>2.3843526953671382E+33</v>
      </c>
      <c r="G998" s="35">
        <f t="shared" si="576"/>
        <v>293.56240000000003</v>
      </c>
      <c r="H998" s="23">
        <f t="shared" si="577"/>
        <v>7336.5823999999993</v>
      </c>
      <c r="I998" s="23">
        <f t="shared" si="578"/>
        <v>27566</v>
      </c>
      <c r="J998" s="23">
        <f t="shared" si="579"/>
        <v>1394</v>
      </c>
      <c r="K998" s="23">
        <f t="shared" si="580"/>
        <v>9.6665819025314135E+76</v>
      </c>
      <c r="L998" s="23">
        <f t="shared" si="581"/>
        <v>9.6665819025314126E+78</v>
      </c>
      <c r="M998" s="23">
        <f t="shared" si="582"/>
        <v>8.5668766168672025E+47</v>
      </c>
      <c r="N998" s="20">
        <f t="shared" si="583"/>
        <v>105.60000000000001</v>
      </c>
      <c r="Q998" s="20">
        <f t="shared" si="584"/>
        <v>5.3676531402178127E+49</v>
      </c>
      <c r="S998" s="20">
        <f t="shared" si="585"/>
        <v>4613</v>
      </c>
      <c r="T998" s="20">
        <f t="shared" si="586"/>
        <v>1394</v>
      </c>
      <c r="U998" s="20">
        <f t="shared" si="587"/>
        <v>9.6665819025314135E+76</v>
      </c>
      <c r="V998" s="20">
        <f t="shared" si="588"/>
        <v>8.5668766168672025E+47</v>
      </c>
      <c r="W998" s="20">
        <f t="shared" si="589"/>
        <v>0.56818181818181812</v>
      </c>
      <c r="X998" s="16">
        <f t="shared" si="590"/>
        <v>1.7252768573480422E+29</v>
      </c>
      <c r="AA998" s="16">
        <f t="shared" si="591"/>
        <v>7.1081406522739328E+30</v>
      </c>
      <c r="AB998" s="16">
        <f t="shared" si="592"/>
        <v>996</v>
      </c>
      <c r="AC998" s="16">
        <f t="shared" si="593"/>
        <v>203</v>
      </c>
      <c r="AD998" s="16">
        <f t="shared" si="594"/>
        <v>9.2059949628074837E+31</v>
      </c>
      <c r="AE998" s="16">
        <f t="shared" si="595"/>
        <v>24850</v>
      </c>
      <c r="AF998" s="16">
        <f t="shared" si="596"/>
        <v>11940</v>
      </c>
      <c r="AG998" s="16">
        <f t="shared" si="597"/>
        <v>1036</v>
      </c>
      <c r="AH998" s="16">
        <f t="shared" si="598"/>
        <v>4.3456235745327126E+35</v>
      </c>
      <c r="AI998" s="16">
        <f t="shared" si="599"/>
        <v>1.6084162899386711E+75</v>
      </c>
      <c r="AJ998" s="16">
        <f t="shared" si="600"/>
        <v>1.6084162899386711E+75</v>
      </c>
      <c r="AK998" s="27">
        <f t="shared" si="601"/>
        <v>0.29556650246305421</v>
      </c>
      <c r="AN998">
        <f t="shared" si="606"/>
        <v>61135.869239482818</v>
      </c>
      <c r="AO998">
        <f t="shared" si="607"/>
        <v>2.2627806181974328E+44</v>
      </c>
      <c r="AP998">
        <f t="shared" si="608"/>
        <v>2.2627806181974328E+44</v>
      </c>
      <c r="AR998" s="1">
        <f t="shared" si="602"/>
        <v>11410</v>
      </c>
      <c r="AU998">
        <f t="shared" si="609"/>
        <v>148.65671641791047</v>
      </c>
      <c r="AV998" s="29">
        <f t="shared" si="604"/>
        <v>324.68740000000003</v>
      </c>
      <c r="AW998">
        <f t="shared" si="605"/>
        <v>19901</v>
      </c>
    </row>
    <row r="999" spans="1:49" x14ac:dyDescent="0.2">
      <c r="A999">
        <v>997</v>
      </c>
      <c r="B999" s="13">
        <f t="shared" si="571"/>
        <v>1005</v>
      </c>
      <c r="C999" s="13">
        <f t="shared" si="572"/>
        <v>5988</v>
      </c>
      <c r="D999" s="13">
        <f t="shared" si="573"/>
        <v>48</v>
      </c>
      <c r="E999" s="13">
        <f t="shared" si="574"/>
        <v>49.85</v>
      </c>
      <c r="F999" s="13">
        <f t="shared" si="575"/>
        <v>2.5563096163413374E+33</v>
      </c>
      <c r="G999" s="35">
        <f t="shared" si="576"/>
        <v>294.00468333333333</v>
      </c>
      <c r="H999" s="23">
        <f t="shared" si="577"/>
        <v>7344.0864000000001</v>
      </c>
      <c r="I999" s="23">
        <f t="shared" si="578"/>
        <v>27594</v>
      </c>
      <c r="J999" s="23">
        <f t="shared" si="579"/>
        <v>1395</v>
      </c>
      <c r="K999" s="23">
        <f t="shared" si="580"/>
        <v>9.6665819025314135E+76</v>
      </c>
      <c r="L999" s="23">
        <f t="shared" si="581"/>
        <v>9.6665819025314126E+78</v>
      </c>
      <c r="M999" s="23">
        <f t="shared" si="582"/>
        <v>9.1844369304723496E+47</v>
      </c>
      <c r="N999" s="20">
        <f t="shared" si="583"/>
        <v>105.7</v>
      </c>
      <c r="Q999" s="20">
        <f t="shared" si="584"/>
        <v>5.9813399749265712E+49</v>
      </c>
      <c r="S999" s="20">
        <f t="shared" si="585"/>
        <v>4617</v>
      </c>
      <c r="T999" s="20">
        <f t="shared" si="586"/>
        <v>1395</v>
      </c>
      <c r="U999" s="20">
        <f t="shared" si="587"/>
        <v>9.6665819025314135E+76</v>
      </c>
      <c r="V999" s="20">
        <f t="shared" si="588"/>
        <v>9.1844369304723496E+47</v>
      </c>
      <c r="W999" s="20">
        <f t="shared" si="589"/>
        <v>0.56764427625354774</v>
      </c>
      <c r="X999" s="16">
        <f t="shared" si="590"/>
        <v>1.8460462373624057E+29</v>
      </c>
      <c r="AA999" s="16">
        <f t="shared" si="591"/>
        <v>7.6057104979331097E+30</v>
      </c>
      <c r="AB999" s="16">
        <f t="shared" si="592"/>
        <v>997</v>
      </c>
      <c r="AC999" s="16">
        <f t="shared" si="593"/>
        <v>203.2</v>
      </c>
      <c r="AD999" s="16">
        <f t="shared" si="594"/>
        <v>9.8604035345856782E+31</v>
      </c>
      <c r="AE999" s="16">
        <f t="shared" si="595"/>
        <v>24875</v>
      </c>
      <c r="AF999" s="16">
        <f t="shared" si="596"/>
        <v>11952</v>
      </c>
      <c r="AG999" s="16">
        <f t="shared" si="597"/>
        <v>1037</v>
      </c>
      <c r="AH999" s="16">
        <f t="shared" si="598"/>
        <v>4.6573630896297551E+35</v>
      </c>
      <c r="AI999" s="16">
        <f t="shared" si="599"/>
        <v>1.6084162899386711E+75</v>
      </c>
      <c r="AJ999" s="16">
        <f t="shared" si="600"/>
        <v>1.6084162899386711E+75</v>
      </c>
      <c r="AK999" s="27">
        <f t="shared" si="601"/>
        <v>0.29527559055118113</v>
      </c>
      <c r="AN999">
        <f t="shared" si="606"/>
        <v>61235.082388363546</v>
      </c>
      <c r="AO999">
        <f t="shared" si="607"/>
        <v>2.1147482413060113E+44</v>
      </c>
      <c r="AP999">
        <f t="shared" si="608"/>
        <v>2.1147482413060113E+44</v>
      </c>
      <c r="AR999" s="1">
        <f t="shared" si="602"/>
        <v>11420</v>
      </c>
      <c r="AU999">
        <f t="shared" si="609"/>
        <v>148.99128268991282</v>
      </c>
      <c r="AV999" s="29">
        <f t="shared" si="604"/>
        <v>325.16093333333333</v>
      </c>
      <c r="AW999">
        <f t="shared" si="605"/>
        <v>19921</v>
      </c>
    </row>
    <row r="1000" spans="1:49" x14ac:dyDescent="0.2">
      <c r="A1000">
        <v>998</v>
      </c>
      <c r="B1000" s="13">
        <f t="shared" si="571"/>
        <v>1006</v>
      </c>
      <c r="C1000" s="13">
        <f t="shared" si="572"/>
        <v>5994</v>
      </c>
      <c r="D1000" s="13">
        <f t="shared" si="573"/>
        <v>48</v>
      </c>
      <c r="E1000" s="13">
        <f t="shared" si="574"/>
        <v>49.900000000000006</v>
      </c>
      <c r="F1000" s="13">
        <f t="shared" si="575"/>
        <v>2.7406625499385153E+33</v>
      </c>
      <c r="G1000" s="35">
        <f t="shared" si="576"/>
        <v>294.44726666666668</v>
      </c>
      <c r="H1000" s="23">
        <f t="shared" si="577"/>
        <v>7351.5904</v>
      </c>
      <c r="I1000" s="23">
        <f t="shared" si="578"/>
        <v>27622</v>
      </c>
      <c r="J1000" s="23">
        <f t="shared" si="579"/>
        <v>1397</v>
      </c>
      <c r="K1000" s="23">
        <f t="shared" si="580"/>
        <v>9.6665819025314135E+76</v>
      </c>
      <c r="L1000" s="23">
        <f t="shared" si="581"/>
        <v>9.6665819025314126E+78</v>
      </c>
      <c r="M1000" s="23">
        <f t="shared" si="582"/>
        <v>1.0556280430719271E+48</v>
      </c>
      <c r="N1000" s="20">
        <f t="shared" si="583"/>
        <v>105.80000000000001</v>
      </c>
      <c r="Q1000" s="20">
        <f t="shared" si="584"/>
        <v>6.665189974291696E+49</v>
      </c>
      <c r="S1000" s="20">
        <f t="shared" si="585"/>
        <v>4621</v>
      </c>
      <c r="T1000" s="20">
        <f t="shared" si="586"/>
        <v>1397</v>
      </c>
      <c r="U1000" s="20">
        <f t="shared" si="587"/>
        <v>9.6665819025314135E+76</v>
      </c>
      <c r="V1000" s="20">
        <f t="shared" si="588"/>
        <v>1.0556280430719271E+48</v>
      </c>
      <c r="W1000" s="20">
        <f t="shared" si="589"/>
        <v>0.56710775047258977</v>
      </c>
      <c r="X1000" s="16">
        <f t="shared" si="590"/>
        <v>1.9752694739777739E+29</v>
      </c>
      <c r="AA1000" s="16">
        <f t="shared" si="591"/>
        <v>8.1381102327884277E+30</v>
      </c>
      <c r="AB1000" s="16">
        <f t="shared" si="592"/>
        <v>998</v>
      </c>
      <c r="AC1000" s="16">
        <f t="shared" si="593"/>
        <v>203.4</v>
      </c>
      <c r="AD1000" s="16">
        <f t="shared" si="594"/>
        <v>1.0561320038298712E+32</v>
      </c>
      <c r="AE1000" s="16">
        <f t="shared" si="595"/>
        <v>24900</v>
      </c>
      <c r="AF1000" s="16">
        <f t="shared" si="596"/>
        <v>11964</v>
      </c>
      <c r="AG1000" s="16">
        <f t="shared" si="597"/>
        <v>1038</v>
      </c>
      <c r="AH1000" s="16">
        <f t="shared" si="598"/>
        <v>4.9914589624600307E+35</v>
      </c>
      <c r="AI1000" s="16">
        <f t="shared" si="599"/>
        <v>1.6084162899386711E+75</v>
      </c>
      <c r="AJ1000" s="16">
        <f t="shared" si="600"/>
        <v>1.6084162899386711E+75</v>
      </c>
      <c r="AK1000" s="27">
        <f t="shared" si="601"/>
        <v>0.29498525073746312</v>
      </c>
      <c r="AN1000">
        <f t="shared" si="606"/>
        <v>61334.373947768043</v>
      </c>
      <c r="AO1000">
        <f t="shared" si="607"/>
        <v>1.9764002255196367E+44</v>
      </c>
      <c r="AP1000">
        <f t="shared" si="608"/>
        <v>1.9764002255196367E+44</v>
      </c>
      <c r="AR1000" s="1">
        <f t="shared" si="602"/>
        <v>11430</v>
      </c>
      <c r="AU1000">
        <f t="shared" si="609"/>
        <v>149.32668329177056</v>
      </c>
      <c r="AV1000" s="29">
        <f t="shared" si="604"/>
        <v>325.63476666666668</v>
      </c>
      <c r="AW1000">
        <f t="shared" si="605"/>
        <v>19941</v>
      </c>
    </row>
    <row r="1001" spans="1:49" x14ac:dyDescent="0.2">
      <c r="A1001">
        <v>999</v>
      </c>
      <c r="B1001" s="13">
        <f t="shared" si="571"/>
        <v>1007</v>
      </c>
      <c r="C1001" s="13">
        <f t="shared" si="572"/>
        <v>6000</v>
      </c>
      <c r="D1001" s="13">
        <f t="shared" si="573"/>
        <v>48</v>
      </c>
      <c r="E1001" s="13">
        <f t="shared" si="574"/>
        <v>49.95</v>
      </c>
      <c r="F1001" s="13">
        <f t="shared" si="575"/>
        <v>2.9383047251021683E+33</v>
      </c>
      <c r="G1001" s="35">
        <f t="shared" si="576"/>
        <v>294.89015000000001</v>
      </c>
      <c r="H1001" s="23">
        <f t="shared" si="577"/>
        <v>7359.0944000000009</v>
      </c>
      <c r="I1001" s="23">
        <f t="shared" si="578"/>
        <v>27650</v>
      </c>
      <c r="J1001" s="23">
        <f t="shared" si="579"/>
        <v>1398</v>
      </c>
      <c r="K1001" s="23">
        <f t="shared" si="580"/>
        <v>9.6665819025314135E+76</v>
      </c>
      <c r="L1001" s="23">
        <f t="shared" si="581"/>
        <v>9.6665819025314126E+78</v>
      </c>
      <c r="M1001" s="23">
        <f t="shared" si="582"/>
        <v>1.1317207504463382E+48</v>
      </c>
      <c r="N1001" s="20">
        <f t="shared" si="583"/>
        <v>105.9</v>
      </c>
      <c r="Q1001" s="20">
        <f t="shared" si="584"/>
        <v>7.4272249328116954E+49</v>
      </c>
      <c r="S1001" s="20">
        <f t="shared" si="585"/>
        <v>4625</v>
      </c>
      <c r="T1001" s="20">
        <f t="shared" si="586"/>
        <v>1398</v>
      </c>
      <c r="U1001" s="20">
        <f t="shared" si="587"/>
        <v>9.6665819025314135E+76</v>
      </c>
      <c r="V1001" s="20">
        <f t="shared" si="588"/>
        <v>1.1317207504463382E+48</v>
      </c>
      <c r="W1001" s="20">
        <f t="shared" si="589"/>
        <v>0.56657223796033995</v>
      </c>
      <c r="X1001" s="16">
        <f t="shared" si="590"/>
        <v>2.1135383371562182E+29</v>
      </c>
      <c r="AA1001" s="16">
        <f t="shared" si="591"/>
        <v>8.7077779490836164E+30</v>
      </c>
      <c r="AB1001" s="16">
        <f t="shared" si="592"/>
        <v>999</v>
      </c>
      <c r="AC1001" s="16">
        <f t="shared" si="593"/>
        <v>203.6</v>
      </c>
      <c r="AD1001" s="16">
        <f t="shared" si="594"/>
        <v>1.1312048989806232E+32</v>
      </c>
      <c r="AE1001" s="16">
        <f t="shared" si="595"/>
        <v>24925</v>
      </c>
      <c r="AF1001" s="16">
        <f t="shared" si="596"/>
        <v>11976</v>
      </c>
      <c r="AG1001" s="16">
        <f t="shared" si="597"/>
        <v>1039</v>
      </c>
      <c r="AH1001" s="16">
        <f t="shared" si="598"/>
        <v>5.3495140061996393E+35</v>
      </c>
      <c r="AI1001" s="16">
        <f t="shared" si="599"/>
        <v>1.6084162899386711E+75</v>
      </c>
      <c r="AJ1001" s="16">
        <f t="shared" si="600"/>
        <v>1.6084162899386711E+75</v>
      </c>
      <c r="AK1001" s="27">
        <f t="shared" si="601"/>
        <v>0.29469548133595286</v>
      </c>
      <c r="AN1001">
        <f t="shared" si="606"/>
        <v>61433.743918132503</v>
      </c>
      <c r="AO1001">
        <f t="shared" si="607"/>
        <v>1.8471030145043338E+44</v>
      </c>
      <c r="AP1001">
        <f t="shared" si="608"/>
        <v>1.8471030145043338E+44</v>
      </c>
      <c r="AR1001" s="1">
        <f t="shared" si="602"/>
        <v>11440</v>
      </c>
      <c r="AU1001">
        <f>IF(A1001&lt;=1000,A1001/MAX(15-A1001/120,3),A1001/MIN(10-A1001/120,15))</f>
        <v>149.6629213483146</v>
      </c>
      <c r="AV1001" s="29">
        <f t="shared" si="604"/>
        <v>326.10890000000001</v>
      </c>
      <c r="AW1001">
        <f t="shared" si="605"/>
        <v>19961</v>
      </c>
    </row>
    <row r="1002" spans="1:49" x14ac:dyDescent="0.2">
      <c r="A1002">
        <v>1000</v>
      </c>
      <c r="B1002" s="13">
        <f t="shared" si="571"/>
        <v>1008</v>
      </c>
      <c r="C1002" s="13">
        <f t="shared" si="572"/>
        <v>6006</v>
      </c>
      <c r="D1002" s="13">
        <f t="shared" si="573"/>
        <v>48</v>
      </c>
      <c r="E1002" s="13">
        <f t="shared" si="574"/>
        <v>50</v>
      </c>
      <c r="F1002" s="13">
        <f t="shared" si="575"/>
        <v>3.1501937086961404E+33</v>
      </c>
      <c r="G1002" s="35">
        <f t="shared" si="576"/>
        <v>295.33333333333337</v>
      </c>
      <c r="H1002" s="23">
        <f t="shared" si="577"/>
        <v>7366.5984000000008</v>
      </c>
      <c r="I1002" s="23">
        <f t="shared" si="578"/>
        <v>27678</v>
      </c>
      <c r="J1002" s="23">
        <f t="shared" si="579"/>
        <v>1400</v>
      </c>
      <c r="K1002" s="23">
        <f t="shared" si="580"/>
        <v>9.6665819025314135E+76</v>
      </c>
      <c r="L1002" s="23">
        <f t="shared" si="581"/>
        <v>9.6665819025314126E+78</v>
      </c>
      <c r="M1002" s="23">
        <f t="shared" si="582"/>
        <v>1.3007515137394491E+48</v>
      </c>
      <c r="N1002" s="20">
        <f t="shared" si="583"/>
        <v>106</v>
      </c>
      <c r="Q1002" s="20">
        <f t="shared" si="584"/>
        <v>8.2763837813096671E+49</v>
      </c>
      <c r="S1002" s="20">
        <f t="shared" si="585"/>
        <v>4629</v>
      </c>
      <c r="T1002" s="20">
        <f t="shared" si="586"/>
        <v>1400</v>
      </c>
      <c r="U1002" s="20">
        <f t="shared" si="587"/>
        <v>9.6665819025314135E+76</v>
      </c>
      <c r="V1002" s="20">
        <f t="shared" si="588"/>
        <v>1.3007515137394491E+48</v>
      </c>
      <c r="W1002" s="20">
        <f t="shared" si="589"/>
        <v>0.56603773584905659</v>
      </c>
      <c r="X1002" s="16">
        <f t="shared" si="590"/>
        <v>2.2614860207571527E+29</v>
      </c>
      <c r="AA1002" s="16">
        <f t="shared" si="591"/>
        <v>9.3173224055194675E+30</v>
      </c>
      <c r="AB1002" s="16">
        <f t="shared" si="592"/>
        <v>1000</v>
      </c>
      <c r="AC1002" s="16">
        <f t="shared" si="593"/>
        <v>203.8</v>
      </c>
      <c r="AD1002" s="16">
        <f t="shared" si="594"/>
        <v>1.2116129648831309E+32</v>
      </c>
      <c r="AE1002" s="16">
        <f t="shared" si="595"/>
        <v>24950</v>
      </c>
      <c r="AF1002" s="16">
        <f t="shared" si="596"/>
        <v>11988</v>
      </c>
      <c r="AG1002" s="16">
        <f t="shared" si="597"/>
        <v>1040</v>
      </c>
      <c r="AH1002" s="16">
        <f t="shared" si="598"/>
        <v>5.7332459129893126E+35</v>
      </c>
      <c r="AI1002" s="16">
        <f t="shared" si="599"/>
        <v>1.6084162899386711E+75</v>
      </c>
      <c r="AJ1002" s="16">
        <f t="shared" si="600"/>
        <v>1.6084162899386711E+75</v>
      </c>
      <c r="AK1002" s="27">
        <f t="shared" si="601"/>
        <v>0.29440628066732089</v>
      </c>
      <c r="AN1002">
        <f t="shared" si="606"/>
        <v>61533.192299893024</v>
      </c>
      <c r="AO1002">
        <f t="shared" si="607"/>
        <v>1.7262644995367607E+44</v>
      </c>
      <c r="AP1002">
        <f t="shared" si="608"/>
        <v>1.7262644995367607E+44</v>
      </c>
      <c r="AR1002" s="1">
        <f t="shared" si="602"/>
        <v>11450</v>
      </c>
      <c r="AU1002">
        <f t="shared" ref="AU1002:AU1065" si="610">IF(A1002&lt;=1000,A1002/MAX(15-A1002/120,3),A1002/MIN(10-A1002/120,15))</f>
        <v>150</v>
      </c>
      <c r="AV1002" s="29">
        <f t="shared" si="604"/>
        <v>326.58333333333337</v>
      </c>
      <c r="AW1002">
        <f t="shared" si="605"/>
        <v>19981</v>
      </c>
    </row>
    <row r="1003" spans="1:49" x14ac:dyDescent="0.2">
      <c r="A1003">
        <v>1001</v>
      </c>
      <c r="B1003" s="13">
        <f t="shared" si="571"/>
        <v>1009</v>
      </c>
      <c r="C1003" s="13">
        <f t="shared" si="572"/>
        <v>6012</v>
      </c>
      <c r="D1003" s="13">
        <f t="shared" si="573"/>
        <v>48</v>
      </c>
      <c r="E1003" s="13">
        <f t="shared" si="574"/>
        <v>50.050000000000004</v>
      </c>
      <c r="F1003" s="13">
        <f t="shared" si="575"/>
        <v>3.3802521340743698E+33</v>
      </c>
      <c r="G1003" s="35">
        <f t="shared" si="576"/>
        <v>295.82686666666666</v>
      </c>
      <c r="H1003" s="23">
        <f t="shared" si="577"/>
        <v>7374.1023999999998</v>
      </c>
      <c r="I1003" s="23">
        <f t="shared" si="578"/>
        <v>27706</v>
      </c>
      <c r="J1003" s="23">
        <f t="shared" si="579"/>
        <v>1401</v>
      </c>
      <c r="K1003" s="23">
        <f t="shared" si="580"/>
        <v>9.6665819025314135E+76</v>
      </c>
      <c r="L1003" s="23">
        <f t="shared" si="581"/>
        <v>9.6665819025314126E+78</v>
      </c>
      <c r="M1003" s="23">
        <f t="shared" si="582"/>
        <v>1.3945081041870849E+48</v>
      </c>
      <c r="N1003" s="20">
        <f t="shared" si="583"/>
        <v>106.10000000000001</v>
      </c>
      <c r="Q1003" s="20">
        <f t="shared" si="584"/>
        <v>9.2226274436536576E+49</v>
      </c>
      <c r="S1003" s="20">
        <f t="shared" si="585"/>
        <v>4634</v>
      </c>
      <c r="T1003" s="20">
        <f t="shared" si="586"/>
        <v>1401</v>
      </c>
      <c r="U1003" s="20">
        <f t="shared" si="587"/>
        <v>9.6665819025314135E+76</v>
      </c>
      <c r="V1003" s="20">
        <f t="shared" si="588"/>
        <v>1.3945081041870849E+48</v>
      </c>
      <c r="W1003" s="20">
        <f t="shared" si="589"/>
        <v>0.56550424128180954</v>
      </c>
      <c r="X1003" s="16">
        <f t="shared" si="590"/>
        <v>2.4197900422101538E+29</v>
      </c>
      <c r="AA1003" s="16">
        <f t="shared" si="591"/>
        <v>9.9695349739058319E+30</v>
      </c>
      <c r="AB1003" s="16">
        <f t="shared" si="592"/>
        <v>1001</v>
      </c>
      <c r="AC1003" s="16">
        <f t="shared" si="593"/>
        <v>204</v>
      </c>
      <c r="AD1003" s="16">
        <f t="shared" si="594"/>
        <v>1.2988480822572026E+32</v>
      </c>
      <c r="AE1003" s="16">
        <f t="shared" si="595"/>
        <v>24975</v>
      </c>
      <c r="AF1003" s="16">
        <f t="shared" si="596"/>
        <v>12000</v>
      </c>
      <c r="AG1003" s="16">
        <f t="shared" si="597"/>
        <v>1041</v>
      </c>
      <c r="AH1003" s="16">
        <f t="shared" si="598"/>
        <v>6.1444954853941999E+35</v>
      </c>
      <c r="AI1003" s="16">
        <f t="shared" si="599"/>
        <v>1.6084162899386711E+75</v>
      </c>
      <c r="AJ1003" s="16">
        <f t="shared" si="600"/>
        <v>1.6084162899386711E+75</v>
      </c>
      <c r="AK1003" s="27">
        <f t="shared" si="601"/>
        <v>0.29411764705882354</v>
      </c>
      <c r="AN1003">
        <f t="shared" si="606"/>
        <v>61632.719093485757</v>
      </c>
      <c r="AO1003">
        <f t="shared" si="607"/>
        <v>1.6133313079782809E+44</v>
      </c>
      <c r="AP1003">
        <f t="shared" si="608"/>
        <v>1.6133313079782809E+44</v>
      </c>
      <c r="AR1003" s="1">
        <f t="shared" si="602"/>
        <v>11460</v>
      </c>
      <c r="AU1003">
        <f>IF(A1003&lt;=1000,A1003/MAX(15-A1003/120,3),A1003/MIN(15-A1003/120,15))</f>
        <v>150.33792240300374</v>
      </c>
      <c r="AV1003" s="29">
        <f t="shared" si="604"/>
        <v>327.10811666666666</v>
      </c>
      <c r="AW1003">
        <f t="shared" si="605"/>
        <v>20001</v>
      </c>
    </row>
    <row r="1004" spans="1:49" x14ac:dyDescent="0.2">
      <c r="A1004">
        <v>1002</v>
      </c>
      <c r="B1004" s="13">
        <f t="shared" si="571"/>
        <v>1010</v>
      </c>
      <c r="C1004" s="13">
        <f t="shared" si="572"/>
        <v>6018</v>
      </c>
      <c r="D1004" s="13">
        <f t="shared" si="573"/>
        <v>48</v>
      </c>
      <c r="E1004" s="13">
        <f t="shared" si="574"/>
        <v>50.1</v>
      </c>
      <c r="F1004" s="13">
        <f t="shared" si="575"/>
        <v>3.6203509468813878E+33</v>
      </c>
      <c r="G1004" s="35">
        <f t="shared" si="576"/>
        <v>296.32079999999996</v>
      </c>
      <c r="H1004" s="23">
        <f t="shared" si="577"/>
        <v>7381.6064000000006</v>
      </c>
      <c r="I1004" s="23">
        <f t="shared" si="578"/>
        <v>27734</v>
      </c>
      <c r="J1004" s="23">
        <f t="shared" si="579"/>
        <v>1402</v>
      </c>
      <c r="K1004" s="23">
        <f t="shared" si="580"/>
        <v>9.6665819025314135E+76</v>
      </c>
      <c r="L1004" s="23">
        <f t="shared" si="581"/>
        <v>9.6665819025314126E+78</v>
      </c>
      <c r="M1004" s="23">
        <f t="shared" si="582"/>
        <v>1.4950206590077661E+48</v>
      </c>
      <c r="N1004" s="20">
        <f t="shared" si="583"/>
        <v>106.2</v>
      </c>
      <c r="Q1004" s="20">
        <f t="shared" si="584"/>
        <v>1.0277055681795044E+50</v>
      </c>
      <c r="S1004" s="20">
        <f t="shared" si="585"/>
        <v>4638</v>
      </c>
      <c r="T1004" s="20">
        <f t="shared" si="586"/>
        <v>1402</v>
      </c>
      <c r="U1004" s="20">
        <f t="shared" si="587"/>
        <v>9.6665819025314135E+76</v>
      </c>
      <c r="V1004" s="20">
        <f t="shared" si="588"/>
        <v>1.4950206590077661E+48</v>
      </c>
      <c r="W1004" s="20">
        <f t="shared" si="589"/>
        <v>0.56497175141242939</v>
      </c>
      <c r="X1004" s="16">
        <f t="shared" si="590"/>
        <v>2.5891753451648645E+29</v>
      </c>
      <c r="AA1004" s="16">
        <f t="shared" si="591"/>
        <v>1.0667402422079238E+31</v>
      </c>
      <c r="AB1004" s="16">
        <f t="shared" si="592"/>
        <v>1002</v>
      </c>
      <c r="AC1004" s="16">
        <f t="shared" si="593"/>
        <v>204.2</v>
      </c>
      <c r="AD1004" s="16">
        <f t="shared" si="594"/>
        <v>1.3897700371905519E+32</v>
      </c>
      <c r="AE1004" s="16">
        <f t="shared" si="595"/>
        <v>25000</v>
      </c>
      <c r="AF1004" s="16">
        <f t="shared" si="596"/>
        <v>12012</v>
      </c>
      <c r="AG1004" s="16">
        <f t="shared" si="597"/>
        <v>1042</v>
      </c>
      <c r="AH1004" s="16">
        <f t="shared" si="598"/>
        <v>6.5852354575143373E+35</v>
      </c>
      <c r="AI1004" s="16">
        <f t="shared" si="599"/>
        <v>1.6084162899386711E+75</v>
      </c>
      <c r="AJ1004" s="16">
        <f t="shared" si="600"/>
        <v>1.6084162899386711E+75</v>
      </c>
      <c r="AK1004" s="27">
        <f t="shared" si="601"/>
        <v>0.29382957884427036</v>
      </c>
      <c r="AN1004">
        <f t="shared" si="606"/>
        <v>61732.324299346859</v>
      </c>
      <c r="AO1004">
        <f t="shared" si="607"/>
        <v>1.5077862691385804E+44</v>
      </c>
      <c r="AP1004">
        <f t="shared" si="608"/>
        <v>1.5077862691385804E+44</v>
      </c>
      <c r="AR1004" s="1">
        <f t="shared" si="602"/>
        <v>11470</v>
      </c>
      <c r="AU1004">
        <f>IF(A1004&lt;=1000,A1004/MAX(15-A1004/120,3),A1004/MIN(15-A1004/120,15))</f>
        <v>150.6766917293233</v>
      </c>
      <c r="AV1004" s="29">
        <f t="shared" si="604"/>
        <v>327.63329999999996</v>
      </c>
      <c r="AW1004">
        <f t="shared" si="605"/>
        <v>20021</v>
      </c>
    </row>
    <row r="1005" spans="1:49" x14ac:dyDescent="0.2">
      <c r="A1005">
        <v>1003</v>
      </c>
      <c r="B1005" s="13">
        <f t="shared" si="571"/>
        <v>1011</v>
      </c>
      <c r="C1005" s="13">
        <f t="shared" si="572"/>
        <v>6024</v>
      </c>
      <c r="D1005" s="13">
        <f t="shared" si="573"/>
        <v>48</v>
      </c>
      <c r="E1005" s="13">
        <f t="shared" si="574"/>
        <v>50.150000000000006</v>
      </c>
      <c r="F1005" s="13">
        <f t="shared" si="575"/>
        <v>3.8775003718765131E+33</v>
      </c>
      <c r="G1005" s="35">
        <f t="shared" si="576"/>
        <v>296.81513333333328</v>
      </c>
      <c r="H1005" s="23">
        <f t="shared" si="577"/>
        <v>7389.1104000000005</v>
      </c>
      <c r="I1005" s="23">
        <f t="shared" si="578"/>
        <v>27762</v>
      </c>
      <c r="J1005" s="23">
        <f t="shared" si="579"/>
        <v>1404</v>
      </c>
      <c r="K1005" s="23">
        <f t="shared" si="580"/>
        <v>9.6665819025314135E+76</v>
      </c>
      <c r="L1005" s="23">
        <f t="shared" si="581"/>
        <v>9.6665819025314126E+78</v>
      </c>
      <c r="M1005" s="23">
        <f t="shared" si="582"/>
        <v>1.7182954767275234E+48</v>
      </c>
      <c r="N1005" s="20">
        <f t="shared" si="583"/>
        <v>106.30000000000001</v>
      </c>
      <c r="Q1005" s="20">
        <f t="shared" si="584"/>
        <v>1.1452037299782267E+50</v>
      </c>
      <c r="S1005" s="20">
        <f t="shared" si="585"/>
        <v>4642</v>
      </c>
      <c r="T1005" s="20">
        <f t="shared" si="586"/>
        <v>1404</v>
      </c>
      <c r="U1005" s="20">
        <f t="shared" si="587"/>
        <v>9.6665819025314135E+76</v>
      </c>
      <c r="V1005" s="20">
        <f t="shared" si="588"/>
        <v>1.7182954767275234E+48</v>
      </c>
      <c r="W1005" s="20">
        <f t="shared" si="589"/>
        <v>0.56444026340545617</v>
      </c>
      <c r="X1005" s="16">
        <f t="shared" si="590"/>
        <v>2.7704176193264055E+29</v>
      </c>
      <c r="AA1005" s="16">
        <f t="shared" si="591"/>
        <v>1.1414120591624789E+31</v>
      </c>
      <c r="AB1005" s="16">
        <f t="shared" si="592"/>
        <v>1003</v>
      </c>
      <c r="AC1005" s="16">
        <f t="shared" si="593"/>
        <v>204.4</v>
      </c>
      <c r="AD1005" s="16">
        <f t="shared" si="594"/>
        <v>1.4870567102115104E+32</v>
      </c>
      <c r="AE1005" s="16">
        <f t="shared" si="595"/>
        <v>25025</v>
      </c>
      <c r="AF1005" s="16">
        <f t="shared" si="596"/>
        <v>12024</v>
      </c>
      <c r="AG1005" s="16">
        <f t="shared" si="597"/>
        <v>1043</v>
      </c>
      <c r="AH1005" s="16">
        <f t="shared" si="598"/>
        <v>7.0575799479735173E+35</v>
      </c>
      <c r="AI1005" s="16">
        <f t="shared" si="599"/>
        <v>1.6084162899386711E+75</v>
      </c>
      <c r="AJ1005" s="16">
        <f t="shared" si="600"/>
        <v>1.6084162899386711E+75</v>
      </c>
      <c r="AK1005" s="27">
        <f t="shared" si="601"/>
        <v>0.29354207436399216</v>
      </c>
      <c r="AN1005">
        <f t="shared" si="606"/>
        <v>61832.007917912466</v>
      </c>
      <c r="AO1005">
        <f t="shared" si="607"/>
        <v>1.4091460459239065E+44</v>
      </c>
      <c r="AP1005">
        <f t="shared" si="608"/>
        <v>1.4091460459239065E+44</v>
      </c>
      <c r="AR1005" s="1">
        <f t="shared" si="602"/>
        <v>11480</v>
      </c>
      <c r="AU1005">
        <f t="shared" si="610"/>
        <v>610.96446700507579</v>
      </c>
      <c r="AV1005" s="29">
        <f t="shared" si="604"/>
        <v>328.15888333333328</v>
      </c>
      <c r="AW1005">
        <f t="shared" si="605"/>
        <v>20041</v>
      </c>
    </row>
    <row r="1006" spans="1:49" x14ac:dyDescent="0.2">
      <c r="A1006">
        <v>1004</v>
      </c>
      <c r="B1006" s="13">
        <f t="shared" si="571"/>
        <v>1012</v>
      </c>
      <c r="C1006" s="13">
        <f t="shared" si="572"/>
        <v>6030</v>
      </c>
      <c r="D1006" s="13">
        <f t="shared" si="573"/>
        <v>48</v>
      </c>
      <c r="E1006" s="13">
        <f t="shared" si="574"/>
        <v>50.2</v>
      </c>
      <c r="F1006" s="13">
        <f t="shared" si="575"/>
        <v>4.152911011552971E+33</v>
      </c>
      <c r="G1006" s="35">
        <f t="shared" si="576"/>
        <v>297.30986666666666</v>
      </c>
      <c r="H1006" s="23">
        <f t="shared" si="577"/>
        <v>7396.6143999999995</v>
      </c>
      <c r="I1006" s="23">
        <f t="shared" si="578"/>
        <v>27790</v>
      </c>
      <c r="J1006" s="23">
        <f t="shared" si="579"/>
        <v>1405</v>
      </c>
      <c r="K1006" s="23">
        <f t="shared" si="580"/>
        <v>9.6665819025314135E+76</v>
      </c>
      <c r="L1006" s="23">
        <f t="shared" si="581"/>
        <v>9.6665819025314126E+78</v>
      </c>
      <c r="M1006" s="23">
        <f t="shared" si="582"/>
        <v>1.8421387985785377E+48</v>
      </c>
      <c r="N1006" s="20">
        <f t="shared" si="583"/>
        <v>106.4</v>
      </c>
      <c r="Q1006" s="20">
        <f t="shared" si="584"/>
        <v>1.2761355234060122E+50</v>
      </c>
      <c r="S1006" s="20">
        <f t="shared" si="585"/>
        <v>4646</v>
      </c>
      <c r="T1006" s="20">
        <f t="shared" si="586"/>
        <v>1405</v>
      </c>
      <c r="U1006" s="20">
        <f t="shared" si="587"/>
        <v>9.6665819025314135E+76</v>
      </c>
      <c r="V1006" s="20">
        <f t="shared" si="588"/>
        <v>1.8421387985785377E+48</v>
      </c>
      <c r="W1006" s="20">
        <f t="shared" si="589"/>
        <v>0.56390977443609025</v>
      </c>
      <c r="X1006" s="16">
        <f t="shared" si="590"/>
        <v>2.9643468526792539E+29</v>
      </c>
      <c r="AA1006" s="16">
        <f t="shared" si="591"/>
        <v>1.2213109033038523E+31</v>
      </c>
      <c r="AB1006" s="16">
        <f t="shared" si="592"/>
        <v>1004</v>
      </c>
      <c r="AC1006" s="16">
        <f t="shared" si="593"/>
        <v>204.6</v>
      </c>
      <c r="AD1006" s="16">
        <f t="shared" si="594"/>
        <v>1.5911536442731688E+32</v>
      </c>
      <c r="AE1006" s="16">
        <f t="shared" si="595"/>
        <v>25050</v>
      </c>
      <c r="AF1006" s="16">
        <f t="shared" si="596"/>
        <v>12036</v>
      </c>
      <c r="AG1006" s="16">
        <f t="shared" si="597"/>
        <v>1044</v>
      </c>
      <c r="AH1006" s="16">
        <f t="shared" si="598"/>
        <v>7.5637945900375254E+35</v>
      </c>
      <c r="AI1006" s="16">
        <f t="shared" si="599"/>
        <v>1.6084162899386711E+75</v>
      </c>
      <c r="AJ1006" s="16">
        <f t="shared" si="600"/>
        <v>1.6084162899386711E+75</v>
      </c>
      <c r="AK1006" s="27">
        <f t="shared" si="601"/>
        <v>0.2932551319648094</v>
      </c>
      <c r="AN1006">
        <f t="shared" si="606"/>
        <v>61931.769949618749</v>
      </c>
      <c r="AO1006">
        <f t="shared" si="607"/>
        <v>1.3169589214242118E+44</v>
      </c>
      <c r="AP1006">
        <f t="shared" si="608"/>
        <v>1.3169589214242118E+44</v>
      </c>
      <c r="AR1006" s="1">
        <f t="shared" si="602"/>
        <v>11490</v>
      </c>
      <c r="AU1006">
        <f t="shared" si="610"/>
        <v>614.69387755102059</v>
      </c>
      <c r="AV1006" s="29">
        <f t="shared" si="604"/>
        <v>328.68486666666666</v>
      </c>
      <c r="AW1006">
        <f t="shared" si="605"/>
        <v>20061</v>
      </c>
    </row>
    <row r="1007" spans="1:49" x14ac:dyDescent="0.2">
      <c r="A1007">
        <v>1005</v>
      </c>
      <c r="B1007" s="13">
        <f t="shared" si="571"/>
        <v>1013</v>
      </c>
      <c r="C1007" s="13">
        <f t="shared" si="572"/>
        <v>6036</v>
      </c>
      <c r="D1007" s="13">
        <f t="shared" si="573"/>
        <v>48</v>
      </c>
      <c r="E1007" s="13">
        <f t="shared" si="574"/>
        <v>50.25</v>
      </c>
      <c r="F1007" s="13">
        <f t="shared" si="575"/>
        <v>4.4478794048211914E+33</v>
      </c>
      <c r="G1007" s="35">
        <f t="shared" si="576"/>
        <v>297.80500000000001</v>
      </c>
      <c r="H1007" s="23">
        <f t="shared" si="577"/>
        <v>7404.1184000000003</v>
      </c>
      <c r="I1007" s="23">
        <f t="shared" si="578"/>
        <v>27818</v>
      </c>
      <c r="J1007" s="23">
        <f t="shared" si="579"/>
        <v>1407</v>
      </c>
      <c r="K1007" s="23">
        <f t="shared" si="580"/>
        <v>9.6665819025314135E+76</v>
      </c>
      <c r="L1007" s="23">
        <f t="shared" si="581"/>
        <v>9.6665819025314126E+78</v>
      </c>
      <c r="M1007" s="23">
        <f t="shared" si="582"/>
        <v>2.1172381534364517E+48</v>
      </c>
      <c r="N1007" s="20">
        <f t="shared" si="583"/>
        <v>106.5</v>
      </c>
      <c r="Q1007" s="20">
        <f t="shared" si="584"/>
        <v>1.4220368232031318E+50</v>
      </c>
      <c r="S1007" s="20">
        <f t="shared" si="585"/>
        <v>4650</v>
      </c>
      <c r="T1007" s="20">
        <f t="shared" si="586"/>
        <v>1407</v>
      </c>
      <c r="U1007" s="20">
        <f t="shared" si="587"/>
        <v>9.6665819025314135E+76</v>
      </c>
      <c r="V1007" s="20">
        <f t="shared" si="588"/>
        <v>2.1172381534364517E+48</v>
      </c>
      <c r="W1007" s="20">
        <f t="shared" si="589"/>
        <v>0.56338028169014087</v>
      </c>
      <c r="X1007" s="16">
        <f t="shared" si="590"/>
        <v>3.1718511323668011E+29</v>
      </c>
      <c r="AA1007" s="16">
        <f t="shared" si="591"/>
        <v>1.3068026665351218E+31</v>
      </c>
      <c r="AB1007" s="16">
        <f t="shared" si="592"/>
        <v>1005</v>
      </c>
      <c r="AC1007" s="16">
        <f t="shared" si="593"/>
        <v>204.8</v>
      </c>
      <c r="AD1007" s="16">
        <f t="shared" si="594"/>
        <v>1.7025375712234225E+32</v>
      </c>
      <c r="AE1007" s="16">
        <f t="shared" si="595"/>
        <v>25075</v>
      </c>
      <c r="AF1007" s="16">
        <f t="shared" si="596"/>
        <v>12048</v>
      </c>
      <c r="AG1007" s="16">
        <f t="shared" si="597"/>
        <v>1045</v>
      </c>
      <c r="AH1007" s="16">
        <f t="shared" si="598"/>
        <v>8.1063073873525542E+35</v>
      </c>
      <c r="AI1007" s="16">
        <f t="shared" si="599"/>
        <v>1.6084162899386711E+75</v>
      </c>
      <c r="AJ1007" s="16">
        <f t="shared" si="600"/>
        <v>1.6084162899386711E+75</v>
      </c>
      <c r="AK1007" s="27">
        <f t="shared" si="601"/>
        <v>0.29296875</v>
      </c>
      <c r="AN1007">
        <f t="shared" si="606"/>
        <v>62031.610394901872</v>
      </c>
      <c r="AO1007">
        <f t="shared" si="607"/>
        <v>1.2308027303030019E+44</v>
      </c>
      <c r="AP1007">
        <f t="shared" si="608"/>
        <v>1.2308027303030019E+44</v>
      </c>
      <c r="AR1007" s="1">
        <f t="shared" si="602"/>
        <v>11500</v>
      </c>
      <c r="AU1007">
        <f t="shared" si="610"/>
        <v>618.46153846153845</v>
      </c>
      <c r="AV1007" s="29">
        <f t="shared" si="604"/>
        <v>329.21125000000001</v>
      </c>
      <c r="AW1007">
        <f t="shared" si="605"/>
        <v>20081</v>
      </c>
    </row>
    <row r="1008" spans="1:49" x14ac:dyDescent="0.2">
      <c r="A1008">
        <v>1006</v>
      </c>
      <c r="B1008" s="13">
        <f t="shared" si="571"/>
        <v>1014</v>
      </c>
      <c r="C1008" s="13">
        <f t="shared" si="572"/>
        <v>6042</v>
      </c>
      <c r="D1008" s="13">
        <f t="shared" si="573"/>
        <v>48</v>
      </c>
      <c r="E1008" s="13">
        <f t="shared" si="574"/>
        <v>50.300000000000004</v>
      </c>
      <c r="F1008" s="13">
        <f t="shared" si="575"/>
        <v>4.7637941261597582E+33</v>
      </c>
      <c r="G1008" s="35">
        <f t="shared" si="576"/>
        <v>298.30053333333331</v>
      </c>
      <c r="H1008" s="23">
        <f t="shared" si="577"/>
        <v>7411.6224000000002</v>
      </c>
      <c r="I1008" s="23">
        <f t="shared" si="578"/>
        <v>27846</v>
      </c>
      <c r="J1008" s="23">
        <f t="shared" si="579"/>
        <v>1408</v>
      </c>
      <c r="K1008" s="23">
        <f t="shared" si="580"/>
        <v>9.6665819025314135E+76</v>
      </c>
      <c r="L1008" s="23">
        <f t="shared" si="581"/>
        <v>9.6665819025314126E+78</v>
      </c>
      <c r="M1008" s="23">
        <f t="shared" si="582"/>
        <v>2.2698260299574571E+48</v>
      </c>
      <c r="N1008" s="20">
        <f t="shared" si="583"/>
        <v>106.60000000000001</v>
      </c>
      <c r="Q1008" s="20">
        <f t="shared" si="584"/>
        <v>1.5846191015424311E+50</v>
      </c>
      <c r="S1008" s="20">
        <f t="shared" si="585"/>
        <v>4655</v>
      </c>
      <c r="T1008" s="20">
        <f t="shared" si="586"/>
        <v>1408</v>
      </c>
      <c r="U1008" s="20">
        <f t="shared" si="587"/>
        <v>9.6665819025314135E+76</v>
      </c>
      <c r="V1008" s="20">
        <f t="shared" si="588"/>
        <v>2.2698260299574571E+48</v>
      </c>
      <c r="W1008" s="20">
        <f t="shared" si="589"/>
        <v>0.56285178236397748</v>
      </c>
      <c r="X1008" s="16">
        <f t="shared" si="590"/>
        <v>3.3938807116324772E+29</v>
      </c>
      <c r="AA1008" s="16">
        <f t="shared" si="591"/>
        <v>1.3982788531925803E+31</v>
      </c>
      <c r="AB1008" s="16">
        <f t="shared" si="592"/>
        <v>1006</v>
      </c>
      <c r="AC1008" s="16">
        <f t="shared" si="593"/>
        <v>205</v>
      </c>
      <c r="AD1008" s="16">
        <f t="shared" si="594"/>
        <v>1.8217185950897735E+32</v>
      </c>
      <c r="AE1008" s="16">
        <f t="shared" si="595"/>
        <v>25100</v>
      </c>
      <c r="AF1008" s="16">
        <f t="shared" si="596"/>
        <v>12060</v>
      </c>
      <c r="AG1008" s="16">
        <f t="shared" si="597"/>
        <v>1046</v>
      </c>
      <c r="AH1008" s="16">
        <f t="shared" si="598"/>
        <v>8.6877203472661197E+35</v>
      </c>
      <c r="AI1008" s="16">
        <f t="shared" si="599"/>
        <v>1.6084162899386711E+75</v>
      </c>
      <c r="AJ1008" s="16">
        <f t="shared" si="600"/>
        <v>1.6084162899386711E+75</v>
      </c>
      <c r="AK1008" s="27">
        <f t="shared" si="601"/>
        <v>0.29268292682926828</v>
      </c>
      <c r="AN1008">
        <f t="shared" si="606"/>
        <v>62131.529254197972</v>
      </c>
      <c r="AO1008">
        <f t="shared" si="607"/>
        <v>1.1502829255168242E+44</v>
      </c>
      <c r="AP1008">
        <f t="shared" si="608"/>
        <v>1.1502829255168242E+44</v>
      </c>
      <c r="AR1008" s="1">
        <f t="shared" si="602"/>
        <v>11510</v>
      </c>
      <c r="AU1008">
        <f t="shared" si="610"/>
        <v>622.26804123711327</v>
      </c>
      <c r="AV1008" s="29">
        <f t="shared" si="604"/>
        <v>329.73803333333331</v>
      </c>
      <c r="AW1008">
        <f t="shared" si="605"/>
        <v>20101</v>
      </c>
    </row>
    <row r="1009" spans="1:49" x14ac:dyDescent="0.2">
      <c r="A1009">
        <v>1007</v>
      </c>
      <c r="B1009" s="13">
        <f t="shared" si="571"/>
        <v>1015</v>
      </c>
      <c r="C1009" s="13">
        <f t="shared" si="572"/>
        <v>6048</v>
      </c>
      <c r="D1009" s="13">
        <f t="shared" si="573"/>
        <v>48</v>
      </c>
      <c r="E1009" s="13">
        <f t="shared" si="574"/>
        <v>50.35</v>
      </c>
      <c r="F1009" s="13">
        <f t="shared" si="575"/>
        <v>5.1021423175593621E+33</v>
      </c>
      <c r="G1009" s="35">
        <f t="shared" si="576"/>
        <v>298.79646666666667</v>
      </c>
      <c r="H1009" s="23">
        <f t="shared" si="577"/>
        <v>7419.1264000000001</v>
      </c>
      <c r="I1009" s="23">
        <f t="shared" si="578"/>
        <v>27874</v>
      </c>
      <c r="J1009" s="23">
        <f t="shared" si="579"/>
        <v>1409</v>
      </c>
      <c r="K1009" s="23">
        <f t="shared" si="580"/>
        <v>9.6665819025314135E+76</v>
      </c>
      <c r="L1009" s="23">
        <f t="shared" si="581"/>
        <v>9.6665819025314126E+78</v>
      </c>
      <c r="M1009" s="23">
        <f t="shared" si="582"/>
        <v>2.4334077491964509E+48</v>
      </c>
      <c r="N1009" s="20">
        <f t="shared" si="583"/>
        <v>106.7</v>
      </c>
      <c r="Q1009" s="20">
        <f t="shared" si="584"/>
        <v>1.7657895041823362E+50</v>
      </c>
      <c r="S1009" s="20">
        <f t="shared" si="585"/>
        <v>4659</v>
      </c>
      <c r="T1009" s="20">
        <f t="shared" si="586"/>
        <v>1409</v>
      </c>
      <c r="U1009" s="20">
        <f t="shared" si="587"/>
        <v>9.6665819025314135E+76</v>
      </c>
      <c r="V1009" s="20">
        <f t="shared" si="588"/>
        <v>2.4334077491964509E+48</v>
      </c>
      <c r="W1009" s="20">
        <f t="shared" si="589"/>
        <v>0.56232427366447979</v>
      </c>
      <c r="X1009" s="16">
        <f t="shared" si="590"/>
        <v>3.6314523614467508E+29</v>
      </c>
      <c r="AA1009" s="16">
        <f t="shared" si="591"/>
        <v>1.4961583729160611E+31</v>
      </c>
      <c r="AB1009" s="16">
        <f t="shared" si="592"/>
        <v>1007</v>
      </c>
      <c r="AC1009" s="16">
        <f t="shared" si="593"/>
        <v>205.2</v>
      </c>
      <c r="AD1009" s="16">
        <f t="shared" si="594"/>
        <v>1.9492425281984192E+32</v>
      </c>
      <c r="AE1009" s="16">
        <f t="shared" si="595"/>
        <v>25125</v>
      </c>
      <c r="AF1009" s="16">
        <f t="shared" si="596"/>
        <v>12072</v>
      </c>
      <c r="AG1009" s="16">
        <f t="shared" si="597"/>
        <v>1047</v>
      </c>
      <c r="AH1009" s="16">
        <f t="shared" si="598"/>
        <v>9.3108219474130102E+35</v>
      </c>
      <c r="AI1009" s="16">
        <f t="shared" si="599"/>
        <v>1.6084162899386711E+75</v>
      </c>
      <c r="AJ1009" s="16">
        <f t="shared" si="600"/>
        <v>1.6084162899386711E+75</v>
      </c>
      <c r="AK1009" s="27">
        <f t="shared" si="601"/>
        <v>0.29239766081871349</v>
      </c>
      <c r="AN1009">
        <f t="shared" si="606"/>
        <v>62231.526527943141</v>
      </c>
      <c r="AO1009">
        <f t="shared" si="607"/>
        <v>1.0750307715110505E+44</v>
      </c>
      <c r="AP1009">
        <f t="shared" si="608"/>
        <v>1.0750307715110505E+44</v>
      </c>
      <c r="AR1009" s="1">
        <f t="shared" si="602"/>
        <v>11520</v>
      </c>
      <c r="AU1009">
        <f t="shared" si="610"/>
        <v>626.11398963730608</v>
      </c>
      <c r="AV1009" s="29">
        <f t="shared" si="604"/>
        <v>330.26521666666667</v>
      </c>
      <c r="AW1009">
        <f t="shared" si="605"/>
        <v>20121</v>
      </c>
    </row>
    <row r="1010" spans="1:49" x14ac:dyDescent="0.2">
      <c r="A1010">
        <v>1008</v>
      </c>
      <c r="B1010" s="13">
        <f t="shared" si="571"/>
        <v>1016</v>
      </c>
      <c r="C1010" s="13">
        <f t="shared" si="572"/>
        <v>6054</v>
      </c>
      <c r="D1010" s="13">
        <f t="shared" si="573"/>
        <v>48</v>
      </c>
      <c r="E1010" s="13">
        <f t="shared" si="574"/>
        <v>50.400000000000006</v>
      </c>
      <c r="F1010" s="13">
        <f t="shared" si="575"/>
        <v>5.4645166839649999E+33</v>
      </c>
      <c r="G1010" s="35">
        <f t="shared" si="576"/>
        <v>299.29279999999994</v>
      </c>
      <c r="H1010" s="23">
        <f t="shared" si="577"/>
        <v>7426.6304000000009</v>
      </c>
      <c r="I1010" s="23">
        <f t="shared" si="578"/>
        <v>27902</v>
      </c>
      <c r="J1010" s="23">
        <f t="shared" si="579"/>
        <v>1411</v>
      </c>
      <c r="K1010" s="23">
        <f t="shared" si="580"/>
        <v>9.6665819025314135E+76</v>
      </c>
      <c r="L1010" s="23">
        <f t="shared" si="581"/>
        <v>9.6665819025314126E+78</v>
      </c>
      <c r="M1010" s="23">
        <f t="shared" si="582"/>
        <v>2.7967772673735388E+48</v>
      </c>
      <c r="N1010" s="20">
        <f t="shared" si="583"/>
        <v>106.80000000000001</v>
      </c>
      <c r="Q1010" s="20">
        <f t="shared" si="584"/>
        <v>1.9676732219405563E+50</v>
      </c>
      <c r="S1010" s="20">
        <f t="shared" si="585"/>
        <v>4663</v>
      </c>
      <c r="T1010" s="20">
        <f t="shared" si="586"/>
        <v>1411</v>
      </c>
      <c r="U1010" s="20">
        <f t="shared" si="587"/>
        <v>9.6665819025314135E+76</v>
      </c>
      <c r="V1010" s="20">
        <f t="shared" si="588"/>
        <v>2.7967772673735388E+48</v>
      </c>
      <c r="W1010" s="20">
        <f t="shared" si="589"/>
        <v>0.56179775280898869</v>
      </c>
      <c r="X1010" s="16">
        <f t="shared" si="590"/>
        <v>3.885654026748024E+29</v>
      </c>
      <c r="AA1010" s="16">
        <f t="shared" si="591"/>
        <v>1.6008894590201856E+31</v>
      </c>
      <c r="AB1010" s="16">
        <f t="shared" si="592"/>
        <v>1008</v>
      </c>
      <c r="AC1010" s="16">
        <f t="shared" si="593"/>
        <v>205.4</v>
      </c>
      <c r="AD1010" s="16">
        <f t="shared" si="594"/>
        <v>2.0856933908263361E+32</v>
      </c>
      <c r="AE1010" s="16">
        <f t="shared" si="595"/>
        <v>25150</v>
      </c>
      <c r="AF1010" s="16">
        <f t="shared" si="596"/>
        <v>12084</v>
      </c>
      <c r="AG1010" s="16">
        <f t="shared" si="597"/>
        <v>1048</v>
      </c>
      <c r="AH1010" s="16">
        <f t="shared" si="598"/>
        <v>9.9786004952351927E+35</v>
      </c>
      <c r="AI1010" s="16">
        <f t="shared" si="599"/>
        <v>1.6084162899386711E+75</v>
      </c>
      <c r="AJ1010" s="16">
        <f t="shared" si="600"/>
        <v>1.6084162899386711E+75</v>
      </c>
      <c r="AK1010" s="27">
        <f t="shared" si="601"/>
        <v>0.29211295034079843</v>
      </c>
      <c r="AN1010">
        <f t="shared" si="606"/>
        <v>62331.602216573614</v>
      </c>
      <c r="AO1010">
        <f t="shared" si="607"/>
        <v>1.004701655617804E+44</v>
      </c>
      <c r="AP1010">
        <f t="shared" si="608"/>
        <v>1.004701655617804E+44</v>
      </c>
      <c r="AR1010" s="1">
        <f t="shared" si="602"/>
        <v>11530</v>
      </c>
      <c r="AU1010">
        <f t="shared" si="610"/>
        <v>630.00000000000011</v>
      </c>
      <c r="AV1010" s="29">
        <f t="shared" si="604"/>
        <v>330.79279999999994</v>
      </c>
      <c r="AW1010">
        <f t="shared" si="605"/>
        <v>20141</v>
      </c>
    </row>
    <row r="1011" spans="1:49" x14ac:dyDescent="0.2">
      <c r="A1011">
        <v>1009</v>
      </c>
      <c r="B1011" s="13">
        <f t="shared" si="571"/>
        <v>1017</v>
      </c>
      <c r="C1011" s="13">
        <f t="shared" si="572"/>
        <v>6060</v>
      </c>
      <c r="D1011" s="13">
        <f t="shared" si="573"/>
        <v>48</v>
      </c>
      <c r="E1011" s="13">
        <f t="shared" si="574"/>
        <v>50.45</v>
      </c>
      <c r="F1011" s="13">
        <f t="shared" si="575"/>
        <v>5.8526229850996329E+33</v>
      </c>
      <c r="G1011" s="35">
        <f t="shared" si="576"/>
        <v>299.78953333333334</v>
      </c>
      <c r="H1011" s="23">
        <f t="shared" si="577"/>
        <v>7434.1343999999999</v>
      </c>
      <c r="I1011" s="23">
        <f t="shared" si="578"/>
        <v>27930</v>
      </c>
      <c r="J1011" s="23">
        <f t="shared" si="579"/>
        <v>1412</v>
      </c>
      <c r="K1011" s="23">
        <f t="shared" si="580"/>
        <v>9.6665819025314135E+76</v>
      </c>
      <c r="L1011" s="23">
        <f t="shared" si="581"/>
        <v>9.6665819025314126E+78</v>
      </c>
      <c r="M1011" s="23">
        <f t="shared" si="582"/>
        <v>2.998324006432289E+48</v>
      </c>
      <c r="N1011" s="20">
        <f t="shared" si="583"/>
        <v>106.9</v>
      </c>
      <c r="Q1011" s="20">
        <f t="shared" si="584"/>
        <v>2.1926384199087847E+50</v>
      </c>
      <c r="S1011" s="20">
        <f t="shared" si="585"/>
        <v>4667</v>
      </c>
      <c r="T1011" s="20">
        <f t="shared" si="586"/>
        <v>1412</v>
      </c>
      <c r="U1011" s="20">
        <f t="shared" si="587"/>
        <v>9.6665819025314135E+76</v>
      </c>
      <c r="V1011" s="20">
        <f t="shared" si="588"/>
        <v>2.998324006432289E+48</v>
      </c>
      <c r="W1011" s="20">
        <f t="shared" si="589"/>
        <v>0.5612722170252572</v>
      </c>
      <c r="X1011" s="16">
        <f t="shared" si="590"/>
        <v>4.1576498086203852E+29</v>
      </c>
      <c r="AA1011" s="16">
        <f t="shared" si="591"/>
        <v>1.7129517211515983E+31</v>
      </c>
      <c r="AB1011" s="16">
        <f t="shared" si="592"/>
        <v>1009</v>
      </c>
      <c r="AC1011" s="16">
        <f t="shared" si="593"/>
        <v>205.6</v>
      </c>
      <c r="AD1011" s="16">
        <f t="shared" si="594"/>
        <v>2.2316960858339877E+32</v>
      </c>
      <c r="AE1011" s="16">
        <f t="shared" si="595"/>
        <v>25175</v>
      </c>
      <c r="AF1011" s="16">
        <f t="shared" si="596"/>
        <v>12096</v>
      </c>
      <c r="AG1011" s="16">
        <f t="shared" si="597"/>
        <v>1049</v>
      </c>
      <c r="AH1011" s="16">
        <f t="shared" si="598"/>
        <v>1.0694258444376133E+36</v>
      </c>
      <c r="AI1011" s="16">
        <f t="shared" si="599"/>
        <v>1.6084162899386711E+75</v>
      </c>
      <c r="AJ1011" s="16">
        <f t="shared" si="600"/>
        <v>1.6084162899386711E+75</v>
      </c>
      <c r="AK1011" s="27">
        <f t="shared" si="601"/>
        <v>0.29182879377431908</v>
      </c>
      <c r="AN1011">
        <f t="shared" si="606"/>
        <v>62431.756320525499</v>
      </c>
      <c r="AO1011">
        <f t="shared" si="607"/>
        <v>9.3897350992318156E+43</v>
      </c>
      <c r="AP1011">
        <f t="shared" si="608"/>
        <v>9.3897350992318156E+43</v>
      </c>
      <c r="AR1011" s="1">
        <f t="shared" si="602"/>
        <v>11540</v>
      </c>
      <c r="AU1011">
        <f t="shared" si="610"/>
        <v>633.92670157068062</v>
      </c>
      <c r="AV1011" s="29">
        <f t="shared" si="604"/>
        <v>331.32078333333334</v>
      </c>
      <c r="AW1011">
        <f t="shared" si="605"/>
        <v>20161</v>
      </c>
    </row>
    <row r="1012" spans="1:49" x14ac:dyDescent="0.2">
      <c r="A1012">
        <v>1010</v>
      </c>
      <c r="B1012" s="13">
        <f t="shared" si="571"/>
        <v>1018</v>
      </c>
      <c r="C1012" s="13">
        <f t="shared" si="572"/>
        <v>6066</v>
      </c>
      <c r="D1012" s="13">
        <f t="shared" si="573"/>
        <v>48</v>
      </c>
      <c r="E1012" s="13">
        <f t="shared" si="574"/>
        <v>50.5</v>
      </c>
      <c r="F1012" s="13">
        <f t="shared" si="575"/>
        <v>6.2682880588851118E+33</v>
      </c>
      <c r="G1012" s="35">
        <f t="shared" si="576"/>
        <v>300.28666666666663</v>
      </c>
      <c r="H1012" s="23">
        <f t="shared" si="577"/>
        <v>7441.6384000000007</v>
      </c>
      <c r="I1012" s="23">
        <f t="shared" si="578"/>
        <v>27958</v>
      </c>
      <c r="J1012" s="23">
        <f t="shared" si="579"/>
        <v>1414</v>
      </c>
      <c r="K1012" s="23">
        <f t="shared" si="580"/>
        <v>9.6665819025314135E+76</v>
      </c>
      <c r="L1012" s="23">
        <f t="shared" si="581"/>
        <v>9.6665819025314126E+78</v>
      </c>
      <c r="M1012" s="23">
        <f t="shared" si="582"/>
        <v>3.4460239820523826E+48</v>
      </c>
      <c r="N1012" s="20">
        <f t="shared" si="583"/>
        <v>107</v>
      </c>
      <c r="Q1012" s="20">
        <f t="shared" si="584"/>
        <v>2.443324016839709E+50</v>
      </c>
      <c r="S1012" s="20">
        <f t="shared" si="585"/>
        <v>4671</v>
      </c>
      <c r="T1012" s="20">
        <f t="shared" si="586"/>
        <v>1414</v>
      </c>
      <c r="U1012" s="20">
        <f t="shared" si="587"/>
        <v>9.6665819025314135E+76</v>
      </c>
      <c r="V1012" s="20">
        <f t="shared" si="588"/>
        <v>3.4460239820523826E+48</v>
      </c>
      <c r="W1012" s="20">
        <f t="shared" si="589"/>
        <v>0.56074766355140182</v>
      </c>
      <c r="X1012" s="16">
        <f t="shared" si="590"/>
        <v>4.4486852952238115E+29</v>
      </c>
      <c r="AA1012" s="16">
        <f t="shared" si="591"/>
        <v>1.8328583416322101E+31</v>
      </c>
      <c r="AB1012" s="16">
        <f t="shared" si="592"/>
        <v>1010</v>
      </c>
      <c r="AC1012" s="16">
        <f t="shared" si="593"/>
        <v>205.8</v>
      </c>
      <c r="AD1012" s="16">
        <f t="shared" si="594"/>
        <v>2.3879192605276619E+32</v>
      </c>
      <c r="AE1012" s="16">
        <f t="shared" si="595"/>
        <v>25200</v>
      </c>
      <c r="AF1012" s="16">
        <f t="shared" si="596"/>
        <v>12108</v>
      </c>
      <c r="AG1012" s="16">
        <f t="shared" si="597"/>
        <v>1050</v>
      </c>
      <c r="AH1012" s="16">
        <f t="shared" si="598"/>
        <v>1.146122773646769E+36</v>
      </c>
      <c r="AI1012" s="16">
        <f t="shared" si="599"/>
        <v>1.6084162899386711E+75</v>
      </c>
      <c r="AJ1012" s="16">
        <f t="shared" si="600"/>
        <v>1.6084162899386711E+75</v>
      </c>
      <c r="AK1012" s="27">
        <f t="shared" si="601"/>
        <v>0.29154518950437314</v>
      </c>
      <c r="AN1012">
        <f t="shared" si="606"/>
        <v>62531.988840234953</v>
      </c>
      <c r="AO1012">
        <f t="shared" si="607"/>
        <v>8.7754533637680517E+43</v>
      </c>
      <c r="AP1012">
        <f t="shared" si="608"/>
        <v>8.7754533637680517E+43</v>
      </c>
      <c r="AR1012" s="1">
        <f t="shared" si="602"/>
        <v>11550</v>
      </c>
      <c r="AU1012">
        <f t="shared" si="610"/>
        <v>637.89473684210498</v>
      </c>
      <c r="AV1012" s="29">
        <f t="shared" si="604"/>
        <v>331.84916666666663</v>
      </c>
      <c r="AW1012">
        <f t="shared" si="605"/>
        <v>20181</v>
      </c>
    </row>
    <row r="1013" spans="1:49" x14ac:dyDescent="0.2">
      <c r="A1013">
        <v>1011</v>
      </c>
      <c r="B1013" s="13">
        <f t="shared" si="571"/>
        <v>1019</v>
      </c>
      <c r="C1013" s="13">
        <f t="shared" si="572"/>
        <v>6072</v>
      </c>
      <c r="D1013" s="13">
        <f t="shared" si="573"/>
        <v>48</v>
      </c>
      <c r="E1013" s="13">
        <f t="shared" si="574"/>
        <v>50.550000000000004</v>
      </c>
      <c r="F1013" s="13">
        <f t="shared" si="575"/>
        <v>6.713468414174038E+33</v>
      </c>
      <c r="G1013" s="35">
        <f t="shared" si="576"/>
        <v>300.7842</v>
      </c>
      <c r="H1013" s="23">
        <f t="shared" si="577"/>
        <v>7449.1424000000006</v>
      </c>
      <c r="I1013" s="23">
        <f t="shared" si="578"/>
        <v>27986</v>
      </c>
      <c r="J1013" s="23">
        <f t="shared" si="579"/>
        <v>1415</v>
      </c>
      <c r="K1013" s="23">
        <f t="shared" si="580"/>
        <v>9.6665819025314135E+76</v>
      </c>
      <c r="L1013" s="23">
        <f t="shared" si="581"/>
        <v>9.6665819025314126E+78</v>
      </c>
      <c r="M1013" s="23">
        <f t="shared" si="582"/>
        <v>3.69434414440167E+48</v>
      </c>
      <c r="N1013" s="20">
        <f t="shared" si="583"/>
        <v>107.10000000000001</v>
      </c>
      <c r="Q1013" s="20">
        <f t="shared" si="584"/>
        <v>2.7226706405678808E+50</v>
      </c>
      <c r="S1013" s="20">
        <f t="shared" si="585"/>
        <v>4676</v>
      </c>
      <c r="T1013" s="20">
        <f t="shared" si="586"/>
        <v>1415</v>
      </c>
      <c r="U1013" s="20">
        <f t="shared" si="587"/>
        <v>9.6665819025314135E+76</v>
      </c>
      <c r="V1013" s="20">
        <f t="shared" si="588"/>
        <v>3.69434414440167E+48</v>
      </c>
      <c r="W1013" s="20">
        <f t="shared" si="589"/>
        <v>0.56022408963585435</v>
      </c>
      <c r="X1013" s="16">
        <f t="shared" si="590"/>
        <v>4.7600932658894792E+29</v>
      </c>
      <c r="AA1013" s="16">
        <f t="shared" si="591"/>
        <v>1.961158425546465E+31</v>
      </c>
      <c r="AB1013" s="16">
        <f t="shared" si="592"/>
        <v>1011</v>
      </c>
      <c r="AC1013" s="16">
        <f t="shared" si="593"/>
        <v>206</v>
      </c>
      <c r="AD1013" s="16">
        <f t="shared" si="594"/>
        <v>2.5550783688578644E+32</v>
      </c>
      <c r="AE1013" s="16">
        <f t="shared" si="595"/>
        <v>25225</v>
      </c>
      <c r="AF1013" s="16">
        <f t="shared" si="596"/>
        <v>12120</v>
      </c>
      <c r="AG1013" s="16">
        <f t="shared" si="597"/>
        <v>1051</v>
      </c>
      <c r="AH1013" s="16">
        <f t="shared" si="598"/>
        <v>1.2283186241732524E+36</v>
      </c>
      <c r="AI1013" s="16">
        <f t="shared" si="599"/>
        <v>1.6084162899386711E+75</v>
      </c>
      <c r="AJ1013" s="16">
        <f t="shared" si="600"/>
        <v>1.6084162899386711E+75</v>
      </c>
      <c r="AK1013" s="27">
        <f t="shared" si="601"/>
        <v>0.29126213592233008</v>
      </c>
      <c r="AN1013">
        <f t="shared" si="606"/>
        <v>62632.299776138112</v>
      </c>
      <c r="AO1013">
        <f t="shared" si="607"/>
        <v>8.2013582838953747E+43</v>
      </c>
      <c r="AP1013">
        <f t="shared" si="608"/>
        <v>8.2013582838953747E+43</v>
      </c>
      <c r="AR1013" s="1">
        <f t="shared" si="602"/>
        <v>11560</v>
      </c>
      <c r="AU1013">
        <f t="shared" si="610"/>
        <v>641.90476190476215</v>
      </c>
      <c r="AV1013" s="29">
        <f t="shared" si="604"/>
        <v>332.37795</v>
      </c>
      <c r="AW1013">
        <f t="shared" si="605"/>
        <v>20201</v>
      </c>
    </row>
    <row r="1014" spans="1:49" x14ac:dyDescent="0.2">
      <c r="A1014">
        <v>1012</v>
      </c>
      <c r="B1014" s="13">
        <f t="shared" si="571"/>
        <v>1020</v>
      </c>
      <c r="C1014" s="13">
        <f t="shared" si="572"/>
        <v>6078</v>
      </c>
      <c r="D1014" s="13">
        <f t="shared" si="573"/>
        <v>48</v>
      </c>
      <c r="E1014" s="13">
        <f t="shared" si="574"/>
        <v>50.6</v>
      </c>
      <c r="F1014" s="13">
        <f t="shared" si="575"/>
        <v>7.1902594331813752E+33</v>
      </c>
      <c r="G1014" s="35">
        <f t="shared" si="576"/>
        <v>301.28213333333332</v>
      </c>
      <c r="H1014" s="23">
        <f t="shared" si="577"/>
        <v>7456.6463999999996</v>
      </c>
      <c r="I1014" s="23">
        <f t="shared" si="578"/>
        <v>28014</v>
      </c>
      <c r="J1014" s="23">
        <f t="shared" si="579"/>
        <v>1416</v>
      </c>
      <c r="K1014" s="23">
        <f t="shared" si="580"/>
        <v>9.6665819025314135E+76</v>
      </c>
      <c r="L1014" s="23">
        <f t="shared" si="581"/>
        <v>9.6665819025314126E+78</v>
      </c>
      <c r="M1014" s="23">
        <f t="shared" si="582"/>
        <v>3.9605533008997746E+48</v>
      </c>
      <c r="N1014" s="20">
        <f t="shared" si="583"/>
        <v>107.2</v>
      </c>
      <c r="Q1014" s="20">
        <f t="shared" si="584"/>
        <v>3.0339551225783501E+50</v>
      </c>
      <c r="S1014" s="20">
        <f t="shared" si="585"/>
        <v>4680</v>
      </c>
      <c r="T1014" s="20">
        <f t="shared" si="586"/>
        <v>1416</v>
      </c>
      <c r="U1014" s="20">
        <f t="shared" si="587"/>
        <v>9.6665819025314135E+76</v>
      </c>
      <c r="V1014" s="20">
        <f t="shared" si="588"/>
        <v>3.9605533008997746E+48</v>
      </c>
      <c r="W1014" s="20">
        <f t="shared" si="589"/>
        <v>0.55970149253731338</v>
      </c>
      <c r="X1014" s="16">
        <f t="shared" si="590"/>
        <v>5.0932997945017429E+29</v>
      </c>
      <c r="AA1014" s="16">
        <f t="shared" si="591"/>
        <v>2.0984395153347178E+31</v>
      </c>
      <c r="AB1014" s="16">
        <f t="shared" si="592"/>
        <v>1012</v>
      </c>
      <c r="AC1014" s="16">
        <f t="shared" si="593"/>
        <v>206.2</v>
      </c>
      <c r="AD1014" s="16">
        <f t="shared" si="594"/>
        <v>2.7339389479777092E+32</v>
      </c>
      <c r="AE1014" s="16">
        <f t="shared" si="595"/>
        <v>25250</v>
      </c>
      <c r="AF1014" s="16">
        <f t="shared" si="596"/>
        <v>12132</v>
      </c>
      <c r="AG1014" s="16">
        <f t="shared" si="597"/>
        <v>1052</v>
      </c>
      <c r="AH1014" s="16">
        <f t="shared" si="598"/>
        <v>1.316407537708122E+36</v>
      </c>
      <c r="AI1014" s="16">
        <f t="shared" si="599"/>
        <v>1.6084162899386711E+75</v>
      </c>
      <c r="AJ1014" s="16">
        <f t="shared" si="600"/>
        <v>1.6084162899386711E+75</v>
      </c>
      <c r="AK1014" s="27">
        <f t="shared" si="601"/>
        <v>0.29097963142580019</v>
      </c>
      <c r="AN1014">
        <f t="shared" si="606"/>
        <v>62732.689128671147</v>
      </c>
      <c r="AO1014">
        <f t="shared" si="607"/>
        <v>7.6648208260704428E+43</v>
      </c>
      <c r="AP1014">
        <f t="shared" si="608"/>
        <v>7.6648208260704428E+43</v>
      </c>
      <c r="AR1014" s="1">
        <f t="shared" si="602"/>
        <v>11570</v>
      </c>
      <c r="AU1014">
        <f t="shared" si="610"/>
        <v>645.95744680851078</v>
      </c>
      <c r="AV1014" s="29">
        <f t="shared" si="604"/>
        <v>332.90713333333332</v>
      </c>
      <c r="AW1014">
        <f t="shared" si="605"/>
        <v>20221</v>
      </c>
    </row>
    <row r="1015" spans="1:49" x14ac:dyDescent="0.2">
      <c r="A1015">
        <v>1013</v>
      </c>
      <c r="B1015" s="13">
        <f t="shared" si="571"/>
        <v>1021</v>
      </c>
      <c r="C1015" s="13">
        <f t="shared" si="572"/>
        <v>6084</v>
      </c>
      <c r="D1015" s="13">
        <f t="shared" si="573"/>
        <v>48</v>
      </c>
      <c r="E1015" s="13">
        <f t="shared" si="574"/>
        <v>50.650000000000006</v>
      </c>
      <c r="F1015" s="13">
        <f t="shared" si="575"/>
        <v>7.7009052268694416E+33</v>
      </c>
      <c r="G1015" s="35">
        <f t="shared" si="576"/>
        <v>301.78046666666665</v>
      </c>
      <c r="H1015" s="23">
        <f t="shared" si="577"/>
        <v>7464.1504000000004</v>
      </c>
      <c r="I1015" s="23">
        <f t="shared" si="578"/>
        <v>28042</v>
      </c>
      <c r="J1015" s="23">
        <f t="shared" si="579"/>
        <v>1418</v>
      </c>
      <c r="K1015" s="23">
        <f t="shared" si="580"/>
        <v>9.6665819025314135E+76</v>
      </c>
      <c r="L1015" s="23">
        <f t="shared" si="581"/>
        <v>9.6665819025314126E+78</v>
      </c>
      <c r="M1015" s="23">
        <f t="shared" si="582"/>
        <v>4.5518848619743192E+48</v>
      </c>
      <c r="N1015" s="20">
        <f t="shared" si="583"/>
        <v>107.30000000000001</v>
      </c>
      <c r="Q1015" s="20">
        <f t="shared" si="584"/>
        <v>3.3808289363636115E+50</v>
      </c>
      <c r="S1015" s="20">
        <f t="shared" si="585"/>
        <v>4684</v>
      </c>
      <c r="T1015" s="20">
        <f t="shared" si="586"/>
        <v>1418</v>
      </c>
      <c r="U1015" s="20">
        <f t="shared" si="587"/>
        <v>9.6665819025314135E+76</v>
      </c>
      <c r="V1015" s="20">
        <f t="shared" si="588"/>
        <v>4.5518848619743192E+48</v>
      </c>
      <c r="W1015" s="20">
        <f t="shared" si="589"/>
        <v>0.559179869524697</v>
      </c>
      <c r="X1015" s="16">
        <f t="shared" si="590"/>
        <v>5.4498307801168646E+29</v>
      </c>
      <c r="AA1015" s="16">
        <f t="shared" si="591"/>
        <v>2.245330281408148E+31</v>
      </c>
      <c r="AB1015" s="16">
        <f t="shared" si="592"/>
        <v>1013</v>
      </c>
      <c r="AC1015" s="16">
        <f t="shared" si="593"/>
        <v>206.4</v>
      </c>
      <c r="AD1015" s="16">
        <f t="shared" si="594"/>
        <v>2.9253201241669294E+32</v>
      </c>
      <c r="AE1015" s="16">
        <f t="shared" si="595"/>
        <v>25275</v>
      </c>
      <c r="AF1015" s="16">
        <f t="shared" si="596"/>
        <v>12144</v>
      </c>
      <c r="AG1015" s="16">
        <f t="shared" si="597"/>
        <v>1053</v>
      </c>
      <c r="AH1015" s="16">
        <f t="shared" si="598"/>
        <v>1.4108118986015532E+36</v>
      </c>
      <c r="AI1015" s="16">
        <f t="shared" si="599"/>
        <v>1.6084162899386711E+75</v>
      </c>
      <c r="AJ1015" s="16">
        <f t="shared" si="600"/>
        <v>1.6084162899386711E+75</v>
      </c>
      <c r="AK1015" s="27">
        <f t="shared" si="601"/>
        <v>0.29069767441860467</v>
      </c>
      <c r="AN1015">
        <f t="shared" si="606"/>
        <v>62833.156898270187</v>
      </c>
      <c r="AO1015">
        <f t="shared" si="607"/>
        <v>7.163383949598545E+43</v>
      </c>
      <c r="AP1015">
        <f t="shared" si="608"/>
        <v>7.163383949598545E+43</v>
      </c>
      <c r="AR1015" s="1">
        <f t="shared" si="602"/>
        <v>11580</v>
      </c>
      <c r="AU1015">
        <f t="shared" si="610"/>
        <v>650.05347593582883</v>
      </c>
      <c r="AV1015" s="29">
        <f t="shared" si="604"/>
        <v>333.43671666666665</v>
      </c>
      <c r="AW1015">
        <f t="shared" si="605"/>
        <v>20241</v>
      </c>
    </row>
    <row r="1016" spans="1:49" x14ac:dyDescent="0.2">
      <c r="A1016">
        <v>1014</v>
      </c>
      <c r="B1016" s="13">
        <f t="shared" si="571"/>
        <v>1022</v>
      </c>
      <c r="C1016" s="13">
        <f t="shared" si="572"/>
        <v>6090</v>
      </c>
      <c r="D1016" s="13">
        <f t="shared" si="573"/>
        <v>48</v>
      </c>
      <c r="E1016" s="13">
        <f t="shared" si="574"/>
        <v>50.7</v>
      </c>
      <c r="F1016" s="13">
        <f t="shared" si="575"/>
        <v>8.2478091896078431E+33</v>
      </c>
      <c r="G1016" s="35">
        <f t="shared" si="576"/>
        <v>302.2792</v>
      </c>
      <c r="H1016" s="23">
        <f t="shared" si="577"/>
        <v>7471.6544000000004</v>
      </c>
      <c r="I1016" s="23">
        <f t="shared" si="578"/>
        <v>28070</v>
      </c>
      <c r="J1016" s="23">
        <f t="shared" si="579"/>
        <v>1419</v>
      </c>
      <c r="K1016" s="23">
        <f t="shared" si="580"/>
        <v>9.6665819025314135E+76</v>
      </c>
      <c r="L1016" s="23">
        <f t="shared" si="581"/>
        <v>9.6665819025314126E+78</v>
      </c>
      <c r="M1016" s="23">
        <f t="shared" si="582"/>
        <v>4.8798689889615864E+48</v>
      </c>
      <c r="N1016" s="20">
        <f t="shared" si="583"/>
        <v>107.4</v>
      </c>
      <c r="Q1016" s="20">
        <f t="shared" si="584"/>
        <v>3.7673610304557746E+50</v>
      </c>
      <c r="S1016" s="20">
        <f t="shared" si="585"/>
        <v>4688</v>
      </c>
      <c r="T1016" s="20">
        <f t="shared" si="586"/>
        <v>1419</v>
      </c>
      <c r="U1016" s="20">
        <f t="shared" si="587"/>
        <v>9.6665819025314135E+76</v>
      </c>
      <c r="V1016" s="20">
        <f t="shared" si="588"/>
        <v>4.8798689889615864E+48</v>
      </c>
      <c r="W1016" s="20">
        <f t="shared" si="589"/>
        <v>0.55865921787709494</v>
      </c>
      <c r="X1016" s="16">
        <f t="shared" si="590"/>
        <v>5.8313189347250456E+29</v>
      </c>
      <c r="AA1016" s="16">
        <f t="shared" si="591"/>
        <v>2.4025034011067183E+31</v>
      </c>
      <c r="AB1016" s="16">
        <f t="shared" si="592"/>
        <v>1014</v>
      </c>
      <c r="AC1016" s="16">
        <f t="shared" si="593"/>
        <v>206.6</v>
      </c>
      <c r="AD1016" s="16">
        <f t="shared" si="594"/>
        <v>3.1300983641775494E+32</v>
      </c>
      <c r="AE1016" s="16">
        <f t="shared" si="595"/>
        <v>25300</v>
      </c>
      <c r="AF1016" s="16">
        <f t="shared" si="596"/>
        <v>12156</v>
      </c>
      <c r="AG1016" s="16">
        <f t="shared" si="597"/>
        <v>1054</v>
      </c>
      <c r="AH1016" s="16">
        <f t="shared" si="598"/>
        <v>1.511984357068451E+36</v>
      </c>
      <c r="AI1016" s="16">
        <f t="shared" si="599"/>
        <v>1.6084162899386711E+75</v>
      </c>
      <c r="AJ1016" s="16">
        <f t="shared" si="600"/>
        <v>1.6084162899386711E+75</v>
      </c>
      <c r="AK1016" s="27">
        <f t="shared" si="601"/>
        <v>0.29041626331074544</v>
      </c>
      <c r="AN1016">
        <f t="shared" si="606"/>
        <v>62933.703085371373</v>
      </c>
      <c r="AO1016">
        <f t="shared" si="607"/>
        <v>6.6947513547649953E+43</v>
      </c>
      <c r="AP1016">
        <f t="shared" si="608"/>
        <v>6.6947513547649953E+43</v>
      </c>
      <c r="AR1016" s="1">
        <f t="shared" si="602"/>
        <v>11590</v>
      </c>
      <c r="AU1016">
        <f t="shared" si="610"/>
        <v>654.19354838709648</v>
      </c>
      <c r="AV1016" s="29">
        <f t="shared" si="604"/>
        <v>333.9667</v>
      </c>
      <c r="AW1016">
        <f t="shared" si="605"/>
        <v>20261</v>
      </c>
    </row>
    <row r="1017" spans="1:49" x14ac:dyDescent="0.2">
      <c r="A1017">
        <v>1015</v>
      </c>
      <c r="B1017" s="13">
        <f t="shared" si="571"/>
        <v>1023</v>
      </c>
      <c r="C1017" s="13">
        <f t="shared" si="572"/>
        <v>6096</v>
      </c>
      <c r="D1017" s="13">
        <f t="shared" si="573"/>
        <v>48</v>
      </c>
      <c r="E1017" s="13">
        <f t="shared" si="574"/>
        <v>50.75</v>
      </c>
      <c r="F1017" s="13">
        <f t="shared" si="575"/>
        <v>8.8335453027155145E+33</v>
      </c>
      <c r="G1017" s="35">
        <f t="shared" si="576"/>
        <v>302.77833333333331</v>
      </c>
      <c r="H1017" s="23">
        <f t="shared" si="577"/>
        <v>7479.1584000000003</v>
      </c>
      <c r="I1017" s="23">
        <f t="shared" si="578"/>
        <v>28098</v>
      </c>
      <c r="J1017" s="23">
        <f t="shared" si="579"/>
        <v>1421</v>
      </c>
      <c r="K1017" s="23">
        <f t="shared" si="580"/>
        <v>9.6665819025314135E+76</v>
      </c>
      <c r="L1017" s="23">
        <f t="shared" si="581"/>
        <v>9.6665819025314126E+78</v>
      </c>
      <c r="M1017" s="23">
        <f t="shared" si="582"/>
        <v>5.6084175223317597E+48</v>
      </c>
      <c r="N1017" s="20">
        <f t="shared" si="583"/>
        <v>107.5</v>
      </c>
      <c r="Q1017" s="20">
        <f t="shared" si="584"/>
        <v>4.1980855585854014E+50</v>
      </c>
      <c r="S1017" s="20">
        <f t="shared" si="585"/>
        <v>4692</v>
      </c>
      <c r="T1017" s="20">
        <f t="shared" si="586"/>
        <v>1421</v>
      </c>
      <c r="U1017" s="20">
        <f t="shared" si="587"/>
        <v>9.6665819025314135E+76</v>
      </c>
      <c r="V1017" s="20">
        <f t="shared" si="588"/>
        <v>5.6084175223317597E+48</v>
      </c>
      <c r="W1017" s="20">
        <f t="shared" si="589"/>
        <v>0.55813953488372092</v>
      </c>
      <c r="X1017" s="16">
        <f t="shared" si="590"/>
        <v>6.2395112601557988E+29</v>
      </c>
      <c r="AA1017" s="16">
        <f t="shared" si="591"/>
        <v>2.5706786391841883E+31</v>
      </c>
      <c r="AB1017" s="16">
        <f t="shared" si="592"/>
        <v>1015</v>
      </c>
      <c r="AC1017" s="16">
        <f t="shared" si="593"/>
        <v>206.8</v>
      </c>
      <c r="AD1017" s="16">
        <f t="shared" si="594"/>
        <v>3.3492114891812376E+32</v>
      </c>
      <c r="AE1017" s="16">
        <f t="shared" si="595"/>
        <v>25325</v>
      </c>
      <c r="AF1017" s="16">
        <f t="shared" si="596"/>
        <v>12168</v>
      </c>
      <c r="AG1017" s="16">
        <f t="shared" si="597"/>
        <v>1055</v>
      </c>
      <c r="AH1017" s="16">
        <f t="shared" si="598"/>
        <v>1.6204099972907567E+36</v>
      </c>
      <c r="AI1017" s="16">
        <f t="shared" si="599"/>
        <v>1.6084162899386711E+75</v>
      </c>
      <c r="AJ1017" s="16">
        <f t="shared" si="600"/>
        <v>1.6084162899386711E+75</v>
      </c>
      <c r="AK1017" s="27">
        <f t="shared" si="601"/>
        <v>0.29013539651837522</v>
      </c>
      <c r="AN1017">
        <f t="shared" si="606"/>
        <v>63034.327690410893</v>
      </c>
      <c r="AO1017">
        <f t="shared" si="607"/>
        <v>6.2567769670700894E+43</v>
      </c>
      <c r="AP1017">
        <f t="shared" si="608"/>
        <v>6.2567769670700894E+43</v>
      </c>
      <c r="AR1017" s="1">
        <f t="shared" si="602"/>
        <v>11600</v>
      </c>
      <c r="AU1017">
        <f t="shared" si="610"/>
        <v>658.37837837837867</v>
      </c>
      <c r="AV1017" s="29">
        <f t="shared" si="604"/>
        <v>334.49708333333331</v>
      </c>
      <c r="AW1017">
        <f t="shared" si="605"/>
        <v>20281</v>
      </c>
    </row>
    <row r="1018" spans="1:49" x14ac:dyDescent="0.2">
      <c r="A1018">
        <v>1016</v>
      </c>
      <c r="B1018" s="13">
        <f t="shared" si="571"/>
        <v>1024</v>
      </c>
      <c r="C1018" s="13">
        <f t="shared" si="572"/>
        <v>6102</v>
      </c>
      <c r="D1018" s="13">
        <f t="shared" si="573"/>
        <v>48</v>
      </c>
      <c r="E1018" s="13">
        <f t="shared" si="574"/>
        <v>50.800000000000004</v>
      </c>
      <c r="F1018" s="13">
        <f t="shared" si="575"/>
        <v>9.460870240010567E+33</v>
      </c>
      <c r="G1018" s="35">
        <f t="shared" si="576"/>
        <v>303.27786666666668</v>
      </c>
      <c r="H1018" s="23">
        <f t="shared" si="577"/>
        <v>7486.6624000000011</v>
      </c>
      <c r="I1018" s="23">
        <f t="shared" si="578"/>
        <v>28126</v>
      </c>
      <c r="J1018" s="23">
        <f t="shared" si="579"/>
        <v>1422</v>
      </c>
      <c r="K1018" s="23">
        <f t="shared" si="580"/>
        <v>9.6665819025314135E+76</v>
      </c>
      <c r="L1018" s="23">
        <f t="shared" si="581"/>
        <v>9.6665819025314126E+78</v>
      </c>
      <c r="M1018" s="23">
        <f t="shared" si="582"/>
        <v>6.0125073396258873E+48</v>
      </c>
      <c r="N1018" s="20">
        <f t="shared" si="583"/>
        <v>107.60000000000001</v>
      </c>
      <c r="Q1018" s="20">
        <f t="shared" si="584"/>
        <v>4.6780550668578552E+50</v>
      </c>
      <c r="S1018" s="20">
        <f t="shared" si="585"/>
        <v>4697</v>
      </c>
      <c r="T1018" s="20">
        <f t="shared" si="586"/>
        <v>1422</v>
      </c>
      <c r="U1018" s="20">
        <f t="shared" si="587"/>
        <v>9.6665819025314135E+76</v>
      </c>
      <c r="V1018" s="20">
        <f t="shared" si="588"/>
        <v>6.0125073396258873E+48</v>
      </c>
      <c r="W1018" s="20">
        <f t="shared" si="589"/>
        <v>0.55762081784386608</v>
      </c>
      <c r="X1018" s="16">
        <f t="shared" si="590"/>
        <v>6.6762770483667046E+29</v>
      </c>
      <c r="AA1018" s="16">
        <f t="shared" si="591"/>
        <v>2.7506261439270819E+31</v>
      </c>
      <c r="AB1018" s="16">
        <f t="shared" si="592"/>
        <v>1016</v>
      </c>
      <c r="AC1018" s="16">
        <f t="shared" si="593"/>
        <v>207</v>
      </c>
      <c r="AD1018" s="16">
        <f t="shared" si="594"/>
        <v>3.5836629697009729E+32</v>
      </c>
      <c r="AE1018" s="16">
        <f t="shared" si="595"/>
        <v>25350</v>
      </c>
      <c r="AF1018" s="16">
        <f t="shared" si="596"/>
        <v>12180</v>
      </c>
      <c r="AG1018" s="16">
        <f t="shared" si="597"/>
        <v>1056</v>
      </c>
      <c r="AH1018" s="16">
        <f t="shared" si="598"/>
        <v>1.7366086607908604E+36</v>
      </c>
      <c r="AI1018" s="16">
        <f t="shared" si="599"/>
        <v>1.6084162899386711E+75</v>
      </c>
      <c r="AJ1018" s="16">
        <f t="shared" si="600"/>
        <v>1.6084162899386711E+75</v>
      </c>
      <c r="AK1018" s="27">
        <f t="shared" si="601"/>
        <v>0.28985507246376813</v>
      </c>
      <c r="AN1018">
        <f t="shared" si="606"/>
        <v>63135.03071382489</v>
      </c>
      <c r="AO1018">
        <f t="shared" si="607"/>
        <v>5.8474551094112982E+43</v>
      </c>
      <c r="AP1018">
        <f t="shared" si="608"/>
        <v>5.8474551094112982E+43</v>
      </c>
      <c r="AR1018" s="1">
        <f t="shared" si="602"/>
        <v>11610</v>
      </c>
      <c r="AU1018">
        <f t="shared" si="610"/>
        <v>662.60869565217399</v>
      </c>
      <c r="AV1018" s="29">
        <f t="shared" si="604"/>
        <v>335.02786666666668</v>
      </c>
      <c r="AW1018">
        <f t="shared" si="605"/>
        <v>20301</v>
      </c>
    </row>
    <row r="1019" spans="1:49" x14ac:dyDescent="0.2">
      <c r="A1019">
        <v>1017</v>
      </c>
      <c r="B1019" s="13">
        <f t="shared" si="571"/>
        <v>1025</v>
      </c>
      <c r="C1019" s="13">
        <f t="shared" si="572"/>
        <v>6108</v>
      </c>
      <c r="D1019" s="13">
        <f t="shared" si="573"/>
        <v>48</v>
      </c>
      <c r="E1019" s="13">
        <f t="shared" si="574"/>
        <v>50.85</v>
      </c>
      <c r="F1019" s="13">
        <f t="shared" si="575"/>
        <v>1.0132736332261706E+34</v>
      </c>
      <c r="G1019" s="35">
        <f t="shared" si="576"/>
        <v>303.77779999999996</v>
      </c>
      <c r="H1019" s="23">
        <f t="shared" si="577"/>
        <v>7494.1664000000001</v>
      </c>
      <c r="I1019" s="23">
        <f t="shared" si="578"/>
        <v>28154</v>
      </c>
      <c r="J1019" s="23">
        <f t="shared" si="579"/>
        <v>1423</v>
      </c>
      <c r="K1019" s="23">
        <f t="shared" si="580"/>
        <v>9.6665819025314135E+76</v>
      </c>
      <c r="L1019" s="23">
        <f t="shared" si="581"/>
        <v>9.6665819025314126E+78</v>
      </c>
      <c r="M1019" s="23">
        <f t="shared" si="582"/>
        <v>6.4457041129568391E+48</v>
      </c>
      <c r="N1019" s="20">
        <f t="shared" si="583"/>
        <v>107.7</v>
      </c>
      <c r="Q1019" s="20">
        <f t="shared" si="584"/>
        <v>5.2128997618443828E+50</v>
      </c>
      <c r="S1019" s="20">
        <f t="shared" si="585"/>
        <v>4701</v>
      </c>
      <c r="T1019" s="20">
        <f t="shared" si="586"/>
        <v>1423</v>
      </c>
      <c r="U1019" s="20">
        <f t="shared" si="587"/>
        <v>9.6665819025314135E+76</v>
      </c>
      <c r="V1019" s="20">
        <f t="shared" si="588"/>
        <v>6.4457041129568391E+48</v>
      </c>
      <c r="W1019" s="20">
        <f t="shared" si="589"/>
        <v>0.55710306406685239</v>
      </c>
      <c r="X1019" s="16">
        <f t="shared" si="590"/>
        <v>7.1436164417523737E+29</v>
      </c>
      <c r="AA1019" s="16">
        <f t="shared" si="591"/>
        <v>2.9431699740019772E+31</v>
      </c>
      <c r="AB1019" s="16">
        <f t="shared" si="592"/>
        <v>1017</v>
      </c>
      <c r="AC1019" s="16">
        <f t="shared" si="593"/>
        <v>207.2</v>
      </c>
      <c r="AD1019" s="16">
        <f t="shared" si="594"/>
        <v>3.8345265211964826E+32</v>
      </c>
      <c r="AE1019" s="16">
        <f t="shared" si="595"/>
        <v>25375</v>
      </c>
      <c r="AF1019" s="16">
        <f t="shared" si="596"/>
        <v>12192</v>
      </c>
      <c r="AG1019" s="16">
        <f t="shared" si="597"/>
        <v>1057</v>
      </c>
      <c r="AH1019" s="16">
        <f t="shared" si="598"/>
        <v>1.8611374361931397E+36</v>
      </c>
      <c r="AI1019" s="16">
        <f t="shared" si="599"/>
        <v>1.6084162899386711E+75</v>
      </c>
      <c r="AJ1019" s="16">
        <f t="shared" si="600"/>
        <v>1.6084162899386711E+75</v>
      </c>
      <c r="AK1019" s="27">
        <f t="shared" si="601"/>
        <v>0.28957528957528961</v>
      </c>
      <c r="AN1019">
        <f t="shared" si="606"/>
        <v>63235.812156049447</v>
      </c>
      <c r="AO1019">
        <f t="shared" si="607"/>
        <v>5.4649113172068212E+43</v>
      </c>
      <c r="AP1019">
        <f t="shared" si="608"/>
        <v>5.4649113172068212E+43</v>
      </c>
      <c r="AR1019" s="1">
        <f t="shared" si="602"/>
        <v>11620</v>
      </c>
      <c r="AU1019">
        <f t="shared" si="610"/>
        <v>666.88524590163922</v>
      </c>
      <c r="AV1019" s="29">
        <f t="shared" si="604"/>
        <v>335.55904999999996</v>
      </c>
      <c r="AW1019">
        <f t="shared" si="605"/>
        <v>20321</v>
      </c>
    </row>
    <row r="1020" spans="1:49" x14ac:dyDescent="0.2">
      <c r="A1020">
        <v>1018</v>
      </c>
      <c r="B1020" s="13">
        <f t="shared" si="571"/>
        <v>1026</v>
      </c>
      <c r="C1020" s="13">
        <f t="shared" si="572"/>
        <v>6114</v>
      </c>
      <c r="D1020" s="13">
        <f t="shared" si="573"/>
        <v>48</v>
      </c>
      <c r="E1020" s="13">
        <f t="shared" si="574"/>
        <v>50.900000000000006</v>
      </c>
      <c r="F1020" s="13">
        <f t="shared" si="575"/>
        <v>1.08523054514703E+34</v>
      </c>
      <c r="G1020" s="35">
        <f t="shared" si="576"/>
        <v>304.2781333333333</v>
      </c>
      <c r="H1020" s="23">
        <f t="shared" si="577"/>
        <v>7501.6704</v>
      </c>
      <c r="I1020" s="23">
        <f t="shared" si="578"/>
        <v>28182</v>
      </c>
      <c r="J1020" s="23">
        <f t="shared" si="579"/>
        <v>1425</v>
      </c>
      <c r="K1020" s="23">
        <f t="shared" si="580"/>
        <v>9.6665819025314135E+76</v>
      </c>
      <c r="L1020" s="23">
        <f t="shared" si="581"/>
        <v>9.6665819025314126E+78</v>
      </c>
      <c r="M1020" s="23">
        <f t="shared" si="582"/>
        <v>7.4079535799996886E+48</v>
      </c>
      <c r="N1020" s="20">
        <f t="shared" si="583"/>
        <v>107.80000000000001</v>
      </c>
      <c r="Q1020" s="20">
        <f t="shared" si="584"/>
        <v>5.8088935548358107E+50</v>
      </c>
      <c r="S1020" s="20">
        <f t="shared" si="585"/>
        <v>4705</v>
      </c>
      <c r="T1020" s="20">
        <f t="shared" si="586"/>
        <v>1425</v>
      </c>
      <c r="U1020" s="20">
        <f t="shared" si="587"/>
        <v>9.6665819025314135E+76</v>
      </c>
      <c r="V1020" s="20">
        <f t="shared" si="588"/>
        <v>7.4079535799996886E+48</v>
      </c>
      <c r="W1020" s="20">
        <f t="shared" si="589"/>
        <v>0.55658627087198509</v>
      </c>
      <c r="X1020" s="16">
        <f t="shared" si="590"/>
        <v>7.6436695926750406E+29</v>
      </c>
      <c r="AA1020" s="16">
        <f t="shared" si="591"/>
        <v>3.1491918721821163E+31</v>
      </c>
      <c r="AB1020" s="16">
        <f t="shared" si="592"/>
        <v>1018</v>
      </c>
      <c r="AC1020" s="16">
        <f t="shared" si="593"/>
        <v>207.4</v>
      </c>
      <c r="AD1020" s="16">
        <f t="shared" si="594"/>
        <v>4.1029510213498297E+32</v>
      </c>
      <c r="AE1020" s="16">
        <f t="shared" si="595"/>
        <v>25400</v>
      </c>
      <c r="AF1020" s="16">
        <f t="shared" si="596"/>
        <v>12204</v>
      </c>
      <c r="AG1020" s="16">
        <f t="shared" si="597"/>
        <v>1058</v>
      </c>
      <c r="AH1020" s="16">
        <f t="shared" si="598"/>
        <v>1.9945933272864098E+36</v>
      </c>
      <c r="AI1020" s="16">
        <f t="shared" si="599"/>
        <v>1.6084162899386711E+75</v>
      </c>
      <c r="AJ1020" s="16">
        <f t="shared" si="600"/>
        <v>1.6084162899386711E+75</v>
      </c>
      <c r="AK1020" s="27">
        <f t="shared" si="601"/>
        <v>0.28929604628736738</v>
      </c>
      <c r="AN1020">
        <f t="shared" si="606"/>
        <v>63336.672017520803</v>
      </c>
      <c r="AO1020">
        <f t="shared" si="607"/>
        <v>5.1073937543988974E+43</v>
      </c>
      <c r="AP1020">
        <f t="shared" si="608"/>
        <v>5.1073937543988974E+43</v>
      </c>
      <c r="AR1020" s="1">
        <f t="shared" si="602"/>
        <v>11630</v>
      </c>
      <c r="AU1020">
        <f t="shared" si="610"/>
        <v>671.20879120879079</v>
      </c>
      <c r="AV1020" s="29">
        <f t="shared" si="604"/>
        <v>336.0906333333333</v>
      </c>
      <c r="AW1020">
        <f t="shared" si="605"/>
        <v>20341</v>
      </c>
    </row>
    <row r="1021" spans="1:49" x14ac:dyDescent="0.2">
      <c r="A1021">
        <v>1019</v>
      </c>
      <c r="B1021" s="13">
        <f t="shared" si="571"/>
        <v>1027</v>
      </c>
      <c r="C1021" s="13">
        <f t="shared" si="572"/>
        <v>6120</v>
      </c>
      <c r="D1021" s="13">
        <f t="shared" si="573"/>
        <v>48</v>
      </c>
      <c r="E1021" s="13">
        <f t="shared" si="574"/>
        <v>50.95</v>
      </c>
      <c r="F1021" s="13">
        <f t="shared" si="575"/>
        <v>1.1622963880233644E+34</v>
      </c>
      <c r="G1021" s="35">
        <f t="shared" si="576"/>
        <v>304.77886666666666</v>
      </c>
      <c r="H1021" s="23">
        <f t="shared" si="577"/>
        <v>7509.1744000000008</v>
      </c>
      <c r="I1021" s="23">
        <f t="shared" si="578"/>
        <v>28210</v>
      </c>
      <c r="J1021" s="23">
        <f t="shared" si="579"/>
        <v>1426</v>
      </c>
      <c r="K1021" s="23">
        <f t="shared" si="580"/>
        <v>9.6665819025314135E+76</v>
      </c>
      <c r="L1021" s="23">
        <f t="shared" si="581"/>
        <v>9.6665819025314126E+78</v>
      </c>
      <c r="M1021" s="23">
        <f t="shared" si="582"/>
        <v>7.9416619089891822E+48</v>
      </c>
      <c r="N1021" s="20">
        <f t="shared" si="583"/>
        <v>107.9</v>
      </c>
      <c r="Q1021" s="20">
        <f t="shared" si="584"/>
        <v>6.4730276569664561E+50</v>
      </c>
      <c r="S1021" s="20">
        <f t="shared" si="585"/>
        <v>4709</v>
      </c>
      <c r="T1021" s="20">
        <f t="shared" si="586"/>
        <v>1426</v>
      </c>
      <c r="U1021" s="20">
        <f t="shared" si="587"/>
        <v>9.6665819025314135E+76</v>
      </c>
      <c r="V1021" s="20">
        <f t="shared" si="588"/>
        <v>7.9416619089891822E+48</v>
      </c>
      <c r="W1021" s="20">
        <f t="shared" si="589"/>
        <v>0.55607043558850788</v>
      </c>
      <c r="X1021" s="16">
        <f t="shared" si="590"/>
        <v>8.1787264641622935E+29</v>
      </c>
      <c r="AA1021" s="16">
        <f t="shared" si="591"/>
        <v>3.3696353032348642E+31</v>
      </c>
      <c r="AB1021" s="16">
        <f t="shared" si="592"/>
        <v>1019</v>
      </c>
      <c r="AC1021" s="16">
        <f t="shared" si="593"/>
        <v>207.6</v>
      </c>
      <c r="AD1021" s="16">
        <f t="shared" si="594"/>
        <v>4.3901657715707816E+32</v>
      </c>
      <c r="AE1021" s="16">
        <f t="shared" si="595"/>
        <v>25425</v>
      </c>
      <c r="AF1021" s="16">
        <f t="shared" si="596"/>
        <v>12216</v>
      </c>
      <c r="AG1021" s="16">
        <f t="shared" si="597"/>
        <v>1059</v>
      </c>
      <c r="AH1021" s="16">
        <f t="shared" si="598"/>
        <v>2.1376161121527106E+36</v>
      </c>
      <c r="AI1021" s="16">
        <f t="shared" si="599"/>
        <v>1.6084162899386711E+75</v>
      </c>
      <c r="AJ1021" s="16">
        <f t="shared" si="600"/>
        <v>1.6084162899386711E+75</v>
      </c>
      <c r="AK1021" s="27">
        <f t="shared" si="601"/>
        <v>0.28901734104046245</v>
      </c>
      <c r="AN1021">
        <f t="shared" si="606"/>
        <v>63437.610298675056</v>
      </c>
      <c r="AO1021">
        <f t="shared" si="607"/>
        <v>4.7732651910270075E+43</v>
      </c>
      <c r="AP1021">
        <f t="shared" si="608"/>
        <v>4.7732651910270075E+43</v>
      </c>
      <c r="AR1021" s="1">
        <f t="shared" si="602"/>
        <v>11640</v>
      </c>
      <c r="AU1021">
        <f t="shared" si="610"/>
        <v>675.5801104972378</v>
      </c>
      <c r="AV1021" s="29">
        <f t="shared" si="604"/>
        <v>336.62261666666666</v>
      </c>
      <c r="AW1021">
        <f t="shared" si="605"/>
        <v>20361</v>
      </c>
    </row>
    <row r="1022" spans="1:49" x14ac:dyDescent="0.2">
      <c r="A1022">
        <v>1020</v>
      </c>
      <c r="B1022" s="13">
        <f t="shared" si="571"/>
        <v>1028</v>
      </c>
      <c r="C1022" s="13">
        <f t="shared" si="572"/>
        <v>6126</v>
      </c>
      <c r="D1022" s="13">
        <f t="shared" si="573"/>
        <v>48</v>
      </c>
      <c r="E1022" s="13">
        <f t="shared" si="574"/>
        <v>51</v>
      </c>
      <c r="F1022" s="13">
        <f t="shared" si="575"/>
        <v>1.2448338236067841E+34</v>
      </c>
      <c r="G1022" s="35">
        <f t="shared" si="576"/>
        <v>305.27999999999997</v>
      </c>
      <c r="H1022" s="23">
        <f t="shared" si="577"/>
        <v>7516.6783999999998</v>
      </c>
      <c r="I1022" s="23">
        <f t="shared" si="578"/>
        <v>28238</v>
      </c>
      <c r="J1022" s="23">
        <f t="shared" si="579"/>
        <v>1428</v>
      </c>
      <c r="K1022" s="23">
        <f t="shared" si="580"/>
        <v>9.6665819025314135E+76</v>
      </c>
      <c r="L1022" s="23">
        <f t="shared" si="581"/>
        <v>9.6665819025314126E+78</v>
      </c>
      <c r="M1022" s="23">
        <f t="shared" si="582"/>
        <v>9.1271687389957371E+48</v>
      </c>
      <c r="N1022" s="20">
        <f t="shared" si="583"/>
        <v>108</v>
      </c>
      <c r="Q1022" s="20">
        <f t="shared" si="584"/>
        <v>7.2130925885134065E+50</v>
      </c>
      <c r="S1022" s="20">
        <f t="shared" si="585"/>
        <v>4713</v>
      </c>
      <c r="T1022" s="20">
        <f t="shared" si="586"/>
        <v>1428</v>
      </c>
      <c r="U1022" s="20">
        <f t="shared" si="587"/>
        <v>9.6665819025314135E+76</v>
      </c>
      <c r="V1022" s="20">
        <f t="shared" si="588"/>
        <v>9.1271687389957371E+48</v>
      </c>
      <c r="W1022" s="20">
        <f t="shared" si="589"/>
        <v>0.55555555555555558</v>
      </c>
      <c r="X1022" s="16">
        <f t="shared" si="590"/>
        <v>8.7512373166536547E+29</v>
      </c>
      <c r="AA1022" s="16">
        <f t="shared" si="591"/>
        <v>3.6055097744613054E+31</v>
      </c>
      <c r="AB1022" s="16">
        <f t="shared" si="592"/>
        <v>1020</v>
      </c>
      <c r="AC1022" s="16">
        <f t="shared" si="593"/>
        <v>207.8</v>
      </c>
      <c r="AD1022" s="16">
        <f t="shared" si="594"/>
        <v>4.6974861268180529E+32</v>
      </c>
      <c r="AE1022" s="16">
        <f t="shared" si="595"/>
        <v>25450</v>
      </c>
      <c r="AF1022" s="16">
        <f t="shared" si="596"/>
        <v>12228</v>
      </c>
      <c r="AG1022" s="16">
        <f t="shared" si="597"/>
        <v>1060</v>
      </c>
      <c r="AH1022" s="16">
        <f t="shared" si="598"/>
        <v>2.2908914070416476E+36</v>
      </c>
      <c r="AI1022" s="16">
        <f t="shared" si="599"/>
        <v>1.6084162899386711E+75</v>
      </c>
      <c r="AJ1022" s="16">
        <f t="shared" si="600"/>
        <v>1.6084162899386711E+75</v>
      </c>
      <c r="AK1022" s="27">
        <f t="shared" si="601"/>
        <v>0.28873917228103946</v>
      </c>
      <c r="AN1022">
        <f t="shared" si="606"/>
        <v>63538.626999948341</v>
      </c>
      <c r="AO1022">
        <f t="shared" si="607"/>
        <v>4.4609955056327163E+43</v>
      </c>
      <c r="AP1022">
        <f t="shared" si="608"/>
        <v>4.4609955056327163E+43</v>
      </c>
      <c r="AR1022" s="1">
        <f t="shared" si="602"/>
        <v>11650</v>
      </c>
      <c r="AU1022">
        <f t="shared" si="610"/>
        <v>680</v>
      </c>
      <c r="AV1022" s="29">
        <f t="shared" si="604"/>
        <v>337.15499999999997</v>
      </c>
      <c r="AW1022">
        <f t="shared" si="605"/>
        <v>20381</v>
      </c>
    </row>
    <row r="1023" spans="1:49" x14ac:dyDescent="0.2">
      <c r="A1023">
        <v>1021</v>
      </c>
      <c r="B1023" s="13">
        <f t="shared" si="571"/>
        <v>1029</v>
      </c>
      <c r="C1023" s="13">
        <f t="shared" si="572"/>
        <v>6132</v>
      </c>
      <c r="D1023" s="13">
        <f t="shared" si="573"/>
        <v>48</v>
      </c>
      <c r="E1023" s="13">
        <f t="shared" si="574"/>
        <v>51.050000000000004</v>
      </c>
      <c r="F1023" s="13">
        <f t="shared" si="575"/>
        <v>1.3332312525524797E+34</v>
      </c>
      <c r="G1023" s="35">
        <f t="shared" si="576"/>
        <v>305.7815333333333</v>
      </c>
      <c r="H1023" s="23">
        <f t="shared" si="577"/>
        <v>7524.1823999999997</v>
      </c>
      <c r="I1023" s="23">
        <f t="shared" si="578"/>
        <v>28266</v>
      </c>
      <c r="J1023" s="23">
        <f t="shared" si="579"/>
        <v>1429</v>
      </c>
      <c r="K1023" s="23">
        <f t="shared" si="580"/>
        <v>9.6665819025314135E+76</v>
      </c>
      <c r="L1023" s="23">
        <f t="shared" si="581"/>
        <v>9.6665819025314126E+78</v>
      </c>
      <c r="M1023" s="23">
        <f t="shared" si="582"/>
        <v>9.784702466091556E+48</v>
      </c>
      <c r="N1023" s="20">
        <f t="shared" si="583"/>
        <v>108.10000000000001</v>
      </c>
      <c r="Q1023" s="20">
        <f t="shared" si="584"/>
        <v>8.03776956436786E+50</v>
      </c>
      <c r="S1023" s="20">
        <f t="shared" si="585"/>
        <v>4718</v>
      </c>
      <c r="T1023" s="20">
        <f t="shared" si="586"/>
        <v>1429</v>
      </c>
      <c r="U1023" s="20">
        <f t="shared" si="587"/>
        <v>9.6665819025314135E+76</v>
      </c>
      <c r="V1023" s="20">
        <f t="shared" si="588"/>
        <v>9.784702466091556E+48</v>
      </c>
      <c r="W1023" s="20">
        <f t="shared" si="589"/>
        <v>0.55504162812210911</v>
      </c>
      <c r="X1023" s="16">
        <f t="shared" si="590"/>
        <v>9.3638239288194097E+29</v>
      </c>
      <c r="AA1023" s="16">
        <f t="shared" si="591"/>
        <v>3.8578954586735961E+31</v>
      </c>
      <c r="AB1023" s="16">
        <f t="shared" si="592"/>
        <v>1021</v>
      </c>
      <c r="AC1023" s="16">
        <f t="shared" si="593"/>
        <v>208</v>
      </c>
      <c r="AD1023" s="16">
        <f t="shared" si="594"/>
        <v>5.0263195195192452E+32</v>
      </c>
      <c r="AE1023" s="16">
        <f t="shared" si="595"/>
        <v>25475</v>
      </c>
      <c r="AF1023" s="16">
        <f t="shared" si="596"/>
        <v>12240</v>
      </c>
      <c r="AG1023" s="16">
        <f t="shared" si="597"/>
        <v>1061</v>
      </c>
      <c r="AH1023" s="16">
        <f t="shared" si="598"/>
        <v>2.4551539496485259E+36</v>
      </c>
      <c r="AI1023" s="16">
        <f t="shared" si="599"/>
        <v>1.6084162899386711E+75</v>
      </c>
      <c r="AJ1023" s="16">
        <f t="shared" si="600"/>
        <v>1.6084162899386711E+75</v>
      </c>
      <c r="AK1023" s="27">
        <f t="shared" si="601"/>
        <v>0.28846153846153844</v>
      </c>
      <c r="AN1023">
        <f t="shared" si="606"/>
        <v>63639.722121776875</v>
      </c>
      <c r="AO1023">
        <f t="shared" si="607"/>
        <v>4.1691546781614176E+43</v>
      </c>
      <c r="AP1023">
        <f t="shared" si="608"/>
        <v>4.1691546781614176E+43</v>
      </c>
      <c r="AR1023" s="1">
        <f t="shared" si="602"/>
        <v>11660</v>
      </c>
      <c r="AU1023">
        <f t="shared" si="610"/>
        <v>684.46927374301652</v>
      </c>
      <c r="AV1023" s="29">
        <f t="shared" si="604"/>
        <v>337.6877833333333</v>
      </c>
      <c r="AW1023">
        <f t="shared" si="605"/>
        <v>20401</v>
      </c>
    </row>
    <row r="1024" spans="1:49" x14ac:dyDescent="0.2">
      <c r="A1024">
        <v>1022</v>
      </c>
      <c r="B1024" s="13">
        <f t="shared" si="571"/>
        <v>1030</v>
      </c>
      <c r="C1024" s="13">
        <f t="shared" si="572"/>
        <v>6138</v>
      </c>
      <c r="D1024" s="13">
        <f t="shared" si="573"/>
        <v>48</v>
      </c>
      <c r="E1024" s="13">
        <f t="shared" si="574"/>
        <v>51.1</v>
      </c>
      <c r="F1024" s="13">
        <f t="shared" si="575"/>
        <v>1.4279046408245458E+34</v>
      </c>
      <c r="G1024" s="35">
        <f t="shared" si="576"/>
        <v>306.28346666666664</v>
      </c>
      <c r="H1024" s="23">
        <f t="shared" si="577"/>
        <v>7531.6864000000005</v>
      </c>
      <c r="I1024" s="23">
        <f t="shared" si="578"/>
        <v>28294</v>
      </c>
      <c r="J1024" s="23">
        <f t="shared" si="579"/>
        <v>1430</v>
      </c>
      <c r="K1024" s="23">
        <f t="shared" si="580"/>
        <v>9.6665819025314135E+76</v>
      </c>
      <c r="L1024" s="23">
        <f t="shared" si="581"/>
        <v>9.6665819025314126E+78</v>
      </c>
      <c r="M1024" s="23">
        <f t="shared" si="582"/>
        <v>1.048959299354348E+49</v>
      </c>
      <c r="N1024" s="20">
        <f t="shared" si="583"/>
        <v>108.2</v>
      </c>
      <c r="Q1024" s="20">
        <f t="shared" si="584"/>
        <v>8.9567323276501302E+50</v>
      </c>
      <c r="S1024" s="20">
        <f t="shared" si="585"/>
        <v>4722</v>
      </c>
      <c r="T1024" s="20">
        <f t="shared" si="586"/>
        <v>1430</v>
      </c>
      <c r="U1024" s="20">
        <f t="shared" si="587"/>
        <v>9.6665819025314135E+76</v>
      </c>
      <c r="V1024" s="20">
        <f t="shared" si="588"/>
        <v>1.048959299354348E+49</v>
      </c>
      <c r="W1024" s="20">
        <f t="shared" si="589"/>
        <v>0.55452865064695012</v>
      </c>
      <c r="X1024" s="16">
        <f t="shared" si="590"/>
        <v>1.0019291603836768E+30</v>
      </c>
      <c r="AA1024" s="16">
        <f t="shared" si="591"/>
        <v>4.1279481407807475E+31</v>
      </c>
      <c r="AB1024" s="16">
        <f t="shared" si="592"/>
        <v>1022</v>
      </c>
      <c r="AC1024" s="16">
        <f t="shared" si="593"/>
        <v>208.2</v>
      </c>
      <c r="AD1024" s="16">
        <f t="shared" si="594"/>
        <v>5.3781719051771968E+32</v>
      </c>
      <c r="AE1024" s="16">
        <f t="shared" si="595"/>
        <v>25500</v>
      </c>
      <c r="AF1024" s="16">
        <f t="shared" si="596"/>
        <v>12252</v>
      </c>
      <c r="AG1024" s="16">
        <f t="shared" si="597"/>
        <v>1062</v>
      </c>
      <c r="AH1024" s="16">
        <f t="shared" si="598"/>
        <v>2.6311911175037185E+36</v>
      </c>
      <c r="AI1024" s="16">
        <f t="shared" si="599"/>
        <v>1.6084162899386711E+75</v>
      </c>
      <c r="AJ1024" s="16">
        <f t="shared" si="600"/>
        <v>1.6084162899386711E+75</v>
      </c>
      <c r="AK1024" s="27">
        <f t="shared" si="601"/>
        <v>0.28818443804034583</v>
      </c>
      <c r="AN1024">
        <f t="shared" si="606"/>
        <v>63740.89566459677</v>
      </c>
      <c r="AO1024">
        <f t="shared" si="607"/>
        <v>3.8964062412723531E+43</v>
      </c>
      <c r="AP1024">
        <f t="shared" si="608"/>
        <v>3.8964062412723531E+43</v>
      </c>
      <c r="AR1024" s="1">
        <f t="shared" si="602"/>
        <v>11670</v>
      </c>
      <c r="AU1024">
        <f t="shared" si="610"/>
        <v>688.98876404494422</v>
      </c>
      <c r="AV1024" s="29">
        <f t="shared" si="604"/>
        <v>338.22096666666664</v>
      </c>
      <c r="AW1024">
        <f t="shared" si="605"/>
        <v>20421</v>
      </c>
    </row>
    <row r="1025" spans="1:49" x14ac:dyDescent="0.2">
      <c r="A1025">
        <v>1023</v>
      </c>
      <c r="B1025" s="13">
        <f t="shared" si="571"/>
        <v>1031</v>
      </c>
      <c r="C1025" s="13">
        <f t="shared" si="572"/>
        <v>6144</v>
      </c>
      <c r="D1025" s="13">
        <f t="shared" si="573"/>
        <v>48</v>
      </c>
      <c r="E1025" s="13">
        <f t="shared" si="574"/>
        <v>51.150000000000006</v>
      </c>
      <c r="F1025" s="13">
        <f t="shared" si="575"/>
        <v>1.5292994756775144E+34</v>
      </c>
      <c r="G1025" s="35">
        <f t="shared" si="576"/>
        <v>306.78579999999999</v>
      </c>
      <c r="H1025" s="23">
        <f t="shared" si="577"/>
        <v>7539.1904000000004</v>
      </c>
      <c r="I1025" s="23">
        <f t="shared" si="578"/>
        <v>28322</v>
      </c>
      <c r="J1025" s="23">
        <f t="shared" si="579"/>
        <v>1432</v>
      </c>
      <c r="K1025" s="23">
        <f t="shared" si="580"/>
        <v>9.6665819025314135E+76</v>
      </c>
      <c r="L1025" s="23">
        <f t="shared" si="581"/>
        <v>9.6665819025314126E+78</v>
      </c>
      <c r="M1025" s="23">
        <f t="shared" si="582"/>
        <v>1.2055329174188926E+49</v>
      </c>
      <c r="N1025" s="20">
        <f t="shared" si="583"/>
        <v>108.30000000000001</v>
      </c>
      <c r="Q1025" s="20">
        <f t="shared" si="584"/>
        <v>9.9807606260336093E+50</v>
      </c>
      <c r="S1025" s="20">
        <f t="shared" si="585"/>
        <v>4726</v>
      </c>
      <c r="T1025" s="20">
        <f t="shared" si="586"/>
        <v>1432</v>
      </c>
      <c r="U1025" s="20">
        <f t="shared" si="587"/>
        <v>9.6665819025314135E+76</v>
      </c>
      <c r="V1025" s="20">
        <f t="shared" si="588"/>
        <v>1.2055329174188926E+49</v>
      </c>
      <c r="W1025" s="20">
        <f t="shared" si="589"/>
        <v>0.55401662049861489</v>
      </c>
      <c r="X1025" s="16">
        <f t="shared" si="590"/>
        <v>1.0720642016105341E+30</v>
      </c>
      <c r="AA1025" s="16">
        <f t="shared" si="591"/>
        <v>4.4169045106353994E+31</v>
      </c>
      <c r="AB1025" s="16">
        <f t="shared" si="592"/>
        <v>1023</v>
      </c>
      <c r="AC1025" s="16">
        <f t="shared" si="593"/>
        <v>208.4</v>
      </c>
      <c r="AD1025" s="16">
        <f t="shared" si="594"/>
        <v>5.7546546591816161E+32</v>
      </c>
      <c r="AE1025" s="16">
        <f t="shared" si="595"/>
        <v>25525</v>
      </c>
      <c r="AF1025" s="16">
        <f t="shared" si="596"/>
        <v>12264</v>
      </c>
      <c r="AG1025" s="16">
        <f t="shared" si="597"/>
        <v>1063</v>
      </c>
      <c r="AH1025" s="16">
        <f t="shared" si="598"/>
        <v>2.8198466983049274E+36</v>
      </c>
      <c r="AI1025" s="16">
        <f t="shared" si="599"/>
        <v>1.6084162899386711E+75</v>
      </c>
      <c r="AJ1025" s="16">
        <f t="shared" si="600"/>
        <v>1.6084162899386711E+75</v>
      </c>
      <c r="AK1025" s="27">
        <f t="shared" si="601"/>
        <v>0.28790786948176583</v>
      </c>
      <c r="AN1025">
        <f t="shared" si="606"/>
        <v>63842.147628844134</v>
      </c>
      <c r="AO1025">
        <f t="shared" si="607"/>
        <v>3.6415011600676201E+43</v>
      </c>
      <c r="AP1025">
        <f t="shared" si="608"/>
        <v>3.6415011600676201E+43</v>
      </c>
      <c r="AR1025" s="1">
        <f t="shared" si="602"/>
        <v>11680</v>
      </c>
      <c r="AU1025">
        <f t="shared" si="610"/>
        <v>693.55932203389852</v>
      </c>
      <c r="AV1025" s="29">
        <f t="shared" si="604"/>
        <v>338.75454999999999</v>
      </c>
      <c r="AW1025">
        <f t="shared" si="605"/>
        <v>20441</v>
      </c>
    </row>
    <row r="1026" spans="1:49" x14ac:dyDescent="0.2">
      <c r="A1026">
        <v>1024</v>
      </c>
      <c r="B1026" s="13">
        <f t="shared" si="571"/>
        <v>1032</v>
      </c>
      <c r="C1026" s="13">
        <f t="shared" si="572"/>
        <v>6150</v>
      </c>
      <c r="D1026" s="13">
        <f t="shared" si="573"/>
        <v>48</v>
      </c>
      <c r="E1026" s="13">
        <f t="shared" si="574"/>
        <v>51.2</v>
      </c>
      <c r="F1026" s="13">
        <f t="shared" si="575"/>
        <v>1.6378928604054026E+34</v>
      </c>
      <c r="G1026" s="35">
        <f t="shared" si="576"/>
        <v>307.28853333333336</v>
      </c>
      <c r="H1026" s="23">
        <f t="shared" si="577"/>
        <v>7546.6944000000012</v>
      </c>
      <c r="I1026" s="23">
        <f t="shared" si="578"/>
        <v>28350</v>
      </c>
      <c r="J1026" s="23">
        <f t="shared" si="579"/>
        <v>1433</v>
      </c>
      <c r="K1026" s="23">
        <f t="shared" si="580"/>
        <v>9.6665819025314135E+76</v>
      </c>
      <c r="L1026" s="23">
        <f t="shared" si="581"/>
        <v>9.6665819025314126E+78</v>
      </c>
      <c r="M1026" s="23">
        <f t="shared" si="582"/>
        <v>1.2923748484054068E+49</v>
      </c>
      <c r="N1026" s="20">
        <f t="shared" si="583"/>
        <v>108.4</v>
      </c>
      <c r="Q1026" s="20">
        <f t="shared" si="584"/>
        <v>1.1121866661869563E+51</v>
      </c>
      <c r="S1026" s="20">
        <f t="shared" si="585"/>
        <v>4730</v>
      </c>
      <c r="T1026" s="20">
        <f t="shared" si="586"/>
        <v>1433</v>
      </c>
      <c r="U1026" s="20">
        <f t="shared" si="587"/>
        <v>9.6665819025314135E+76</v>
      </c>
      <c r="V1026" s="20">
        <f t="shared" si="588"/>
        <v>1.2923748484054068E+49</v>
      </c>
      <c r="W1026" s="20">
        <f t="shared" si="589"/>
        <v>0.55350553505535049</v>
      </c>
      <c r="X1026" s="16">
        <f t="shared" si="590"/>
        <v>1.1471086957232717E+30</v>
      </c>
      <c r="AA1026" s="16">
        <f t="shared" si="591"/>
        <v>4.7260878263798781E+31</v>
      </c>
      <c r="AB1026" s="16">
        <f t="shared" si="592"/>
        <v>1024</v>
      </c>
      <c r="AC1026" s="16">
        <f t="shared" si="593"/>
        <v>208.6</v>
      </c>
      <c r="AD1026" s="16">
        <f t="shared" si="594"/>
        <v>6.1574919564112874E+32</v>
      </c>
      <c r="AE1026" s="16">
        <f t="shared" si="595"/>
        <v>25550</v>
      </c>
      <c r="AF1026" s="16">
        <f t="shared" si="596"/>
        <v>12276</v>
      </c>
      <c r="AG1026" s="16">
        <f t="shared" si="597"/>
        <v>1064</v>
      </c>
      <c r="AH1026" s="16">
        <f t="shared" si="598"/>
        <v>3.0220249302286898E+36</v>
      </c>
      <c r="AI1026" s="16">
        <f t="shared" si="599"/>
        <v>1.6084162899386711E+75</v>
      </c>
      <c r="AJ1026" s="16">
        <f t="shared" si="600"/>
        <v>1.6084162899386711E+75</v>
      </c>
      <c r="AK1026" s="27">
        <f t="shared" si="601"/>
        <v>0.28763183125599234</v>
      </c>
      <c r="AN1026">
        <f t="shared" si="606"/>
        <v>63943.478014955166</v>
      </c>
      <c r="AO1026">
        <f t="shared" si="607"/>
        <v>3.4032721122127284E+43</v>
      </c>
      <c r="AP1026">
        <f t="shared" si="608"/>
        <v>3.4032721122127284E+43</v>
      </c>
      <c r="AR1026" s="1">
        <f t="shared" si="602"/>
        <v>11690</v>
      </c>
      <c r="AU1026">
        <f t="shared" si="610"/>
        <v>698.18181818181813</v>
      </c>
      <c r="AV1026" s="29">
        <f t="shared" si="604"/>
        <v>339.28853333333336</v>
      </c>
      <c r="AW1026">
        <f t="shared" si="605"/>
        <v>20461</v>
      </c>
    </row>
    <row r="1027" spans="1:49" x14ac:dyDescent="0.2">
      <c r="A1027">
        <v>1025</v>
      </c>
      <c r="B1027" s="13">
        <f t="shared" si="571"/>
        <v>1033</v>
      </c>
      <c r="C1027" s="13">
        <f t="shared" si="572"/>
        <v>6156</v>
      </c>
      <c r="D1027" s="13">
        <f t="shared" si="573"/>
        <v>48</v>
      </c>
      <c r="E1027" s="13">
        <f t="shared" si="574"/>
        <v>51.25</v>
      </c>
      <c r="F1027" s="13">
        <f t="shared" si="575"/>
        <v>1.7541957577014056E+34</v>
      </c>
      <c r="G1027" s="35">
        <f t="shared" si="576"/>
        <v>307.79166666666663</v>
      </c>
      <c r="H1027" s="23">
        <f t="shared" si="577"/>
        <v>7554.1984000000002</v>
      </c>
      <c r="I1027" s="23">
        <f t="shared" si="578"/>
        <v>28378</v>
      </c>
      <c r="J1027" s="23">
        <f t="shared" si="579"/>
        <v>1435</v>
      </c>
      <c r="K1027" s="23">
        <f t="shared" si="580"/>
        <v>9.6665819025314135E+76</v>
      </c>
      <c r="L1027" s="23">
        <f t="shared" si="581"/>
        <v>9.6665819025314126E+78</v>
      </c>
      <c r="M1027" s="23">
        <f t="shared" si="582"/>
        <v>1.4852712028002846E+49</v>
      </c>
      <c r="N1027" s="20">
        <f t="shared" si="583"/>
        <v>108.5</v>
      </c>
      <c r="Q1027" s="20">
        <f t="shared" si="584"/>
        <v>1.2393435999431781E+51</v>
      </c>
      <c r="S1027" s="20">
        <f t="shared" si="585"/>
        <v>4734</v>
      </c>
      <c r="T1027" s="20">
        <f t="shared" si="586"/>
        <v>1435</v>
      </c>
      <c r="U1027" s="20">
        <f t="shared" si="587"/>
        <v>9.6665819025314135E+76</v>
      </c>
      <c r="V1027" s="20">
        <f t="shared" si="588"/>
        <v>1.4852712028002846E+49</v>
      </c>
      <c r="W1027" s="20">
        <f t="shared" si="589"/>
        <v>0.55299539170506917</v>
      </c>
      <c r="X1027" s="16">
        <f t="shared" si="590"/>
        <v>1.2274063044239005E+30</v>
      </c>
      <c r="AA1027" s="16">
        <f t="shared" si="591"/>
        <v>5.0569139742264696E+31</v>
      </c>
      <c r="AB1027" s="16">
        <f t="shared" si="592"/>
        <v>1025</v>
      </c>
      <c r="AC1027" s="16">
        <f t="shared" si="593"/>
        <v>208.8</v>
      </c>
      <c r="AD1027" s="16">
        <f t="shared" si="594"/>
        <v>6.5885286674231197E+32</v>
      </c>
      <c r="AE1027" s="16">
        <f t="shared" si="595"/>
        <v>25575</v>
      </c>
      <c r="AF1027" s="16">
        <f t="shared" si="596"/>
        <v>12288</v>
      </c>
      <c r="AG1027" s="16">
        <f t="shared" si="597"/>
        <v>1065</v>
      </c>
      <c r="AH1027" s="16">
        <f t="shared" si="598"/>
        <v>3.2386948315483232E+36</v>
      </c>
      <c r="AI1027" s="16">
        <f t="shared" si="599"/>
        <v>1.6084162899386711E+75</v>
      </c>
      <c r="AJ1027" s="16">
        <f t="shared" si="600"/>
        <v>1.6084162899386711E+75</v>
      </c>
      <c r="AK1027" s="27">
        <f t="shared" si="601"/>
        <v>0.28735632183908044</v>
      </c>
      <c r="AN1027">
        <f t="shared" si="606"/>
        <v>64044.886823366018</v>
      </c>
      <c r="AO1027">
        <f t="shared" si="607"/>
        <v>3.1806281422548865E+43</v>
      </c>
      <c r="AP1027">
        <f t="shared" si="608"/>
        <v>3.1806281422548865E+43</v>
      </c>
      <c r="AR1027" s="1">
        <f t="shared" si="602"/>
        <v>11700</v>
      </c>
      <c r="AU1027">
        <f t="shared" si="610"/>
        <v>702.85714285714255</v>
      </c>
      <c r="AV1027" s="29">
        <f t="shared" si="604"/>
        <v>339.82291666666663</v>
      </c>
      <c r="AW1027">
        <f t="shared" si="605"/>
        <v>20481</v>
      </c>
    </row>
    <row r="1028" spans="1:49" x14ac:dyDescent="0.2">
      <c r="A1028">
        <v>1026</v>
      </c>
      <c r="B1028" s="13">
        <f t="shared" ref="B1028:B1091" si="611">8+A1028*1</f>
        <v>1034</v>
      </c>
      <c r="C1028" s="13">
        <f t="shared" ref="C1028:C1091" si="612">6+A1028*6</f>
        <v>6162</v>
      </c>
      <c r="D1028" s="13">
        <f t="shared" ref="D1028:D1091" si="613">MIN(6+A1028*6,48)</f>
        <v>48</v>
      </c>
      <c r="E1028" s="13">
        <f t="shared" ref="E1028:E1091" si="614">0.05*A1028</f>
        <v>51.300000000000004</v>
      </c>
      <c r="F1028" s="13">
        <f t="shared" ref="F1028:F1091" si="615">(1+A1028/40)*1.07^(A1028-1)*IF(A1028&lt;=1000,0.5*A1028^1.01,0.5*1000^1.01+A1028/1000)</f>
        <v>1.8787553921694871E+34</v>
      </c>
      <c r="G1028" s="35">
        <f t="shared" ref="G1028:G1091" si="616">2+MIN(A1028/15*2,200)
+(IF(A1028&lt;=2000,A1028/(10/(1+0.015*A1028)))+IF(AND(A1028&gt;1000,A1028&lt;=2000),(A1028-1000)/(20/(10+0.01*(A1028-1000))),0)+IF(A1028&gt;2000,7200+(A1028-2000)*(6-0.003*(A1028-2000))))/10</f>
        <v>308.29520000000002</v>
      </c>
      <c r="H1028" s="23">
        <f t="shared" ref="H1028:H1091" si="617">(MIN(1+A1028*0.4,10)+MIN(MAX((A1028-8)*0.64,0),10)+MIN(MAX((A1028-18)*1.6,0),16)+MIN(MAX((A1028-28)*2.56,0),28.8)+MAX((A1028-30.4)*5.36,0))*1.4</f>
        <v>7561.7024000000001</v>
      </c>
      <c r="I1028" s="23">
        <f t="shared" ref="I1028:I1091" si="618">(MIN(A1028^1.6,70)+MAX((A1028-15)*20,0))*1.4</f>
        <v>28406</v>
      </c>
      <c r="J1028" s="23">
        <f t="shared" ref="J1028:J1091" si="619">INT(A1028*1.4)</f>
        <v>1436</v>
      </c>
      <c r="K1028" s="23">
        <f t="shared" ref="K1028:K1091" si="620">1*LOOKUP(H1028,$A:$A,$F:$F)*LOOKUP(H1028,$A:$A,$G:$G)</f>
        <v>9.6665819025314135E+76</v>
      </c>
      <c r="L1028" s="23">
        <f t="shared" ref="L1028:L1091" si="621">100*LOOKUP(I1028,$A:$A,$F:$F)*LOOKUP(I1028,$A:$A,$G:$G)</f>
        <v>9.6665819025314126E+78</v>
      </c>
      <c r="M1028" s="23">
        <f t="shared" ref="M1028:M1091" si="622">1*LOOKUP(J1028,$A:$A,$F:$F)*LOOKUP(J1028,$A:$A,$G:$G)</f>
        <v>1.5922585940016655E+49</v>
      </c>
      <c r="N1028" s="20">
        <f t="shared" ref="N1028:N1091" si="623">6+A1028*0.1</f>
        <v>108.60000000000001</v>
      </c>
      <c r="Q1028" s="20">
        <f t="shared" ref="Q1028:Q1091" si="624">400*1.07^((A1028*1.6)-1)*$G$3*MIN(0.03*A1028,1)</f>
        <v>1.3810384582170497E+51</v>
      </c>
      <c r="S1028" s="20">
        <f t="shared" ref="S1028:S1091" si="625">ROUNDUP(MAX((A1028-5),0)*(1+3.2)+MIN(0.5+A1028*0.1,1)*450,0)</f>
        <v>4739</v>
      </c>
      <c r="T1028" s="20">
        <f t="shared" ref="T1028:T1091" si="626">INT(A1028*1.4)</f>
        <v>1436</v>
      </c>
      <c r="U1028" s="20">
        <f t="shared" ref="U1028:U1091" si="627">1*LOOKUP(S1028,A:A,F:F)*LOOKUP(S1028,A:A,G:G)</f>
        <v>9.6665819025314135E+76</v>
      </c>
      <c r="V1028" s="20">
        <f t="shared" ref="V1028:V1091" si="628">1*LOOKUP(T1028,A:A,F:F)*LOOKUP(T1028,A:A,G:G)</f>
        <v>1.5922585940016655E+49</v>
      </c>
      <c r="W1028" s="20">
        <f t="shared" ref="W1028:W1091" si="629">60/N1028</f>
        <v>0.55248618784530379</v>
      </c>
      <c r="X1028" s="16">
        <f t="shared" ref="X1028:X1091" si="630">1.07^(A1028+0-1)</f>
        <v>1.3133247457335737E+30</v>
      </c>
      <c r="AA1028" s="16">
        <f t="shared" ref="AA1028:AA1091" si="631">20*INT(X1028)*$Z$3+MIN(5*A1028,500)</f>
        <v>5.4108979524223223E+31</v>
      </c>
      <c r="AB1028" s="16">
        <f t="shared" ref="AB1028:AB1091" si="632">1+A1028-1</f>
        <v>1026</v>
      </c>
      <c r="AC1028" s="16">
        <f t="shared" ref="AC1028:AC1091" si="633">4+(A1028-1)*4/20</f>
        <v>209</v>
      </c>
      <c r="AD1028" s="16">
        <f t="shared" ref="AD1028:AD1091" si="634">1.07^(A1028-1)*IF(A1028&lt;=1000,0.5*A1028^1.01,0.5*1000^1.01+A1028/1000)+1</f>
        <v>7.0497388073901967E+32</v>
      </c>
      <c r="AE1028" s="16">
        <f t="shared" ref="AE1028:AE1091" si="635">MAX((A1028-2)*25,10)+0</f>
        <v>25600</v>
      </c>
      <c r="AF1028" s="16">
        <f t="shared" ref="AF1028:AF1091" si="636">MAX((A1028-1)*12,5)+0</f>
        <v>12300</v>
      </c>
      <c r="AG1028" s="16">
        <f t="shared" ref="AG1028:AG1091" si="637">A1028+40</f>
        <v>1066</v>
      </c>
      <c r="AH1028" s="16">
        <f t="shared" ref="AH1028:AH1091" si="638">1*INT(LOOKUP(AG1028,A:A,AD:AD))*LOOKUP(AG1028,A:A,G:G)*MIN(0.2*A1028,1)</f>
        <v>3.4708948402687968E+36</v>
      </c>
      <c r="AI1028" s="16">
        <f t="shared" ref="AI1028:AI1091" si="639">1*INT(LOOKUP(AE1028,A:A,AD:AD))*LOOKUP(AE1028,A:A,G:G)</f>
        <v>1.6084162899386711E+75</v>
      </c>
      <c r="AJ1028" s="16">
        <f t="shared" ref="AJ1028:AJ1091" si="640">1*INT(LOOKUP(AF1028,A:A,AD:AD))*LOOKUP(AF1028,A:A,G:G)</f>
        <v>1.6084162899386711E+75</v>
      </c>
      <c r="AK1028" s="27">
        <f t="shared" ref="AK1028:AK1091" si="641">60/AC1028</f>
        <v>0.28708133971291866</v>
      </c>
      <c r="AN1028">
        <f t="shared" si="606"/>
        <v>64146.374054512802</v>
      </c>
      <c r="AO1028">
        <f t="shared" si="607"/>
        <v>2.9725496656587726E+43</v>
      </c>
      <c r="AP1028">
        <f t="shared" si="608"/>
        <v>2.9725496656587726E+43</v>
      </c>
      <c r="AR1028" s="1">
        <f t="shared" ref="AR1028:AR1091" si="642">1450+A1028*10</f>
        <v>11710</v>
      </c>
      <c r="AU1028">
        <f t="shared" si="610"/>
        <v>707.58620689655208</v>
      </c>
      <c r="AV1028" s="29">
        <f t="shared" ref="AV1028:AV1091" si="643">(2+MIN(A1028/15*2,200)+(IF(A1028&lt;=2000,A1028/(10/(1+0.015*A1028)))+IF(AND(A1028&gt;1000,A1028&lt;=2000),(A1028-1000)/(20/(10+0.01*(A1028-1000))),0)+IF(A1028&gt;2000,7200+(A1028-2000)*(6-0.003*(A1028-2000))))/10+0.05*A1028/1.6)</f>
        <v>340.35770000000002</v>
      </c>
      <c r="AW1028">
        <f t="shared" ref="AW1028:AW1091" si="644">1+20*(A1028-1)</f>
        <v>20501</v>
      </c>
    </row>
    <row r="1029" spans="1:49" x14ac:dyDescent="0.2">
      <c r="A1029">
        <v>1027</v>
      </c>
      <c r="B1029" s="13">
        <f t="shared" si="611"/>
        <v>1035</v>
      </c>
      <c r="C1029" s="13">
        <f t="shared" si="612"/>
        <v>6168</v>
      </c>
      <c r="D1029" s="13">
        <f t="shared" si="613"/>
        <v>48</v>
      </c>
      <c r="E1029" s="13">
        <f t="shared" si="614"/>
        <v>51.35</v>
      </c>
      <c r="F1029" s="13">
        <f t="shared" si="615"/>
        <v>2.0121578232766506E+34</v>
      </c>
      <c r="G1029" s="35">
        <f t="shared" si="616"/>
        <v>308.79913333333332</v>
      </c>
      <c r="H1029" s="23">
        <f t="shared" si="617"/>
        <v>7569.2064000000009</v>
      </c>
      <c r="I1029" s="23">
        <f t="shared" si="618"/>
        <v>28434</v>
      </c>
      <c r="J1029" s="23">
        <f t="shared" si="619"/>
        <v>1437</v>
      </c>
      <c r="K1029" s="23">
        <f t="shared" si="620"/>
        <v>9.6665819025314135E+76</v>
      </c>
      <c r="L1029" s="23">
        <f t="shared" si="621"/>
        <v>9.6665819025314126E+78</v>
      </c>
      <c r="M1029" s="23">
        <f t="shared" si="622"/>
        <v>1.7069504563482944E+49</v>
      </c>
      <c r="N1029" s="20">
        <f t="shared" si="623"/>
        <v>108.7</v>
      </c>
      <c r="Q1029" s="20">
        <f t="shared" si="624"/>
        <v>1.5389333701822244E+51</v>
      </c>
      <c r="S1029" s="20">
        <f t="shared" si="625"/>
        <v>4743</v>
      </c>
      <c r="T1029" s="20">
        <f t="shared" si="626"/>
        <v>1437</v>
      </c>
      <c r="U1029" s="20">
        <f t="shared" si="627"/>
        <v>9.6665819025314135E+76</v>
      </c>
      <c r="V1029" s="20">
        <f t="shared" si="628"/>
        <v>1.7069504563482944E+49</v>
      </c>
      <c r="W1029" s="20">
        <f t="shared" si="629"/>
        <v>0.55197792088316466</v>
      </c>
      <c r="X1029" s="16">
        <f t="shared" si="630"/>
        <v>1.4052574779349235E+30</v>
      </c>
      <c r="AA1029" s="16">
        <f t="shared" si="631"/>
        <v>5.7896608090918836E+31</v>
      </c>
      <c r="AB1029" s="16">
        <f t="shared" si="632"/>
        <v>1027</v>
      </c>
      <c r="AC1029" s="16">
        <f t="shared" si="633"/>
        <v>209.2</v>
      </c>
      <c r="AD1029" s="16">
        <f t="shared" si="634"/>
        <v>7.5432345764822892E+32</v>
      </c>
      <c r="AE1029" s="16">
        <f t="shared" si="635"/>
        <v>25625</v>
      </c>
      <c r="AF1029" s="16">
        <f t="shared" si="636"/>
        <v>12312</v>
      </c>
      <c r="AG1029" s="16">
        <f t="shared" si="637"/>
        <v>1067</v>
      </c>
      <c r="AH1029" s="16">
        <f t="shared" si="638"/>
        <v>3.7197377859712125E+36</v>
      </c>
      <c r="AI1029" s="16">
        <f t="shared" si="639"/>
        <v>1.6084162899386711E+75</v>
      </c>
      <c r="AJ1029" s="16">
        <f t="shared" si="640"/>
        <v>1.6084162899386711E+75</v>
      </c>
      <c r="AK1029" s="27">
        <f t="shared" si="641"/>
        <v>0.28680688336520077</v>
      </c>
      <c r="AN1029">
        <f t="shared" ref="AN1029:AN1092" si="645">AH1029/$AA1029</f>
        <v>64247.939708831727</v>
      </c>
      <c r="AO1029">
        <f t="shared" ref="AO1029:AO1092" si="646">AI1029/$AA1029</f>
        <v>2.7780837996810965E+43</v>
      </c>
      <c r="AP1029">
        <f t="shared" ref="AP1029:AP1092" si="647">AJ1029/$AA1029</f>
        <v>2.7780837996810965E+43</v>
      </c>
      <c r="AR1029" s="1">
        <f t="shared" si="642"/>
        <v>11720</v>
      </c>
      <c r="AU1029">
        <f t="shared" si="610"/>
        <v>712.36994219653195</v>
      </c>
      <c r="AV1029" s="29">
        <f t="shared" si="643"/>
        <v>340.89288333333332</v>
      </c>
      <c r="AW1029">
        <f t="shared" si="644"/>
        <v>20521</v>
      </c>
    </row>
    <row r="1030" spans="1:49" x14ac:dyDescent="0.2">
      <c r="A1030">
        <v>1028</v>
      </c>
      <c r="B1030" s="13">
        <f t="shared" si="611"/>
        <v>1036</v>
      </c>
      <c r="C1030" s="13">
        <f t="shared" si="612"/>
        <v>6174</v>
      </c>
      <c r="D1030" s="13">
        <f t="shared" si="613"/>
        <v>48</v>
      </c>
      <c r="E1030" s="13">
        <f t="shared" si="614"/>
        <v>51.400000000000006</v>
      </c>
      <c r="F1030" s="13">
        <f t="shared" si="615"/>
        <v>2.1550307008353144E+34</v>
      </c>
      <c r="G1030" s="35">
        <f t="shared" si="616"/>
        <v>309.30346666666668</v>
      </c>
      <c r="H1030" s="23">
        <f t="shared" si="617"/>
        <v>7576.7103999999999</v>
      </c>
      <c r="I1030" s="23">
        <f t="shared" si="618"/>
        <v>28462</v>
      </c>
      <c r="J1030" s="23">
        <f t="shared" si="619"/>
        <v>1439</v>
      </c>
      <c r="K1030" s="23">
        <f t="shared" si="620"/>
        <v>9.6665819025314135E+76</v>
      </c>
      <c r="L1030" s="23">
        <f t="shared" si="621"/>
        <v>9.6665819025314126E+78</v>
      </c>
      <c r="M1030" s="23">
        <f t="shared" si="622"/>
        <v>1.9617062175316656E+49</v>
      </c>
      <c r="N1030" s="20">
        <f t="shared" si="623"/>
        <v>108.80000000000001</v>
      </c>
      <c r="Q1030" s="20">
        <f t="shared" si="624"/>
        <v>1.7148804971861534E+51</v>
      </c>
      <c r="S1030" s="20">
        <f t="shared" si="625"/>
        <v>4747</v>
      </c>
      <c r="T1030" s="20">
        <f t="shared" si="626"/>
        <v>1439</v>
      </c>
      <c r="U1030" s="20">
        <f t="shared" si="627"/>
        <v>9.6665819025314135E+76</v>
      </c>
      <c r="V1030" s="20">
        <f t="shared" si="628"/>
        <v>1.9617062175316656E+49</v>
      </c>
      <c r="W1030" s="20">
        <f t="shared" si="629"/>
        <v>0.55147058823529405</v>
      </c>
      <c r="X1030" s="16">
        <f t="shared" si="630"/>
        <v>1.5036255013903686E+30</v>
      </c>
      <c r="AA1030" s="16">
        <f t="shared" si="631"/>
        <v>6.1949370657283176E+31</v>
      </c>
      <c r="AB1030" s="16">
        <f t="shared" si="632"/>
        <v>1028</v>
      </c>
      <c r="AC1030" s="16">
        <f t="shared" si="633"/>
        <v>209.4</v>
      </c>
      <c r="AD1030" s="16">
        <f t="shared" si="634"/>
        <v>8.0712760330910653E+32</v>
      </c>
      <c r="AE1030" s="16">
        <f t="shared" si="635"/>
        <v>25650</v>
      </c>
      <c r="AF1030" s="16">
        <f t="shared" si="636"/>
        <v>12324</v>
      </c>
      <c r="AG1030" s="16">
        <f t="shared" si="637"/>
        <v>1068</v>
      </c>
      <c r="AH1030" s="16">
        <f t="shared" si="638"/>
        <v>3.9864162176478231E+36</v>
      </c>
      <c r="AI1030" s="16">
        <f t="shared" si="639"/>
        <v>1.6084162899386711E+75</v>
      </c>
      <c r="AJ1030" s="16">
        <f t="shared" si="640"/>
        <v>1.6084162899386711E+75</v>
      </c>
      <c r="AK1030" s="27">
        <f t="shared" si="641"/>
        <v>0.28653295128939826</v>
      </c>
      <c r="AN1030">
        <f t="shared" si="645"/>
        <v>64349.583786758834</v>
      </c>
      <c r="AO1030">
        <f t="shared" si="646"/>
        <v>2.5963399997019586E+43</v>
      </c>
      <c r="AP1030">
        <f t="shared" si="647"/>
        <v>2.5963399997019586E+43</v>
      </c>
      <c r="AR1030" s="1">
        <f t="shared" si="642"/>
        <v>11730</v>
      </c>
      <c r="AU1030">
        <f t="shared" si="610"/>
        <v>717.20930232558123</v>
      </c>
      <c r="AV1030" s="29">
        <f t="shared" si="643"/>
        <v>341.42846666666668</v>
      </c>
      <c r="AW1030">
        <f t="shared" si="644"/>
        <v>20541</v>
      </c>
    </row>
    <row r="1031" spans="1:49" x14ac:dyDescent="0.2">
      <c r="A1031">
        <v>1029</v>
      </c>
      <c r="B1031" s="13">
        <f t="shared" si="611"/>
        <v>1037</v>
      </c>
      <c r="C1031" s="13">
        <f t="shared" si="612"/>
        <v>6180</v>
      </c>
      <c r="D1031" s="13">
        <f t="shared" si="613"/>
        <v>48</v>
      </c>
      <c r="E1031" s="13">
        <f t="shared" si="614"/>
        <v>51.45</v>
      </c>
      <c r="F1031" s="13">
        <f t="shared" si="615"/>
        <v>2.3080462159625307E+34</v>
      </c>
      <c r="G1031" s="35">
        <f t="shared" si="616"/>
        <v>309.80819999999994</v>
      </c>
      <c r="H1031" s="23">
        <f t="shared" si="617"/>
        <v>7584.2143999999998</v>
      </c>
      <c r="I1031" s="23">
        <f t="shared" si="618"/>
        <v>28490</v>
      </c>
      <c r="J1031" s="23">
        <f t="shared" si="619"/>
        <v>1440</v>
      </c>
      <c r="K1031" s="23">
        <f t="shared" si="620"/>
        <v>9.6665819025314135E+76</v>
      </c>
      <c r="L1031" s="23">
        <f t="shared" si="621"/>
        <v>9.6665819025314126E+78</v>
      </c>
      <c r="M1031" s="23">
        <f t="shared" si="622"/>
        <v>2.1030021078741926E+49</v>
      </c>
      <c r="N1031" s="20">
        <f t="shared" si="623"/>
        <v>108.9</v>
      </c>
      <c r="Q1031" s="20">
        <f t="shared" si="624"/>
        <v>1.9109437592357667E+51</v>
      </c>
      <c r="S1031" s="20">
        <f t="shared" si="625"/>
        <v>4751</v>
      </c>
      <c r="T1031" s="20">
        <f t="shared" si="626"/>
        <v>1440</v>
      </c>
      <c r="U1031" s="20">
        <f t="shared" si="627"/>
        <v>9.6665819025314135E+76</v>
      </c>
      <c r="V1031" s="20">
        <f t="shared" si="628"/>
        <v>2.1030021078741926E+49</v>
      </c>
      <c r="W1031" s="20">
        <f t="shared" si="629"/>
        <v>0.55096418732782371</v>
      </c>
      <c r="X1031" s="16">
        <f t="shared" si="630"/>
        <v>1.6088792864876942E+30</v>
      </c>
      <c r="AA1031" s="16">
        <f t="shared" si="631"/>
        <v>6.6285826603292981E+31</v>
      </c>
      <c r="AB1031" s="16">
        <f t="shared" si="632"/>
        <v>1029</v>
      </c>
      <c r="AC1031" s="16">
        <f t="shared" si="633"/>
        <v>209.6</v>
      </c>
      <c r="AD1031" s="16">
        <f t="shared" si="634"/>
        <v>8.6362814442003035E+32</v>
      </c>
      <c r="AE1031" s="16">
        <f t="shared" si="635"/>
        <v>25675</v>
      </c>
      <c r="AF1031" s="16">
        <f t="shared" si="636"/>
        <v>12336</v>
      </c>
      <c r="AG1031" s="16">
        <f t="shared" si="637"/>
        <v>1069</v>
      </c>
      <c r="AH1031" s="16">
        <f t="shared" si="638"/>
        <v>4.2722081130105091E+36</v>
      </c>
      <c r="AI1031" s="16">
        <f t="shared" si="639"/>
        <v>1.6084162899386711E+75</v>
      </c>
      <c r="AJ1031" s="16">
        <f t="shared" si="640"/>
        <v>1.6084162899386711E+75</v>
      </c>
      <c r="AK1031" s="27">
        <f t="shared" si="641"/>
        <v>0.28625954198473286</v>
      </c>
      <c r="AN1031">
        <f t="shared" si="645"/>
        <v>64451.306288730389</v>
      </c>
      <c r="AO1031">
        <f t="shared" si="646"/>
        <v>2.4264859810298683E+43</v>
      </c>
      <c r="AP1031">
        <f t="shared" si="647"/>
        <v>2.4264859810298683E+43</v>
      </c>
      <c r="AR1031" s="1">
        <f t="shared" si="642"/>
        <v>11740</v>
      </c>
      <c r="AU1031">
        <f t="shared" si="610"/>
        <v>722.10526315789434</v>
      </c>
      <c r="AV1031" s="29">
        <f t="shared" si="643"/>
        <v>341.96444999999994</v>
      </c>
      <c r="AW1031">
        <f t="shared" si="644"/>
        <v>20561</v>
      </c>
    </row>
    <row r="1032" spans="1:49" x14ac:dyDescent="0.2">
      <c r="A1032">
        <v>1030</v>
      </c>
      <c r="B1032" s="13">
        <f t="shared" si="611"/>
        <v>1038</v>
      </c>
      <c r="C1032" s="13">
        <f t="shared" si="612"/>
        <v>6186</v>
      </c>
      <c r="D1032" s="13">
        <f t="shared" si="613"/>
        <v>48</v>
      </c>
      <c r="E1032" s="13">
        <f t="shared" si="614"/>
        <v>51.5</v>
      </c>
      <c r="F1032" s="13">
        <f t="shared" si="615"/>
        <v>2.4719242613809695E+34</v>
      </c>
      <c r="G1032" s="35">
        <f t="shared" si="616"/>
        <v>310.31333333333339</v>
      </c>
      <c r="H1032" s="23">
        <f t="shared" si="617"/>
        <v>7591.7184000000007</v>
      </c>
      <c r="I1032" s="23">
        <f t="shared" si="618"/>
        <v>28518</v>
      </c>
      <c r="J1032" s="23">
        <f t="shared" si="619"/>
        <v>1442</v>
      </c>
      <c r="K1032" s="23">
        <f t="shared" si="620"/>
        <v>9.6665819025314135E+76</v>
      </c>
      <c r="L1032" s="23">
        <f t="shared" si="621"/>
        <v>9.6665819025314126E+78</v>
      </c>
      <c r="M1032" s="23">
        <f t="shared" si="622"/>
        <v>2.4168495519484193E+49</v>
      </c>
      <c r="N1032" s="20">
        <f t="shared" si="623"/>
        <v>109</v>
      </c>
      <c r="Q1032" s="20">
        <f t="shared" si="624"/>
        <v>2.1294230454855092E+51</v>
      </c>
      <c r="S1032" s="20">
        <f t="shared" si="625"/>
        <v>4755</v>
      </c>
      <c r="T1032" s="20">
        <f t="shared" si="626"/>
        <v>1442</v>
      </c>
      <c r="U1032" s="20">
        <f t="shared" si="627"/>
        <v>9.6665819025314135E+76</v>
      </c>
      <c r="V1032" s="20">
        <f t="shared" si="628"/>
        <v>2.4168495519484193E+49</v>
      </c>
      <c r="W1032" s="20">
        <f t="shared" si="629"/>
        <v>0.55045871559633031</v>
      </c>
      <c r="X1032" s="16">
        <f t="shared" si="630"/>
        <v>1.7215008365418329E+30</v>
      </c>
      <c r="AA1032" s="16">
        <f t="shared" si="631"/>
        <v>7.0925834465523506E+31</v>
      </c>
      <c r="AB1032" s="16">
        <f t="shared" si="632"/>
        <v>1030</v>
      </c>
      <c r="AC1032" s="16">
        <f t="shared" si="633"/>
        <v>209.8</v>
      </c>
      <c r="AD1032" s="16">
        <f t="shared" si="634"/>
        <v>9.2408383603026895E+32</v>
      </c>
      <c r="AE1032" s="16">
        <f t="shared" si="635"/>
        <v>25700</v>
      </c>
      <c r="AF1032" s="16">
        <f t="shared" si="636"/>
        <v>12348</v>
      </c>
      <c r="AG1032" s="16">
        <f t="shared" si="637"/>
        <v>1070</v>
      </c>
      <c r="AH1032" s="16">
        <f t="shared" si="638"/>
        <v>4.5784829965792248E+36</v>
      </c>
      <c r="AI1032" s="16">
        <f t="shared" si="639"/>
        <v>1.6084162899386711E+75</v>
      </c>
      <c r="AJ1032" s="16">
        <f t="shared" si="640"/>
        <v>1.6084162899386711E+75</v>
      </c>
      <c r="AK1032" s="27">
        <f t="shared" si="641"/>
        <v>0.2859866539561487</v>
      </c>
      <c r="AN1032">
        <f t="shared" si="645"/>
        <v>64553.107215182499</v>
      </c>
      <c r="AO1032">
        <f t="shared" si="646"/>
        <v>2.2677439075045496E+43</v>
      </c>
      <c r="AP1032">
        <f t="shared" si="647"/>
        <v>2.2677439075045496E+43</v>
      </c>
      <c r="AR1032" s="1">
        <f t="shared" si="642"/>
        <v>11750</v>
      </c>
      <c r="AU1032">
        <f t="shared" si="610"/>
        <v>727.05882352941205</v>
      </c>
      <c r="AV1032" s="29">
        <f t="shared" si="643"/>
        <v>342.50083333333339</v>
      </c>
      <c r="AW1032">
        <f t="shared" si="644"/>
        <v>20581</v>
      </c>
    </row>
    <row r="1033" spans="1:49" x14ac:dyDescent="0.2">
      <c r="A1033">
        <v>1031</v>
      </c>
      <c r="B1033" s="13">
        <f t="shared" si="611"/>
        <v>1039</v>
      </c>
      <c r="C1033" s="13">
        <f t="shared" si="612"/>
        <v>6192</v>
      </c>
      <c r="D1033" s="13">
        <f t="shared" si="613"/>
        <v>48</v>
      </c>
      <c r="E1033" s="13">
        <f t="shared" si="614"/>
        <v>51.550000000000004</v>
      </c>
      <c r="F1033" s="13">
        <f t="shared" si="615"/>
        <v>2.6474358159098022E+34</v>
      </c>
      <c r="G1033" s="35">
        <f t="shared" si="616"/>
        <v>310.81886666666662</v>
      </c>
      <c r="H1033" s="23">
        <f t="shared" si="617"/>
        <v>7599.2224000000006</v>
      </c>
      <c r="I1033" s="23">
        <f t="shared" si="618"/>
        <v>28546</v>
      </c>
      <c r="J1033" s="23">
        <f t="shared" si="619"/>
        <v>1443</v>
      </c>
      <c r="K1033" s="23">
        <f t="shared" si="620"/>
        <v>9.6665819025314135E+76</v>
      </c>
      <c r="L1033" s="23">
        <f t="shared" si="621"/>
        <v>9.6665819025314126E+78</v>
      </c>
      <c r="M1033" s="23">
        <f t="shared" si="622"/>
        <v>2.5909187090778741E+49</v>
      </c>
      <c r="N1033" s="20">
        <f t="shared" si="623"/>
        <v>109.10000000000001</v>
      </c>
      <c r="Q1033" s="20">
        <f t="shared" si="624"/>
        <v>2.3728811927249185E+51</v>
      </c>
      <c r="S1033" s="20">
        <f t="shared" si="625"/>
        <v>4760</v>
      </c>
      <c r="T1033" s="20">
        <f t="shared" si="626"/>
        <v>1443</v>
      </c>
      <c r="U1033" s="20">
        <f t="shared" si="627"/>
        <v>9.6665819025314135E+76</v>
      </c>
      <c r="V1033" s="20">
        <f t="shared" si="628"/>
        <v>2.5909187090778741E+49</v>
      </c>
      <c r="W1033" s="20">
        <f t="shared" si="629"/>
        <v>0.54995417048579276</v>
      </c>
      <c r="X1033" s="16">
        <f t="shared" si="630"/>
        <v>1.8420058950997611E+30</v>
      </c>
      <c r="AA1033" s="16">
        <f t="shared" si="631"/>
        <v>7.5890642878110136E+31</v>
      </c>
      <c r="AB1033" s="16">
        <f t="shared" si="632"/>
        <v>1031</v>
      </c>
      <c r="AC1033" s="16">
        <f t="shared" si="633"/>
        <v>210</v>
      </c>
      <c r="AD1033" s="16">
        <f t="shared" si="634"/>
        <v>9.8877154655828283E+32</v>
      </c>
      <c r="AE1033" s="16">
        <f t="shared" si="635"/>
        <v>25725</v>
      </c>
      <c r="AF1033" s="16">
        <f t="shared" si="636"/>
        <v>12360</v>
      </c>
      <c r="AG1033" s="16">
        <f t="shared" si="637"/>
        <v>1071</v>
      </c>
      <c r="AH1033" s="16">
        <f t="shared" si="638"/>
        <v>4.9067084958111522E+36</v>
      </c>
      <c r="AI1033" s="16">
        <f t="shared" si="639"/>
        <v>1.6084162899386711E+75</v>
      </c>
      <c r="AJ1033" s="16">
        <f t="shared" si="640"/>
        <v>1.6084162899386711E+75</v>
      </c>
      <c r="AK1033" s="27">
        <f t="shared" si="641"/>
        <v>0.2857142857142857</v>
      </c>
      <c r="AN1033">
        <f t="shared" si="645"/>
        <v>64654.986566551292</v>
      </c>
      <c r="AO1033">
        <f t="shared" si="646"/>
        <v>2.1193868294435046E+43</v>
      </c>
      <c r="AP1033">
        <f t="shared" si="647"/>
        <v>2.1193868294435046E+43</v>
      </c>
      <c r="AR1033" s="1">
        <f t="shared" si="642"/>
        <v>11760</v>
      </c>
      <c r="AU1033">
        <f t="shared" si="610"/>
        <v>732.07100591715982</v>
      </c>
      <c r="AV1033" s="29">
        <f t="shared" si="643"/>
        <v>343.03761666666662</v>
      </c>
      <c r="AW1033">
        <f t="shared" si="644"/>
        <v>20601</v>
      </c>
    </row>
    <row r="1034" spans="1:49" x14ac:dyDescent="0.2">
      <c r="A1034">
        <v>1032</v>
      </c>
      <c r="B1034" s="13">
        <f t="shared" si="611"/>
        <v>1040</v>
      </c>
      <c r="C1034" s="13">
        <f t="shared" si="612"/>
        <v>6198</v>
      </c>
      <c r="D1034" s="13">
        <f t="shared" si="613"/>
        <v>48</v>
      </c>
      <c r="E1034" s="13">
        <f t="shared" si="614"/>
        <v>51.6</v>
      </c>
      <c r="F1034" s="13">
        <f t="shared" si="615"/>
        <v>2.8354065690466372E+34</v>
      </c>
      <c r="G1034" s="35">
        <f t="shared" si="616"/>
        <v>311.32479999999998</v>
      </c>
      <c r="H1034" s="23">
        <f t="shared" si="617"/>
        <v>7606.7263999999996</v>
      </c>
      <c r="I1034" s="23">
        <f t="shared" si="618"/>
        <v>28574</v>
      </c>
      <c r="J1034" s="23">
        <f t="shared" si="619"/>
        <v>1444</v>
      </c>
      <c r="K1034" s="23">
        <f t="shared" si="620"/>
        <v>9.6665819025314135E+76</v>
      </c>
      <c r="L1034" s="23">
        <f t="shared" si="621"/>
        <v>9.6665819025314126E+78</v>
      </c>
      <c r="M1034" s="23">
        <f t="shared" si="622"/>
        <v>2.7775215419811278E+49</v>
      </c>
      <c r="N1034" s="20">
        <f t="shared" si="623"/>
        <v>109.2</v>
      </c>
      <c r="Q1034" s="20">
        <f t="shared" si="624"/>
        <v>2.64417404832926E+51</v>
      </c>
      <c r="S1034" s="20">
        <f t="shared" si="625"/>
        <v>4764</v>
      </c>
      <c r="T1034" s="20">
        <f t="shared" si="626"/>
        <v>1444</v>
      </c>
      <c r="U1034" s="20">
        <f t="shared" si="627"/>
        <v>9.6665819025314135E+76</v>
      </c>
      <c r="V1034" s="20">
        <f t="shared" si="628"/>
        <v>2.7775215419811278E+49</v>
      </c>
      <c r="W1034" s="20">
        <f t="shared" si="629"/>
        <v>0.54945054945054939</v>
      </c>
      <c r="X1034" s="16">
        <f t="shared" si="630"/>
        <v>1.9709463077567445E+30</v>
      </c>
      <c r="AA1034" s="16">
        <f t="shared" si="631"/>
        <v>8.1202987879577861E+31</v>
      </c>
      <c r="AB1034" s="16">
        <f t="shared" si="632"/>
        <v>1032</v>
      </c>
      <c r="AC1034" s="16">
        <f t="shared" si="633"/>
        <v>210.2</v>
      </c>
      <c r="AD1034" s="16">
        <f t="shared" si="634"/>
        <v>1.0579875257636707E+33</v>
      </c>
      <c r="AE1034" s="16">
        <f t="shared" si="635"/>
        <v>25750</v>
      </c>
      <c r="AF1034" s="16">
        <f t="shared" si="636"/>
        <v>12372</v>
      </c>
      <c r="AG1034" s="16">
        <f t="shared" si="637"/>
        <v>1072</v>
      </c>
      <c r="AH1034" s="16">
        <f t="shared" si="638"/>
        <v>5.2584573666252902E+36</v>
      </c>
      <c r="AI1034" s="16">
        <f t="shared" si="639"/>
        <v>1.6084162899386711E+75</v>
      </c>
      <c r="AJ1034" s="16">
        <f t="shared" si="640"/>
        <v>1.6084162899386711E+75</v>
      </c>
      <c r="AK1034" s="27">
        <f t="shared" si="641"/>
        <v>0.28544243577545197</v>
      </c>
      <c r="AN1034">
        <f t="shared" si="645"/>
        <v>64756.944343272931</v>
      </c>
      <c r="AO1034">
        <f t="shared" si="646"/>
        <v>1.9807353546200972E+43</v>
      </c>
      <c r="AP1034">
        <f t="shared" si="647"/>
        <v>1.9807353546200972E+43</v>
      </c>
      <c r="AR1034" s="1">
        <f t="shared" si="642"/>
        <v>11770</v>
      </c>
      <c r="AU1034">
        <f t="shared" si="610"/>
        <v>737.142857142857</v>
      </c>
      <c r="AV1034" s="29">
        <f t="shared" si="643"/>
        <v>343.57479999999998</v>
      </c>
      <c r="AW1034">
        <f t="shared" si="644"/>
        <v>20621</v>
      </c>
    </row>
    <row r="1035" spans="1:49" x14ac:dyDescent="0.2">
      <c r="A1035">
        <v>1033</v>
      </c>
      <c r="B1035" s="13">
        <f t="shared" si="611"/>
        <v>1041</v>
      </c>
      <c r="C1035" s="13">
        <f t="shared" si="612"/>
        <v>6204</v>
      </c>
      <c r="D1035" s="13">
        <f t="shared" si="613"/>
        <v>48</v>
      </c>
      <c r="E1035" s="13">
        <f t="shared" si="614"/>
        <v>51.650000000000006</v>
      </c>
      <c r="F1035" s="13">
        <f t="shared" si="615"/>
        <v>3.0367208026692328E+34</v>
      </c>
      <c r="G1035" s="35">
        <f t="shared" si="616"/>
        <v>311.8311333333333</v>
      </c>
      <c r="H1035" s="23">
        <f t="shared" si="617"/>
        <v>7614.2304000000004</v>
      </c>
      <c r="I1035" s="23">
        <f t="shared" si="618"/>
        <v>28602</v>
      </c>
      <c r="J1035" s="23">
        <f t="shared" si="619"/>
        <v>1446</v>
      </c>
      <c r="K1035" s="23">
        <f t="shared" si="620"/>
        <v>9.6665819025314135E+76</v>
      </c>
      <c r="L1035" s="23">
        <f t="shared" si="621"/>
        <v>9.6665819025314126E+78</v>
      </c>
      <c r="M1035" s="23">
        <f t="shared" si="622"/>
        <v>3.1920021226190127E+49</v>
      </c>
      <c r="N1035" s="20">
        <f t="shared" si="623"/>
        <v>109.30000000000001</v>
      </c>
      <c r="Q1035" s="20">
        <f t="shared" si="624"/>
        <v>2.9464839703285427E+51</v>
      </c>
      <c r="S1035" s="20">
        <f t="shared" si="625"/>
        <v>4768</v>
      </c>
      <c r="T1035" s="20">
        <f t="shared" si="626"/>
        <v>1446</v>
      </c>
      <c r="U1035" s="20">
        <f t="shared" si="627"/>
        <v>9.6665819025314135E+76</v>
      </c>
      <c r="V1035" s="20">
        <f t="shared" si="628"/>
        <v>3.1920021226190127E+49</v>
      </c>
      <c r="W1035" s="20">
        <f t="shared" si="629"/>
        <v>0.54894784995425427</v>
      </c>
      <c r="X1035" s="16">
        <f t="shared" si="630"/>
        <v>2.1089125492997166E+30</v>
      </c>
      <c r="AA1035" s="16">
        <f t="shared" si="631"/>
        <v>8.6887197031148311E+31</v>
      </c>
      <c r="AB1035" s="16">
        <f t="shared" si="632"/>
        <v>1033</v>
      </c>
      <c r="AC1035" s="16">
        <f t="shared" si="633"/>
        <v>210.4</v>
      </c>
      <c r="AD1035" s="16">
        <f t="shared" si="634"/>
        <v>1.1320487614796767E+33</v>
      </c>
      <c r="AE1035" s="16">
        <f t="shared" si="635"/>
        <v>25775</v>
      </c>
      <c r="AF1035" s="16">
        <f t="shared" si="636"/>
        <v>12384</v>
      </c>
      <c r="AG1035" s="16">
        <f t="shared" si="637"/>
        <v>1073</v>
      </c>
      <c r="AH1035" s="16">
        <f t="shared" si="638"/>
        <v>5.6354150219209124E+36</v>
      </c>
      <c r="AI1035" s="16">
        <f t="shared" si="639"/>
        <v>1.6084162899386711E+75</v>
      </c>
      <c r="AJ1035" s="16">
        <f t="shared" si="640"/>
        <v>1.6084162899386711E+75</v>
      </c>
      <c r="AK1035" s="27">
        <f t="shared" si="641"/>
        <v>0.28517110266159695</v>
      </c>
      <c r="AN1035">
        <f t="shared" si="645"/>
        <v>64858.980545783568</v>
      </c>
      <c r="AO1035">
        <f t="shared" si="646"/>
        <v>1.8511545370281284E+43</v>
      </c>
      <c r="AP1035">
        <f t="shared" si="647"/>
        <v>1.8511545370281284E+43</v>
      </c>
      <c r="AR1035" s="1">
        <f t="shared" si="642"/>
        <v>11780</v>
      </c>
      <c r="AU1035">
        <f t="shared" si="610"/>
        <v>742.27544910179597</v>
      </c>
      <c r="AV1035" s="29">
        <f t="shared" si="643"/>
        <v>344.1123833333333</v>
      </c>
      <c r="AW1035">
        <f t="shared" si="644"/>
        <v>20641</v>
      </c>
    </row>
    <row r="1036" spans="1:49" x14ac:dyDescent="0.2">
      <c r="A1036">
        <v>1034</v>
      </c>
      <c r="B1036" s="13">
        <f t="shared" si="611"/>
        <v>1042</v>
      </c>
      <c r="C1036" s="13">
        <f t="shared" si="612"/>
        <v>6210</v>
      </c>
      <c r="D1036" s="13">
        <f t="shared" si="613"/>
        <v>48</v>
      </c>
      <c r="E1036" s="13">
        <f t="shared" si="614"/>
        <v>51.7</v>
      </c>
      <c r="F1036" s="13">
        <f t="shared" si="615"/>
        <v>3.2523255480933463E+34</v>
      </c>
      <c r="G1036" s="35">
        <f t="shared" si="616"/>
        <v>312.33786666666668</v>
      </c>
      <c r="H1036" s="23">
        <f t="shared" si="617"/>
        <v>7621.7344000000003</v>
      </c>
      <c r="I1036" s="23">
        <f t="shared" si="618"/>
        <v>28630</v>
      </c>
      <c r="J1036" s="23">
        <f t="shared" si="619"/>
        <v>1447</v>
      </c>
      <c r="K1036" s="23">
        <f t="shared" si="620"/>
        <v>9.6665819025314135E+76</v>
      </c>
      <c r="L1036" s="23">
        <f t="shared" si="621"/>
        <v>9.6665819025314126E+78</v>
      </c>
      <c r="M1036" s="23">
        <f t="shared" si="622"/>
        <v>3.4218838138179999E+49</v>
      </c>
      <c r="N1036" s="20">
        <f t="shared" si="623"/>
        <v>109.4</v>
      </c>
      <c r="Q1036" s="20">
        <f t="shared" si="624"/>
        <v>3.2833571575549521E+51</v>
      </c>
      <c r="S1036" s="20">
        <f t="shared" si="625"/>
        <v>4772</v>
      </c>
      <c r="T1036" s="20">
        <f t="shared" si="626"/>
        <v>1447</v>
      </c>
      <c r="U1036" s="20">
        <f t="shared" si="627"/>
        <v>9.6665819025314135E+76</v>
      </c>
      <c r="V1036" s="20">
        <f t="shared" si="628"/>
        <v>3.4218838138179999E+49</v>
      </c>
      <c r="W1036" s="20">
        <f t="shared" si="629"/>
        <v>0.54844606946983543</v>
      </c>
      <c r="X1036" s="16">
        <f t="shared" si="630"/>
        <v>2.2565364277506969E+30</v>
      </c>
      <c r="AA1036" s="16">
        <f t="shared" si="631"/>
        <v>9.2969300823328677E+31</v>
      </c>
      <c r="AB1036" s="16">
        <f t="shared" si="632"/>
        <v>1034</v>
      </c>
      <c r="AC1036" s="16">
        <f t="shared" si="633"/>
        <v>210.6</v>
      </c>
      <c r="AD1036" s="16">
        <f t="shared" si="634"/>
        <v>1.2112944313196819E+33</v>
      </c>
      <c r="AE1036" s="16">
        <f t="shared" si="635"/>
        <v>25800</v>
      </c>
      <c r="AF1036" s="16">
        <f t="shared" si="636"/>
        <v>12396</v>
      </c>
      <c r="AG1036" s="16">
        <f t="shared" si="637"/>
        <v>1074</v>
      </c>
      <c r="AH1036" s="16">
        <f t="shared" si="638"/>
        <v>6.0393875990927761E+36</v>
      </c>
      <c r="AI1036" s="16">
        <f t="shared" si="639"/>
        <v>1.6084162899386711E+75</v>
      </c>
      <c r="AJ1036" s="16">
        <f t="shared" si="640"/>
        <v>1.6084162899386711E+75</v>
      </c>
      <c r="AK1036" s="27">
        <f t="shared" si="641"/>
        <v>0.28490028490028491</v>
      </c>
      <c r="AN1036">
        <f t="shared" si="645"/>
        <v>64961.095174519367</v>
      </c>
      <c r="AO1036">
        <f t="shared" si="646"/>
        <v>1.730050969185167E+43</v>
      </c>
      <c r="AP1036">
        <f t="shared" si="647"/>
        <v>1.730050969185167E+43</v>
      </c>
      <c r="AR1036" s="1">
        <f t="shared" si="642"/>
        <v>11790</v>
      </c>
      <c r="AU1036">
        <f t="shared" si="610"/>
        <v>747.4698795180725</v>
      </c>
      <c r="AV1036" s="29">
        <f t="shared" si="643"/>
        <v>344.65036666666668</v>
      </c>
      <c r="AW1036">
        <f t="shared" si="644"/>
        <v>20661</v>
      </c>
    </row>
    <row r="1037" spans="1:49" x14ac:dyDescent="0.2">
      <c r="A1037">
        <v>1035</v>
      </c>
      <c r="B1037" s="13">
        <f t="shared" si="611"/>
        <v>1043</v>
      </c>
      <c r="C1037" s="13">
        <f t="shared" si="612"/>
        <v>6216</v>
      </c>
      <c r="D1037" s="13">
        <f t="shared" si="613"/>
        <v>48</v>
      </c>
      <c r="E1037" s="13">
        <f t="shared" si="614"/>
        <v>51.75</v>
      </c>
      <c r="F1037" s="13">
        <f t="shared" si="615"/>
        <v>3.4832350380162252E+34</v>
      </c>
      <c r="G1037" s="35">
        <f t="shared" si="616"/>
        <v>312.84499999999997</v>
      </c>
      <c r="H1037" s="23">
        <f t="shared" si="617"/>
        <v>7629.2384000000011</v>
      </c>
      <c r="I1037" s="23">
        <f t="shared" si="618"/>
        <v>28658</v>
      </c>
      <c r="J1037" s="23">
        <f t="shared" si="619"/>
        <v>1449</v>
      </c>
      <c r="K1037" s="23">
        <f t="shared" si="620"/>
        <v>9.6665819025314135E+76</v>
      </c>
      <c r="L1037" s="23">
        <f t="shared" si="621"/>
        <v>9.6665819025314126E+78</v>
      </c>
      <c r="M1037" s="23">
        <f t="shared" si="622"/>
        <v>3.932492285162887E+49</v>
      </c>
      <c r="N1037" s="20">
        <f t="shared" si="623"/>
        <v>109.5</v>
      </c>
      <c r="Q1037" s="20">
        <f t="shared" si="624"/>
        <v>3.6587452477687999E+51</v>
      </c>
      <c r="S1037" s="20">
        <f t="shared" si="625"/>
        <v>4776</v>
      </c>
      <c r="T1037" s="20">
        <f t="shared" si="626"/>
        <v>1449</v>
      </c>
      <c r="U1037" s="20">
        <f t="shared" si="627"/>
        <v>9.6665819025314135E+76</v>
      </c>
      <c r="V1037" s="20">
        <f t="shared" si="628"/>
        <v>3.932492285162887E+49</v>
      </c>
      <c r="W1037" s="20">
        <f t="shared" si="629"/>
        <v>0.54794520547945202</v>
      </c>
      <c r="X1037" s="16">
        <f t="shared" si="630"/>
        <v>2.4144939776932455E+30</v>
      </c>
      <c r="AA1037" s="16">
        <f t="shared" si="631"/>
        <v>9.9477151880961701E+31</v>
      </c>
      <c r="AB1037" s="16">
        <f t="shared" si="632"/>
        <v>1035</v>
      </c>
      <c r="AC1037" s="16">
        <f t="shared" si="633"/>
        <v>210.8</v>
      </c>
      <c r="AD1037" s="16">
        <f t="shared" si="634"/>
        <v>1.2960874560060373E+33</v>
      </c>
      <c r="AE1037" s="16">
        <f t="shared" si="635"/>
        <v>25825</v>
      </c>
      <c r="AF1037" s="16">
        <f t="shared" si="636"/>
        <v>12408</v>
      </c>
      <c r="AG1037" s="16">
        <f t="shared" si="637"/>
        <v>1075</v>
      </c>
      <c r="AH1037" s="16">
        <f t="shared" si="638"/>
        <v>6.4723106051221892E+36</v>
      </c>
      <c r="AI1037" s="16">
        <f t="shared" si="639"/>
        <v>1.6084162899386711E+75</v>
      </c>
      <c r="AJ1037" s="16">
        <f t="shared" si="640"/>
        <v>1.6084162899386711E+75</v>
      </c>
      <c r="AK1037" s="27">
        <f t="shared" si="641"/>
        <v>0.28462998102466791</v>
      </c>
      <c r="AN1037">
        <f t="shared" si="645"/>
        <v>65063.288229916478</v>
      </c>
      <c r="AO1037">
        <f t="shared" si="646"/>
        <v>1.6168700646590342E+43</v>
      </c>
      <c r="AP1037">
        <f t="shared" si="647"/>
        <v>1.6168700646590342E+43</v>
      </c>
      <c r="AR1037" s="1">
        <f t="shared" si="642"/>
        <v>11800</v>
      </c>
      <c r="AU1037">
        <f t="shared" si="610"/>
        <v>752.72727272727275</v>
      </c>
      <c r="AV1037" s="29">
        <f t="shared" si="643"/>
        <v>345.18874999999997</v>
      </c>
      <c r="AW1037">
        <f t="shared" si="644"/>
        <v>20681</v>
      </c>
    </row>
    <row r="1038" spans="1:49" x14ac:dyDescent="0.2">
      <c r="A1038">
        <v>1036</v>
      </c>
      <c r="B1038" s="13">
        <f t="shared" si="611"/>
        <v>1044</v>
      </c>
      <c r="C1038" s="13">
        <f t="shared" si="612"/>
        <v>6222</v>
      </c>
      <c r="D1038" s="13">
        <f t="shared" si="613"/>
        <v>48</v>
      </c>
      <c r="E1038" s="13">
        <f t="shared" si="614"/>
        <v>51.800000000000004</v>
      </c>
      <c r="F1038" s="13">
        <f t="shared" si="615"/>
        <v>3.7305354742601931E+34</v>
      </c>
      <c r="G1038" s="35">
        <f t="shared" si="616"/>
        <v>313.35253333333333</v>
      </c>
      <c r="H1038" s="23">
        <f t="shared" si="617"/>
        <v>7636.7424000000001</v>
      </c>
      <c r="I1038" s="23">
        <f t="shared" si="618"/>
        <v>28686</v>
      </c>
      <c r="J1038" s="23">
        <f t="shared" si="619"/>
        <v>1450</v>
      </c>
      <c r="K1038" s="23">
        <f t="shared" si="620"/>
        <v>9.6665819025314135E+76</v>
      </c>
      <c r="L1038" s="23">
        <f t="shared" si="621"/>
        <v>9.6665819025314126E+78</v>
      </c>
      <c r="M1038" s="23">
        <f t="shared" si="622"/>
        <v>4.2156875229096493E+49</v>
      </c>
      <c r="N1038" s="20">
        <f t="shared" si="623"/>
        <v>109.60000000000001</v>
      </c>
      <c r="Q1038" s="20">
        <f t="shared" si="624"/>
        <v>4.0770516717230406E+51</v>
      </c>
      <c r="S1038" s="20">
        <f t="shared" si="625"/>
        <v>4781</v>
      </c>
      <c r="T1038" s="20">
        <f t="shared" si="626"/>
        <v>1450</v>
      </c>
      <c r="U1038" s="20">
        <f t="shared" si="627"/>
        <v>9.6665819025314135E+76</v>
      </c>
      <c r="V1038" s="20">
        <f t="shared" si="628"/>
        <v>4.2156875229096493E+49</v>
      </c>
      <c r="W1038" s="20">
        <f t="shared" si="629"/>
        <v>0.54744525547445255</v>
      </c>
      <c r="X1038" s="16">
        <f t="shared" si="630"/>
        <v>2.5835085561317731E+30</v>
      </c>
      <c r="AA1038" s="16">
        <f t="shared" si="631"/>
        <v>1.0644055251262902E+32</v>
      </c>
      <c r="AB1038" s="16">
        <f t="shared" si="632"/>
        <v>1036</v>
      </c>
      <c r="AC1038" s="16">
        <f t="shared" si="633"/>
        <v>211</v>
      </c>
      <c r="AD1038" s="16">
        <f t="shared" si="634"/>
        <v>1.3868161614350161E+33</v>
      </c>
      <c r="AE1038" s="16">
        <f t="shared" si="635"/>
        <v>25850</v>
      </c>
      <c r="AF1038" s="16">
        <f t="shared" si="636"/>
        <v>12420</v>
      </c>
      <c r="AG1038" s="16">
        <f t="shared" si="637"/>
        <v>1076</v>
      </c>
      <c r="AH1038" s="16">
        <f t="shared" si="638"/>
        <v>6.9362581805837456E+36</v>
      </c>
      <c r="AI1038" s="16">
        <f t="shared" si="639"/>
        <v>1.6084162899386711E+75</v>
      </c>
      <c r="AJ1038" s="16">
        <f t="shared" si="640"/>
        <v>1.6084162899386711E+75</v>
      </c>
      <c r="AK1038" s="27">
        <f t="shared" si="641"/>
        <v>0.28436018957345971</v>
      </c>
      <c r="AN1038">
        <f t="shared" si="645"/>
        <v>65165.559712410999</v>
      </c>
      <c r="AO1038">
        <f t="shared" si="646"/>
        <v>1.5110935183729291E+43</v>
      </c>
      <c r="AP1038">
        <f t="shared" si="647"/>
        <v>1.5110935183729291E+43</v>
      </c>
      <c r="AR1038" s="1">
        <f t="shared" si="642"/>
        <v>11810</v>
      </c>
      <c r="AU1038">
        <f t="shared" si="610"/>
        <v>758.04878048780461</v>
      </c>
      <c r="AV1038" s="29">
        <f t="shared" si="643"/>
        <v>345.72753333333333</v>
      </c>
      <c r="AW1038">
        <f t="shared" si="644"/>
        <v>20701</v>
      </c>
    </row>
    <row r="1039" spans="1:49" x14ac:dyDescent="0.2">
      <c r="A1039">
        <v>1037</v>
      </c>
      <c r="B1039" s="13">
        <f t="shared" si="611"/>
        <v>1045</v>
      </c>
      <c r="C1039" s="13">
        <f t="shared" si="612"/>
        <v>6228</v>
      </c>
      <c r="D1039" s="13">
        <f t="shared" si="613"/>
        <v>48</v>
      </c>
      <c r="E1039" s="13">
        <f t="shared" si="614"/>
        <v>51.85</v>
      </c>
      <c r="F1039" s="13">
        <f t="shared" si="615"/>
        <v>3.9953901337138083E+34</v>
      </c>
      <c r="G1039" s="35">
        <f t="shared" si="616"/>
        <v>313.8604666666667</v>
      </c>
      <c r="H1039" s="23">
        <f t="shared" si="617"/>
        <v>7644.2464</v>
      </c>
      <c r="I1039" s="23">
        <f t="shared" si="618"/>
        <v>28713.999999999996</v>
      </c>
      <c r="J1039" s="23">
        <f t="shared" si="619"/>
        <v>1451</v>
      </c>
      <c r="K1039" s="23">
        <f t="shared" si="620"/>
        <v>9.6665819025314135E+76</v>
      </c>
      <c r="L1039" s="23">
        <f t="shared" si="621"/>
        <v>9.6665819025314126E+78</v>
      </c>
      <c r="M1039" s="23">
        <f t="shared" si="622"/>
        <v>4.5192714561766397E+49</v>
      </c>
      <c r="N1039" s="20">
        <f t="shared" si="623"/>
        <v>109.7</v>
      </c>
      <c r="Q1039" s="20">
        <f t="shared" si="624"/>
        <v>4.5431833069095557E+51</v>
      </c>
      <c r="S1039" s="20">
        <f t="shared" si="625"/>
        <v>4785</v>
      </c>
      <c r="T1039" s="20">
        <f t="shared" si="626"/>
        <v>1451</v>
      </c>
      <c r="U1039" s="20">
        <f t="shared" si="627"/>
        <v>9.6665819025314135E+76</v>
      </c>
      <c r="V1039" s="20">
        <f t="shared" si="628"/>
        <v>4.5192714561766397E+49</v>
      </c>
      <c r="W1039" s="20">
        <f t="shared" si="629"/>
        <v>0.54694621695533274</v>
      </c>
      <c r="X1039" s="16">
        <f t="shared" si="630"/>
        <v>2.7643541550609967E+30</v>
      </c>
      <c r="AA1039" s="16">
        <f t="shared" si="631"/>
        <v>1.1389139118851305E+32</v>
      </c>
      <c r="AB1039" s="16">
        <f t="shared" si="632"/>
        <v>1037</v>
      </c>
      <c r="AC1039" s="16">
        <f t="shared" si="633"/>
        <v>211.2</v>
      </c>
      <c r="AD1039" s="16">
        <f t="shared" si="634"/>
        <v>1.4838960570896222E+33</v>
      </c>
      <c r="AE1039" s="16">
        <f t="shared" si="635"/>
        <v>25875</v>
      </c>
      <c r="AF1039" s="16">
        <f t="shared" si="636"/>
        <v>12432</v>
      </c>
      <c r="AG1039" s="16">
        <f t="shared" si="637"/>
        <v>1077</v>
      </c>
      <c r="AH1039" s="16">
        <f t="shared" si="638"/>
        <v>7.4334530268657287E+36</v>
      </c>
      <c r="AI1039" s="16">
        <f t="shared" si="639"/>
        <v>1.6084162899386711E+75</v>
      </c>
      <c r="AJ1039" s="16">
        <f t="shared" si="640"/>
        <v>1.6084162899386711E+75</v>
      </c>
      <c r="AK1039" s="27">
        <f t="shared" si="641"/>
        <v>0.28409090909090912</v>
      </c>
      <c r="AN1039">
        <f t="shared" si="645"/>
        <v>65267.909622439118</v>
      </c>
      <c r="AO1039">
        <f t="shared" si="646"/>
        <v>1.4122369330588123E+43</v>
      </c>
      <c r="AP1039">
        <f t="shared" si="647"/>
        <v>1.4122369330588123E+43</v>
      </c>
      <c r="AR1039" s="1">
        <f t="shared" si="642"/>
        <v>11820</v>
      </c>
      <c r="AU1039">
        <f t="shared" si="610"/>
        <v>763.4355828220863</v>
      </c>
      <c r="AV1039" s="29">
        <f t="shared" si="643"/>
        <v>346.2667166666667</v>
      </c>
      <c r="AW1039">
        <f t="shared" si="644"/>
        <v>20721</v>
      </c>
    </row>
    <row r="1040" spans="1:49" x14ac:dyDescent="0.2">
      <c r="A1040">
        <v>1038</v>
      </c>
      <c r="B1040" s="13">
        <f t="shared" si="611"/>
        <v>1046</v>
      </c>
      <c r="C1040" s="13">
        <f t="shared" si="612"/>
        <v>6234</v>
      </c>
      <c r="D1040" s="13">
        <f t="shared" si="613"/>
        <v>48</v>
      </c>
      <c r="E1040" s="13">
        <f t="shared" si="614"/>
        <v>51.900000000000006</v>
      </c>
      <c r="F1040" s="13">
        <f t="shared" si="615"/>
        <v>4.2790448364563475E+34</v>
      </c>
      <c r="G1040" s="35">
        <f t="shared" si="616"/>
        <v>314.36879999999996</v>
      </c>
      <c r="H1040" s="23">
        <f t="shared" si="617"/>
        <v>7651.7504000000008</v>
      </c>
      <c r="I1040" s="23">
        <f t="shared" si="618"/>
        <v>28741.999999999996</v>
      </c>
      <c r="J1040" s="23">
        <f t="shared" si="619"/>
        <v>1453</v>
      </c>
      <c r="K1040" s="23">
        <f t="shared" si="620"/>
        <v>9.6665819025314135E+76</v>
      </c>
      <c r="L1040" s="23">
        <f t="shared" si="621"/>
        <v>9.6665819025314126E+78</v>
      </c>
      <c r="M1040" s="23">
        <f t="shared" si="622"/>
        <v>5.193581040373357E+49</v>
      </c>
      <c r="N1040" s="20">
        <f t="shared" si="623"/>
        <v>109.80000000000001</v>
      </c>
      <c r="Q1040" s="20">
        <f t="shared" si="624"/>
        <v>5.0626080369147891E+51</v>
      </c>
      <c r="S1040" s="20">
        <f t="shared" si="625"/>
        <v>4789</v>
      </c>
      <c r="T1040" s="20">
        <f t="shared" si="626"/>
        <v>1453</v>
      </c>
      <c r="U1040" s="20">
        <f t="shared" si="627"/>
        <v>9.6665819025314135E+76</v>
      </c>
      <c r="V1040" s="20">
        <f t="shared" si="628"/>
        <v>5.193581040373357E+49</v>
      </c>
      <c r="W1040" s="20">
        <f t="shared" si="629"/>
        <v>0.54644808743169393</v>
      </c>
      <c r="X1040" s="16">
        <f t="shared" si="630"/>
        <v>2.9578589459152664E+30</v>
      </c>
      <c r="AA1040" s="16">
        <f t="shared" si="631"/>
        <v>1.2186378857170895E+32</v>
      </c>
      <c r="AB1040" s="16">
        <f t="shared" si="632"/>
        <v>1038</v>
      </c>
      <c r="AC1040" s="16">
        <f t="shared" si="633"/>
        <v>211.4</v>
      </c>
      <c r="AD1040" s="16">
        <f t="shared" si="634"/>
        <v>1.5877717389448415E+33</v>
      </c>
      <c r="AE1040" s="16">
        <f t="shared" si="635"/>
        <v>25900</v>
      </c>
      <c r="AF1040" s="16">
        <f t="shared" si="636"/>
        <v>12444</v>
      </c>
      <c r="AG1040" s="16">
        <f t="shared" si="637"/>
        <v>1078</v>
      </c>
      <c r="AH1040" s="16">
        <f t="shared" si="638"/>
        <v>7.966277044071856E+36</v>
      </c>
      <c r="AI1040" s="16">
        <f t="shared" si="639"/>
        <v>1.6084162899386711E+75</v>
      </c>
      <c r="AJ1040" s="16">
        <f t="shared" si="640"/>
        <v>1.6084162899386711E+75</v>
      </c>
      <c r="AK1040" s="27">
        <f t="shared" si="641"/>
        <v>0.28382213812677387</v>
      </c>
      <c r="AN1040">
        <f t="shared" si="645"/>
        <v>65370.337960437013</v>
      </c>
      <c r="AO1040">
        <f t="shared" si="646"/>
        <v>1.3198476009895444E+43</v>
      </c>
      <c r="AP1040">
        <f t="shared" si="647"/>
        <v>1.3198476009895444E+43</v>
      </c>
      <c r="AR1040" s="1">
        <f t="shared" si="642"/>
        <v>11830</v>
      </c>
      <c r="AU1040">
        <f t="shared" si="610"/>
        <v>768.88888888888914</v>
      </c>
      <c r="AV1040" s="29">
        <f t="shared" si="643"/>
        <v>346.80629999999996</v>
      </c>
      <c r="AW1040">
        <f t="shared" si="644"/>
        <v>20741</v>
      </c>
    </row>
    <row r="1041" spans="1:49" x14ac:dyDescent="0.2">
      <c r="A1041">
        <v>1039</v>
      </c>
      <c r="B1041" s="13">
        <f t="shared" si="611"/>
        <v>1047</v>
      </c>
      <c r="C1041" s="13">
        <f t="shared" si="612"/>
        <v>6240</v>
      </c>
      <c r="D1041" s="13">
        <f t="shared" si="613"/>
        <v>48</v>
      </c>
      <c r="E1041" s="13">
        <f t="shared" si="614"/>
        <v>51.95</v>
      </c>
      <c r="F1041" s="13">
        <f t="shared" si="615"/>
        <v>4.5828338017521919E+34</v>
      </c>
      <c r="G1041" s="35">
        <f t="shared" si="616"/>
        <v>314.87753333333336</v>
      </c>
      <c r="H1041" s="23">
        <f t="shared" si="617"/>
        <v>7659.2544000000007</v>
      </c>
      <c r="I1041" s="23">
        <f t="shared" si="618"/>
        <v>28769.999999999996</v>
      </c>
      <c r="J1041" s="23">
        <f t="shared" si="619"/>
        <v>1454</v>
      </c>
      <c r="K1041" s="23">
        <f t="shared" si="620"/>
        <v>9.6665819025314135E+76</v>
      </c>
      <c r="L1041" s="23">
        <f t="shared" si="621"/>
        <v>9.6665819025314126E+78</v>
      </c>
      <c r="M1041" s="23">
        <f t="shared" si="622"/>
        <v>5.567566101958223E+49</v>
      </c>
      <c r="N1041" s="20">
        <f t="shared" si="623"/>
        <v>109.9</v>
      </c>
      <c r="Q1041" s="20">
        <f t="shared" si="624"/>
        <v>5.6414188915631376E+51</v>
      </c>
      <c r="S1041" s="20">
        <f t="shared" si="625"/>
        <v>4793</v>
      </c>
      <c r="T1041" s="20">
        <f t="shared" si="626"/>
        <v>1454</v>
      </c>
      <c r="U1041" s="20">
        <f t="shared" si="627"/>
        <v>9.6665819025314135E+76</v>
      </c>
      <c r="V1041" s="20">
        <f t="shared" si="628"/>
        <v>5.567566101958223E+49</v>
      </c>
      <c r="W1041" s="20">
        <f t="shared" si="629"/>
        <v>0.54595086442220198</v>
      </c>
      <c r="X1041" s="16">
        <f t="shared" si="630"/>
        <v>3.1649090721293351E+30</v>
      </c>
      <c r="AA1041" s="16">
        <f t="shared" si="631"/>
        <v>1.3039425377172857E+32</v>
      </c>
      <c r="AB1041" s="16">
        <f t="shared" si="632"/>
        <v>1039</v>
      </c>
      <c r="AC1041" s="16">
        <f t="shared" si="633"/>
        <v>211.6</v>
      </c>
      <c r="AD1041" s="16">
        <f t="shared" si="634"/>
        <v>1.6989189255800527E+33</v>
      </c>
      <c r="AE1041" s="16">
        <f t="shared" si="635"/>
        <v>25925</v>
      </c>
      <c r="AF1041" s="16">
        <f t="shared" si="636"/>
        <v>12456</v>
      </c>
      <c r="AG1041" s="16">
        <f t="shared" si="637"/>
        <v>1079</v>
      </c>
      <c r="AH1041" s="16">
        <f t="shared" si="638"/>
        <v>8.5372827304686569E+36</v>
      </c>
      <c r="AI1041" s="16">
        <f t="shared" si="639"/>
        <v>1.6084162899386711E+75</v>
      </c>
      <c r="AJ1041" s="16">
        <f t="shared" si="640"/>
        <v>1.6084162899386711E+75</v>
      </c>
      <c r="AK1041" s="27">
        <f t="shared" si="641"/>
        <v>0.28355387523629488</v>
      </c>
      <c r="AN1041">
        <f t="shared" si="645"/>
        <v>65472.844726840776</v>
      </c>
      <c r="AO1041">
        <f t="shared" si="646"/>
        <v>1.2335024308313501E+43</v>
      </c>
      <c r="AP1041">
        <f t="shared" si="647"/>
        <v>1.2335024308313501E+43</v>
      </c>
      <c r="AR1041" s="1">
        <f t="shared" si="642"/>
        <v>11840</v>
      </c>
      <c r="AU1041">
        <f t="shared" si="610"/>
        <v>774.40993788819867</v>
      </c>
      <c r="AV1041" s="29">
        <f t="shared" si="643"/>
        <v>347.34628333333336</v>
      </c>
      <c r="AW1041">
        <f t="shared" si="644"/>
        <v>20761</v>
      </c>
    </row>
    <row r="1042" spans="1:49" x14ac:dyDescent="0.2">
      <c r="A1042">
        <v>1040</v>
      </c>
      <c r="B1042" s="13">
        <f t="shared" si="611"/>
        <v>1048</v>
      </c>
      <c r="C1042" s="13">
        <f t="shared" si="612"/>
        <v>6246</v>
      </c>
      <c r="D1042" s="13">
        <f t="shared" si="613"/>
        <v>48</v>
      </c>
      <c r="E1042" s="13">
        <f t="shared" si="614"/>
        <v>52</v>
      </c>
      <c r="F1042" s="13">
        <f t="shared" si="615"/>
        <v>4.9081859194230824E+34</v>
      </c>
      <c r="G1042" s="35">
        <f t="shared" si="616"/>
        <v>315.38666666666666</v>
      </c>
      <c r="H1042" s="23">
        <f t="shared" si="617"/>
        <v>7666.7583999999997</v>
      </c>
      <c r="I1042" s="23">
        <f t="shared" si="618"/>
        <v>28797.999999999996</v>
      </c>
      <c r="J1042" s="23">
        <f t="shared" si="619"/>
        <v>1456</v>
      </c>
      <c r="K1042" s="23">
        <f t="shared" si="620"/>
        <v>9.6665819025314135E+76</v>
      </c>
      <c r="L1042" s="23">
        <f t="shared" si="621"/>
        <v>9.6665819025314126E+78</v>
      </c>
      <c r="M1042" s="23">
        <f t="shared" si="622"/>
        <v>6.3982437068971532E+49</v>
      </c>
      <c r="N1042" s="20">
        <f t="shared" si="623"/>
        <v>110</v>
      </c>
      <c r="Q1042" s="20">
        <f t="shared" si="624"/>
        <v>6.2864055202420675E+51</v>
      </c>
      <c r="S1042" s="20">
        <f t="shared" si="625"/>
        <v>4797</v>
      </c>
      <c r="T1042" s="20">
        <f t="shared" si="626"/>
        <v>1456</v>
      </c>
      <c r="U1042" s="20">
        <f t="shared" si="627"/>
        <v>9.6665819025314135E+76</v>
      </c>
      <c r="V1042" s="20">
        <f t="shared" si="628"/>
        <v>6.3982437068971532E+49</v>
      </c>
      <c r="W1042" s="20">
        <f t="shared" si="629"/>
        <v>0.54545454545454541</v>
      </c>
      <c r="X1042" s="16">
        <f t="shared" si="630"/>
        <v>3.386452707178389E+30</v>
      </c>
      <c r="AA1042" s="16">
        <f t="shared" si="631"/>
        <v>1.395218515357496E+32</v>
      </c>
      <c r="AB1042" s="16">
        <f t="shared" si="632"/>
        <v>1040</v>
      </c>
      <c r="AC1042" s="16">
        <f t="shared" si="633"/>
        <v>211.8</v>
      </c>
      <c r="AD1042" s="16">
        <f t="shared" si="634"/>
        <v>1.8178466368233637E+33</v>
      </c>
      <c r="AE1042" s="16">
        <f t="shared" si="635"/>
        <v>25950</v>
      </c>
      <c r="AF1042" s="16">
        <f t="shared" si="636"/>
        <v>12468</v>
      </c>
      <c r="AG1042" s="16">
        <f t="shared" si="637"/>
        <v>1080</v>
      </c>
      <c r="AH1042" s="16">
        <f t="shared" si="638"/>
        <v>9.1492053979823172E+36</v>
      </c>
      <c r="AI1042" s="16">
        <f t="shared" si="639"/>
        <v>1.6084162899386711E+75</v>
      </c>
      <c r="AJ1042" s="16">
        <f t="shared" si="640"/>
        <v>1.6084162899386711E+75</v>
      </c>
      <c r="AK1042" s="27">
        <f t="shared" si="641"/>
        <v>0.28328611898016998</v>
      </c>
      <c r="AN1042">
        <f t="shared" si="645"/>
        <v>65575.429922086594</v>
      </c>
      <c r="AO1042">
        <f t="shared" si="646"/>
        <v>1.1528060101227567E+43</v>
      </c>
      <c r="AP1042">
        <f t="shared" si="647"/>
        <v>1.1528060101227567E+43</v>
      </c>
      <c r="AR1042" s="1">
        <f t="shared" si="642"/>
        <v>11850</v>
      </c>
      <c r="AU1042">
        <f t="shared" si="610"/>
        <v>779.99999999999966</v>
      </c>
      <c r="AV1042" s="29">
        <f t="shared" si="643"/>
        <v>347.88666666666666</v>
      </c>
      <c r="AW1042">
        <f t="shared" si="644"/>
        <v>20781</v>
      </c>
    </row>
    <row r="1043" spans="1:49" x14ac:dyDescent="0.2">
      <c r="A1043">
        <v>1041</v>
      </c>
      <c r="B1043" s="13">
        <f t="shared" si="611"/>
        <v>1049</v>
      </c>
      <c r="C1043" s="13">
        <f t="shared" si="612"/>
        <v>6252</v>
      </c>
      <c r="D1043" s="13">
        <f t="shared" si="613"/>
        <v>48</v>
      </c>
      <c r="E1043" s="13">
        <f t="shared" si="614"/>
        <v>52.050000000000004</v>
      </c>
      <c r="F1043" s="13">
        <f t="shared" si="615"/>
        <v>5.2566314660568325E+34</v>
      </c>
      <c r="G1043" s="35">
        <f t="shared" si="616"/>
        <v>315.89620000000002</v>
      </c>
      <c r="H1043" s="23">
        <f t="shared" si="617"/>
        <v>7674.2624000000005</v>
      </c>
      <c r="I1043" s="23">
        <f t="shared" si="618"/>
        <v>28825.999999999996</v>
      </c>
      <c r="J1043" s="23">
        <f t="shared" si="619"/>
        <v>1457</v>
      </c>
      <c r="K1043" s="23">
        <f t="shared" si="620"/>
        <v>9.6665819025314135E+76</v>
      </c>
      <c r="L1043" s="23">
        <f t="shared" si="621"/>
        <v>9.6665819025314126E+78</v>
      </c>
      <c r="M1043" s="23">
        <f t="shared" si="622"/>
        <v>6.8589510973347628E+49</v>
      </c>
      <c r="N1043" s="20">
        <f t="shared" si="623"/>
        <v>110.10000000000001</v>
      </c>
      <c r="Q1043" s="20">
        <f t="shared" si="624"/>
        <v>7.0051338368151573E+51</v>
      </c>
      <c r="S1043" s="20">
        <f t="shared" si="625"/>
        <v>4802</v>
      </c>
      <c r="T1043" s="20">
        <f t="shared" si="626"/>
        <v>1457</v>
      </c>
      <c r="U1043" s="20">
        <f t="shared" si="627"/>
        <v>9.6665819025314135E+76</v>
      </c>
      <c r="V1043" s="20">
        <f t="shared" si="628"/>
        <v>6.8589510973347628E+49</v>
      </c>
      <c r="W1043" s="20">
        <f t="shared" si="629"/>
        <v>0.54495912806539504</v>
      </c>
      <c r="X1043" s="16">
        <f t="shared" si="630"/>
        <v>3.6235043966808758E+30</v>
      </c>
      <c r="AA1043" s="16">
        <f t="shared" si="631"/>
        <v>1.4928838114325205E+32</v>
      </c>
      <c r="AB1043" s="16">
        <f t="shared" si="632"/>
        <v>1041</v>
      </c>
      <c r="AC1043" s="16">
        <f t="shared" si="633"/>
        <v>212</v>
      </c>
      <c r="AD1043" s="16">
        <f t="shared" si="634"/>
        <v>1.9450995249053959E+33</v>
      </c>
      <c r="AE1043" s="16">
        <f t="shared" si="635"/>
        <v>25975</v>
      </c>
      <c r="AF1043" s="16">
        <f t="shared" si="636"/>
        <v>12480</v>
      </c>
      <c r="AG1043" s="16">
        <f t="shared" si="637"/>
        <v>1081</v>
      </c>
      <c r="AH1043" s="16">
        <f t="shared" si="638"/>
        <v>9.8049762621485658E+36</v>
      </c>
      <c r="AI1043" s="16">
        <f t="shared" si="639"/>
        <v>1.6084162899386711E+75</v>
      </c>
      <c r="AJ1043" s="16">
        <f t="shared" si="640"/>
        <v>1.6084162899386711E+75</v>
      </c>
      <c r="AK1043" s="27">
        <f t="shared" si="641"/>
        <v>0.28301886792452829</v>
      </c>
      <c r="AN1043">
        <f t="shared" si="645"/>
        <v>65678.093546610602</v>
      </c>
      <c r="AO1043">
        <f t="shared" si="646"/>
        <v>1.0773887945072495E+43</v>
      </c>
      <c r="AP1043">
        <f t="shared" si="647"/>
        <v>1.0773887945072495E+43</v>
      </c>
      <c r="AR1043" s="1">
        <f t="shared" si="642"/>
        <v>11860</v>
      </c>
      <c r="AU1043">
        <f t="shared" si="610"/>
        <v>785.66037735849102</v>
      </c>
      <c r="AV1043" s="29">
        <f t="shared" si="643"/>
        <v>348.42745000000002</v>
      </c>
      <c r="AW1043">
        <f t="shared" si="644"/>
        <v>20801</v>
      </c>
    </row>
    <row r="1044" spans="1:49" x14ac:dyDescent="0.2">
      <c r="A1044">
        <v>1042</v>
      </c>
      <c r="B1044" s="13">
        <f t="shared" si="611"/>
        <v>1050</v>
      </c>
      <c r="C1044" s="13">
        <f t="shared" si="612"/>
        <v>6258</v>
      </c>
      <c r="D1044" s="13">
        <f t="shared" si="613"/>
        <v>48</v>
      </c>
      <c r="E1044" s="13">
        <f t="shared" si="614"/>
        <v>52.1</v>
      </c>
      <c r="F1044" s="13">
        <f t="shared" si="615"/>
        <v>5.6298092975998831E+34</v>
      </c>
      <c r="G1044" s="35">
        <f t="shared" si="616"/>
        <v>316.40613333333329</v>
      </c>
      <c r="H1044" s="23">
        <f t="shared" si="617"/>
        <v>7681.7664000000004</v>
      </c>
      <c r="I1044" s="23">
        <f t="shared" si="618"/>
        <v>28853.999999999996</v>
      </c>
      <c r="J1044" s="23">
        <f t="shared" si="619"/>
        <v>1458</v>
      </c>
      <c r="K1044" s="23">
        <f t="shared" si="620"/>
        <v>9.6665819025314135E+76</v>
      </c>
      <c r="L1044" s="23">
        <f t="shared" si="621"/>
        <v>9.6665819025314126E+78</v>
      </c>
      <c r="M1044" s="23">
        <f t="shared" si="622"/>
        <v>7.3528231823648666E+49</v>
      </c>
      <c r="N1044" s="20">
        <f t="shared" si="623"/>
        <v>110.2</v>
      </c>
      <c r="Q1044" s="20">
        <f t="shared" si="624"/>
        <v>7.8060347703750831E+51</v>
      </c>
      <c r="S1044" s="20">
        <f t="shared" si="625"/>
        <v>4806</v>
      </c>
      <c r="T1044" s="20">
        <f t="shared" si="626"/>
        <v>1458</v>
      </c>
      <c r="U1044" s="20">
        <f t="shared" si="627"/>
        <v>9.6665819025314135E+76</v>
      </c>
      <c r="V1044" s="20">
        <f t="shared" si="628"/>
        <v>7.3528231823648666E+49</v>
      </c>
      <c r="W1044" s="20">
        <f t="shared" si="629"/>
        <v>0.54446460980036293</v>
      </c>
      <c r="X1044" s="16">
        <f t="shared" si="630"/>
        <v>3.8771497044485373E+30</v>
      </c>
      <c r="AA1044" s="16">
        <f t="shared" si="631"/>
        <v>1.5973856782327972E+32</v>
      </c>
      <c r="AB1044" s="16">
        <f t="shared" si="632"/>
        <v>1042</v>
      </c>
      <c r="AC1044" s="16">
        <f t="shared" si="633"/>
        <v>212.2</v>
      </c>
      <c r="AD1044" s="16">
        <f t="shared" si="634"/>
        <v>2.0812603687984782E+33</v>
      </c>
      <c r="AE1044" s="16">
        <f t="shared" si="635"/>
        <v>26000</v>
      </c>
      <c r="AF1044" s="16">
        <f t="shared" si="636"/>
        <v>12492</v>
      </c>
      <c r="AG1044" s="16">
        <f t="shared" si="637"/>
        <v>1082</v>
      </c>
      <c r="AH1044" s="16">
        <f t="shared" si="638"/>
        <v>1.0507736469098224E+37</v>
      </c>
      <c r="AI1044" s="16">
        <f t="shared" si="639"/>
        <v>1.6084162899386711E+75</v>
      </c>
      <c r="AJ1044" s="16">
        <f t="shared" si="640"/>
        <v>1.6084162899386711E+75</v>
      </c>
      <c r="AK1044" s="27">
        <f t="shared" si="641"/>
        <v>0.28275212064090482</v>
      </c>
      <c r="AN1044">
        <f t="shared" si="645"/>
        <v>65780.83560084895</v>
      </c>
      <c r="AO1044">
        <f t="shared" si="646"/>
        <v>1.0069054154273357E+43</v>
      </c>
      <c r="AP1044">
        <f t="shared" si="647"/>
        <v>1.0069054154273357E+43</v>
      </c>
      <c r="AR1044" s="1">
        <f t="shared" si="642"/>
        <v>11870</v>
      </c>
      <c r="AU1044">
        <f t="shared" si="610"/>
        <v>791.39240506329133</v>
      </c>
      <c r="AV1044" s="29">
        <f t="shared" si="643"/>
        <v>348.96863333333329</v>
      </c>
      <c r="AW1044">
        <f t="shared" si="644"/>
        <v>20821</v>
      </c>
    </row>
    <row r="1045" spans="1:49" x14ac:dyDescent="0.2">
      <c r="A1045">
        <v>1043</v>
      </c>
      <c r="B1045" s="13">
        <f t="shared" si="611"/>
        <v>1051</v>
      </c>
      <c r="C1045" s="13">
        <f t="shared" si="612"/>
        <v>6264</v>
      </c>
      <c r="D1045" s="13">
        <f t="shared" si="613"/>
        <v>48</v>
      </c>
      <c r="E1045" s="13">
        <f t="shared" si="614"/>
        <v>52.150000000000006</v>
      </c>
      <c r="F1045" s="13">
        <f t="shared" si="615"/>
        <v>6.0294745521180328E+34</v>
      </c>
      <c r="G1045" s="35">
        <f t="shared" si="616"/>
        <v>316.91646666666668</v>
      </c>
      <c r="H1045" s="23">
        <f t="shared" si="617"/>
        <v>7689.2703999999994</v>
      </c>
      <c r="I1045" s="23">
        <f t="shared" si="618"/>
        <v>28881.999999999996</v>
      </c>
      <c r="J1045" s="23">
        <f t="shared" si="619"/>
        <v>1460</v>
      </c>
      <c r="K1045" s="23">
        <f t="shared" si="620"/>
        <v>9.6665819025314135E+76</v>
      </c>
      <c r="L1045" s="23">
        <f t="shared" si="621"/>
        <v>9.6665819025314126E+78</v>
      </c>
      <c r="M1045" s="23">
        <f t="shared" si="622"/>
        <v>8.4497803502312762E+49</v>
      </c>
      <c r="N1045" s="20">
        <f t="shared" si="623"/>
        <v>110.30000000000001</v>
      </c>
      <c r="Q1045" s="20">
        <f t="shared" si="624"/>
        <v>8.698503162933002E+51</v>
      </c>
      <c r="S1045" s="20">
        <f t="shared" si="625"/>
        <v>4810</v>
      </c>
      <c r="T1045" s="20">
        <f t="shared" si="626"/>
        <v>1460</v>
      </c>
      <c r="U1045" s="20">
        <f t="shared" si="627"/>
        <v>9.6665819025314135E+76</v>
      </c>
      <c r="V1045" s="20">
        <f t="shared" si="628"/>
        <v>8.4497803502312762E+49</v>
      </c>
      <c r="W1045" s="20">
        <f t="shared" si="629"/>
        <v>0.54397098821396184</v>
      </c>
      <c r="X1045" s="16">
        <f t="shared" si="630"/>
        <v>4.1485501837599348E+30</v>
      </c>
      <c r="AA1045" s="16">
        <f t="shared" si="631"/>
        <v>1.7092026757090928E+32</v>
      </c>
      <c r="AB1045" s="16">
        <f t="shared" si="632"/>
        <v>1043</v>
      </c>
      <c r="AC1045" s="16">
        <f t="shared" si="633"/>
        <v>212.4</v>
      </c>
      <c r="AD1045" s="16">
        <f t="shared" si="634"/>
        <v>2.2269527431645552E+33</v>
      </c>
      <c r="AE1045" s="16">
        <f t="shared" si="635"/>
        <v>26025</v>
      </c>
      <c r="AF1045" s="16">
        <f t="shared" si="636"/>
        <v>12504</v>
      </c>
      <c r="AG1045" s="16">
        <f t="shared" si="637"/>
        <v>1083</v>
      </c>
      <c r="AH1045" s="16">
        <f t="shared" si="638"/>
        <v>1.1260852126638611E+37</v>
      </c>
      <c r="AI1045" s="16">
        <f t="shared" si="639"/>
        <v>1.6084162899386711E+75</v>
      </c>
      <c r="AJ1045" s="16">
        <f t="shared" si="640"/>
        <v>1.6084162899386711E+75</v>
      </c>
      <c r="AK1045" s="27">
        <f t="shared" si="641"/>
        <v>0.2824858757062147</v>
      </c>
      <c r="AN1045">
        <f t="shared" si="645"/>
        <v>65883.656085237802</v>
      </c>
      <c r="AO1045">
        <f t="shared" si="646"/>
        <v>9.4103309853022045E+42</v>
      </c>
      <c r="AP1045">
        <f t="shared" si="647"/>
        <v>9.4103309853022045E+42</v>
      </c>
      <c r="AR1045" s="1">
        <f t="shared" si="642"/>
        <v>11880</v>
      </c>
      <c r="AU1045">
        <f t="shared" si="610"/>
        <v>797.19745222929919</v>
      </c>
      <c r="AV1045" s="29">
        <f t="shared" si="643"/>
        <v>349.51021666666668</v>
      </c>
      <c r="AW1045">
        <f t="shared" si="644"/>
        <v>20841</v>
      </c>
    </row>
    <row r="1046" spans="1:49" x14ac:dyDescent="0.2">
      <c r="A1046">
        <v>1044</v>
      </c>
      <c r="B1046" s="13">
        <f t="shared" si="611"/>
        <v>1052</v>
      </c>
      <c r="C1046" s="13">
        <f t="shared" si="612"/>
        <v>6270</v>
      </c>
      <c r="D1046" s="13">
        <f t="shared" si="613"/>
        <v>48</v>
      </c>
      <c r="E1046" s="13">
        <f t="shared" si="614"/>
        <v>52.2</v>
      </c>
      <c r="F1046" s="13">
        <f t="shared" si="615"/>
        <v>6.4575068989052281E+34</v>
      </c>
      <c r="G1046" s="35">
        <f t="shared" si="616"/>
        <v>317.42719999999997</v>
      </c>
      <c r="H1046" s="23">
        <f t="shared" si="617"/>
        <v>7696.7744000000002</v>
      </c>
      <c r="I1046" s="23">
        <f t="shared" si="618"/>
        <v>28909.999999999996</v>
      </c>
      <c r="J1046" s="23">
        <f t="shared" si="619"/>
        <v>1461</v>
      </c>
      <c r="K1046" s="23">
        <f t="shared" si="620"/>
        <v>9.6665819025314135E+76</v>
      </c>
      <c r="L1046" s="23">
        <f t="shared" si="621"/>
        <v>9.6665819025314126E+78</v>
      </c>
      <c r="M1046" s="23">
        <f t="shared" si="622"/>
        <v>9.0581665669340573E+49</v>
      </c>
      <c r="N1046" s="20">
        <f t="shared" si="623"/>
        <v>110.4</v>
      </c>
      <c r="Q1046" s="20">
        <f t="shared" si="624"/>
        <v>9.6930079741264957E+51</v>
      </c>
      <c r="S1046" s="20">
        <f t="shared" si="625"/>
        <v>4814</v>
      </c>
      <c r="T1046" s="20">
        <f t="shared" si="626"/>
        <v>1461</v>
      </c>
      <c r="U1046" s="20">
        <f t="shared" si="627"/>
        <v>9.6665819025314135E+76</v>
      </c>
      <c r="V1046" s="20">
        <f t="shared" si="628"/>
        <v>9.0581665669340573E+49</v>
      </c>
      <c r="W1046" s="20">
        <f t="shared" si="629"/>
        <v>0.54347826086956519</v>
      </c>
      <c r="X1046" s="16">
        <f t="shared" si="630"/>
        <v>4.4389486966231303E+30</v>
      </c>
      <c r="AA1046" s="16">
        <f t="shared" si="631"/>
        <v>1.8288468630087293E+32</v>
      </c>
      <c r="AB1046" s="16">
        <f t="shared" si="632"/>
        <v>1044</v>
      </c>
      <c r="AC1046" s="16">
        <f t="shared" si="633"/>
        <v>212.6</v>
      </c>
      <c r="AD1046" s="16">
        <f t="shared" si="634"/>
        <v>2.3828438741347705E+33</v>
      </c>
      <c r="AE1046" s="16">
        <f t="shared" si="635"/>
        <v>26050</v>
      </c>
      <c r="AF1046" s="16">
        <f t="shared" si="636"/>
        <v>12516</v>
      </c>
      <c r="AG1046" s="16">
        <f t="shared" si="637"/>
        <v>1084</v>
      </c>
      <c r="AH1046" s="16">
        <f t="shared" si="638"/>
        <v>1.2067930411289299E+37</v>
      </c>
      <c r="AI1046" s="16">
        <f t="shared" si="639"/>
        <v>1.6084162899386711E+75</v>
      </c>
      <c r="AJ1046" s="16">
        <f t="shared" si="640"/>
        <v>1.6084162899386711E+75</v>
      </c>
      <c r="AK1046" s="27">
        <f t="shared" si="641"/>
        <v>0.28222013170272814</v>
      </c>
      <c r="AN1046">
        <f t="shared" si="645"/>
        <v>65986.555000213251</v>
      </c>
      <c r="AO1046">
        <f t="shared" si="646"/>
        <v>8.7947018554226206E+42</v>
      </c>
      <c r="AP1046">
        <f t="shared" si="647"/>
        <v>8.7947018554226206E+42</v>
      </c>
      <c r="AR1046" s="1">
        <f t="shared" si="642"/>
        <v>11890</v>
      </c>
      <c r="AU1046">
        <f t="shared" si="610"/>
        <v>803.07692307692264</v>
      </c>
      <c r="AV1046" s="29">
        <f t="shared" si="643"/>
        <v>350.05219999999997</v>
      </c>
      <c r="AW1046">
        <f t="shared" si="644"/>
        <v>20861</v>
      </c>
    </row>
    <row r="1047" spans="1:49" x14ac:dyDescent="0.2">
      <c r="A1047">
        <v>1045</v>
      </c>
      <c r="B1047" s="13">
        <f t="shared" si="611"/>
        <v>1053</v>
      </c>
      <c r="C1047" s="13">
        <f t="shared" si="612"/>
        <v>6276</v>
      </c>
      <c r="D1047" s="13">
        <f t="shared" si="613"/>
        <v>48</v>
      </c>
      <c r="E1047" s="13">
        <f t="shared" si="614"/>
        <v>52.25</v>
      </c>
      <c r="F1047" s="13">
        <f t="shared" si="615"/>
        <v>6.9159193726856272E+34</v>
      </c>
      <c r="G1047" s="35">
        <f t="shared" si="616"/>
        <v>317.93833333333328</v>
      </c>
      <c r="H1047" s="23">
        <f t="shared" si="617"/>
        <v>7704.2784000000001</v>
      </c>
      <c r="I1047" s="23">
        <f t="shared" si="618"/>
        <v>28937.999999999996</v>
      </c>
      <c r="J1047" s="23">
        <f t="shared" si="619"/>
        <v>1463</v>
      </c>
      <c r="K1047" s="23">
        <f t="shared" si="620"/>
        <v>9.6665819025314135E+76</v>
      </c>
      <c r="L1047" s="23">
        <f t="shared" si="621"/>
        <v>9.6665819025314126E+78</v>
      </c>
      <c r="M1047" s="23">
        <f t="shared" si="622"/>
        <v>1.0409468118433939E+50</v>
      </c>
      <c r="N1047" s="20">
        <f t="shared" si="623"/>
        <v>110.5</v>
      </c>
      <c r="Q1047" s="20">
        <f t="shared" si="624"/>
        <v>1.0801215085699011E+52</v>
      </c>
      <c r="S1047" s="20">
        <f t="shared" si="625"/>
        <v>4818</v>
      </c>
      <c r="T1047" s="20">
        <f t="shared" si="626"/>
        <v>1463</v>
      </c>
      <c r="U1047" s="20">
        <f t="shared" si="627"/>
        <v>9.6665819025314135E+76</v>
      </c>
      <c r="V1047" s="20">
        <f t="shared" si="628"/>
        <v>1.0409468118433939E+50</v>
      </c>
      <c r="W1047" s="20">
        <f t="shared" si="629"/>
        <v>0.54298642533936647</v>
      </c>
      <c r="X1047" s="16">
        <f t="shared" si="630"/>
        <v>4.749675105386749E+30</v>
      </c>
      <c r="AA1047" s="16">
        <f t="shared" si="631"/>
        <v>1.9568661434193405E+32</v>
      </c>
      <c r="AB1047" s="16">
        <f t="shared" si="632"/>
        <v>1045</v>
      </c>
      <c r="AC1047" s="16">
        <f t="shared" si="633"/>
        <v>212.8</v>
      </c>
      <c r="AD1047" s="16">
        <f t="shared" si="634"/>
        <v>2.5496476949993096E+33</v>
      </c>
      <c r="AE1047" s="16">
        <f t="shared" si="635"/>
        <v>26075</v>
      </c>
      <c r="AF1047" s="16">
        <f t="shared" si="636"/>
        <v>12528</v>
      </c>
      <c r="AG1047" s="16">
        <f t="shared" si="637"/>
        <v>1085</v>
      </c>
      <c r="AH1047" s="16">
        <f t="shared" si="638"/>
        <v>1.2932836828271868E+37</v>
      </c>
      <c r="AI1047" s="16">
        <f t="shared" si="639"/>
        <v>1.6084162899386711E+75</v>
      </c>
      <c r="AJ1047" s="16">
        <f t="shared" si="640"/>
        <v>1.6084162899386711E+75</v>
      </c>
      <c r="AK1047" s="27">
        <f t="shared" si="641"/>
        <v>0.28195488721804512</v>
      </c>
      <c r="AN1047">
        <f t="shared" si="645"/>
        <v>66089.532346211505</v>
      </c>
      <c r="AO1047">
        <f t="shared" si="646"/>
        <v>8.2193475284323547E+42</v>
      </c>
      <c r="AP1047">
        <f t="shared" si="647"/>
        <v>8.2193475284323547E+42</v>
      </c>
      <c r="AR1047" s="1">
        <f t="shared" si="642"/>
        <v>11900</v>
      </c>
      <c r="AU1047">
        <f t="shared" si="610"/>
        <v>809.03225806451655</v>
      </c>
      <c r="AV1047" s="29">
        <f t="shared" si="643"/>
        <v>350.59458333333328</v>
      </c>
      <c r="AW1047">
        <f t="shared" si="644"/>
        <v>20881</v>
      </c>
    </row>
    <row r="1048" spans="1:49" x14ac:dyDescent="0.2">
      <c r="A1048">
        <v>1046</v>
      </c>
      <c r="B1048" s="13">
        <f t="shared" si="611"/>
        <v>1054</v>
      </c>
      <c r="C1048" s="13">
        <f t="shared" si="612"/>
        <v>6282</v>
      </c>
      <c r="D1048" s="13">
        <f t="shared" si="613"/>
        <v>48</v>
      </c>
      <c r="E1048" s="13">
        <f t="shared" si="614"/>
        <v>52.300000000000004</v>
      </c>
      <c r="F1048" s="13">
        <f t="shared" si="615"/>
        <v>7.4068678344014107E+34</v>
      </c>
      <c r="G1048" s="35">
        <f t="shared" si="616"/>
        <v>318.44986666666665</v>
      </c>
      <c r="H1048" s="23">
        <f t="shared" si="617"/>
        <v>7711.782400000001</v>
      </c>
      <c r="I1048" s="23">
        <f t="shared" si="618"/>
        <v>28965.999999999996</v>
      </c>
      <c r="J1048" s="23">
        <f t="shared" si="619"/>
        <v>1464</v>
      </c>
      <c r="K1048" s="23">
        <f t="shared" si="620"/>
        <v>9.6665819025314135E+76</v>
      </c>
      <c r="L1048" s="23">
        <f t="shared" si="621"/>
        <v>9.6665819025314126E+78</v>
      </c>
      <c r="M1048" s="23">
        <f t="shared" si="622"/>
        <v>1.1158913082269429E+50</v>
      </c>
      <c r="N1048" s="20">
        <f t="shared" si="623"/>
        <v>110.60000000000001</v>
      </c>
      <c r="Q1048" s="20">
        <f t="shared" si="624"/>
        <v>1.2036124146288763E+52</v>
      </c>
      <c r="S1048" s="20">
        <f t="shared" si="625"/>
        <v>4823</v>
      </c>
      <c r="T1048" s="20">
        <f t="shared" si="626"/>
        <v>1464</v>
      </c>
      <c r="U1048" s="20">
        <f t="shared" si="627"/>
        <v>9.6665819025314135E+76</v>
      </c>
      <c r="V1048" s="20">
        <f t="shared" si="628"/>
        <v>1.1158913082269429E+50</v>
      </c>
      <c r="W1048" s="20">
        <f t="shared" si="629"/>
        <v>0.54249547920433994</v>
      </c>
      <c r="X1048" s="16">
        <f t="shared" si="630"/>
        <v>5.082152362763822E+30</v>
      </c>
      <c r="AA1048" s="16">
        <f t="shared" si="631"/>
        <v>2.0938467734586942E+32</v>
      </c>
      <c r="AB1048" s="16">
        <f t="shared" si="632"/>
        <v>1046</v>
      </c>
      <c r="AC1048" s="16">
        <f t="shared" si="633"/>
        <v>213</v>
      </c>
      <c r="AD1048" s="16">
        <f t="shared" si="634"/>
        <v>2.7281281158016249E+33</v>
      </c>
      <c r="AE1048" s="16">
        <f t="shared" si="635"/>
        <v>26100</v>
      </c>
      <c r="AF1048" s="16">
        <f t="shared" si="636"/>
        <v>12540</v>
      </c>
      <c r="AG1048" s="16">
        <f t="shared" si="637"/>
        <v>1086</v>
      </c>
      <c r="AH1048" s="16">
        <f t="shared" si="638"/>
        <v>1.3859713706962407E+37</v>
      </c>
      <c r="AI1048" s="16">
        <f t="shared" si="639"/>
        <v>1.6084162899386711E+75</v>
      </c>
      <c r="AJ1048" s="16">
        <f t="shared" si="640"/>
        <v>1.6084162899386711E+75</v>
      </c>
      <c r="AK1048" s="27">
        <f t="shared" si="641"/>
        <v>0.28169014084507044</v>
      </c>
      <c r="AN1048">
        <f t="shared" si="645"/>
        <v>66192.588123668742</v>
      </c>
      <c r="AO1048">
        <f t="shared" si="646"/>
        <v>7.6816332041423884E+42</v>
      </c>
      <c r="AP1048">
        <f t="shared" si="647"/>
        <v>7.6816332041423884E+42</v>
      </c>
      <c r="AR1048" s="1">
        <f t="shared" si="642"/>
        <v>11910</v>
      </c>
      <c r="AU1048">
        <f t="shared" si="610"/>
        <v>815.06493506493518</v>
      </c>
      <c r="AV1048" s="29">
        <f t="shared" si="643"/>
        <v>351.13736666666665</v>
      </c>
      <c r="AW1048">
        <f t="shared" si="644"/>
        <v>20901</v>
      </c>
    </row>
    <row r="1049" spans="1:49" x14ac:dyDescent="0.2">
      <c r="A1049">
        <v>1047</v>
      </c>
      <c r="B1049" s="13">
        <f t="shared" si="611"/>
        <v>1055</v>
      </c>
      <c r="C1049" s="13">
        <f t="shared" si="612"/>
        <v>6288</v>
      </c>
      <c r="D1049" s="13">
        <f t="shared" si="613"/>
        <v>48</v>
      </c>
      <c r="E1049" s="13">
        <f t="shared" si="614"/>
        <v>52.35</v>
      </c>
      <c r="F1049" s="13">
        <f t="shared" si="615"/>
        <v>7.9326611030207583E+34</v>
      </c>
      <c r="G1049" s="35">
        <f t="shared" si="616"/>
        <v>318.96179999999993</v>
      </c>
      <c r="H1049" s="23">
        <f t="shared" si="617"/>
        <v>7719.2864000000009</v>
      </c>
      <c r="I1049" s="23">
        <f t="shared" si="618"/>
        <v>28993.999999999996</v>
      </c>
      <c r="J1049" s="23">
        <f t="shared" si="619"/>
        <v>1465</v>
      </c>
      <c r="K1049" s="23">
        <f t="shared" si="620"/>
        <v>9.6665819025314135E+76</v>
      </c>
      <c r="L1049" s="23">
        <f t="shared" si="621"/>
        <v>9.6665819025314126E+78</v>
      </c>
      <c r="M1049" s="23">
        <f t="shared" si="622"/>
        <v>1.1962301451030896E+50</v>
      </c>
      <c r="N1049" s="20">
        <f t="shared" si="623"/>
        <v>110.7</v>
      </c>
      <c r="Q1049" s="20">
        <f t="shared" si="624"/>
        <v>1.3412221061745911E+52</v>
      </c>
      <c r="S1049" s="20">
        <f t="shared" si="625"/>
        <v>4827</v>
      </c>
      <c r="T1049" s="20">
        <f t="shared" si="626"/>
        <v>1465</v>
      </c>
      <c r="U1049" s="20">
        <f t="shared" si="627"/>
        <v>9.6665819025314135E+76</v>
      </c>
      <c r="V1049" s="20">
        <f t="shared" si="628"/>
        <v>1.1962301451030896E+50</v>
      </c>
      <c r="W1049" s="20">
        <f t="shared" si="629"/>
        <v>0.54200542005420049</v>
      </c>
      <c r="X1049" s="16">
        <f t="shared" si="630"/>
        <v>5.4379030281572895E+30</v>
      </c>
      <c r="AA1049" s="16">
        <f t="shared" si="631"/>
        <v>2.2404160476008028E+32</v>
      </c>
      <c r="AB1049" s="16">
        <f t="shared" si="632"/>
        <v>1047</v>
      </c>
      <c r="AC1049" s="16">
        <f t="shared" si="633"/>
        <v>213.2</v>
      </c>
      <c r="AD1049" s="16">
        <f t="shared" si="634"/>
        <v>2.9191025218107664E+33</v>
      </c>
      <c r="AE1049" s="16">
        <f t="shared" si="635"/>
        <v>26125</v>
      </c>
      <c r="AF1049" s="16">
        <f t="shared" si="636"/>
        <v>12552</v>
      </c>
      <c r="AG1049" s="16">
        <f t="shared" si="637"/>
        <v>1087</v>
      </c>
      <c r="AH1049" s="16">
        <f t="shared" si="638"/>
        <v>1.4853000020218721E+37</v>
      </c>
      <c r="AI1049" s="16">
        <f t="shared" si="639"/>
        <v>1.6084162899386711E+75</v>
      </c>
      <c r="AJ1049" s="16">
        <f t="shared" si="640"/>
        <v>1.6084162899386711E+75</v>
      </c>
      <c r="AK1049" s="27">
        <f t="shared" si="641"/>
        <v>0.28142589118198874</v>
      </c>
      <c r="AN1049">
        <f t="shared" si="645"/>
        <v>66295.722333021011</v>
      </c>
      <c r="AO1049">
        <f t="shared" si="646"/>
        <v>7.1790964524695218E+42</v>
      </c>
      <c r="AP1049">
        <f t="shared" si="647"/>
        <v>7.1790964524695218E+42</v>
      </c>
      <c r="AR1049" s="1">
        <f t="shared" si="642"/>
        <v>11920</v>
      </c>
      <c r="AU1049">
        <f t="shared" si="610"/>
        <v>821.17647058823502</v>
      </c>
      <c r="AV1049" s="29">
        <f t="shared" si="643"/>
        <v>351.68054999999993</v>
      </c>
      <c r="AW1049">
        <f t="shared" si="644"/>
        <v>20921</v>
      </c>
    </row>
    <row r="1050" spans="1:49" x14ac:dyDescent="0.2">
      <c r="A1050">
        <v>1048</v>
      </c>
      <c r="B1050" s="13">
        <f t="shared" si="611"/>
        <v>1056</v>
      </c>
      <c r="C1050" s="13">
        <f t="shared" si="612"/>
        <v>6294</v>
      </c>
      <c r="D1050" s="13">
        <f t="shared" si="613"/>
        <v>48</v>
      </c>
      <c r="E1050" s="13">
        <f t="shared" si="614"/>
        <v>52.400000000000006</v>
      </c>
      <c r="F1050" s="13">
        <f t="shared" si="615"/>
        <v>8.495771805951028E+34</v>
      </c>
      <c r="G1050" s="35">
        <f t="shared" si="616"/>
        <v>319.47413333333327</v>
      </c>
      <c r="H1050" s="23">
        <f t="shared" si="617"/>
        <v>7726.7903999999999</v>
      </c>
      <c r="I1050" s="23">
        <f t="shared" si="618"/>
        <v>29021.999999999996</v>
      </c>
      <c r="J1050" s="23">
        <f t="shared" si="619"/>
        <v>1467</v>
      </c>
      <c r="K1050" s="23">
        <f t="shared" si="620"/>
        <v>9.6665819025314135E+76</v>
      </c>
      <c r="L1050" s="23">
        <f t="shared" si="621"/>
        <v>9.6665819025314126E+78</v>
      </c>
      <c r="M1050" s="23">
        <f t="shared" si="622"/>
        <v>1.3746714620573839E+50</v>
      </c>
      <c r="N1050" s="20">
        <f t="shared" si="623"/>
        <v>110.80000000000001</v>
      </c>
      <c r="Q1050" s="20">
        <f t="shared" si="624"/>
        <v>1.4945647919775738E+52</v>
      </c>
      <c r="S1050" s="20">
        <f t="shared" si="625"/>
        <v>4831</v>
      </c>
      <c r="T1050" s="20">
        <f t="shared" si="626"/>
        <v>1467</v>
      </c>
      <c r="U1050" s="20">
        <f t="shared" si="627"/>
        <v>9.6665819025314135E+76</v>
      </c>
      <c r="V1050" s="20">
        <f t="shared" si="628"/>
        <v>1.3746714620573839E+50</v>
      </c>
      <c r="W1050" s="20">
        <f t="shared" si="629"/>
        <v>0.54151624548736454</v>
      </c>
      <c r="X1050" s="16">
        <f t="shared" si="630"/>
        <v>5.8185562401283001E+30</v>
      </c>
      <c r="AA1050" s="16">
        <f t="shared" si="631"/>
        <v>2.3972451709328591E+32</v>
      </c>
      <c r="AB1050" s="16">
        <f t="shared" si="632"/>
        <v>1048</v>
      </c>
      <c r="AC1050" s="16">
        <f t="shared" si="633"/>
        <v>213.4</v>
      </c>
      <c r="AD1050" s="16">
        <f t="shared" si="634"/>
        <v>3.1234455168937604E+33</v>
      </c>
      <c r="AE1050" s="16">
        <f t="shared" si="635"/>
        <v>26150</v>
      </c>
      <c r="AF1050" s="16">
        <f t="shared" si="636"/>
        <v>12564</v>
      </c>
      <c r="AG1050" s="16">
        <f t="shared" si="637"/>
        <v>1088</v>
      </c>
      <c r="AH1050" s="16">
        <f t="shared" si="638"/>
        <v>1.5917452622319545E+37</v>
      </c>
      <c r="AI1050" s="16">
        <f t="shared" si="639"/>
        <v>1.6084162899386711E+75</v>
      </c>
      <c r="AJ1050" s="16">
        <f t="shared" si="640"/>
        <v>1.6084162899386711E+75</v>
      </c>
      <c r="AK1050" s="27">
        <f t="shared" si="641"/>
        <v>0.2811621368322399</v>
      </c>
      <c r="AN1050">
        <f t="shared" si="645"/>
        <v>66398.934974704564</v>
      </c>
      <c r="AO1050">
        <f t="shared" si="646"/>
        <v>6.7094359368874038E+42</v>
      </c>
      <c r="AP1050">
        <f t="shared" si="647"/>
        <v>6.7094359368874038E+42</v>
      </c>
      <c r="AR1050" s="1">
        <f t="shared" si="642"/>
        <v>11930</v>
      </c>
      <c r="AU1050">
        <f t="shared" si="610"/>
        <v>827.36842105263099</v>
      </c>
      <c r="AV1050" s="29">
        <f t="shared" si="643"/>
        <v>352.22413333333327</v>
      </c>
      <c r="AW1050">
        <f t="shared" si="644"/>
        <v>20941</v>
      </c>
    </row>
    <row r="1051" spans="1:49" x14ac:dyDescent="0.2">
      <c r="A1051">
        <v>1049</v>
      </c>
      <c r="B1051" s="13">
        <f t="shared" si="611"/>
        <v>1057</v>
      </c>
      <c r="C1051" s="13">
        <f t="shared" si="612"/>
        <v>6300</v>
      </c>
      <c r="D1051" s="13">
        <f t="shared" si="613"/>
        <v>48</v>
      </c>
      <c r="E1051" s="13">
        <f t="shared" si="614"/>
        <v>52.45</v>
      </c>
      <c r="F1051" s="13">
        <f t="shared" si="615"/>
        <v>9.0988479990160091E+34</v>
      </c>
      <c r="G1051" s="35">
        <f t="shared" si="616"/>
        <v>319.98686666666663</v>
      </c>
      <c r="H1051" s="23">
        <f t="shared" si="617"/>
        <v>7734.2944000000007</v>
      </c>
      <c r="I1051" s="23">
        <f t="shared" si="618"/>
        <v>29049.999999999996</v>
      </c>
      <c r="J1051" s="23">
        <f t="shared" si="619"/>
        <v>1468</v>
      </c>
      <c r="K1051" s="23">
        <f t="shared" si="620"/>
        <v>9.6665819025314135E+76</v>
      </c>
      <c r="L1051" s="23">
        <f t="shared" si="621"/>
        <v>9.6665819025314126E+78</v>
      </c>
      <c r="M1051" s="23">
        <f t="shared" si="622"/>
        <v>1.4736360760773058E+50</v>
      </c>
      <c r="N1051" s="20">
        <f t="shared" si="623"/>
        <v>110.9</v>
      </c>
      <c r="Q1051" s="20">
        <f t="shared" si="624"/>
        <v>1.6654392342144752E+52</v>
      </c>
      <c r="S1051" s="20">
        <f t="shared" si="625"/>
        <v>4835</v>
      </c>
      <c r="T1051" s="20">
        <f t="shared" si="626"/>
        <v>1468</v>
      </c>
      <c r="U1051" s="20">
        <f t="shared" si="627"/>
        <v>9.6665819025314135E+76</v>
      </c>
      <c r="V1051" s="20">
        <f t="shared" si="628"/>
        <v>1.4736360760773058E+50</v>
      </c>
      <c r="W1051" s="20">
        <f t="shared" si="629"/>
        <v>0.54102795311091068</v>
      </c>
      <c r="X1051" s="16">
        <f t="shared" si="630"/>
        <v>6.2258551769372812E+30</v>
      </c>
      <c r="AA1051" s="16">
        <f t="shared" si="631"/>
        <v>2.5650523328981597E+32</v>
      </c>
      <c r="AB1051" s="16">
        <f t="shared" si="632"/>
        <v>1049</v>
      </c>
      <c r="AC1051" s="16">
        <f t="shared" si="633"/>
        <v>213.6</v>
      </c>
      <c r="AD1051" s="16">
        <f t="shared" si="634"/>
        <v>3.3420929289315001E+33</v>
      </c>
      <c r="AE1051" s="16">
        <f t="shared" si="635"/>
        <v>26175</v>
      </c>
      <c r="AF1051" s="16">
        <f t="shared" si="636"/>
        <v>12576</v>
      </c>
      <c r="AG1051" s="16">
        <f t="shared" si="637"/>
        <v>1089</v>
      </c>
      <c r="AH1051" s="16">
        <f t="shared" si="638"/>
        <v>1.7058169007030703E+37</v>
      </c>
      <c r="AI1051" s="16">
        <f t="shared" si="639"/>
        <v>1.6084162899386711E+75</v>
      </c>
      <c r="AJ1051" s="16">
        <f t="shared" si="640"/>
        <v>1.6084162899386711E+75</v>
      </c>
      <c r="AK1051" s="27">
        <f t="shared" si="641"/>
        <v>0.2808988764044944</v>
      </c>
      <c r="AN1051">
        <f t="shared" si="645"/>
        <v>66502.226049155477</v>
      </c>
      <c r="AO1051">
        <f t="shared" si="646"/>
        <v>6.2705008755957028E+42</v>
      </c>
      <c r="AP1051">
        <f t="shared" si="647"/>
        <v>6.2705008755957028E+42</v>
      </c>
      <c r="AR1051" s="1">
        <f t="shared" si="642"/>
        <v>11940</v>
      </c>
      <c r="AU1051">
        <f t="shared" si="610"/>
        <v>833.64238410596056</v>
      </c>
      <c r="AV1051" s="29">
        <f t="shared" si="643"/>
        <v>352.76811666666663</v>
      </c>
      <c r="AW1051">
        <f t="shared" si="644"/>
        <v>20961</v>
      </c>
    </row>
    <row r="1052" spans="1:49" x14ac:dyDescent="0.2">
      <c r="A1052">
        <v>1050</v>
      </c>
      <c r="B1052" s="13">
        <f t="shared" si="611"/>
        <v>1058</v>
      </c>
      <c r="C1052" s="13">
        <f t="shared" si="612"/>
        <v>6306</v>
      </c>
      <c r="D1052" s="13">
        <f t="shared" si="613"/>
        <v>48</v>
      </c>
      <c r="E1052" s="13">
        <f t="shared" si="614"/>
        <v>52.5</v>
      </c>
      <c r="F1052" s="13">
        <f t="shared" si="615"/>
        <v>9.7447256105692532E+34</v>
      </c>
      <c r="G1052" s="35">
        <f t="shared" si="616"/>
        <v>320.5</v>
      </c>
      <c r="H1052" s="23">
        <f t="shared" si="617"/>
        <v>7741.7984000000006</v>
      </c>
      <c r="I1052" s="23">
        <f t="shared" si="618"/>
        <v>29077.999999999996</v>
      </c>
      <c r="J1052" s="23">
        <f t="shared" si="619"/>
        <v>1470</v>
      </c>
      <c r="K1052" s="23">
        <f t="shared" si="620"/>
        <v>9.6665819025314135E+76</v>
      </c>
      <c r="L1052" s="23">
        <f t="shared" si="621"/>
        <v>9.6665819025314126E+78</v>
      </c>
      <c r="M1052" s="23">
        <f t="shared" si="622"/>
        <v>1.6934461302527439E+50</v>
      </c>
      <c r="N1052" s="20">
        <f t="shared" si="623"/>
        <v>111</v>
      </c>
      <c r="Q1052" s="20">
        <f t="shared" si="624"/>
        <v>1.8558498485640092E+52</v>
      </c>
      <c r="S1052" s="20">
        <f t="shared" si="625"/>
        <v>4839</v>
      </c>
      <c r="T1052" s="20">
        <f t="shared" si="626"/>
        <v>1470</v>
      </c>
      <c r="U1052" s="20">
        <f t="shared" si="627"/>
        <v>9.6665819025314135E+76</v>
      </c>
      <c r="V1052" s="20">
        <f t="shared" si="628"/>
        <v>1.6934461302527439E+50</v>
      </c>
      <c r="W1052" s="20">
        <f t="shared" si="629"/>
        <v>0.54054054054054057</v>
      </c>
      <c r="X1052" s="16">
        <f t="shared" si="630"/>
        <v>6.6616650393228911E+30</v>
      </c>
      <c r="AA1052" s="16">
        <f t="shared" si="631"/>
        <v>2.7446059962010303E+32</v>
      </c>
      <c r="AB1052" s="16">
        <f t="shared" si="632"/>
        <v>1050</v>
      </c>
      <c r="AC1052" s="16">
        <f t="shared" si="633"/>
        <v>213.8</v>
      </c>
      <c r="AD1052" s="16">
        <f t="shared" si="634"/>
        <v>3.5760460956217444E+33</v>
      </c>
      <c r="AE1052" s="16">
        <f t="shared" si="635"/>
        <v>26200</v>
      </c>
      <c r="AF1052" s="16">
        <f t="shared" si="636"/>
        <v>12588</v>
      </c>
      <c r="AG1052" s="16">
        <f t="shared" si="637"/>
        <v>1090</v>
      </c>
      <c r="AH1052" s="16">
        <f t="shared" si="638"/>
        <v>1.8280611694576126E+37</v>
      </c>
      <c r="AI1052" s="16">
        <f t="shared" si="639"/>
        <v>1.6084162899386711E+75</v>
      </c>
      <c r="AJ1052" s="16">
        <f t="shared" si="640"/>
        <v>1.6084162899386711E+75</v>
      </c>
      <c r="AK1052" s="27">
        <f t="shared" si="641"/>
        <v>0.2806361085126286</v>
      </c>
      <c r="AN1052">
        <f t="shared" si="645"/>
        <v>66605.595556809945</v>
      </c>
      <c r="AO1052">
        <f t="shared" si="646"/>
        <v>5.8602811921455186E+42</v>
      </c>
      <c r="AP1052">
        <f t="shared" si="647"/>
        <v>5.8602811921455186E+42</v>
      </c>
      <c r="AR1052" s="1">
        <f t="shared" si="642"/>
        <v>11950</v>
      </c>
      <c r="AU1052">
        <f t="shared" si="610"/>
        <v>840</v>
      </c>
      <c r="AV1052" s="29">
        <f t="shared" si="643"/>
        <v>353.3125</v>
      </c>
      <c r="AW1052">
        <f t="shared" si="644"/>
        <v>20981</v>
      </c>
    </row>
    <row r="1053" spans="1:49" x14ac:dyDescent="0.2">
      <c r="A1053">
        <v>1051</v>
      </c>
      <c r="B1053" s="13">
        <f t="shared" si="611"/>
        <v>1059</v>
      </c>
      <c r="C1053" s="13">
        <f t="shared" si="612"/>
        <v>6312</v>
      </c>
      <c r="D1053" s="13">
        <f t="shared" si="613"/>
        <v>48</v>
      </c>
      <c r="E1053" s="13">
        <f t="shared" si="614"/>
        <v>52.550000000000004</v>
      </c>
      <c r="F1053" s="13">
        <f t="shared" si="615"/>
        <v>1.0436441768184682E+35</v>
      </c>
      <c r="G1053" s="35">
        <f t="shared" si="616"/>
        <v>321.01353333333333</v>
      </c>
      <c r="H1053" s="23">
        <f t="shared" si="617"/>
        <v>7749.3023999999996</v>
      </c>
      <c r="I1053" s="23">
        <f t="shared" si="618"/>
        <v>29105.999999999996</v>
      </c>
      <c r="J1053" s="23">
        <f t="shared" si="619"/>
        <v>1471</v>
      </c>
      <c r="K1053" s="23">
        <f t="shared" si="620"/>
        <v>9.6665819025314135E+76</v>
      </c>
      <c r="L1053" s="23">
        <f t="shared" si="621"/>
        <v>9.6665819025314126E+78</v>
      </c>
      <c r="M1053" s="23">
        <f t="shared" si="622"/>
        <v>1.8153534722611015E+50</v>
      </c>
      <c r="N1053" s="20">
        <f t="shared" si="623"/>
        <v>111.10000000000001</v>
      </c>
      <c r="Q1053" s="20">
        <f t="shared" si="624"/>
        <v>2.0680302166894628E+52</v>
      </c>
      <c r="S1053" s="20">
        <f t="shared" si="625"/>
        <v>4844</v>
      </c>
      <c r="T1053" s="20">
        <f t="shared" si="626"/>
        <v>1471</v>
      </c>
      <c r="U1053" s="20">
        <f t="shared" si="627"/>
        <v>9.6665819025314135E+76</v>
      </c>
      <c r="V1053" s="20">
        <f t="shared" si="628"/>
        <v>1.8153534722611015E+50</v>
      </c>
      <c r="W1053" s="20">
        <f t="shared" si="629"/>
        <v>0.54005400540054005</v>
      </c>
      <c r="X1053" s="16">
        <f t="shared" si="630"/>
        <v>7.1279815920754929E+30</v>
      </c>
      <c r="AA1053" s="16">
        <f t="shared" si="631"/>
        <v>2.9367284159351023E+32</v>
      </c>
      <c r="AB1053" s="16">
        <f t="shared" si="632"/>
        <v>1051</v>
      </c>
      <c r="AC1053" s="16">
        <f t="shared" si="633"/>
        <v>214</v>
      </c>
      <c r="AD1053" s="16">
        <f t="shared" si="634"/>
        <v>3.8263764502968592E+33</v>
      </c>
      <c r="AE1053" s="16">
        <f t="shared" si="635"/>
        <v>26225</v>
      </c>
      <c r="AF1053" s="16">
        <f t="shared" si="636"/>
        <v>12600</v>
      </c>
      <c r="AG1053" s="16">
        <f t="shared" si="637"/>
        <v>1091</v>
      </c>
      <c r="AH1053" s="16">
        <f t="shared" si="638"/>
        <v>1.9590634364073301E+37</v>
      </c>
      <c r="AI1053" s="16">
        <f t="shared" si="639"/>
        <v>1.6084162899386711E+75</v>
      </c>
      <c r="AJ1053" s="16">
        <f t="shared" si="640"/>
        <v>1.6084162899386711E+75</v>
      </c>
      <c r="AK1053" s="27">
        <f t="shared" si="641"/>
        <v>0.28037383177570091</v>
      </c>
      <c r="AN1053">
        <f t="shared" si="645"/>
        <v>66709.043498104074</v>
      </c>
      <c r="AO1053">
        <f t="shared" si="646"/>
        <v>5.4768983104163725E+42</v>
      </c>
      <c r="AP1053">
        <f t="shared" si="647"/>
        <v>5.4768983104163725E+42</v>
      </c>
      <c r="AR1053" s="1">
        <f t="shared" si="642"/>
        <v>11960</v>
      </c>
      <c r="AU1053">
        <f t="shared" si="610"/>
        <v>846.44295302013393</v>
      </c>
      <c r="AV1053" s="29">
        <f t="shared" si="643"/>
        <v>353.85728333333333</v>
      </c>
      <c r="AW1053">
        <f t="shared" si="644"/>
        <v>21001</v>
      </c>
    </row>
    <row r="1054" spans="1:49" x14ac:dyDescent="0.2">
      <c r="A1054">
        <v>1052</v>
      </c>
      <c r="B1054" s="13">
        <f t="shared" si="611"/>
        <v>1060</v>
      </c>
      <c r="C1054" s="13">
        <f t="shared" si="612"/>
        <v>6318</v>
      </c>
      <c r="D1054" s="13">
        <f t="shared" si="613"/>
        <v>48</v>
      </c>
      <c r="E1054" s="13">
        <f t="shared" si="614"/>
        <v>52.6</v>
      </c>
      <c r="F1054" s="13">
        <f t="shared" si="615"/>
        <v>1.1177249070509185E+35</v>
      </c>
      <c r="G1054" s="35">
        <f t="shared" si="616"/>
        <v>321.52746666666667</v>
      </c>
      <c r="H1054" s="23">
        <f t="shared" si="617"/>
        <v>7756.8064000000004</v>
      </c>
      <c r="I1054" s="23">
        <f t="shared" si="618"/>
        <v>29133.999999999996</v>
      </c>
      <c r="J1054" s="23">
        <f t="shared" si="619"/>
        <v>1472</v>
      </c>
      <c r="K1054" s="23">
        <f t="shared" si="620"/>
        <v>9.6665819025314135E+76</v>
      </c>
      <c r="L1054" s="23">
        <f t="shared" si="621"/>
        <v>9.6665819025314126E+78</v>
      </c>
      <c r="M1054" s="23">
        <f t="shared" si="622"/>
        <v>1.9460343916653995E+50</v>
      </c>
      <c r="N1054" s="20">
        <f t="shared" si="623"/>
        <v>111.2</v>
      </c>
      <c r="Q1054" s="20">
        <f t="shared" si="624"/>
        <v>2.3044692869142437E+52</v>
      </c>
      <c r="S1054" s="20">
        <f t="shared" si="625"/>
        <v>4848</v>
      </c>
      <c r="T1054" s="20">
        <f t="shared" si="626"/>
        <v>1472</v>
      </c>
      <c r="U1054" s="20">
        <f t="shared" si="627"/>
        <v>9.6665819025314135E+76</v>
      </c>
      <c r="V1054" s="20">
        <f t="shared" si="628"/>
        <v>1.9460343916653995E+50</v>
      </c>
      <c r="W1054" s="20">
        <f t="shared" si="629"/>
        <v>0.53956834532374098</v>
      </c>
      <c r="X1054" s="16">
        <f t="shared" si="630"/>
        <v>7.626940303520779E+30</v>
      </c>
      <c r="AA1054" s="16">
        <f t="shared" si="631"/>
        <v>3.1422994050505605E+32</v>
      </c>
      <c r="AB1054" s="16">
        <f t="shared" si="632"/>
        <v>1052</v>
      </c>
      <c r="AC1054" s="16">
        <f t="shared" si="633"/>
        <v>214.2</v>
      </c>
      <c r="AD1054" s="16">
        <f t="shared" si="634"/>
        <v>4.0942304287579435E+33</v>
      </c>
      <c r="AE1054" s="16">
        <f t="shared" si="635"/>
        <v>26250</v>
      </c>
      <c r="AF1054" s="16">
        <f t="shared" si="636"/>
        <v>12612</v>
      </c>
      <c r="AG1054" s="16">
        <f t="shared" si="637"/>
        <v>1092</v>
      </c>
      <c r="AH1054" s="16">
        <f t="shared" si="638"/>
        <v>2.0994509856331639E+37</v>
      </c>
      <c r="AI1054" s="16">
        <f t="shared" si="639"/>
        <v>1.6084162899386711E+75</v>
      </c>
      <c r="AJ1054" s="16">
        <f t="shared" si="640"/>
        <v>1.6084162899386711E+75</v>
      </c>
      <c r="AK1054" s="27">
        <f t="shared" si="641"/>
        <v>0.28011204481792717</v>
      </c>
      <c r="AN1054">
        <f t="shared" si="645"/>
        <v>66812.569873474014</v>
      </c>
      <c r="AO1054">
        <f t="shared" si="646"/>
        <v>5.1185965517910002E+42</v>
      </c>
      <c r="AP1054">
        <f t="shared" si="647"/>
        <v>5.1185965517910002E+42</v>
      </c>
      <c r="AR1054" s="1">
        <f t="shared" si="642"/>
        <v>11970</v>
      </c>
      <c r="AU1054">
        <f t="shared" si="610"/>
        <v>852.97297297297359</v>
      </c>
      <c r="AV1054" s="29">
        <f t="shared" si="643"/>
        <v>354.40246666666667</v>
      </c>
      <c r="AW1054">
        <f t="shared" si="644"/>
        <v>21021</v>
      </c>
    </row>
    <row r="1055" spans="1:49" x14ac:dyDescent="0.2">
      <c r="A1055">
        <v>1053</v>
      </c>
      <c r="B1055" s="13">
        <f t="shared" si="611"/>
        <v>1061</v>
      </c>
      <c r="C1055" s="13">
        <f t="shared" si="612"/>
        <v>6324</v>
      </c>
      <c r="D1055" s="13">
        <f t="shared" si="613"/>
        <v>48</v>
      </c>
      <c r="E1055" s="13">
        <f t="shared" si="614"/>
        <v>52.650000000000006</v>
      </c>
      <c r="F1055" s="13">
        <f t="shared" si="615"/>
        <v>1.1970630871299138E+35</v>
      </c>
      <c r="G1055" s="35">
        <f t="shared" si="616"/>
        <v>322.04180000000008</v>
      </c>
      <c r="H1055" s="23">
        <f t="shared" si="617"/>
        <v>7764.3104000000003</v>
      </c>
      <c r="I1055" s="23">
        <f t="shared" si="618"/>
        <v>29161.999999999996</v>
      </c>
      <c r="J1055" s="23">
        <f t="shared" si="619"/>
        <v>1474</v>
      </c>
      <c r="K1055" s="23">
        <f t="shared" si="620"/>
        <v>9.6665819025314135E+76</v>
      </c>
      <c r="L1055" s="23">
        <f t="shared" si="621"/>
        <v>9.6665819025314126E+78</v>
      </c>
      <c r="M1055" s="23">
        <f t="shared" si="622"/>
        <v>2.2362874448713296E+50</v>
      </c>
      <c r="N1055" s="20">
        <f t="shared" si="623"/>
        <v>111.30000000000001</v>
      </c>
      <c r="Q1055" s="20">
        <f t="shared" si="624"/>
        <v>2.5679405704392371E+52</v>
      </c>
      <c r="S1055" s="20">
        <f t="shared" si="625"/>
        <v>4852</v>
      </c>
      <c r="T1055" s="20">
        <f t="shared" si="626"/>
        <v>1474</v>
      </c>
      <c r="U1055" s="20">
        <f t="shared" si="627"/>
        <v>9.6665819025314135E+76</v>
      </c>
      <c r="V1055" s="20">
        <f t="shared" si="628"/>
        <v>2.2362874448713296E+50</v>
      </c>
      <c r="W1055" s="20">
        <f t="shared" si="629"/>
        <v>0.53908355795148244</v>
      </c>
      <c r="X1055" s="16">
        <f t="shared" si="630"/>
        <v>8.1608261247672318E+30</v>
      </c>
      <c r="AA1055" s="16">
        <f t="shared" si="631"/>
        <v>3.362260363404099E+32</v>
      </c>
      <c r="AB1055" s="16">
        <f t="shared" si="632"/>
        <v>1053</v>
      </c>
      <c r="AC1055" s="16">
        <f t="shared" si="633"/>
        <v>214.4</v>
      </c>
      <c r="AD1055" s="16">
        <f t="shared" si="634"/>
        <v>4.3808347195971234E+33</v>
      </c>
      <c r="AE1055" s="16">
        <f t="shared" si="635"/>
        <v>26275</v>
      </c>
      <c r="AF1055" s="16">
        <f t="shared" si="636"/>
        <v>12624</v>
      </c>
      <c r="AG1055" s="16">
        <f t="shared" si="637"/>
        <v>1093</v>
      </c>
      <c r="AH1055" s="16">
        <f t="shared" si="638"/>
        <v>2.2498960180847269E+37</v>
      </c>
      <c r="AI1055" s="16">
        <f t="shared" si="639"/>
        <v>1.6084162899386711E+75</v>
      </c>
      <c r="AJ1055" s="16">
        <f t="shared" si="640"/>
        <v>1.6084162899386711E+75</v>
      </c>
      <c r="AK1055" s="27">
        <f t="shared" si="641"/>
        <v>0.27985074626865669</v>
      </c>
      <c r="AN1055">
        <f t="shared" si="645"/>
        <v>66916.174683355988</v>
      </c>
      <c r="AO1055">
        <f t="shared" si="646"/>
        <v>4.7837350951317772E+42</v>
      </c>
      <c r="AP1055">
        <f t="shared" si="647"/>
        <v>4.7837350951317772E+42</v>
      </c>
      <c r="AR1055" s="1">
        <f t="shared" si="642"/>
        <v>11980</v>
      </c>
      <c r="AU1055">
        <f t="shared" si="610"/>
        <v>859.59183673469408</v>
      </c>
      <c r="AV1055" s="29">
        <f t="shared" si="643"/>
        <v>354.94805000000008</v>
      </c>
      <c r="AW1055">
        <f t="shared" si="644"/>
        <v>21041</v>
      </c>
    </row>
    <row r="1056" spans="1:49" x14ac:dyDescent="0.2">
      <c r="A1056">
        <v>1054</v>
      </c>
      <c r="B1056" s="13">
        <f t="shared" si="611"/>
        <v>1062</v>
      </c>
      <c r="C1056" s="13">
        <f t="shared" si="612"/>
        <v>6330</v>
      </c>
      <c r="D1056" s="13">
        <f t="shared" si="613"/>
        <v>48</v>
      </c>
      <c r="E1056" s="13">
        <f t="shared" si="614"/>
        <v>52.7</v>
      </c>
      <c r="F1056" s="13">
        <f t="shared" si="615"/>
        <v>1.2820317647414614E+35</v>
      </c>
      <c r="G1056" s="35">
        <f t="shared" si="616"/>
        <v>322.55653333333333</v>
      </c>
      <c r="H1056" s="23">
        <f t="shared" si="617"/>
        <v>7771.8144000000002</v>
      </c>
      <c r="I1056" s="23">
        <f t="shared" si="618"/>
        <v>29189.999999999996</v>
      </c>
      <c r="J1056" s="23">
        <f t="shared" si="619"/>
        <v>1475</v>
      </c>
      <c r="K1056" s="23">
        <f t="shared" si="620"/>
        <v>9.6665819025314135E+76</v>
      </c>
      <c r="L1056" s="23">
        <f t="shared" si="621"/>
        <v>9.6665819025314126E+78</v>
      </c>
      <c r="M1056" s="23">
        <f t="shared" si="622"/>
        <v>2.3972616083337706E+50</v>
      </c>
      <c r="N1056" s="20">
        <f t="shared" si="623"/>
        <v>111.4</v>
      </c>
      <c r="Q1056" s="20">
        <f t="shared" si="624"/>
        <v>2.861534675577169E+52</v>
      </c>
      <c r="S1056" s="20">
        <f t="shared" si="625"/>
        <v>4856</v>
      </c>
      <c r="T1056" s="20">
        <f t="shared" si="626"/>
        <v>1475</v>
      </c>
      <c r="U1056" s="20">
        <f t="shared" si="627"/>
        <v>9.6665819025314135E+76</v>
      </c>
      <c r="V1056" s="20">
        <f t="shared" si="628"/>
        <v>2.3972616083337706E+50</v>
      </c>
      <c r="W1056" s="20">
        <f t="shared" si="629"/>
        <v>0.53859964093357271</v>
      </c>
      <c r="X1056" s="16">
        <f t="shared" si="630"/>
        <v>8.7320839535009381E+30</v>
      </c>
      <c r="AA1056" s="16">
        <f t="shared" si="631"/>
        <v>3.5976185888423856E+32</v>
      </c>
      <c r="AB1056" s="16">
        <f t="shared" si="632"/>
        <v>1054</v>
      </c>
      <c r="AC1056" s="16">
        <f t="shared" si="633"/>
        <v>214.6</v>
      </c>
      <c r="AD1056" s="16">
        <f t="shared" si="634"/>
        <v>4.6875018820528753E+33</v>
      </c>
      <c r="AE1056" s="16">
        <f t="shared" si="635"/>
        <v>26300</v>
      </c>
      <c r="AF1056" s="16">
        <f t="shared" si="636"/>
        <v>12636</v>
      </c>
      <c r="AG1056" s="16">
        <f t="shared" si="637"/>
        <v>1094</v>
      </c>
      <c r="AH1056" s="16">
        <f t="shared" si="638"/>
        <v>2.4111188670401805E+37</v>
      </c>
      <c r="AI1056" s="16">
        <f t="shared" si="639"/>
        <v>1.6084162899386711E+75</v>
      </c>
      <c r="AJ1056" s="16">
        <f t="shared" si="640"/>
        <v>1.6084162899386711E+75</v>
      </c>
      <c r="AK1056" s="27">
        <f t="shared" si="641"/>
        <v>0.27958993476234856</v>
      </c>
      <c r="AN1056">
        <f t="shared" si="645"/>
        <v>67019.857928186102</v>
      </c>
      <c r="AO1056">
        <f t="shared" si="646"/>
        <v>4.4707804627399793E+42</v>
      </c>
      <c r="AP1056">
        <f t="shared" si="647"/>
        <v>4.4707804627399793E+42</v>
      </c>
      <c r="AR1056" s="1">
        <f t="shared" si="642"/>
        <v>11990</v>
      </c>
      <c r="AU1056">
        <f t="shared" si="610"/>
        <v>866.30136986301363</v>
      </c>
      <c r="AV1056" s="29">
        <f t="shared" si="643"/>
        <v>355.49403333333333</v>
      </c>
      <c r="AW1056">
        <f t="shared" si="644"/>
        <v>21061</v>
      </c>
    </row>
    <row r="1057" spans="1:49" x14ac:dyDescent="0.2">
      <c r="A1057">
        <v>1055</v>
      </c>
      <c r="B1057" s="13">
        <f t="shared" si="611"/>
        <v>1063</v>
      </c>
      <c r="C1057" s="13">
        <f t="shared" si="612"/>
        <v>6336</v>
      </c>
      <c r="D1057" s="13">
        <f t="shared" si="613"/>
        <v>48</v>
      </c>
      <c r="E1057" s="13">
        <f t="shared" si="614"/>
        <v>52.75</v>
      </c>
      <c r="F1057" s="13">
        <f t="shared" si="615"/>
        <v>1.3730304527633538E+35</v>
      </c>
      <c r="G1057" s="35">
        <f t="shared" si="616"/>
        <v>323.07166666666666</v>
      </c>
      <c r="H1057" s="23">
        <f t="shared" si="617"/>
        <v>7779.3183999999992</v>
      </c>
      <c r="I1057" s="23">
        <f t="shared" si="618"/>
        <v>29217.999999999996</v>
      </c>
      <c r="J1057" s="23">
        <f t="shared" si="619"/>
        <v>1477</v>
      </c>
      <c r="K1057" s="23">
        <f t="shared" si="620"/>
        <v>9.6665819025314135E+76</v>
      </c>
      <c r="L1057" s="23">
        <f t="shared" si="621"/>
        <v>9.6665819025314126E+78</v>
      </c>
      <c r="M1057" s="23">
        <f t="shared" si="622"/>
        <v>2.7547965983855404E+50</v>
      </c>
      <c r="N1057" s="20">
        <f t="shared" si="623"/>
        <v>111.5</v>
      </c>
      <c r="Q1057" s="20">
        <f t="shared" si="624"/>
        <v>3.1886955616458427E+52</v>
      </c>
      <c r="S1057" s="20">
        <f t="shared" si="625"/>
        <v>4860</v>
      </c>
      <c r="T1057" s="20">
        <f t="shared" si="626"/>
        <v>1477</v>
      </c>
      <c r="U1057" s="20">
        <f t="shared" si="627"/>
        <v>9.6665819025314135E+76</v>
      </c>
      <c r="V1057" s="20">
        <f t="shared" si="628"/>
        <v>2.7547965983855404E+50</v>
      </c>
      <c r="W1057" s="20">
        <f t="shared" si="629"/>
        <v>0.53811659192825112</v>
      </c>
      <c r="X1057" s="16">
        <f t="shared" si="630"/>
        <v>9.3433298302460038E+30</v>
      </c>
      <c r="AA1057" s="16">
        <f t="shared" si="631"/>
        <v>3.8494518900613529E+32</v>
      </c>
      <c r="AB1057" s="16">
        <f t="shared" si="632"/>
        <v>1055</v>
      </c>
      <c r="AC1057" s="16">
        <f t="shared" si="633"/>
        <v>214.8</v>
      </c>
      <c r="AD1057" s="16">
        <f t="shared" si="634"/>
        <v>5.0156363571264065E+33</v>
      </c>
      <c r="AE1057" s="16">
        <f t="shared" si="635"/>
        <v>26325</v>
      </c>
      <c r="AF1057" s="16">
        <f t="shared" si="636"/>
        <v>12648</v>
      </c>
      <c r="AG1057" s="16">
        <f t="shared" si="637"/>
        <v>1095</v>
      </c>
      <c r="AH1057" s="16">
        <f t="shared" si="638"/>
        <v>2.5838914436931648E+37</v>
      </c>
      <c r="AI1057" s="16">
        <f t="shared" si="639"/>
        <v>1.6084162899386711E+75</v>
      </c>
      <c r="AJ1057" s="16">
        <f t="shared" si="640"/>
        <v>1.6084162899386711E+75</v>
      </c>
      <c r="AK1057" s="27">
        <f t="shared" si="641"/>
        <v>0.27932960893854747</v>
      </c>
      <c r="AN1057">
        <f t="shared" si="645"/>
        <v>67123.619608400477</v>
      </c>
      <c r="AO1057">
        <f t="shared" si="646"/>
        <v>4.1782994978878304E+42</v>
      </c>
      <c r="AP1057">
        <f t="shared" si="647"/>
        <v>4.1782994978878304E+42</v>
      </c>
      <c r="AR1057" s="1">
        <f t="shared" si="642"/>
        <v>12000</v>
      </c>
      <c r="AU1057">
        <f t="shared" si="610"/>
        <v>873.10344827586164</v>
      </c>
      <c r="AV1057" s="29">
        <f t="shared" si="643"/>
        <v>356.04041666666666</v>
      </c>
      <c r="AW1057">
        <f t="shared" si="644"/>
        <v>21081</v>
      </c>
    </row>
    <row r="1058" spans="1:49" x14ac:dyDescent="0.2">
      <c r="A1058">
        <v>1056</v>
      </c>
      <c r="B1058" s="13">
        <f t="shared" si="611"/>
        <v>1064</v>
      </c>
      <c r="C1058" s="13">
        <f t="shared" si="612"/>
        <v>6342</v>
      </c>
      <c r="D1058" s="13">
        <f t="shared" si="613"/>
        <v>48</v>
      </c>
      <c r="E1058" s="13">
        <f t="shared" si="614"/>
        <v>52.800000000000004</v>
      </c>
      <c r="F1058" s="13">
        <f t="shared" si="615"/>
        <v>1.4704870064597598E+35</v>
      </c>
      <c r="G1058" s="35">
        <f t="shared" si="616"/>
        <v>323.58720000000005</v>
      </c>
      <c r="H1058" s="23">
        <f t="shared" si="617"/>
        <v>7786.8223999999991</v>
      </c>
      <c r="I1058" s="23">
        <f t="shared" si="618"/>
        <v>29245.999999999996</v>
      </c>
      <c r="J1058" s="23">
        <f t="shared" si="619"/>
        <v>1478</v>
      </c>
      <c r="K1058" s="23">
        <f t="shared" si="620"/>
        <v>9.6665819025314135E+76</v>
      </c>
      <c r="L1058" s="23">
        <f t="shared" si="621"/>
        <v>9.6665819025314126E+78</v>
      </c>
      <c r="M1058" s="23">
        <f t="shared" si="622"/>
        <v>2.9530842837476414E+50</v>
      </c>
      <c r="N1058" s="20">
        <f t="shared" si="623"/>
        <v>111.60000000000001</v>
      </c>
      <c r="Q1058" s="20">
        <f t="shared" si="624"/>
        <v>3.5532609377906472E+52</v>
      </c>
      <c r="S1058" s="20">
        <f t="shared" si="625"/>
        <v>4865</v>
      </c>
      <c r="T1058" s="20">
        <f t="shared" si="626"/>
        <v>1478</v>
      </c>
      <c r="U1058" s="20">
        <f t="shared" si="627"/>
        <v>9.6665819025314135E+76</v>
      </c>
      <c r="V1058" s="20">
        <f t="shared" si="628"/>
        <v>2.9530842837476414E+50</v>
      </c>
      <c r="W1058" s="20">
        <f t="shared" si="629"/>
        <v>0.5376344086021505</v>
      </c>
      <c r="X1058" s="16">
        <f t="shared" si="630"/>
        <v>9.9973629183632258E+30</v>
      </c>
      <c r="AA1058" s="16">
        <f t="shared" si="631"/>
        <v>4.1189135223656481E+32</v>
      </c>
      <c r="AB1058" s="16">
        <f t="shared" si="632"/>
        <v>1056</v>
      </c>
      <c r="AC1058" s="16">
        <f t="shared" si="633"/>
        <v>215</v>
      </c>
      <c r="AD1058" s="16">
        <f t="shared" si="634"/>
        <v>5.3667408994881754E+33</v>
      </c>
      <c r="AE1058" s="16">
        <f t="shared" si="635"/>
        <v>26350</v>
      </c>
      <c r="AF1058" s="16">
        <f t="shared" si="636"/>
        <v>12660</v>
      </c>
      <c r="AG1058" s="16">
        <f t="shared" si="637"/>
        <v>1096</v>
      </c>
      <c r="AH1058" s="16">
        <f t="shared" si="638"/>
        <v>2.7690409293326834E+37</v>
      </c>
      <c r="AI1058" s="16">
        <f t="shared" si="639"/>
        <v>1.6084162899386711E+75</v>
      </c>
      <c r="AJ1058" s="16">
        <f t="shared" si="640"/>
        <v>1.6084162899386711E+75</v>
      </c>
      <c r="AK1058" s="27">
        <f t="shared" si="641"/>
        <v>0.27906976744186046</v>
      </c>
      <c r="AN1058">
        <f t="shared" si="645"/>
        <v>67227.459724435248</v>
      </c>
      <c r="AO1058">
        <f t="shared" si="646"/>
        <v>3.904952801764327E+42</v>
      </c>
      <c r="AP1058">
        <f t="shared" si="647"/>
        <v>3.904952801764327E+42</v>
      </c>
      <c r="AR1058" s="1">
        <f t="shared" si="642"/>
        <v>12010</v>
      </c>
      <c r="AU1058">
        <f t="shared" si="610"/>
        <v>880.00000000000057</v>
      </c>
      <c r="AV1058" s="29">
        <f t="shared" si="643"/>
        <v>356.58720000000005</v>
      </c>
      <c r="AW1058">
        <f t="shared" si="644"/>
        <v>21101</v>
      </c>
    </row>
    <row r="1059" spans="1:49" x14ac:dyDescent="0.2">
      <c r="A1059">
        <v>1057</v>
      </c>
      <c r="B1059" s="13">
        <f t="shared" si="611"/>
        <v>1065</v>
      </c>
      <c r="C1059" s="13">
        <f t="shared" si="612"/>
        <v>6348</v>
      </c>
      <c r="D1059" s="13">
        <f t="shared" si="613"/>
        <v>48</v>
      </c>
      <c r="E1059" s="13">
        <f t="shared" si="614"/>
        <v>52.85</v>
      </c>
      <c r="F1059" s="13">
        <f t="shared" si="615"/>
        <v>1.574859633803711E+35</v>
      </c>
      <c r="G1059" s="35">
        <f t="shared" si="616"/>
        <v>324.10313333333329</v>
      </c>
      <c r="H1059" s="23">
        <f t="shared" si="617"/>
        <v>7794.3263999999999</v>
      </c>
      <c r="I1059" s="23">
        <f t="shared" si="618"/>
        <v>29273.999999999996</v>
      </c>
      <c r="J1059" s="23">
        <f t="shared" si="619"/>
        <v>1479</v>
      </c>
      <c r="K1059" s="23">
        <f t="shared" si="620"/>
        <v>9.6665819025314135E+76</v>
      </c>
      <c r="L1059" s="23">
        <f t="shared" si="621"/>
        <v>9.6665819025314126E+78</v>
      </c>
      <c r="M1059" s="23">
        <f t="shared" si="622"/>
        <v>3.1656408948467932E+50</v>
      </c>
      <c r="N1059" s="20">
        <f t="shared" si="623"/>
        <v>111.7</v>
      </c>
      <c r="Q1059" s="20">
        <f t="shared" si="624"/>
        <v>3.9595072806231749E+52</v>
      </c>
      <c r="S1059" s="20">
        <f t="shared" si="625"/>
        <v>4869</v>
      </c>
      <c r="T1059" s="20">
        <f t="shared" si="626"/>
        <v>1479</v>
      </c>
      <c r="U1059" s="20">
        <f t="shared" si="627"/>
        <v>9.6665819025314135E+76</v>
      </c>
      <c r="V1059" s="20">
        <f t="shared" si="628"/>
        <v>3.1656408948467932E+50</v>
      </c>
      <c r="W1059" s="20">
        <f t="shared" si="629"/>
        <v>0.53715308863025957</v>
      </c>
      <c r="X1059" s="16">
        <f t="shared" si="630"/>
        <v>1.069717832264865E+31</v>
      </c>
      <c r="AA1059" s="16">
        <f t="shared" si="631"/>
        <v>4.4072374689312423E+32</v>
      </c>
      <c r="AB1059" s="16">
        <f t="shared" si="632"/>
        <v>1057</v>
      </c>
      <c r="AC1059" s="16">
        <f t="shared" si="633"/>
        <v>215.2</v>
      </c>
      <c r="AD1059" s="16">
        <f t="shared" si="634"/>
        <v>5.7424234596306688E+33</v>
      </c>
      <c r="AE1059" s="16">
        <f t="shared" si="635"/>
        <v>26375</v>
      </c>
      <c r="AF1059" s="16">
        <f t="shared" si="636"/>
        <v>12672</v>
      </c>
      <c r="AG1059" s="16">
        <f t="shared" si="637"/>
        <v>1097</v>
      </c>
      <c r="AH1059" s="16">
        <f t="shared" si="638"/>
        <v>2.9674537317597285E+37</v>
      </c>
      <c r="AI1059" s="16">
        <f t="shared" si="639"/>
        <v>1.6084162899386711E+75</v>
      </c>
      <c r="AJ1059" s="16">
        <f t="shared" si="640"/>
        <v>1.6084162899386711E+75</v>
      </c>
      <c r="AK1059" s="27">
        <f t="shared" si="641"/>
        <v>0.27881040892193309</v>
      </c>
      <c r="AN1059">
        <f t="shared" si="645"/>
        <v>67331.378276726668</v>
      </c>
      <c r="AO1059">
        <f t="shared" si="646"/>
        <v>3.6494885997797459E+42</v>
      </c>
      <c r="AP1059">
        <f t="shared" si="647"/>
        <v>3.6494885997797459E+42</v>
      </c>
      <c r="AR1059" s="1">
        <f t="shared" si="642"/>
        <v>12020</v>
      </c>
      <c r="AU1059">
        <f t="shared" si="610"/>
        <v>886.99300699300716</v>
      </c>
      <c r="AV1059" s="29">
        <f t="shared" si="643"/>
        <v>357.13438333333329</v>
      </c>
      <c r="AW1059">
        <f t="shared" si="644"/>
        <v>21121</v>
      </c>
    </row>
    <row r="1060" spans="1:49" x14ac:dyDescent="0.2">
      <c r="A1060">
        <v>1058</v>
      </c>
      <c r="B1060" s="13">
        <f t="shared" si="611"/>
        <v>1066</v>
      </c>
      <c r="C1060" s="13">
        <f t="shared" si="612"/>
        <v>6354</v>
      </c>
      <c r="D1060" s="13">
        <f t="shared" si="613"/>
        <v>48</v>
      </c>
      <c r="E1060" s="13">
        <f t="shared" si="614"/>
        <v>52.900000000000006</v>
      </c>
      <c r="F1060" s="13">
        <f t="shared" si="615"/>
        <v>1.6866390483671531E+35</v>
      </c>
      <c r="G1060" s="35">
        <f t="shared" si="616"/>
        <v>324.61946666666665</v>
      </c>
      <c r="H1060" s="23">
        <f t="shared" si="617"/>
        <v>7801.8303999999989</v>
      </c>
      <c r="I1060" s="23">
        <f t="shared" si="618"/>
        <v>29301.999999999996</v>
      </c>
      <c r="J1060" s="23">
        <f t="shared" si="619"/>
        <v>1481</v>
      </c>
      <c r="K1060" s="23">
        <f t="shared" si="620"/>
        <v>9.6665819025314135E+76</v>
      </c>
      <c r="L1060" s="23">
        <f t="shared" si="621"/>
        <v>9.6665819025314126E+78</v>
      </c>
      <c r="M1060" s="23">
        <f t="shared" si="622"/>
        <v>3.6377409099293005E+50</v>
      </c>
      <c r="N1060" s="20">
        <f t="shared" si="623"/>
        <v>111.80000000000001</v>
      </c>
      <c r="Q1060" s="20">
        <f t="shared" si="624"/>
        <v>4.4121999987583963E+52</v>
      </c>
      <c r="S1060" s="20">
        <f t="shared" si="625"/>
        <v>4873</v>
      </c>
      <c r="T1060" s="20">
        <f t="shared" si="626"/>
        <v>1481</v>
      </c>
      <c r="U1060" s="20">
        <f t="shared" si="627"/>
        <v>9.6665819025314135E+76</v>
      </c>
      <c r="V1060" s="20">
        <f t="shared" si="628"/>
        <v>3.6377409099293005E+50</v>
      </c>
      <c r="W1060" s="20">
        <f t="shared" si="629"/>
        <v>0.53667262969588547</v>
      </c>
      <c r="X1060" s="16">
        <f t="shared" si="630"/>
        <v>1.1445980805234057E+31</v>
      </c>
      <c r="AA1060" s="16">
        <f t="shared" si="631"/>
        <v>4.7157440917564305E+32</v>
      </c>
      <c r="AB1060" s="16">
        <f t="shared" si="632"/>
        <v>1058</v>
      </c>
      <c r="AC1060" s="16">
        <f t="shared" si="633"/>
        <v>215.4</v>
      </c>
      <c r="AD1060" s="16">
        <f t="shared" si="634"/>
        <v>6.1444045477856222E+33</v>
      </c>
      <c r="AE1060" s="16">
        <f t="shared" si="635"/>
        <v>26400</v>
      </c>
      <c r="AF1060" s="16">
        <f t="shared" si="636"/>
        <v>12684</v>
      </c>
      <c r="AG1060" s="16">
        <f t="shared" si="637"/>
        <v>1098</v>
      </c>
      <c r="AH1060" s="16">
        <f t="shared" si="638"/>
        <v>3.180079724846531E+37</v>
      </c>
      <c r="AI1060" s="16">
        <f t="shared" si="639"/>
        <v>1.6084162899386711E+75</v>
      </c>
      <c r="AJ1060" s="16">
        <f t="shared" si="640"/>
        <v>1.6084162899386711E+75</v>
      </c>
      <c r="AK1060" s="27">
        <f t="shared" si="641"/>
        <v>0.2785515320334262</v>
      </c>
      <c r="AN1060">
        <f t="shared" si="645"/>
        <v>67435.375265710725</v>
      </c>
      <c r="AO1060">
        <f t="shared" si="646"/>
        <v>3.4107370091399486E+42</v>
      </c>
      <c r="AP1060">
        <f t="shared" si="647"/>
        <v>3.4107370091399486E+42</v>
      </c>
      <c r="AR1060" s="1">
        <f t="shared" si="642"/>
        <v>12030</v>
      </c>
      <c r="AU1060">
        <f t="shared" si="610"/>
        <v>894.08450704225334</v>
      </c>
      <c r="AV1060" s="29">
        <f t="shared" si="643"/>
        <v>357.68196666666665</v>
      </c>
      <c r="AW1060">
        <f t="shared" si="644"/>
        <v>21141</v>
      </c>
    </row>
    <row r="1061" spans="1:49" x14ac:dyDescent="0.2">
      <c r="A1061">
        <v>1059</v>
      </c>
      <c r="B1061" s="13">
        <f t="shared" si="611"/>
        <v>1067</v>
      </c>
      <c r="C1061" s="13">
        <f t="shared" si="612"/>
        <v>6360</v>
      </c>
      <c r="D1061" s="13">
        <f t="shared" si="613"/>
        <v>48</v>
      </c>
      <c r="E1061" s="13">
        <f t="shared" si="614"/>
        <v>52.95</v>
      </c>
      <c r="F1061" s="13">
        <f t="shared" si="615"/>
        <v>1.8063507748874385E+35</v>
      </c>
      <c r="G1061" s="35">
        <f t="shared" si="616"/>
        <v>325.13620000000003</v>
      </c>
      <c r="H1061" s="23">
        <f t="shared" si="617"/>
        <v>7809.3343999999997</v>
      </c>
      <c r="I1061" s="23">
        <f t="shared" si="618"/>
        <v>29329.999999999996</v>
      </c>
      <c r="J1061" s="23">
        <f t="shared" si="619"/>
        <v>1482</v>
      </c>
      <c r="K1061" s="23">
        <f t="shared" si="620"/>
        <v>9.6665819025314135E+76</v>
      </c>
      <c r="L1061" s="23">
        <f t="shared" si="621"/>
        <v>9.6665819025314126E+78</v>
      </c>
      <c r="M1061" s="23">
        <f t="shared" si="622"/>
        <v>3.8995642167943846E+50</v>
      </c>
      <c r="N1061" s="20">
        <f t="shared" si="623"/>
        <v>111.9</v>
      </c>
      <c r="Q1061" s="20">
        <f t="shared" si="624"/>
        <v>4.9166493326865114E+52</v>
      </c>
      <c r="S1061" s="20">
        <f t="shared" si="625"/>
        <v>4877</v>
      </c>
      <c r="T1061" s="20">
        <f t="shared" si="626"/>
        <v>1482</v>
      </c>
      <c r="U1061" s="20">
        <f t="shared" si="627"/>
        <v>9.6665819025314135E+76</v>
      </c>
      <c r="V1061" s="20">
        <f t="shared" si="628"/>
        <v>3.8995642167943846E+50</v>
      </c>
      <c r="W1061" s="20">
        <f t="shared" si="629"/>
        <v>0.53619302949061665</v>
      </c>
      <c r="X1061" s="16">
        <f t="shared" si="630"/>
        <v>1.2247199461600441E+31</v>
      </c>
      <c r="AA1061" s="16">
        <f t="shared" si="631"/>
        <v>5.0458461781793805E+32</v>
      </c>
      <c r="AB1061" s="16">
        <f t="shared" si="632"/>
        <v>1059</v>
      </c>
      <c r="AC1061" s="16">
        <f t="shared" si="633"/>
        <v>215.6</v>
      </c>
      <c r="AD1061" s="16">
        <f t="shared" si="634"/>
        <v>6.5745251133300766E+33</v>
      </c>
      <c r="AE1061" s="16">
        <f t="shared" si="635"/>
        <v>26425</v>
      </c>
      <c r="AF1061" s="16">
        <f t="shared" si="636"/>
        <v>12696</v>
      </c>
      <c r="AG1061" s="16">
        <f t="shared" si="637"/>
        <v>1099</v>
      </c>
      <c r="AH1061" s="16">
        <f t="shared" si="638"/>
        <v>3.4079367914967356E+37</v>
      </c>
      <c r="AI1061" s="16">
        <f t="shared" si="639"/>
        <v>1.6084162899386711E+75</v>
      </c>
      <c r="AJ1061" s="16">
        <f t="shared" si="640"/>
        <v>1.6084162899386711E+75</v>
      </c>
      <c r="AK1061" s="27">
        <f t="shared" si="641"/>
        <v>0.2782931354359926</v>
      </c>
      <c r="AN1061">
        <f t="shared" si="645"/>
        <v>67539.450691823746</v>
      </c>
      <c r="AO1061">
        <f t="shared" si="646"/>
        <v>3.1876046814392044E+42</v>
      </c>
      <c r="AP1061">
        <f t="shared" si="647"/>
        <v>3.1876046814392044E+42</v>
      </c>
      <c r="AR1061" s="1">
        <f t="shared" si="642"/>
        <v>12040</v>
      </c>
      <c r="AU1061">
        <f t="shared" si="610"/>
        <v>901.27659574468032</v>
      </c>
      <c r="AV1061" s="29">
        <f t="shared" si="643"/>
        <v>358.22995000000003</v>
      </c>
      <c r="AW1061">
        <f t="shared" si="644"/>
        <v>21161</v>
      </c>
    </row>
    <row r="1062" spans="1:49" x14ac:dyDescent="0.2">
      <c r="A1062">
        <v>1060</v>
      </c>
      <c r="B1062" s="13">
        <f t="shared" si="611"/>
        <v>1068</v>
      </c>
      <c r="C1062" s="13">
        <f t="shared" si="612"/>
        <v>6366</v>
      </c>
      <c r="D1062" s="13">
        <f t="shared" si="613"/>
        <v>48</v>
      </c>
      <c r="E1062" s="13">
        <f t="shared" si="614"/>
        <v>53</v>
      </c>
      <c r="F1062" s="13">
        <f t="shared" si="615"/>
        <v>1.9345576183358165E+35</v>
      </c>
      <c r="G1062" s="35">
        <f t="shared" si="616"/>
        <v>325.65333333333331</v>
      </c>
      <c r="H1062" s="23">
        <f t="shared" si="617"/>
        <v>7816.8383999999996</v>
      </c>
      <c r="I1062" s="23">
        <f t="shared" si="618"/>
        <v>29357.999999999996</v>
      </c>
      <c r="J1062" s="23">
        <f t="shared" si="619"/>
        <v>1484</v>
      </c>
      <c r="K1062" s="23">
        <f t="shared" si="620"/>
        <v>9.6665819025314135E+76</v>
      </c>
      <c r="L1062" s="23">
        <f t="shared" si="621"/>
        <v>9.6665819025314126E+78</v>
      </c>
      <c r="M1062" s="23">
        <f t="shared" si="622"/>
        <v>4.481085317915852E+50</v>
      </c>
      <c r="N1062" s="20">
        <f t="shared" si="623"/>
        <v>112</v>
      </c>
      <c r="Q1062" s="20">
        <f t="shared" si="624"/>
        <v>5.4787726457112713E+52</v>
      </c>
      <c r="S1062" s="20">
        <f t="shared" si="625"/>
        <v>4881</v>
      </c>
      <c r="T1062" s="20">
        <f t="shared" si="626"/>
        <v>1484</v>
      </c>
      <c r="U1062" s="20">
        <f t="shared" si="627"/>
        <v>9.6665819025314135E+76</v>
      </c>
      <c r="V1062" s="20">
        <f t="shared" si="628"/>
        <v>4.481085317915852E+50</v>
      </c>
      <c r="W1062" s="20">
        <f t="shared" si="629"/>
        <v>0.5357142857142857</v>
      </c>
      <c r="X1062" s="16">
        <f t="shared" si="630"/>
        <v>1.3104503423912472E+31</v>
      </c>
      <c r="AA1062" s="16">
        <f t="shared" si="631"/>
        <v>5.3990554106519373E+32</v>
      </c>
      <c r="AB1062" s="16">
        <f t="shared" si="632"/>
        <v>1060</v>
      </c>
      <c r="AC1062" s="16">
        <f t="shared" si="633"/>
        <v>215.8</v>
      </c>
      <c r="AD1062" s="16">
        <f t="shared" si="634"/>
        <v>7.0347549757666059E+33</v>
      </c>
      <c r="AE1062" s="16">
        <f t="shared" si="635"/>
        <v>26450</v>
      </c>
      <c r="AF1062" s="16">
        <f t="shared" si="636"/>
        <v>12708</v>
      </c>
      <c r="AG1062" s="16">
        <f t="shared" si="637"/>
        <v>1100</v>
      </c>
      <c r="AH1062" s="16">
        <f t="shared" si="638"/>
        <v>3.6521156917138187E+37</v>
      </c>
      <c r="AI1062" s="16">
        <f t="shared" si="639"/>
        <v>1.6084162899386711E+75</v>
      </c>
      <c r="AJ1062" s="16">
        <f t="shared" si="640"/>
        <v>1.6084162899386711E+75</v>
      </c>
      <c r="AK1062" s="27">
        <f t="shared" si="641"/>
        <v>0.27803521779425394</v>
      </c>
      <c r="AN1062">
        <f t="shared" si="645"/>
        <v>67643.604555501777</v>
      </c>
      <c r="AO1062">
        <f t="shared" si="646"/>
        <v>2.9790697957375744E+42</v>
      </c>
      <c r="AP1062">
        <f t="shared" si="647"/>
        <v>2.9790697957375744E+42</v>
      </c>
      <c r="AR1062" s="1">
        <f t="shared" si="642"/>
        <v>12050</v>
      </c>
      <c r="AU1062">
        <f t="shared" si="610"/>
        <v>908.57142857142901</v>
      </c>
      <c r="AV1062" s="29">
        <f t="shared" si="643"/>
        <v>358.77833333333331</v>
      </c>
      <c r="AW1062">
        <f t="shared" si="644"/>
        <v>21181</v>
      </c>
    </row>
    <row r="1063" spans="1:49" x14ac:dyDescent="0.2">
      <c r="A1063">
        <v>1061</v>
      </c>
      <c r="B1063" s="13">
        <f t="shared" si="611"/>
        <v>1069</v>
      </c>
      <c r="C1063" s="13">
        <f t="shared" si="612"/>
        <v>6372</v>
      </c>
      <c r="D1063" s="13">
        <f t="shared" si="613"/>
        <v>48</v>
      </c>
      <c r="E1063" s="13">
        <f t="shared" si="614"/>
        <v>53.050000000000004</v>
      </c>
      <c r="F1063" s="13">
        <f t="shared" si="615"/>
        <v>2.0718623080809283E+35</v>
      </c>
      <c r="G1063" s="35">
        <f t="shared" si="616"/>
        <v>326.1708666666666</v>
      </c>
      <c r="H1063" s="23">
        <f t="shared" si="617"/>
        <v>7824.3423999999995</v>
      </c>
      <c r="I1063" s="23">
        <f t="shared" si="618"/>
        <v>29385.999999999996</v>
      </c>
      <c r="J1063" s="23">
        <f t="shared" si="619"/>
        <v>1485</v>
      </c>
      <c r="K1063" s="23">
        <f t="shared" si="620"/>
        <v>9.6665819025314135E+76</v>
      </c>
      <c r="L1063" s="23">
        <f t="shared" si="621"/>
        <v>9.6665819025314126E+78</v>
      </c>
      <c r="M1063" s="23">
        <f t="shared" si="622"/>
        <v>4.8035911699371589E+50</v>
      </c>
      <c r="N1063" s="20">
        <f t="shared" si="623"/>
        <v>112.10000000000001</v>
      </c>
      <c r="Q1063" s="20">
        <f t="shared" si="624"/>
        <v>6.1051638366485014E+52</v>
      </c>
      <c r="S1063" s="20">
        <f t="shared" si="625"/>
        <v>4886</v>
      </c>
      <c r="T1063" s="20">
        <f t="shared" si="626"/>
        <v>1485</v>
      </c>
      <c r="U1063" s="20">
        <f t="shared" si="627"/>
        <v>9.6665819025314135E+76</v>
      </c>
      <c r="V1063" s="20">
        <f t="shared" si="628"/>
        <v>4.8035911699371589E+50</v>
      </c>
      <c r="W1063" s="20">
        <f t="shared" si="629"/>
        <v>0.53523639607493301</v>
      </c>
      <c r="X1063" s="16">
        <f t="shared" si="630"/>
        <v>1.4021818663586345E+31</v>
      </c>
      <c r="AA1063" s="16">
        <f t="shared" si="631"/>
        <v>5.7769892893975729E+32</v>
      </c>
      <c r="AB1063" s="16">
        <f t="shared" si="632"/>
        <v>1061</v>
      </c>
      <c r="AC1063" s="16">
        <f t="shared" si="633"/>
        <v>216</v>
      </c>
      <c r="AD1063" s="16">
        <f t="shared" si="634"/>
        <v>7.5272018458889327E+33</v>
      </c>
      <c r="AE1063" s="16">
        <f t="shared" si="635"/>
        <v>26475</v>
      </c>
      <c r="AF1063" s="16">
        <f t="shared" si="636"/>
        <v>12720</v>
      </c>
      <c r="AG1063" s="16">
        <f t="shared" si="637"/>
        <v>1101</v>
      </c>
      <c r="AH1063" s="16">
        <f t="shared" si="638"/>
        <v>3.913785279037885E+37</v>
      </c>
      <c r="AI1063" s="16">
        <f t="shared" si="639"/>
        <v>1.6084162899386711E+75</v>
      </c>
      <c r="AJ1063" s="16">
        <f t="shared" si="640"/>
        <v>1.6084162899386711E+75</v>
      </c>
      <c r="AK1063" s="27">
        <f t="shared" si="641"/>
        <v>0.27777777777777779</v>
      </c>
      <c r="AN1063">
        <f t="shared" si="645"/>
        <v>67747.836857180955</v>
      </c>
      <c r="AO1063">
        <f t="shared" si="646"/>
        <v>2.7841773791939947E+42</v>
      </c>
      <c r="AP1063">
        <f t="shared" si="647"/>
        <v>2.7841773791939947E+42</v>
      </c>
      <c r="AR1063" s="1">
        <f t="shared" si="642"/>
        <v>12060</v>
      </c>
      <c r="AU1063">
        <f t="shared" si="610"/>
        <v>915.97122302158277</v>
      </c>
      <c r="AV1063" s="29">
        <f t="shared" si="643"/>
        <v>359.3271166666666</v>
      </c>
      <c r="AW1063">
        <f t="shared" si="644"/>
        <v>21201</v>
      </c>
    </row>
    <row r="1064" spans="1:49" x14ac:dyDescent="0.2">
      <c r="A1064">
        <v>1062</v>
      </c>
      <c r="B1064" s="13">
        <f t="shared" si="611"/>
        <v>1070</v>
      </c>
      <c r="C1064" s="13">
        <f t="shared" si="612"/>
        <v>6378</v>
      </c>
      <c r="D1064" s="13">
        <f t="shared" si="613"/>
        <v>48</v>
      </c>
      <c r="E1064" s="13">
        <f t="shared" si="614"/>
        <v>53.1</v>
      </c>
      <c r="F1064" s="13">
        <f t="shared" si="615"/>
        <v>2.2189103295621839E+35</v>
      </c>
      <c r="G1064" s="35">
        <f t="shared" si="616"/>
        <v>326.68880000000001</v>
      </c>
      <c r="H1064" s="23">
        <f t="shared" si="617"/>
        <v>7831.8464000000004</v>
      </c>
      <c r="I1064" s="23">
        <f t="shared" si="618"/>
        <v>29413.999999999996</v>
      </c>
      <c r="J1064" s="23">
        <f t="shared" si="619"/>
        <v>1486</v>
      </c>
      <c r="K1064" s="23">
        <f t="shared" si="620"/>
        <v>9.6665819025314135E+76</v>
      </c>
      <c r="L1064" s="23">
        <f t="shared" si="621"/>
        <v>9.6665819025314126E+78</v>
      </c>
      <c r="M1064" s="23">
        <f t="shared" si="622"/>
        <v>5.1493020586514979E+50</v>
      </c>
      <c r="N1064" s="20">
        <f t="shared" si="623"/>
        <v>112.2</v>
      </c>
      <c r="Q1064" s="20">
        <f t="shared" si="624"/>
        <v>6.8031706885106106E+52</v>
      </c>
      <c r="S1064" s="20">
        <f t="shared" si="625"/>
        <v>4890</v>
      </c>
      <c r="T1064" s="20">
        <f t="shared" si="626"/>
        <v>1486</v>
      </c>
      <c r="U1064" s="20">
        <f t="shared" si="627"/>
        <v>9.6665819025314135E+76</v>
      </c>
      <c r="V1064" s="20">
        <f t="shared" si="628"/>
        <v>5.1493020586514979E+50</v>
      </c>
      <c r="W1064" s="20">
        <f t="shared" si="629"/>
        <v>0.53475935828877008</v>
      </c>
      <c r="X1064" s="16">
        <f t="shared" si="630"/>
        <v>1.5003345970037391E+31</v>
      </c>
      <c r="AA1064" s="16">
        <f t="shared" si="631"/>
        <v>6.1813785396554035E+32</v>
      </c>
      <c r="AB1064" s="16">
        <f t="shared" si="632"/>
        <v>1062</v>
      </c>
      <c r="AC1064" s="16">
        <f t="shared" si="633"/>
        <v>216.2</v>
      </c>
      <c r="AD1064" s="16">
        <f t="shared" si="634"/>
        <v>8.0541209784471289E+33</v>
      </c>
      <c r="AE1064" s="16">
        <f t="shared" si="635"/>
        <v>26500</v>
      </c>
      <c r="AF1064" s="16">
        <f t="shared" si="636"/>
        <v>12732</v>
      </c>
      <c r="AG1064" s="16">
        <f t="shared" si="637"/>
        <v>1102</v>
      </c>
      <c r="AH1064" s="16">
        <f t="shared" si="638"/>
        <v>4.1941980902746566E+37</v>
      </c>
      <c r="AI1064" s="16">
        <f t="shared" si="639"/>
        <v>1.6084162899386711E+75</v>
      </c>
      <c r="AJ1064" s="16">
        <f t="shared" si="640"/>
        <v>1.6084162899386711E+75</v>
      </c>
      <c r="AK1064" s="27">
        <f t="shared" si="641"/>
        <v>0.27752081406105461</v>
      </c>
      <c r="AN1064">
        <f t="shared" si="645"/>
        <v>67852.147597297488</v>
      </c>
      <c r="AO1064">
        <f t="shared" si="646"/>
        <v>2.602034933826163E+42</v>
      </c>
      <c r="AP1064">
        <f t="shared" si="647"/>
        <v>2.602034933826163E+42</v>
      </c>
      <c r="AR1064" s="1">
        <f t="shared" si="642"/>
        <v>12070</v>
      </c>
      <c r="AU1064">
        <f t="shared" si="610"/>
        <v>923.47826086956491</v>
      </c>
      <c r="AV1064" s="29">
        <f t="shared" si="643"/>
        <v>359.87630000000001</v>
      </c>
      <c r="AW1064">
        <f t="shared" si="644"/>
        <v>21221</v>
      </c>
    </row>
    <row r="1065" spans="1:49" x14ac:dyDescent="0.2">
      <c r="A1065">
        <v>1063</v>
      </c>
      <c r="B1065" s="13">
        <f t="shared" si="611"/>
        <v>1071</v>
      </c>
      <c r="C1065" s="13">
        <f t="shared" si="612"/>
        <v>6384</v>
      </c>
      <c r="D1065" s="13">
        <f t="shared" si="613"/>
        <v>48</v>
      </c>
      <c r="E1065" s="13">
        <f t="shared" si="614"/>
        <v>53.150000000000006</v>
      </c>
      <c r="F1065" s="13">
        <f t="shared" si="615"/>
        <v>2.3763929567680075E+35</v>
      </c>
      <c r="G1065" s="35">
        <f t="shared" si="616"/>
        <v>327.20713333333333</v>
      </c>
      <c r="H1065" s="23">
        <f t="shared" si="617"/>
        <v>7839.3503999999994</v>
      </c>
      <c r="I1065" s="23">
        <f t="shared" si="618"/>
        <v>29441.999999999996</v>
      </c>
      <c r="J1065" s="23">
        <f t="shared" si="619"/>
        <v>1488</v>
      </c>
      <c r="K1065" s="23">
        <f t="shared" si="620"/>
        <v>9.6665819025314135E+76</v>
      </c>
      <c r="L1065" s="23">
        <f t="shared" si="621"/>
        <v>9.6665819025314126E+78</v>
      </c>
      <c r="M1065" s="23">
        <f t="shared" si="622"/>
        <v>5.9171359586735228E+50</v>
      </c>
      <c r="N1065" s="20">
        <f t="shared" si="623"/>
        <v>112.30000000000001</v>
      </c>
      <c r="Q1065" s="20">
        <f t="shared" si="624"/>
        <v>7.580981060521095E+52</v>
      </c>
      <c r="S1065" s="20">
        <f t="shared" si="625"/>
        <v>4894</v>
      </c>
      <c r="T1065" s="20">
        <f t="shared" si="626"/>
        <v>1488</v>
      </c>
      <c r="U1065" s="20">
        <f t="shared" si="627"/>
        <v>9.6665819025314135E+76</v>
      </c>
      <c r="V1065" s="20">
        <f t="shared" si="628"/>
        <v>5.9171359586735228E+50</v>
      </c>
      <c r="W1065" s="20">
        <f t="shared" si="629"/>
        <v>0.53428317008014237</v>
      </c>
      <c r="X1065" s="16">
        <f t="shared" si="630"/>
        <v>1.6053580187940006E+31</v>
      </c>
      <c r="AA1065" s="16">
        <f t="shared" si="631"/>
        <v>6.6140750374312811E+32</v>
      </c>
      <c r="AB1065" s="16">
        <f t="shared" si="632"/>
        <v>1063</v>
      </c>
      <c r="AC1065" s="16">
        <f t="shared" si="633"/>
        <v>216.4</v>
      </c>
      <c r="AD1065" s="16">
        <f t="shared" si="634"/>
        <v>8.6179255005186133E+33</v>
      </c>
      <c r="AE1065" s="16">
        <f t="shared" si="635"/>
        <v>26525</v>
      </c>
      <c r="AF1065" s="16">
        <f t="shared" si="636"/>
        <v>12744</v>
      </c>
      <c r="AG1065" s="16">
        <f t="shared" si="637"/>
        <v>1103</v>
      </c>
      <c r="AH1065" s="16">
        <f t="shared" si="638"/>
        <v>4.4946963352232385E+37</v>
      </c>
      <c r="AI1065" s="16">
        <f t="shared" si="639"/>
        <v>1.6084162899386711E+75</v>
      </c>
      <c r="AJ1065" s="16">
        <f t="shared" si="640"/>
        <v>1.6084162899386711E+75</v>
      </c>
      <c r="AK1065" s="27">
        <f t="shared" si="641"/>
        <v>0.27726432532347506</v>
      </c>
      <c r="AN1065">
        <f t="shared" si="645"/>
        <v>67956.536776287481</v>
      </c>
      <c r="AO1065">
        <f t="shared" si="646"/>
        <v>2.431808349370246E+42</v>
      </c>
      <c r="AP1065">
        <f t="shared" si="647"/>
        <v>2.431808349370246E+42</v>
      </c>
      <c r="AR1065" s="1">
        <f t="shared" si="642"/>
        <v>12080</v>
      </c>
      <c r="AU1065">
        <f t="shared" si="610"/>
        <v>931.09489051094818</v>
      </c>
      <c r="AV1065" s="29">
        <f t="shared" si="643"/>
        <v>360.42588333333333</v>
      </c>
      <c r="AW1065">
        <f t="shared" si="644"/>
        <v>21241</v>
      </c>
    </row>
    <row r="1066" spans="1:49" x14ac:dyDescent="0.2">
      <c r="A1066">
        <v>1064</v>
      </c>
      <c r="B1066" s="13">
        <f t="shared" si="611"/>
        <v>1072</v>
      </c>
      <c r="C1066" s="13">
        <f t="shared" si="612"/>
        <v>6390</v>
      </c>
      <c r="D1066" s="13">
        <f t="shared" si="613"/>
        <v>48</v>
      </c>
      <c r="E1066" s="13">
        <f t="shared" si="614"/>
        <v>53.2</v>
      </c>
      <c r="F1066" s="13">
        <f t="shared" si="615"/>
        <v>2.5450504997564582E+35</v>
      </c>
      <c r="G1066" s="35">
        <f t="shared" si="616"/>
        <v>327.72586666666672</v>
      </c>
      <c r="H1066" s="23">
        <f t="shared" si="617"/>
        <v>7846.8543999999993</v>
      </c>
      <c r="I1066" s="23">
        <f t="shared" si="618"/>
        <v>29469.999999999996</v>
      </c>
      <c r="J1066" s="23">
        <f t="shared" si="619"/>
        <v>1489</v>
      </c>
      <c r="K1066" s="23">
        <f t="shared" si="620"/>
        <v>9.6665819025314135E+76</v>
      </c>
      <c r="L1066" s="23">
        <f t="shared" si="621"/>
        <v>9.6665819025314126E+78</v>
      </c>
      <c r="M1066" s="23">
        <f t="shared" si="622"/>
        <v>6.3429662243072377E+50</v>
      </c>
      <c r="N1066" s="20">
        <f t="shared" si="623"/>
        <v>112.4</v>
      </c>
      <c r="Q1066" s="20">
        <f t="shared" si="624"/>
        <v>8.4477189345017992E+52</v>
      </c>
      <c r="S1066" s="20">
        <f t="shared" si="625"/>
        <v>4898</v>
      </c>
      <c r="T1066" s="20">
        <f t="shared" si="626"/>
        <v>1489</v>
      </c>
      <c r="U1066" s="20">
        <f t="shared" si="627"/>
        <v>9.6665819025314135E+76</v>
      </c>
      <c r="V1066" s="20">
        <f t="shared" si="628"/>
        <v>6.3429662243072377E+50</v>
      </c>
      <c r="W1066" s="20">
        <f t="shared" si="629"/>
        <v>0.53380782918149461</v>
      </c>
      <c r="X1066" s="16">
        <f t="shared" si="630"/>
        <v>1.7177330801095807E+31</v>
      </c>
      <c r="AA1066" s="16">
        <f t="shared" si="631"/>
        <v>7.0770602900514705E+32</v>
      </c>
      <c r="AB1066" s="16">
        <f t="shared" si="632"/>
        <v>1064</v>
      </c>
      <c r="AC1066" s="16">
        <f t="shared" si="633"/>
        <v>216.6</v>
      </c>
      <c r="AD1066" s="16">
        <f t="shared" si="634"/>
        <v>9.2211974628857172E+33</v>
      </c>
      <c r="AE1066" s="16">
        <f t="shared" si="635"/>
        <v>26550</v>
      </c>
      <c r="AF1066" s="16">
        <f t="shared" si="636"/>
        <v>12756</v>
      </c>
      <c r="AG1066" s="16">
        <f t="shared" si="637"/>
        <v>1104</v>
      </c>
      <c r="AH1066" s="16">
        <f t="shared" si="638"/>
        <v>4.8167183150195112E+37</v>
      </c>
      <c r="AI1066" s="16">
        <f t="shared" si="639"/>
        <v>1.6084162899386711E+75</v>
      </c>
      <c r="AJ1066" s="16">
        <f t="shared" si="640"/>
        <v>1.6084162899386711E+75</v>
      </c>
      <c r="AK1066" s="27">
        <f t="shared" si="641"/>
        <v>0.2770083102493075</v>
      </c>
      <c r="AN1066">
        <f t="shared" si="645"/>
        <v>68061.004394587115</v>
      </c>
      <c r="AO1066">
        <f t="shared" si="646"/>
        <v>2.2727180835235946E+42</v>
      </c>
      <c r="AP1066">
        <f t="shared" si="647"/>
        <v>2.2727180835235946E+42</v>
      </c>
      <c r="AR1066" s="1">
        <f t="shared" si="642"/>
        <v>12090</v>
      </c>
      <c r="AU1066">
        <f t="shared" ref="AU1066:AU1129" si="648">IF(A1066&lt;=1000,A1066/MAX(15-A1066/120,3),A1066/MIN(10-A1066/120,15))</f>
        <v>938.82352941176509</v>
      </c>
      <c r="AV1066" s="29">
        <f t="shared" si="643"/>
        <v>360.97586666666672</v>
      </c>
      <c r="AW1066">
        <f t="shared" si="644"/>
        <v>21261</v>
      </c>
    </row>
    <row r="1067" spans="1:49" x14ac:dyDescent="0.2">
      <c r="A1067">
        <v>1065</v>
      </c>
      <c r="B1067" s="13">
        <f t="shared" si="611"/>
        <v>1073</v>
      </c>
      <c r="C1067" s="13">
        <f t="shared" si="612"/>
        <v>6396</v>
      </c>
      <c r="D1067" s="13">
        <f t="shared" si="613"/>
        <v>48</v>
      </c>
      <c r="E1067" s="13">
        <f t="shared" si="614"/>
        <v>53.25</v>
      </c>
      <c r="F1067" s="13">
        <f t="shared" si="615"/>
        <v>2.7256757824650006E+35</v>
      </c>
      <c r="G1067" s="35">
        <f t="shared" si="616"/>
        <v>328.245</v>
      </c>
      <c r="H1067" s="23">
        <f t="shared" si="617"/>
        <v>7854.3584000000001</v>
      </c>
      <c r="I1067" s="23">
        <f t="shared" si="618"/>
        <v>29497.999999999996</v>
      </c>
      <c r="J1067" s="23">
        <f t="shared" si="619"/>
        <v>1491</v>
      </c>
      <c r="K1067" s="23">
        <f t="shared" si="620"/>
        <v>9.6665819025314135E+76</v>
      </c>
      <c r="L1067" s="23">
        <f t="shared" si="621"/>
        <v>9.6665819025314126E+78</v>
      </c>
      <c r="M1067" s="23">
        <f t="shared" si="622"/>
        <v>7.2887427834138955E+50</v>
      </c>
      <c r="N1067" s="20">
        <f t="shared" si="623"/>
        <v>112.5</v>
      </c>
      <c r="Q1067" s="20">
        <f t="shared" si="624"/>
        <v>9.4135514423022699E+52</v>
      </c>
      <c r="S1067" s="20">
        <f t="shared" si="625"/>
        <v>4902</v>
      </c>
      <c r="T1067" s="20">
        <f t="shared" si="626"/>
        <v>1491</v>
      </c>
      <c r="U1067" s="20">
        <f t="shared" si="627"/>
        <v>9.6665819025314135E+76</v>
      </c>
      <c r="V1067" s="20">
        <f t="shared" si="628"/>
        <v>7.2887427834138955E+50</v>
      </c>
      <c r="W1067" s="20">
        <f t="shared" si="629"/>
        <v>0.53333333333333333</v>
      </c>
      <c r="X1067" s="16">
        <f t="shared" si="630"/>
        <v>1.8379743957172514E+31</v>
      </c>
      <c r="AA1067" s="16">
        <f t="shared" si="631"/>
        <v>7.5724545103550741E+32</v>
      </c>
      <c r="AB1067" s="16">
        <f t="shared" si="632"/>
        <v>1065</v>
      </c>
      <c r="AC1067" s="16">
        <f t="shared" si="633"/>
        <v>216.8</v>
      </c>
      <c r="AD1067" s="16">
        <f t="shared" si="634"/>
        <v>9.8666996650316776E+33</v>
      </c>
      <c r="AE1067" s="16">
        <f t="shared" si="635"/>
        <v>26575</v>
      </c>
      <c r="AF1067" s="16">
        <f t="shared" si="636"/>
        <v>12768</v>
      </c>
      <c r="AG1067" s="16">
        <f t="shared" si="637"/>
        <v>1105</v>
      </c>
      <c r="AH1067" s="16">
        <f t="shared" si="638"/>
        <v>5.1618052997587334E+37</v>
      </c>
      <c r="AI1067" s="16">
        <f t="shared" si="639"/>
        <v>1.6084162899386711E+75</v>
      </c>
      <c r="AJ1067" s="16">
        <f t="shared" si="640"/>
        <v>1.6084162899386711E+75</v>
      </c>
      <c r="AK1067" s="27">
        <f t="shared" si="641"/>
        <v>0.27675276752767525</v>
      </c>
      <c r="AN1067">
        <f t="shared" si="645"/>
        <v>68165.550452632495</v>
      </c>
      <c r="AO1067">
        <f t="shared" si="646"/>
        <v>2.1240355920781253E+42</v>
      </c>
      <c r="AP1067">
        <f t="shared" si="647"/>
        <v>2.1240355920781253E+42</v>
      </c>
      <c r="AR1067" s="1">
        <f t="shared" si="642"/>
        <v>12100</v>
      </c>
      <c r="AU1067">
        <f t="shared" si="648"/>
        <v>946.66666666666663</v>
      </c>
      <c r="AV1067" s="29">
        <f t="shared" si="643"/>
        <v>361.52625</v>
      </c>
      <c r="AW1067">
        <f t="shared" si="644"/>
        <v>21281</v>
      </c>
    </row>
    <row r="1068" spans="1:49" x14ac:dyDescent="0.2">
      <c r="A1068">
        <v>1066</v>
      </c>
      <c r="B1068" s="13">
        <f t="shared" si="611"/>
        <v>1074</v>
      </c>
      <c r="C1068" s="13">
        <f t="shared" si="612"/>
        <v>6402</v>
      </c>
      <c r="D1068" s="13">
        <f t="shared" si="613"/>
        <v>48</v>
      </c>
      <c r="E1068" s="13">
        <f t="shared" si="614"/>
        <v>53.300000000000004</v>
      </c>
      <c r="F1068" s="13">
        <f t="shared" si="615"/>
        <v>2.9191178671370949E+35</v>
      </c>
      <c r="G1068" s="35">
        <f t="shared" si="616"/>
        <v>328.7645333333333</v>
      </c>
      <c r="H1068" s="23">
        <f t="shared" si="617"/>
        <v>7861.8623999999991</v>
      </c>
      <c r="I1068" s="23">
        <f t="shared" si="618"/>
        <v>29525.999999999996</v>
      </c>
      <c r="J1068" s="23">
        <f t="shared" si="619"/>
        <v>1492</v>
      </c>
      <c r="K1068" s="23">
        <f t="shared" si="620"/>
        <v>9.6665819025314135E+76</v>
      </c>
      <c r="L1068" s="23">
        <f t="shared" si="621"/>
        <v>9.6665819025314126E+78</v>
      </c>
      <c r="M1068" s="23">
        <f t="shared" si="622"/>
        <v>7.8132550381786599E+50</v>
      </c>
      <c r="N1068" s="20">
        <f t="shared" si="623"/>
        <v>112.60000000000001</v>
      </c>
      <c r="Q1068" s="20">
        <f t="shared" si="624"/>
        <v>1.0489808129739083E+53</v>
      </c>
      <c r="S1068" s="20">
        <f t="shared" si="625"/>
        <v>4907</v>
      </c>
      <c r="T1068" s="20">
        <f t="shared" si="626"/>
        <v>1492</v>
      </c>
      <c r="U1068" s="20">
        <f t="shared" si="627"/>
        <v>9.6665819025314135E+76</v>
      </c>
      <c r="V1068" s="20">
        <f t="shared" si="628"/>
        <v>7.8132550381786599E+50</v>
      </c>
      <c r="W1068" s="20">
        <f t="shared" si="629"/>
        <v>0.53285968028419184</v>
      </c>
      <c r="X1068" s="16">
        <f t="shared" si="630"/>
        <v>1.966632603417459E+31</v>
      </c>
      <c r="AA1068" s="16">
        <f t="shared" si="631"/>
        <v>8.1025263260799288E+32</v>
      </c>
      <c r="AB1068" s="16">
        <f t="shared" si="632"/>
        <v>1066</v>
      </c>
      <c r="AC1068" s="16">
        <f t="shared" si="633"/>
        <v>217</v>
      </c>
      <c r="AD1068" s="16">
        <f t="shared" si="634"/>
        <v>1.0557388307909928E+34</v>
      </c>
      <c r="AE1068" s="16">
        <f t="shared" si="635"/>
        <v>26600</v>
      </c>
      <c r="AF1068" s="16">
        <f t="shared" si="636"/>
        <v>12780</v>
      </c>
      <c r="AG1068" s="16">
        <f t="shared" si="637"/>
        <v>1106</v>
      </c>
      <c r="AH1068" s="16">
        <f t="shared" si="638"/>
        <v>5.5316088982542432E+37</v>
      </c>
      <c r="AI1068" s="16">
        <f t="shared" si="639"/>
        <v>1.6084162899386711E+75</v>
      </c>
      <c r="AJ1068" s="16">
        <f t="shared" si="640"/>
        <v>1.6084162899386711E+75</v>
      </c>
      <c r="AK1068" s="27">
        <f t="shared" si="641"/>
        <v>0.27649769585253459</v>
      </c>
      <c r="AN1068">
        <f t="shared" si="645"/>
        <v>68270.17495085983</v>
      </c>
      <c r="AO1068">
        <f t="shared" si="646"/>
        <v>1.985079992596379E+42</v>
      </c>
      <c r="AP1068">
        <f t="shared" si="647"/>
        <v>1.985079992596379E+42</v>
      </c>
      <c r="AR1068" s="1">
        <f t="shared" si="642"/>
        <v>12110</v>
      </c>
      <c r="AU1068">
        <f t="shared" si="648"/>
        <v>954.62686567164144</v>
      </c>
      <c r="AV1068" s="29">
        <f t="shared" si="643"/>
        <v>362.0770333333333</v>
      </c>
      <c r="AW1068">
        <f t="shared" si="644"/>
        <v>21301</v>
      </c>
    </row>
    <row r="1069" spans="1:49" x14ac:dyDescent="0.2">
      <c r="A1069">
        <v>1067</v>
      </c>
      <c r="B1069" s="13">
        <f t="shared" si="611"/>
        <v>1075</v>
      </c>
      <c r="C1069" s="13">
        <f t="shared" si="612"/>
        <v>6408</v>
      </c>
      <c r="D1069" s="13">
        <f t="shared" si="613"/>
        <v>48</v>
      </c>
      <c r="E1069" s="13">
        <f t="shared" si="614"/>
        <v>53.35</v>
      </c>
      <c r="F1069" s="13">
        <f t="shared" si="615"/>
        <v>3.1262860428506884E+35</v>
      </c>
      <c r="G1069" s="35">
        <f t="shared" si="616"/>
        <v>329.28446666666673</v>
      </c>
      <c r="H1069" s="23">
        <f t="shared" si="617"/>
        <v>7869.366399999999</v>
      </c>
      <c r="I1069" s="23">
        <f t="shared" si="618"/>
        <v>29553.999999999996</v>
      </c>
      <c r="J1069" s="23">
        <f t="shared" si="619"/>
        <v>1493</v>
      </c>
      <c r="K1069" s="23">
        <f t="shared" si="620"/>
        <v>9.6665819025314135E+76</v>
      </c>
      <c r="L1069" s="23">
        <f t="shared" si="621"/>
        <v>9.6665819025314126E+78</v>
      </c>
      <c r="M1069" s="23">
        <f t="shared" si="622"/>
        <v>8.3755027712967808E+50</v>
      </c>
      <c r="N1069" s="20">
        <f t="shared" si="623"/>
        <v>112.7</v>
      </c>
      <c r="Q1069" s="20">
        <f t="shared" si="624"/>
        <v>1.1689113856036546E+53</v>
      </c>
      <c r="S1069" s="20">
        <f t="shared" si="625"/>
        <v>4911</v>
      </c>
      <c r="T1069" s="20">
        <f t="shared" si="626"/>
        <v>1493</v>
      </c>
      <c r="U1069" s="20">
        <f t="shared" si="627"/>
        <v>9.6665819025314135E+76</v>
      </c>
      <c r="V1069" s="20">
        <f t="shared" si="628"/>
        <v>8.3755027712967808E+50</v>
      </c>
      <c r="W1069" s="20">
        <f t="shared" si="629"/>
        <v>0.53238686779059452</v>
      </c>
      <c r="X1069" s="16">
        <f t="shared" si="630"/>
        <v>2.1042968856566809E+31</v>
      </c>
      <c r="AA1069" s="16">
        <f t="shared" si="631"/>
        <v>8.6697031689055239E+32</v>
      </c>
      <c r="AB1069" s="16">
        <f t="shared" si="632"/>
        <v>1067</v>
      </c>
      <c r="AC1069" s="16">
        <f t="shared" si="633"/>
        <v>217.2</v>
      </c>
      <c r="AD1069" s="16">
        <f t="shared" si="634"/>
        <v>1.1296426532432479E+34</v>
      </c>
      <c r="AE1069" s="16">
        <f t="shared" si="635"/>
        <v>26625</v>
      </c>
      <c r="AF1069" s="16">
        <f t="shared" si="636"/>
        <v>12792</v>
      </c>
      <c r="AG1069" s="16">
        <f t="shared" si="637"/>
        <v>1107</v>
      </c>
      <c r="AH1069" s="16">
        <f t="shared" si="638"/>
        <v>5.9278989551390563E+37</v>
      </c>
      <c r="AI1069" s="16">
        <f t="shared" si="639"/>
        <v>1.6084162899386711E+75</v>
      </c>
      <c r="AJ1069" s="16">
        <f t="shared" si="640"/>
        <v>1.6084162899386711E+75</v>
      </c>
      <c r="AK1069" s="27">
        <f t="shared" si="641"/>
        <v>0.27624309392265195</v>
      </c>
      <c r="AN1069">
        <f t="shared" si="645"/>
        <v>68374.877889705225</v>
      </c>
      <c r="AO1069">
        <f t="shared" si="646"/>
        <v>1.8552149463517561E+42</v>
      </c>
      <c r="AP1069">
        <f t="shared" si="647"/>
        <v>1.8552149463517561E+42</v>
      </c>
      <c r="AR1069" s="1">
        <f t="shared" si="642"/>
        <v>12120</v>
      </c>
      <c r="AU1069">
        <f t="shared" si="648"/>
        <v>962.70676691729398</v>
      </c>
      <c r="AV1069" s="29">
        <f t="shared" si="643"/>
        <v>362.62821666666673</v>
      </c>
      <c r="AW1069">
        <f t="shared" si="644"/>
        <v>21321</v>
      </c>
    </row>
    <row r="1070" spans="1:49" x14ac:dyDescent="0.2">
      <c r="A1070">
        <v>1068</v>
      </c>
      <c r="B1070" s="13">
        <f t="shared" si="611"/>
        <v>1076</v>
      </c>
      <c r="C1070" s="13">
        <f t="shared" si="612"/>
        <v>6414</v>
      </c>
      <c r="D1070" s="13">
        <f t="shared" si="613"/>
        <v>48</v>
      </c>
      <c r="E1070" s="13">
        <f t="shared" si="614"/>
        <v>53.400000000000006</v>
      </c>
      <c r="F1070" s="13">
        <f t="shared" si="615"/>
        <v>3.3481540968732023E+35</v>
      </c>
      <c r="G1070" s="35">
        <f t="shared" si="616"/>
        <v>329.8048</v>
      </c>
      <c r="H1070" s="23">
        <f t="shared" si="617"/>
        <v>7876.8703999999998</v>
      </c>
      <c r="I1070" s="23">
        <f t="shared" si="618"/>
        <v>29581.999999999996</v>
      </c>
      <c r="J1070" s="23">
        <f t="shared" si="619"/>
        <v>1495</v>
      </c>
      <c r="K1070" s="23">
        <f t="shared" si="620"/>
        <v>9.6665819025314135E+76</v>
      </c>
      <c r="L1070" s="23">
        <f t="shared" si="621"/>
        <v>9.6665819025314126E+78</v>
      </c>
      <c r="M1070" s="23">
        <f t="shared" si="622"/>
        <v>9.6242565301178845E+50</v>
      </c>
      <c r="N1070" s="20">
        <f t="shared" si="623"/>
        <v>112.80000000000001</v>
      </c>
      <c r="Q1070" s="20">
        <f t="shared" si="624"/>
        <v>1.3025536887754885E+53</v>
      </c>
      <c r="S1070" s="20">
        <f t="shared" si="625"/>
        <v>4915</v>
      </c>
      <c r="T1070" s="20">
        <f t="shared" si="626"/>
        <v>1495</v>
      </c>
      <c r="U1070" s="20">
        <f t="shared" si="627"/>
        <v>9.6665819025314135E+76</v>
      </c>
      <c r="V1070" s="20">
        <f t="shared" si="628"/>
        <v>9.6242565301178845E+50</v>
      </c>
      <c r="W1070" s="20">
        <f t="shared" si="629"/>
        <v>0.53191489361702127</v>
      </c>
      <c r="X1070" s="16">
        <f t="shared" si="630"/>
        <v>2.251597667652649E+31</v>
      </c>
      <c r="AA1070" s="16">
        <f t="shared" si="631"/>
        <v>9.276582390728912E+32</v>
      </c>
      <c r="AB1070" s="16">
        <f t="shared" si="632"/>
        <v>1068</v>
      </c>
      <c r="AC1070" s="16">
        <f t="shared" si="633"/>
        <v>217.4</v>
      </c>
      <c r="AD1070" s="16">
        <f t="shared" si="634"/>
        <v>1.208719890567943E+34</v>
      </c>
      <c r="AE1070" s="16">
        <f t="shared" si="635"/>
        <v>26650</v>
      </c>
      <c r="AF1070" s="16">
        <f t="shared" si="636"/>
        <v>12804</v>
      </c>
      <c r="AG1070" s="16">
        <f t="shared" si="637"/>
        <v>1108</v>
      </c>
      <c r="AH1070" s="16">
        <f t="shared" si="638"/>
        <v>6.3525720130353215E+37</v>
      </c>
      <c r="AI1070" s="16">
        <f t="shared" si="639"/>
        <v>1.6084162899386711E+75</v>
      </c>
      <c r="AJ1070" s="16">
        <f t="shared" si="640"/>
        <v>1.6084162899386711E+75</v>
      </c>
      <c r="AK1070" s="27">
        <f t="shared" si="641"/>
        <v>0.27598896044158233</v>
      </c>
      <c r="AN1070">
        <f t="shared" si="645"/>
        <v>68479.659269604832</v>
      </c>
      <c r="AO1070">
        <f t="shared" si="646"/>
        <v>1.7338457442539774E+42</v>
      </c>
      <c r="AP1070">
        <f t="shared" si="647"/>
        <v>1.7338457442539774E+42</v>
      </c>
      <c r="AR1070" s="1">
        <f t="shared" si="642"/>
        <v>12130</v>
      </c>
      <c r="AU1070">
        <f t="shared" si="648"/>
        <v>970.90909090909122</v>
      </c>
      <c r="AV1070" s="29">
        <f t="shared" si="643"/>
        <v>363.1798</v>
      </c>
      <c r="AW1070">
        <f t="shared" si="644"/>
        <v>21341</v>
      </c>
    </row>
    <row r="1071" spans="1:49" x14ac:dyDescent="0.2">
      <c r="A1071">
        <v>1069</v>
      </c>
      <c r="B1071" s="13">
        <f t="shared" si="611"/>
        <v>1077</v>
      </c>
      <c r="C1071" s="13">
        <f t="shared" si="612"/>
        <v>6420</v>
      </c>
      <c r="D1071" s="13">
        <f t="shared" si="613"/>
        <v>48</v>
      </c>
      <c r="E1071" s="13">
        <f t="shared" si="614"/>
        <v>53.45</v>
      </c>
      <c r="F1071" s="13">
        <f t="shared" si="615"/>
        <v>3.5857648888949461E+35</v>
      </c>
      <c r="G1071" s="35">
        <f t="shared" si="616"/>
        <v>330.32553333333334</v>
      </c>
      <c r="H1071" s="23">
        <f t="shared" si="617"/>
        <v>7884.3743999999997</v>
      </c>
      <c r="I1071" s="23">
        <f t="shared" si="618"/>
        <v>29609.999999999996</v>
      </c>
      <c r="J1071" s="23">
        <f t="shared" si="619"/>
        <v>1496</v>
      </c>
      <c r="K1071" s="23">
        <f t="shared" si="620"/>
        <v>9.6665819025314135E+76</v>
      </c>
      <c r="L1071" s="23">
        <f t="shared" si="621"/>
        <v>9.6665819025314126E+78</v>
      </c>
      <c r="M1071" s="23">
        <f t="shared" si="622"/>
        <v>1.0316790448305448E+51</v>
      </c>
      <c r="N1071" s="20">
        <f t="shared" si="623"/>
        <v>112.9</v>
      </c>
      <c r="Q1071" s="20">
        <f t="shared" si="624"/>
        <v>1.4514753924365433E+53</v>
      </c>
      <c r="S1071" s="20">
        <f t="shared" si="625"/>
        <v>4919</v>
      </c>
      <c r="T1071" s="20">
        <f t="shared" si="626"/>
        <v>1496</v>
      </c>
      <c r="U1071" s="20">
        <f t="shared" si="627"/>
        <v>9.6665819025314135E+76</v>
      </c>
      <c r="V1071" s="20">
        <f t="shared" si="628"/>
        <v>1.0316790448305448E+51</v>
      </c>
      <c r="W1071" s="20">
        <f t="shared" si="629"/>
        <v>0.53144375553587242</v>
      </c>
      <c r="X1071" s="16">
        <f t="shared" si="630"/>
        <v>2.409209504388334E+31</v>
      </c>
      <c r="AA1071" s="16">
        <f t="shared" si="631"/>
        <v>9.9259431580799331E+32</v>
      </c>
      <c r="AB1071" s="16">
        <f t="shared" si="632"/>
        <v>1069</v>
      </c>
      <c r="AC1071" s="16">
        <f t="shared" si="633"/>
        <v>217.6</v>
      </c>
      <c r="AD1071" s="16">
        <f t="shared" si="634"/>
        <v>1.293332692117203E+34</v>
      </c>
      <c r="AE1071" s="16">
        <f t="shared" si="635"/>
        <v>26675</v>
      </c>
      <c r="AF1071" s="16">
        <f t="shared" si="636"/>
        <v>12816</v>
      </c>
      <c r="AG1071" s="16">
        <f t="shared" si="637"/>
        <v>1109</v>
      </c>
      <c r="AH1071" s="16">
        <f t="shared" si="638"/>
        <v>6.807660380214628E+37</v>
      </c>
      <c r="AI1071" s="16">
        <f t="shared" si="639"/>
        <v>1.6084162899386711E+75</v>
      </c>
      <c r="AJ1071" s="16">
        <f t="shared" si="640"/>
        <v>1.6084162899386711E+75</v>
      </c>
      <c r="AK1071" s="27">
        <f t="shared" si="641"/>
        <v>0.27573529411764708</v>
      </c>
      <c r="AN1071">
        <f t="shared" si="645"/>
        <v>68584.519090994843</v>
      </c>
      <c r="AO1071">
        <f t="shared" si="646"/>
        <v>1.6204165834149327E+42</v>
      </c>
      <c r="AP1071">
        <f t="shared" si="647"/>
        <v>1.6204165834149327E+42</v>
      </c>
      <c r="AR1071" s="1">
        <f t="shared" si="642"/>
        <v>12140</v>
      </c>
      <c r="AU1071">
        <f t="shared" si="648"/>
        <v>979.23664122137393</v>
      </c>
      <c r="AV1071" s="29">
        <f t="shared" si="643"/>
        <v>363.73178333333334</v>
      </c>
      <c r="AW1071">
        <f t="shared" si="644"/>
        <v>21361</v>
      </c>
    </row>
    <row r="1072" spans="1:49" x14ac:dyDescent="0.2">
      <c r="A1072">
        <v>1070</v>
      </c>
      <c r="B1072" s="13">
        <f t="shared" si="611"/>
        <v>1078</v>
      </c>
      <c r="C1072" s="13">
        <f t="shared" si="612"/>
        <v>6426</v>
      </c>
      <c r="D1072" s="13">
        <f t="shared" si="613"/>
        <v>48</v>
      </c>
      <c r="E1072" s="13">
        <f t="shared" si="614"/>
        <v>53.5</v>
      </c>
      <c r="F1072" s="13">
        <f t="shared" si="615"/>
        <v>3.8402352496143274E+35</v>
      </c>
      <c r="G1072" s="35">
        <f t="shared" si="616"/>
        <v>330.84666666666669</v>
      </c>
      <c r="H1072" s="23">
        <f t="shared" si="617"/>
        <v>7891.8783999999987</v>
      </c>
      <c r="I1072" s="23">
        <f t="shared" si="618"/>
        <v>29637.999999999996</v>
      </c>
      <c r="J1072" s="23">
        <f t="shared" si="619"/>
        <v>1498</v>
      </c>
      <c r="K1072" s="23">
        <f t="shared" si="620"/>
        <v>9.6665819025314135E+76</v>
      </c>
      <c r="L1072" s="23">
        <f t="shared" si="621"/>
        <v>9.6665819025314126E+78</v>
      </c>
      <c r="M1072" s="23">
        <f t="shared" si="622"/>
        <v>1.18549024455958E+51</v>
      </c>
      <c r="N1072" s="20">
        <f t="shared" si="623"/>
        <v>113</v>
      </c>
      <c r="Q1072" s="20">
        <f t="shared" si="624"/>
        <v>1.6174233991300596E+53</v>
      </c>
      <c r="S1072" s="20">
        <f t="shared" si="625"/>
        <v>4923</v>
      </c>
      <c r="T1072" s="20">
        <f t="shared" si="626"/>
        <v>1498</v>
      </c>
      <c r="U1072" s="20">
        <f t="shared" si="627"/>
        <v>9.6665819025314135E+76</v>
      </c>
      <c r="V1072" s="20">
        <f t="shared" si="628"/>
        <v>1.18549024455958E+51</v>
      </c>
      <c r="W1072" s="20">
        <f t="shared" si="629"/>
        <v>0.53097345132743368</v>
      </c>
      <c r="X1072" s="16">
        <f t="shared" si="630"/>
        <v>2.5778541696955175E+31</v>
      </c>
      <c r="AA1072" s="16">
        <f t="shared" si="631"/>
        <v>1.0620759179145529E+33</v>
      </c>
      <c r="AB1072" s="16">
        <f t="shared" si="632"/>
        <v>1070</v>
      </c>
      <c r="AC1072" s="16">
        <f t="shared" si="633"/>
        <v>217.8</v>
      </c>
      <c r="AD1072" s="16">
        <f t="shared" si="634"/>
        <v>1.3838685584195774E+34</v>
      </c>
      <c r="AE1072" s="16">
        <f t="shared" si="635"/>
        <v>26700</v>
      </c>
      <c r="AF1072" s="16">
        <f t="shared" si="636"/>
        <v>12828</v>
      </c>
      <c r="AG1072" s="16">
        <f t="shared" si="637"/>
        <v>1110</v>
      </c>
      <c r="AH1072" s="16">
        <f t="shared" si="638"/>
        <v>7.2953418470632766E+37</v>
      </c>
      <c r="AI1072" s="16">
        <f t="shared" si="639"/>
        <v>1.6084162899386711E+75</v>
      </c>
      <c r="AJ1072" s="16">
        <f t="shared" si="640"/>
        <v>1.6084162899386711E+75</v>
      </c>
      <c r="AK1072" s="27">
        <f t="shared" si="641"/>
        <v>0.27548209366391185</v>
      </c>
      <c r="AN1072">
        <f t="shared" si="645"/>
        <v>68689.457354311351</v>
      </c>
      <c r="AO1072">
        <f t="shared" si="646"/>
        <v>1.5144080218831145E+42</v>
      </c>
      <c r="AP1072">
        <f t="shared" si="647"/>
        <v>1.5144080218831145E+42</v>
      </c>
      <c r="AR1072" s="1">
        <f t="shared" si="642"/>
        <v>12150</v>
      </c>
      <c r="AU1072">
        <f t="shared" si="648"/>
        <v>987.69230769230717</v>
      </c>
      <c r="AV1072" s="29">
        <f t="shared" si="643"/>
        <v>364.28416666666669</v>
      </c>
      <c r="AW1072">
        <f t="shared" si="644"/>
        <v>21381</v>
      </c>
    </row>
    <row r="1073" spans="1:49" x14ac:dyDescent="0.2">
      <c r="A1073">
        <v>1071</v>
      </c>
      <c r="B1073" s="13">
        <f t="shared" si="611"/>
        <v>1079</v>
      </c>
      <c r="C1073" s="13">
        <f t="shared" si="612"/>
        <v>6432</v>
      </c>
      <c r="D1073" s="13">
        <f t="shared" si="613"/>
        <v>48</v>
      </c>
      <c r="E1073" s="13">
        <f t="shared" si="614"/>
        <v>53.550000000000004</v>
      </c>
      <c r="F1073" s="13">
        <f t="shared" si="615"/>
        <v>4.1127612266703552E+35</v>
      </c>
      <c r="G1073" s="35">
        <f t="shared" si="616"/>
        <v>331.3682</v>
      </c>
      <c r="H1073" s="23">
        <f t="shared" si="617"/>
        <v>7899.3823999999995</v>
      </c>
      <c r="I1073" s="23">
        <f t="shared" si="618"/>
        <v>29665.999999999996</v>
      </c>
      <c r="J1073" s="23">
        <f t="shared" si="619"/>
        <v>1499</v>
      </c>
      <c r="K1073" s="23">
        <f t="shared" si="620"/>
        <v>9.6665819025314135E+76</v>
      </c>
      <c r="L1073" s="23">
        <f t="shared" si="621"/>
        <v>9.6665819025314126E+78</v>
      </c>
      <c r="M1073" s="23">
        <f t="shared" si="622"/>
        <v>1.2707904483969275E+51</v>
      </c>
      <c r="N1073" s="20">
        <f t="shared" si="623"/>
        <v>113.10000000000001</v>
      </c>
      <c r="Q1073" s="20">
        <f t="shared" si="624"/>
        <v>1.8023443357606221E+53</v>
      </c>
      <c r="S1073" s="20">
        <f t="shared" si="625"/>
        <v>4928</v>
      </c>
      <c r="T1073" s="20">
        <f t="shared" si="626"/>
        <v>1499</v>
      </c>
      <c r="U1073" s="20">
        <f t="shared" si="627"/>
        <v>9.6665819025314135E+76</v>
      </c>
      <c r="V1073" s="20">
        <f t="shared" si="628"/>
        <v>1.2707904483969275E+51</v>
      </c>
      <c r="W1073" s="20">
        <f t="shared" si="629"/>
        <v>0.53050397877984079</v>
      </c>
      <c r="X1073" s="16">
        <f t="shared" si="630"/>
        <v>2.7583039615742037E+31</v>
      </c>
      <c r="AA1073" s="16">
        <f t="shared" si="631"/>
        <v>1.1364212321685717E+33</v>
      </c>
      <c r="AB1073" s="16">
        <f t="shared" si="632"/>
        <v>1071</v>
      </c>
      <c r="AC1073" s="16">
        <f t="shared" si="633"/>
        <v>218</v>
      </c>
      <c r="AD1073" s="16">
        <f t="shared" si="634"/>
        <v>1.4807421158129091E+34</v>
      </c>
      <c r="AE1073" s="16">
        <f t="shared" si="635"/>
        <v>26725</v>
      </c>
      <c r="AF1073" s="16">
        <f t="shared" si="636"/>
        <v>12840</v>
      </c>
      <c r="AG1073" s="16">
        <f t="shared" si="637"/>
        <v>1111</v>
      </c>
      <c r="AH1073" s="16">
        <f t="shared" si="638"/>
        <v>7.8179500977643277E+37</v>
      </c>
      <c r="AI1073" s="16">
        <f t="shared" si="639"/>
        <v>1.6084162899386711E+75</v>
      </c>
      <c r="AJ1073" s="16">
        <f t="shared" si="640"/>
        <v>1.6084162899386711E+75</v>
      </c>
      <c r="AK1073" s="27">
        <f t="shared" si="641"/>
        <v>0.27522935779816515</v>
      </c>
      <c r="AN1073">
        <f t="shared" si="645"/>
        <v>68794.474059990534</v>
      </c>
      <c r="AO1073">
        <f t="shared" si="646"/>
        <v>1.4153345998907611E+42</v>
      </c>
      <c r="AP1073">
        <f t="shared" si="647"/>
        <v>1.4153345998907611E+42</v>
      </c>
      <c r="AR1073" s="1">
        <f t="shared" si="642"/>
        <v>12160</v>
      </c>
      <c r="AU1073">
        <f t="shared" si="648"/>
        <v>996.27906976744248</v>
      </c>
      <c r="AV1073" s="29">
        <f t="shared" si="643"/>
        <v>364.83695</v>
      </c>
      <c r="AW1073">
        <f t="shared" si="644"/>
        <v>21401</v>
      </c>
    </row>
    <row r="1074" spans="1:49" x14ac:dyDescent="0.2">
      <c r="A1074">
        <v>1072</v>
      </c>
      <c r="B1074" s="13">
        <f t="shared" si="611"/>
        <v>1080</v>
      </c>
      <c r="C1074" s="13">
        <f t="shared" si="612"/>
        <v>6438</v>
      </c>
      <c r="D1074" s="13">
        <f t="shared" si="613"/>
        <v>48</v>
      </c>
      <c r="E1074" s="13">
        <f t="shared" si="614"/>
        <v>53.6</v>
      </c>
      <c r="F1074" s="13">
        <f t="shared" si="615"/>
        <v>4.4046237025480444E+35</v>
      </c>
      <c r="G1074" s="35">
        <f t="shared" si="616"/>
        <v>331.89013333333332</v>
      </c>
      <c r="H1074" s="23">
        <f t="shared" si="617"/>
        <v>7906.8863999999994</v>
      </c>
      <c r="I1074" s="23">
        <f t="shared" si="618"/>
        <v>29693.999999999996</v>
      </c>
      <c r="J1074" s="23">
        <f t="shared" si="619"/>
        <v>1500</v>
      </c>
      <c r="K1074" s="23">
        <f t="shared" si="620"/>
        <v>9.6665819025314135E+76</v>
      </c>
      <c r="L1074" s="23">
        <f t="shared" si="621"/>
        <v>9.6665819025314126E+78</v>
      </c>
      <c r="M1074" s="23">
        <f t="shared" si="622"/>
        <v>1.3622267783678276E+51</v>
      </c>
      <c r="N1074" s="20">
        <f t="shared" si="623"/>
        <v>113.2</v>
      </c>
      <c r="Q1074" s="20">
        <f t="shared" si="624"/>
        <v>2.0084073881923807E+53</v>
      </c>
      <c r="S1074" s="20">
        <f t="shared" si="625"/>
        <v>4932</v>
      </c>
      <c r="T1074" s="20">
        <f t="shared" si="626"/>
        <v>1500</v>
      </c>
      <c r="U1074" s="20">
        <f t="shared" si="627"/>
        <v>9.6665819025314135E+76</v>
      </c>
      <c r="V1074" s="20">
        <f t="shared" si="628"/>
        <v>1.3622267783678276E+51</v>
      </c>
      <c r="W1074" s="20">
        <f t="shared" si="629"/>
        <v>0.53003533568904593</v>
      </c>
      <c r="X1074" s="16">
        <f t="shared" si="630"/>
        <v>2.9513852388843984E+31</v>
      </c>
      <c r="AA1074" s="16">
        <f t="shared" si="631"/>
        <v>1.2159707184203718E+33</v>
      </c>
      <c r="AB1074" s="16">
        <f t="shared" si="632"/>
        <v>1072</v>
      </c>
      <c r="AC1074" s="16">
        <f t="shared" si="633"/>
        <v>218.2</v>
      </c>
      <c r="AD1074" s="16">
        <f t="shared" si="634"/>
        <v>1.5843970153050519E+34</v>
      </c>
      <c r="AE1074" s="16">
        <f t="shared" si="635"/>
        <v>26750</v>
      </c>
      <c r="AF1074" s="16">
        <f t="shared" si="636"/>
        <v>12852</v>
      </c>
      <c r="AG1074" s="16">
        <f t="shared" si="637"/>
        <v>1112</v>
      </c>
      <c r="AH1074" s="16">
        <f t="shared" si="638"/>
        <v>8.3779858669275581E+37</v>
      </c>
      <c r="AI1074" s="16">
        <f t="shared" si="639"/>
        <v>1.6084162899386711E+75</v>
      </c>
      <c r="AJ1074" s="16">
        <f t="shared" si="640"/>
        <v>1.6084162899386711E+75</v>
      </c>
      <c r="AK1074" s="27">
        <f t="shared" si="641"/>
        <v>0.27497708524289644</v>
      </c>
      <c r="AN1074">
        <f t="shared" si="645"/>
        <v>68899.569208468514</v>
      </c>
      <c r="AO1074">
        <f t="shared" si="646"/>
        <v>1.3227426167203373E+42</v>
      </c>
      <c r="AP1074">
        <f t="shared" si="647"/>
        <v>1.3227426167203373E+42</v>
      </c>
      <c r="AR1074" s="1">
        <f t="shared" si="642"/>
        <v>12170</v>
      </c>
      <c r="AU1074">
        <f t="shared" si="648"/>
        <v>1005.0000000000002</v>
      </c>
      <c r="AV1074" s="29">
        <f t="shared" si="643"/>
        <v>365.39013333333332</v>
      </c>
      <c r="AW1074">
        <f t="shared" si="644"/>
        <v>21421</v>
      </c>
    </row>
    <row r="1075" spans="1:49" x14ac:dyDescent="0.2">
      <c r="A1075">
        <v>1073</v>
      </c>
      <c r="B1075" s="13">
        <f t="shared" si="611"/>
        <v>1081</v>
      </c>
      <c r="C1075" s="13">
        <f t="shared" si="612"/>
        <v>6444</v>
      </c>
      <c r="D1075" s="13">
        <f t="shared" si="613"/>
        <v>48</v>
      </c>
      <c r="E1075" s="13">
        <f t="shared" si="614"/>
        <v>53.650000000000006</v>
      </c>
      <c r="F1075" s="13">
        <f t="shared" si="615"/>
        <v>4.7171944108278348E+35</v>
      </c>
      <c r="G1075" s="35">
        <f t="shared" si="616"/>
        <v>332.41246666666666</v>
      </c>
      <c r="H1075" s="23">
        <f t="shared" si="617"/>
        <v>7914.3904000000002</v>
      </c>
      <c r="I1075" s="23">
        <f t="shared" si="618"/>
        <v>29721.999999999996</v>
      </c>
      <c r="J1075" s="23">
        <f t="shared" si="619"/>
        <v>1502</v>
      </c>
      <c r="K1075" s="23">
        <f t="shared" si="620"/>
        <v>9.6665819025314135E+76</v>
      </c>
      <c r="L1075" s="23">
        <f t="shared" si="621"/>
        <v>9.6665819025314126E+78</v>
      </c>
      <c r="M1075" s="23">
        <f t="shared" si="622"/>
        <v>1.5646012972222368E+51</v>
      </c>
      <c r="N1075" s="20">
        <f t="shared" si="623"/>
        <v>113.30000000000001</v>
      </c>
      <c r="Q1075" s="20">
        <f t="shared" si="624"/>
        <v>2.2380297465431332E+53</v>
      </c>
      <c r="S1075" s="20">
        <f t="shared" si="625"/>
        <v>4936</v>
      </c>
      <c r="T1075" s="20">
        <f t="shared" si="626"/>
        <v>1502</v>
      </c>
      <c r="U1075" s="20">
        <f t="shared" si="627"/>
        <v>9.6665819025314135E+76</v>
      </c>
      <c r="V1075" s="20">
        <f t="shared" si="628"/>
        <v>1.5646012972222368E+51</v>
      </c>
      <c r="W1075" s="20">
        <f t="shared" si="629"/>
        <v>0.52956751985878192</v>
      </c>
      <c r="X1075" s="16">
        <f t="shared" si="630"/>
        <v>3.157982205606306E+31</v>
      </c>
      <c r="AA1075" s="16">
        <f t="shared" si="631"/>
        <v>1.3010886687097979E+33</v>
      </c>
      <c r="AB1075" s="16">
        <f t="shared" si="632"/>
        <v>1073</v>
      </c>
      <c r="AC1075" s="16">
        <f t="shared" si="633"/>
        <v>218.4</v>
      </c>
      <c r="AD1075" s="16">
        <f t="shared" si="634"/>
        <v>1.6953079643586108E+34</v>
      </c>
      <c r="AE1075" s="16">
        <f t="shared" si="635"/>
        <v>26775</v>
      </c>
      <c r="AF1075" s="16">
        <f t="shared" si="636"/>
        <v>12864</v>
      </c>
      <c r="AG1075" s="16">
        <f t="shared" si="637"/>
        <v>1113</v>
      </c>
      <c r="AH1075" s="16">
        <f t="shared" si="638"/>
        <v>8.9781288944550181E+37</v>
      </c>
      <c r="AI1075" s="16">
        <f t="shared" si="639"/>
        <v>1.6084162899386711E+75</v>
      </c>
      <c r="AJ1075" s="16">
        <f t="shared" si="640"/>
        <v>1.6084162899386711E+75</v>
      </c>
      <c r="AK1075" s="27">
        <f t="shared" si="641"/>
        <v>0.27472527472527469</v>
      </c>
      <c r="AN1075">
        <f t="shared" si="645"/>
        <v>69004.742800181513</v>
      </c>
      <c r="AO1075">
        <f t="shared" si="646"/>
        <v>1.2362080530096611E+42</v>
      </c>
      <c r="AP1075">
        <f t="shared" si="647"/>
        <v>1.2362080530096611E+42</v>
      </c>
      <c r="AR1075" s="1">
        <f t="shared" si="642"/>
        <v>12180</v>
      </c>
      <c r="AU1075">
        <f t="shared" si="648"/>
        <v>1013.8582677165352</v>
      </c>
      <c r="AV1075" s="29">
        <f t="shared" si="643"/>
        <v>365.94371666666666</v>
      </c>
      <c r="AW1075">
        <f t="shared" si="644"/>
        <v>21441</v>
      </c>
    </row>
    <row r="1076" spans="1:49" x14ac:dyDescent="0.2">
      <c r="A1076">
        <v>1074</v>
      </c>
      <c r="B1076" s="13">
        <f t="shared" si="611"/>
        <v>1082</v>
      </c>
      <c r="C1076" s="13">
        <f t="shared" si="612"/>
        <v>6450</v>
      </c>
      <c r="D1076" s="13">
        <f t="shared" si="613"/>
        <v>48</v>
      </c>
      <c r="E1076" s="13">
        <f t="shared" si="614"/>
        <v>53.7</v>
      </c>
      <c r="F1076" s="13">
        <f t="shared" si="615"/>
        <v>5.0519423790195155E+35</v>
      </c>
      <c r="G1076" s="35">
        <f t="shared" si="616"/>
        <v>332.93520000000001</v>
      </c>
      <c r="H1076" s="23">
        <f t="shared" si="617"/>
        <v>7921.8943999999992</v>
      </c>
      <c r="I1076" s="23">
        <f t="shared" si="618"/>
        <v>29749.999999999996</v>
      </c>
      <c r="J1076" s="23">
        <f t="shared" si="619"/>
        <v>1503</v>
      </c>
      <c r="K1076" s="23">
        <f t="shared" si="620"/>
        <v>9.6665819025314135E+76</v>
      </c>
      <c r="L1076" s="23">
        <f t="shared" si="621"/>
        <v>9.6665819025314126E+78</v>
      </c>
      <c r="M1076" s="23">
        <f t="shared" si="622"/>
        <v>1.6767966793136271E+51</v>
      </c>
      <c r="N1076" s="20">
        <f t="shared" si="623"/>
        <v>113.4</v>
      </c>
      <c r="Q1076" s="20">
        <f t="shared" si="624"/>
        <v>2.4939049596505828E+53</v>
      </c>
      <c r="S1076" s="20">
        <f t="shared" si="625"/>
        <v>4940</v>
      </c>
      <c r="T1076" s="20">
        <f t="shared" si="626"/>
        <v>1503</v>
      </c>
      <c r="U1076" s="20">
        <f t="shared" si="627"/>
        <v>9.6665819025314135E+76</v>
      </c>
      <c r="V1076" s="20">
        <f t="shared" si="628"/>
        <v>1.6767966793136271E+51</v>
      </c>
      <c r="W1076" s="20">
        <f t="shared" si="629"/>
        <v>0.52910052910052907</v>
      </c>
      <c r="X1076" s="16">
        <f t="shared" si="630"/>
        <v>3.379040959998747E+31</v>
      </c>
      <c r="AA1076" s="16">
        <f t="shared" si="631"/>
        <v>1.3921648755194836E+33</v>
      </c>
      <c r="AB1076" s="16">
        <f t="shared" si="632"/>
        <v>1074</v>
      </c>
      <c r="AC1076" s="16">
        <f t="shared" si="633"/>
        <v>218.6</v>
      </c>
      <c r="AD1076" s="16">
        <f t="shared" si="634"/>
        <v>1.8139829009046735E+34</v>
      </c>
      <c r="AE1076" s="16">
        <f t="shared" si="635"/>
        <v>26800</v>
      </c>
      <c r="AF1076" s="16">
        <f t="shared" si="636"/>
        <v>12876</v>
      </c>
      <c r="AG1076" s="16">
        <f t="shared" si="637"/>
        <v>1114</v>
      </c>
      <c r="AH1076" s="16">
        <f t="shared" si="638"/>
        <v>9.6212507357407346E+37</v>
      </c>
      <c r="AI1076" s="16">
        <f t="shared" si="639"/>
        <v>1.6084162899386711E+75</v>
      </c>
      <c r="AJ1076" s="16">
        <f t="shared" si="640"/>
        <v>1.6084162899386711E+75</v>
      </c>
      <c r="AK1076" s="27">
        <f t="shared" si="641"/>
        <v>0.27447392497712719</v>
      </c>
      <c r="AN1076">
        <f t="shared" si="645"/>
        <v>69109.994835565609</v>
      </c>
      <c r="AO1076">
        <f t="shared" si="646"/>
        <v>1.1553346289809917E+42</v>
      </c>
      <c r="AP1076">
        <f t="shared" si="647"/>
        <v>1.1553346289809917E+42</v>
      </c>
      <c r="AR1076" s="1">
        <f t="shared" si="642"/>
        <v>12190</v>
      </c>
      <c r="AU1076">
        <f t="shared" si="648"/>
        <v>1022.8571428571422</v>
      </c>
      <c r="AV1076" s="29">
        <f t="shared" si="643"/>
        <v>366.49770000000001</v>
      </c>
      <c r="AW1076">
        <f t="shared" si="644"/>
        <v>21461</v>
      </c>
    </row>
    <row r="1077" spans="1:49" x14ac:dyDescent="0.2">
      <c r="A1077">
        <v>1075</v>
      </c>
      <c r="B1077" s="13">
        <f t="shared" si="611"/>
        <v>1083</v>
      </c>
      <c r="C1077" s="13">
        <f t="shared" si="612"/>
        <v>6456</v>
      </c>
      <c r="D1077" s="13">
        <f t="shared" si="613"/>
        <v>48</v>
      </c>
      <c r="E1077" s="13">
        <f t="shared" si="614"/>
        <v>53.75</v>
      </c>
      <c r="F1077" s="13">
        <f t="shared" si="615"/>
        <v>5.4104408282228468E+35</v>
      </c>
      <c r="G1077" s="35">
        <f t="shared" si="616"/>
        <v>333.45833333333337</v>
      </c>
      <c r="H1077" s="23">
        <f t="shared" si="617"/>
        <v>7929.3983999999991</v>
      </c>
      <c r="I1077" s="23">
        <f t="shared" si="618"/>
        <v>29777.999999999996</v>
      </c>
      <c r="J1077" s="23">
        <f t="shared" si="619"/>
        <v>1505</v>
      </c>
      <c r="K1077" s="23">
        <f t="shared" si="620"/>
        <v>9.6665819025314135E+76</v>
      </c>
      <c r="L1077" s="23">
        <f t="shared" si="621"/>
        <v>9.6665819025314126E+78</v>
      </c>
      <c r="M1077" s="23">
        <f t="shared" si="622"/>
        <v>1.925896794247347E+51</v>
      </c>
      <c r="N1077" s="20">
        <f t="shared" si="623"/>
        <v>113.5</v>
      </c>
      <c r="Q1077" s="20">
        <f t="shared" si="624"/>
        <v>2.7790345313220362E+53</v>
      </c>
      <c r="S1077" s="20">
        <f t="shared" si="625"/>
        <v>4944</v>
      </c>
      <c r="T1077" s="20">
        <f t="shared" si="626"/>
        <v>1505</v>
      </c>
      <c r="U1077" s="20">
        <f t="shared" si="627"/>
        <v>9.6665819025314135E+76</v>
      </c>
      <c r="V1077" s="20">
        <f t="shared" si="628"/>
        <v>1.925896794247347E+51</v>
      </c>
      <c r="W1077" s="20">
        <f t="shared" si="629"/>
        <v>0.52863436123348018</v>
      </c>
      <c r="X1077" s="16">
        <f t="shared" si="630"/>
        <v>3.6155738271986597E+31</v>
      </c>
      <c r="AA1077" s="16">
        <f t="shared" si="631"/>
        <v>1.4896164168058475E+33</v>
      </c>
      <c r="AB1077" s="16">
        <f t="shared" si="632"/>
        <v>1075</v>
      </c>
      <c r="AC1077" s="16">
        <f t="shared" si="633"/>
        <v>218.8</v>
      </c>
      <c r="AD1077" s="16">
        <f t="shared" si="634"/>
        <v>1.9409653195418282E+34</v>
      </c>
      <c r="AE1077" s="16">
        <f t="shared" si="635"/>
        <v>26825</v>
      </c>
      <c r="AF1077" s="16">
        <f t="shared" si="636"/>
        <v>12888</v>
      </c>
      <c r="AG1077" s="16">
        <f t="shared" si="637"/>
        <v>1115</v>
      </c>
      <c r="AH1077" s="16">
        <f t="shared" si="638"/>
        <v>1.0310428488386616E+38</v>
      </c>
      <c r="AI1077" s="16">
        <f t="shared" si="639"/>
        <v>1.6084162899386711E+75</v>
      </c>
      <c r="AJ1077" s="16">
        <f t="shared" si="640"/>
        <v>1.6084162899386711E+75</v>
      </c>
      <c r="AK1077" s="27">
        <f t="shared" si="641"/>
        <v>0.27422303473491771</v>
      </c>
      <c r="AN1077">
        <f t="shared" si="645"/>
        <v>69215.325315056922</v>
      </c>
      <c r="AO1077">
        <f t="shared" si="646"/>
        <v>1.0797519897018615E+42</v>
      </c>
      <c r="AP1077">
        <f t="shared" si="647"/>
        <v>1.0797519897018615E+42</v>
      </c>
      <c r="AR1077" s="1">
        <f t="shared" si="642"/>
        <v>12200</v>
      </c>
      <c r="AU1077">
        <f t="shared" si="648"/>
        <v>1032.0000000000007</v>
      </c>
      <c r="AV1077" s="29">
        <f t="shared" si="643"/>
        <v>367.05208333333337</v>
      </c>
      <c r="AW1077">
        <f t="shared" si="644"/>
        <v>21481</v>
      </c>
    </row>
    <row r="1078" spans="1:49" x14ac:dyDescent="0.2">
      <c r="A1078">
        <v>1076</v>
      </c>
      <c r="B1078" s="13">
        <f t="shared" si="611"/>
        <v>1084</v>
      </c>
      <c r="C1078" s="13">
        <f t="shared" si="612"/>
        <v>6462</v>
      </c>
      <c r="D1078" s="13">
        <f t="shared" si="613"/>
        <v>48</v>
      </c>
      <c r="E1078" s="13">
        <f t="shared" si="614"/>
        <v>53.800000000000004</v>
      </c>
      <c r="F1078" s="13">
        <f t="shared" si="615"/>
        <v>5.7943745620007666E+35</v>
      </c>
      <c r="G1078" s="35">
        <f t="shared" si="616"/>
        <v>333.98186666666663</v>
      </c>
      <c r="H1078" s="23">
        <f t="shared" si="617"/>
        <v>7936.9023999999999</v>
      </c>
      <c r="I1078" s="23">
        <f t="shared" si="618"/>
        <v>29805.999999999996</v>
      </c>
      <c r="J1078" s="23">
        <f t="shared" si="619"/>
        <v>1506</v>
      </c>
      <c r="K1078" s="23">
        <f t="shared" si="620"/>
        <v>9.6665819025314135E+76</v>
      </c>
      <c r="L1078" s="23">
        <f t="shared" si="621"/>
        <v>9.6665819025314126E+78</v>
      </c>
      <c r="M1078" s="23">
        <f t="shared" si="622"/>
        <v>2.0639962139216007E+51</v>
      </c>
      <c r="N1078" s="20">
        <f t="shared" si="623"/>
        <v>113.60000000000001</v>
      </c>
      <c r="Q1078" s="20">
        <f t="shared" si="624"/>
        <v>3.0967631290022443E+53</v>
      </c>
      <c r="S1078" s="20">
        <f t="shared" si="625"/>
        <v>4949</v>
      </c>
      <c r="T1078" s="20">
        <f t="shared" si="626"/>
        <v>1506</v>
      </c>
      <c r="U1078" s="20">
        <f t="shared" si="627"/>
        <v>9.6665819025314135E+76</v>
      </c>
      <c r="V1078" s="20">
        <f t="shared" si="628"/>
        <v>2.0639962139216007E+51</v>
      </c>
      <c r="W1078" s="20">
        <f t="shared" si="629"/>
        <v>0.528169014084507</v>
      </c>
      <c r="X1078" s="16">
        <f t="shared" si="630"/>
        <v>3.8686639951025663E+31</v>
      </c>
      <c r="AA1078" s="16">
        <f t="shared" si="631"/>
        <v>1.5938895659822568E+33</v>
      </c>
      <c r="AB1078" s="16">
        <f t="shared" si="632"/>
        <v>1076</v>
      </c>
      <c r="AC1078" s="16">
        <f t="shared" si="633"/>
        <v>219</v>
      </c>
      <c r="AD1078" s="16">
        <f t="shared" si="634"/>
        <v>2.0768367605737515E+34</v>
      </c>
      <c r="AE1078" s="16">
        <f t="shared" si="635"/>
        <v>26850</v>
      </c>
      <c r="AF1078" s="16">
        <f t="shared" si="636"/>
        <v>12900</v>
      </c>
      <c r="AG1078" s="16">
        <f t="shared" si="637"/>
        <v>1116</v>
      </c>
      <c r="AH1078" s="16">
        <f t="shared" si="638"/>
        <v>1.1048959500991726E+38</v>
      </c>
      <c r="AI1078" s="16">
        <f t="shared" si="639"/>
        <v>1.6084162899386711E+75</v>
      </c>
      <c r="AJ1078" s="16">
        <f t="shared" si="640"/>
        <v>1.6084162899386711E+75</v>
      </c>
      <c r="AK1078" s="27">
        <f t="shared" si="641"/>
        <v>0.27397260273972601</v>
      </c>
      <c r="AN1078">
        <f t="shared" si="645"/>
        <v>69320.734239091718</v>
      </c>
      <c r="AO1078">
        <f t="shared" si="646"/>
        <v>1.0091140090671602E+42</v>
      </c>
      <c r="AP1078">
        <f t="shared" si="647"/>
        <v>1.0091140090671602E+42</v>
      </c>
      <c r="AR1078" s="1">
        <f t="shared" si="642"/>
        <v>12210</v>
      </c>
      <c r="AU1078">
        <f t="shared" si="648"/>
        <v>1041.2903225806454</v>
      </c>
      <c r="AV1078" s="29">
        <f t="shared" si="643"/>
        <v>367.60686666666663</v>
      </c>
      <c r="AW1078">
        <f t="shared" si="644"/>
        <v>21501</v>
      </c>
    </row>
    <row r="1079" spans="1:49" x14ac:dyDescent="0.2">
      <c r="A1079">
        <v>1077</v>
      </c>
      <c r="B1079" s="13">
        <f t="shared" si="611"/>
        <v>1085</v>
      </c>
      <c r="C1079" s="13">
        <f t="shared" si="612"/>
        <v>6468</v>
      </c>
      <c r="D1079" s="13">
        <f t="shared" si="613"/>
        <v>48</v>
      </c>
      <c r="E1079" s="13">
        <f t="shared" si="614"/>
        <v>53.85</v>
      </c>
      <c r="F1079" s="13">
        <f t="shared" si="615"/>
        <v>6.2055478791466548E+35</v>
      </c>
      <c r="G1079" s="35">
        <f t="shared" si="616"/>
        <v>334.50580000000002</v>
      </c>
      <c r="H1079" s="23">
        <f t="shared" si="617"/>
        <v>7944.4063999999998</v>
      </c>
      <c r="I1079" s="23">
        <f t="shared" si="618"/>
        <v>29833.999999999996</v>
      </c>
      <c r="J1079" s="23">
        <f t="shared" si="619"/>
        <v>1507</v>
      </c>
      <c r="K1079" s="23">
        <f t="shared" si="620"/>
        <v>9.6665819025314135E+76</v>
      </c>
      <c r="L1079" s="23">
        <f t="shared" si="621"/>
        <v>9.6665819025314126E+78</v>
      </c>
      <c r="M1079" s="23">
        <f t="shared" si="622"/>
        <v>2.2119968537340274E+51</v>
      </c>
      <c r="N1079" s="20">
        <f t="shared" si="623"/>
        <v>113.7</v>
      </c>
      <c r="Q1079" s="20">
        <f t="shared" si="624"/>
        <v>3.4508178178644726E+53</v>
      </c>
      <c r="S1079" s="20">
        <f t="shared" si="625"/>
        <v>4953</v>
      </c>
      <c r="T1079" s="20">
        <f t="shared" si="626"/>
        <v>1507</v>
      </c>
      <c r="U1079" s="20">
        <f t="shared" si="627"/>
        <v>9.6665819025314135E+76</v>
      </c>
      <c r="V1079" s="20">
        <f t="shared" si="628"/>
        <v>2.2119968537340274E+51</v>
      </c>
      <c r="W1079" s="20">
        <f t="shared" si="629"/>
        <v>0.52770448548812665</v>
      </c>
      <c r="X1079" s="16">
        <f t="shared" si="630"/>
        <v>4.1394704747597452E+31</v>
      </c>
      <c r="AA1079" s="16">
        <f t="shared" si="631"/>
        <v>1.7054618356010146E+33</v>
      </c>
      <c r="AB1079" s="16">
        <f t="shared" si="632"/>
        <v>1077</v>
      </c>
      <c r="AC1079" s="16">
        <f t="shared" si="633"/>
        <v>219.2</v>
      </c>
      <c r="AD1079" s="16">
        <f t="shared" si="634"/>
        <v>2.2222194732843881E+34</v>
      </c>
      <c r="AE1079" s="16">
        <f t="shared" si="635"/>
        <v>26875</v>
      </c>
      <c r="AF1079" s="16">
        <f t="shared" si="636"/>
        <v>12912</v>
      </c>
      <c r="AG1079" s="16">
        <f t="shared" si="637"/>
        <v>1117</v>
      </c>
      <c r="AH1079" s="16">
        <f t="shared" si="638"/>
        <v>1.1840377134260337E+38</v>
      </c>
      <c r="AI1079" s="16">
        <f t="shared" si="639"/>
        <v>1.6084162899386711E+75</v>
      </c>
      <c r="AJ1079" s="16">
        <f t="shared" si="640"/>
        <v>1.6084162899386711E+75</v>
      </c>
      <c r="AK1079" s="27">
        <f t="shared" si="641"/>
        <v>0.27372262773722628</v>
      </c>
      <c r="AN1079">
        <f t="shared" si="645"/>
        <v>69426.221608106047</v>
      </c>
      <c r="AO1079">
        <f t="shared" si="646"/>
        <v>9.4309720473566379E+41</v>
      </c>
      <c r="AP1079">
        <f t="shared" si="647"/>
        <v>9.4309720473566379E+41</v>
      </c>
      <c r="AR1079" s="1">
        <f t="shared" si="642"/>
        <v>12220</v>
      </c>
      <c r="AU1079">
        <f t="shared" si="648"/>
        <v>1050.7317073170727</v>
      </c>
      <c r="AV1079" s="29">
        <f t="shared" si="643"/>
        <v>368.16205000000002</v>
      </c>
      <c r="AW1079">
        <f t="shared" si="644"/>
        <v>21521</v>
      </c>
    </row>
    <row r="1080" spans="1:49" x14ac:dyDescent="0.2">
      <c r="A1080">
        <v>1078</v>
      </c>
      <c r="B1080" s="13">
        <f t="shared" si="611"/>
        <v>1086</v>
      </c>
      <c r="C1080" s="13">
        <f t="shared" si="612"/>
        <v>6474</v>
      </c>
      <c r="D1080" s="13">
        <f t="shared" si="613"/>
        <v>48</v>
      </c>
      <c r="E1080" s="13">
        <f t="shared" si="614"/>
        <v>53.900000000000006</v>
      </c>
      <c r="F1080" s="13">
        <f t="shared" si="615"/>
        <v>6.6458930474853325E+35</v>
      </c>
      <c r="G1080" s="35">
        <f t="shared" si="616"/>
        <v>335.03013333333331</v>
      </c>
      <c r="H1080" s="23">
        <f t="shared" si="617"/>
        <v>7951.9103999999988</v>
      </c>
      <c r="I1080" s="23">
        <f t="shared" si="618"/>
        <v>29861.999999999996</v>
      </c>
      <c r="J1080" s="23">
        <f t="shared" si="619"/>
        <v>1509</v>
      </c>
      <c r="K1080" s="23">
        <f t="shared" si="620"/>
        <v>9.6665819025314135E+76</v>
      </c>
      <c r="L1080" s="23">
        <f t="shared" si="621"/>
        <v>9.6665819025314126E+78</v>
      </c>
      <c r="M1080" s="23">
        <f t="shared" si="622"/>
        <v>2.5405917899177455E+51</v>
      </c>
      <c r="N1080" s="20">
        <f t="shared" si="623"/>
        <v>113.80000000000001</v>
      </c>
      <c r="Q1080" s="20">
        <f t="shared" si="624"/>
        <v>3.845351780563148E+53</v>
      </c>
      <c r="S1080" s="20">
        <f t="shared" si="625"/>
        <v>4957</v>
      </c>
      <c r="T1080" s="20">
        <f t="shared" si="626"/>
        <v>1509</v>
      </c>
      <c r="U1080" s="20">
        <f t="shared" si="627"/>
        <v>9.6665819025314135E+76</v>
      </c>
      <c r="V1080" s="20">
        <f t="shared" si="628"/>
        <v>2.5405917899177455E+51</v>
      </c>
      <c r="W1080" s="20">
        <f t="shared" si="629"/>
        <v>0.52724077328646746</v>
      </c>
      <c r="X1080" s="16">
        <f t="shared" si="630"/>
        <v>4.4292334079929284E+31</v>
      </c>
      <c r="AA1080" s="16">
        <f t="shared" si="631"/>
        <v>1.8248441640930862E+33</v>
      </c>
      <c r="AB1080" s="16">
        <f t="shared" si="632"/>
        <v>1078</v>
      </c>
      <c r="AC1080" s="16">
        <f t="shared" si="633"/>
        <v>219.4</v>
      </c>
      <c r="AD1080" s="16">
        <f t="shared" si="634"/>
        <v>2.377779265647704E+34</v>
      </c>
      <c r="AE1080" s="16">
        <f t="shared" si="635"/>
        <v>26900</v>
      </c>
      <c r="AF1080" s="16">
        <f t="shared" si="636"/>
        <v>12924</v>
      </c>
      <c r="AG1080" s="16">
        <f t="shared" si="637"/>
        <v>1118</v>
      </c>
      <c r="AH1080" s="16">
        <f t="shared" si="638"/>
        <v>1.26884676496976E+38</v>
      </c>
      <c r="AI1080" s="16">
        <f t="shared" si="639"/>
        <v>1.6084162899386711E+75</v>
      </c>
      <c r="AJ1080" s="16">
        <f t="shared" si="640"/>
        <v>1.6084162899386711E+75</v>
      </c>
      <c r="AK1080" s="27">
        <f t="shared" si="641"/>
        <v>0.27347310847766637</v>
      </c>
      <c r="AN1080">
        <f t="shared" si="645"/>
        <v>69531.787422536072</v>
      </c>
      <c r="AO1080">
        <f t="shared" si="646"/>
        <v>8.8139925676230235E+41</v>
      </c>
      <c r="AP1080">
        <f t="shared" si="647"/>
        <v>8.8139925676230235E+41</v>
      </c>
      <c r="AR1080" s="1">
        <f t="shared" si="642"/>
        <v>12230</v>
      </c>
      <c r="AU1080">
        <f t="shared" si="648"/>
        <v>1060.3278688524581</v>
      </c>
      <c r="AV1080" s="29">
        <f t="shared" si="643"/>
        <v>368.71763333333331</v>
      </c>
      <c r="AW1080">
        <f t="shared" si="644"/>
        <v>21541</v>
      </c>
    </row>
    <row r="1081" spans="1:49" x14ac:dyDescent="0.2">
      <c r="A1081">
        <v>1079</v>
      </c>
      <c r="B1081" s="13">
        <f t="shared" si="611"/>
        <v>1087</v>
      </c>
      <c r="C1081" s="13">
        <f t="shared" si="612"/>
        <v>6480</v>
      </c>
      <c r="D1081" s="13">
        <f t="shared" si="613"/>
        <v>48</v>
      </c>
      <c r="E1081" s="13">
        <f t="shared" si="614"/>
        <v>53.95</v>
      </c>
      <c r="F1081" s="13">
        <f t="shared" si="615"/>
        <v>7.1174793784800027E+35</v>
      </c>
      <c r="G1081" s="35">
        <f t="shared" si="616"/>
        <v>335.55486666666667</v>
      </c>
      <c r="H1081" s="23">
        <f t="shared" si="617"/>
        <v>7959.4143999999997</v>
      </c>
      <c r="I1081" s="23">
        <f t="shared" si="618"/>
        <v>29889.999999999996</v>
      </c>
      <c r="J1081" s="23">
        <f t="shared" si="619"/>
        <v>1510</v>
      </c>
      <c r="K1081" s="23">
        <f t="shared" si="620"/>
        <v>9.6665819025314135E+76</v>
      </c>
      <c r="L1081" s="23">
        <f t="shared" si="621"/>
        <v>9.6665819025314126E+78</v>
      </c>
      <c r="M1081" s="23">
        <f t="shared" si="622"/>
        <v>2.7227619160214663E+51</v>
      </c>
      <c r="N1081" s="20">
        <f t="shared" si="623"/>
        <v>113.9</v>
      </c>
      <c r="Q1081" s="20">
        <f t="shared" si="624"/>
        <v>4.2849930354859151E+53</v>
      </c>
      <c r="S1081" s="20">
        <f t="shared" si="625"/>
        <v>4961</v>
      </c>
      <c r="T1081" s="20">
        <f t="shared" si="626"/>
        <v>1510</v>
      </c>
      <c r="U1081" s="20">
        <f t="shared" si="627"/>
        <v>9.6665819025314135E+76</v>
      </c>
      <c r="V1081" s="20">
        <f t="shared" si="628"/>
        <v>2.7227619160214663E+51</v>
      </c>
      <c r="W1081" s="20">
        <f t="shared" si="629"/>
        <v>0.52677787532923614</v>
      </c>
      <c r="X1081" s="16">
        <f t="shared" si="630"/>
        <v>4.7392797465524326E+31</v>
      </c>
      <c r="AA1081" s="16">
        <f t="shared" si="631"/>
        <v>1.952583255579602E+33</v>
      </c>
      <c r="AB1081" s="16">
        <f t="shared" si="632"/>
        <v>1079</v>
      </c>
      <c r="AC1081" s="16">
        <f t="shared" si="633"/>
        <v>219.6</v>
      </c>
      <c r="AD1081" s="16">
        <f t="shared" si="634"/>
        <v>2.5442285535227892E+34</v>
      </c>
      <c r="AE1081" s="16">
        <f t="shared" si="635"/>
        <v>26925</v>
      </c>
      <c r="AF1081" s="16">
        <f t="shared" si="636"/>
        <v>12936</v>
      </c>
      <c r="AG1081" s="16">
        <f t="shared" si="637"/>
        <v>1119</v>
      </c>
      <c r="AH1081" s="16">
        <f t="shared" si="638"/>
        <v>1.3597288306543886E+38</v>
      </c>
      <c r="AI1081" s="16">
        <f t="shared" si="639"/>
        <v>1.6084162899386711E+75</v>
      </c>
      <c r="AJ1081" s="16">
        <f t="shared" si="640"/>
        <v>1.6084162899386711E+75</v>
      </c>
      <c r="AK1081" s="27">
        <f t="shared" si="641"/>
        <v>0.27322404371584702</v>
      </c>
      <c r="AN1081">
        <f t="shared" si="645"/>
        <v>69637.431682817987</v>
      </c>
      <c r="AO1081">
        <f t="shared" si="646"/>
        <v>8.2373762314233877E+41</v>
      </c>
      <c r="AP1081">
        <f t="shared" si="647"/>
        <v>8.2373762314233877E+41</v>
      </c>
      <c r="AR1081" s="1">
        <f t="shared" si="642"/>
        <v>12240</v>
      </c>
      <c r="AU1081">
        <f t="shared" si="648"/>
        <v>1070.0826446280996</v>
      </c>
      <c r="AV1081" s="29">
        <f t="shared" si="643"/>
        <v>369.27361666666667</v>
      </c>
      <c r="AW1081">
        <f t="shared" si="644"/>
        <v>21561</v>
      </c>
    </row>
    <row r="1082" spans="1:49" x14ac:dyDescent="0.2">
      <c r="A1082">
        <v>1080</v>
      </c>
      <c r="B1082" s="13">
        <f t="shared" si="611"/>
        <v>1088</v>
      </c>
      <c r="C1082" s="13">
        <f t="shared" si="612"/>
        <v>6486</v>
      </c>
      <c r="D1082" s="13">
        <f t="shared" si="613"/>
        <v>48</v>
      </c>
      <c r="E1082" s="13">
        <f t="shared" si="614"/>
        <v>54</v>
      </c>
      <c r="F1082" s="13">
        <f t="shared" si="615"/>
        <v>7.6225229452363998E+35</v>
      </c>
      <c r="G1082" s="35">
        <f t="shared" si="616"/>
        <v>336.08</v>
      </c>
      <c r="H1082" s="23">
        <f t="shared" si="617"/>
        <v>7966.9183999999996</v>
      </c>
      <c r="I1082" s="23">
        <f t="shared" si="618"/>
        <v>29917.999999999996</v>
      </c>
      <c r="J1082" s="23">
        <f t="shared" si="619"/>
        <v>1512</v>
      </c>
      <c r="K1082" s="23">
        <f t="shared" si="620"/>
        <v>9.6665819025314135E+76</v>
      </c>
      <c r="L1082" s="23">
        <f t="shared" si="621"/>
        <v>9.6665819025314126E+78</v>
      </c>
      <c r="M1082" s="23">
        <f t="shared" si="622"/>
        <v>3.127219683647271E+51</v>
      </c>
      <c r="N1082" s="20">
        <f t="shared" si="623"/>
        <v>114</v>
      </c>
      <c r="Q1082" s="20">
        <f t="shared" si="624"/>
        <v>4.7748987249932009E+53</v>
      </c>
      <c r="S1082" s="20">
        <f t="shared" si="625"/>
        <v>4965</v>
      </c>
      <c r="T1082" s="20">
        <f t="shared" si="626"/>
        <v>1512</v>
      </c>
      <c r="U1082" s="20">
        <f t="shared" si="627"/>
        <v>9.6665819025314135E+76</v>
      </c>
      <c r="V1082" s="20">
        <f t="shared" si="628"/>
        <v>3.127219683647271E+51</v>
      </c>
      <c r="W1082" s="20">
        <f t="shared" si="629"/>
        <v>0.52631578947368418</v>
      </c>
      <c r="X1082" s="16">
        <f t="shared" si="630"/>
        <v>5.0710293288111028E+31</v>
      </c>
      <c r="AA1082" s="16">
        <f t="shared" si="631"/>
        <v>2.0892640834701738E+33</v>
      </c>
      <c r="AB1082" s="16">
        <f t="shared" si="632"/>
        <v>1080</v>
      </c>
      <c r="AC1082" s="16">
        <f t="shared" si="633"/>
        <v>219.8</v>
      </c>
      <c r="AD1082" s="16">
        <f t="shared" si="634"/>
        <v>2.7223296232987139E+34</v>
      </c>
      <c r="AE1082" s="16">
        <f t="shared" si="635"/>
        <v>26950</v>
      </c>
      <c r="AF1082" s="16">
        <f t="shared" si="636"/>
        <v>12948</v>
      </c>
      <c r="AG1082" s="16">
        <f t="shared" si="637"/>
        <v>1120</v>
      </c>
      <c r="AH1082" s="16">
        <f t="shared" si="638"/>
        <v>1.4571186753366347E+38</v>
      </c>
      <c r="AI1082" s="16">
        <f t="shared" si="639"/>
        <v>1.6084162899386711E+75</v>
      </c>
      <c r="AJ1082" s="16">
        <f t="shared" si="640"/>
        <v>1.6084162899386711E+75</v>
      </c>
      <c r="AK1082" s="27">
        <f t="shared" si="641"/>
        <v>0.27297543221110099</v>
      </c>
      <c r="AN1082">
        <f t="shared" si="645"/>
        <v>69743.154389387957</v>
      </c>
      <c r="AO1082">
        <f t="shared" si="646"/>
        <v>7.6984824592741955E+41</v>
      </c>
      <c r="AP1082">
        <f t="shared" si="647"/>
        <v>7.6984824592741955E+41</v>
      </c>
      <c r="AR1082" s="1">
        <f t="shared" si="642"/>
        <v>12250</v>
      </c>
      <c r="AU1082">
        <f t="shared" si="648"/>
        <v>1080</v>
      </c>
      <c r="AV1082" s="29">
        <f t="shared" si="643"/>
        <v>369.83</v>
      </c>
      <c r="AW1082">
        <f t="shared" si="644"/>
        <v>21581</v>
      </c>
    </row>
    <row r="1083" spans="1:49" x14ac:dyDescent="0.2">
      <c r="A1083">
        <v>1081</v>
      </c>
      <c r="B1083" s="13">
        <f t="shared" si="611"/>
        <v>1089</v>
      </c>
      <c r="C1083" s="13">
        <f t="shared" si="612"/>
        <v>6492</v>
      </c>
      <c r="D1083" s="13">
        <f t="shared" si="613"/>
        <v>48</v>
      </c>
      <c r="E1083" s="13">
        <f t="shared" si="614"/>
        <v>54.050000000000004</v>
      </c>
      <c r="F1083" s="13">
        <f t="shared" si="615"/>
        <v>8.1633969895141418E+35</v>
      </c>
      <c r="G1083" s="35">
        <f t="shared" si="616"/>
        <v>336.60553333333331</v>
      </c>
      <c r="H1083" s="23">
        <f t="shared" si="617"/>
        <v>7974.4223999999986</v>
      </c>
      <c r="I1083" s="23">
        <f t="shared" si="618"/>
        <v>29945.999999999996</v>
      </c>
      <c r="J1083" s="23">
        <f t="shared" si="619"/>
        <v>1513</v>
      </c>
      <c r="K1083" s="23">
        <f t="shared" si="620"/>
        <v>9.6665819025314135E+76</v>
      </c>
      <c r="L1083" s="23">
        <f t="shared" si="621"/>
        <v>9.6665819025314126E+78</v>
      </c>
      <c r="M1083" s="23">
        <f t="shared" si="622"/>
        <v>3.3514468612031127E+51</v>
      </c>
      <c r="N1083" s="20">
        <f t="shared" si="623"/>
        <v>114.10000000000001</v>
      </c>
      <c r="Q1083" s="20">
        <f t="shared" si="624"/>
        <v>5.3208156104647128E+53</v>
      </c>
      <c r="S1083" s="20">
        <f t="shared" si="625"/>
        <v>4970</v>
      </c>
      <c r="T1083" s="20">
        <f t="shared" si="626"/>
        <v>1513</v>
      </c>
      <c r="U1083" s="20">
        <f t="shared" si="627"/>
        <v>9.6665819025314135E+76</v>
      </c>
      <c r="V1083" s="20">
        <f t="shared" si="628"/>
        <v>3.3514468612031127E+51</v>
      </c>
      <c r="W1083" s="20">
        <f t="shared" si="629"/>
        <v>0.52585451358457491</v>
      </c>
      <c r="X1083" s="16">
        <f t="shared" si="630"/>
        <v>5.4260013818278802E+31</v>
      </c>
      <c r="AA1083" s="16">
        <f t="shared" si="631"/>
        <v>2.2355125693130863E+33</v>
      </c>
      <c r="AB1083" s="16">
        <f t="shared" si="632"/>
        <v>1081</v>
      </c>
      <c r="AC1083" s="16">
        <f t="shared" si="633"/>
        <v>220</v>
      </c>
      <c r="AD1083" s="16">
        <f t="shared" si="634"/>
        <v>2.9128981229310054E+34</v>
      </c>
      <c r="AE1083" s="16">
        <f t="shared" si="635"/>
        <v>26975</v>
      </c>
      <c r="AF1083" s="16">
        <f t="shared" si="636"/>
        <v>12960</v>
      </c>
      <c r="AG1083" s="16">
        <f t="shared" si="637"/>
        <v>1121</v>
      </c>
      <c r="AH1083" s="16">
        <f t="shared" si="638"/>
        <v>1.5614821806905658E+38</v>
      </c>
      <c r="AI1083" s="16">
        <f t="shared" si="639"/>
        <v>1.6084162899386711E+75</v>
      </c>
      <c r="AJ1083" s="16">
        <f t="shared" si="640"/>
        <v>1.6084162899386711E+75</v>
      </c>
      <c r="AK1083" s="27">
        <f t="shared" si="641"/>
        <v>0.27272727272727271</v>
      </c>
      <c r="AN1083">
        <f t="shared" si="645"/>
        <v>69848.955542682001</v>
      </c>
      <c r="AO1083">
        <f t="shared" si="646"/>
        <v>7.1948434198824244E+41</v>
      </c>
      <c r="AP1083">
        <f t="shared" si="647"/>
        <v>7.1948434198824244E+41</v>
      </c>
      <c r="AR1083" s="1">
        <f t="shared" si="642"/>
        <v>12260</v>
      </c>
      <c r="AU1083">
        <f t="shared" si="648"/>
        <v>1090.0840336134449</v>
      </c>
      <c r="AV1083" s="29">
        <f t="shared" si="643"/>
        <v>370.38678333333331</v>
      </c>
      <c r="AW1083">
        <f t="shared" si="644"/>
        <v>21601</v>
      </c>
    </row>
    <row r="1084" spans="1:49" x14ac:dyDescent="0.2">
      <c r="A1084">
        <v>1082</v>
      </c>
      <c r="B1084" s="13">
        <f t="shared" si="611"/>
        <v>1090</v>
      </c>
      <c r="C1084" s="13">
        <f t="shared" si="612"/>
        <v>6498</v>
      </c>
      <c r="D1084" s="13">
        <f t="shared" si="613"/>
        <v>48</v>
      </c>
      <c r="E1084" s="13">
        <f t="shared" si="614"/>
        <v>54.1</v>
      </c>
      <c r="F1084" s="13">
        <f t="shared" si="615"/>
        <v>8.7426430665882223E+35</v>
      </c>
      <c r="G1084" s="35">
        <f t="shared" si="616"/>
        <v>337.13146666666671</v>
      </c>
      <c r="H1084" s="23">
        <f t="shared" si="617"/>
        <v>7981.9263999999994</v>
      </c>
      <c r="I1084" s="23">
        <f t="shared" si="618"/>
        <v>29973.999999999996</v>
      </c>
      <c r="J1084" s="23">
        <f t="shared" si="619"/>
        <v>1514</v>
      </c>
      <c r="K1084" s="23">
        <f t="shared" si="620"/>
        <v>9.6665819025314135E+76</v>
      </c>
      <c r="L1084" s="23">
        <f t="shared" si="621"/>
        <v>9.6665819025314126E+78</v>
      </c>
      <c r="M1084" s="23">
        <f t="shared" si="622"/>
        <v>3.5917492371325422E+51</v>
      </c>
      <c r="N1084" s="20">
        <f t="shared" si="623"/>
        <v>114.2</v>
      </c>
      <c r="Q1084" s="20">
        <f t="shared" si="624"/>
        <v>5.9291474837724835E+53</v>
      </c>
      <c r="S1084" s="20">
        <f t="shared" si="625"/>
        <v>4974</v>
      </c>
      <c r="T1084" s="20">
        <f t="shared" si="626"/>
        <v>1514</v>
      </c>
      <c r="U1084" s="20">
        <f t="shared" si="627"/>
        <v>9.6665819025314135E+76</v>
      </c>
      <c r="V1084" s="20">
        <f t="shared" si="628"/>
        <v>3.5917492371325422E+51</v>
      </c>
      <c r="W1084" s="20">
        <f t="shared" si="629"/>
        <v>0.52539404553415059</v>
      </c>
      <c r="X1084" s="16">
        <f t="shared" si="630"/>
        <v>5.8058214785558327E+31</v>
      </c>
      <c r="AA1084" s="16">
        <f t="shared" si="631"/>
        <v>2.3919984491650028E+33</v>
      </c>
      <c r="AB1084" s="16">
        <f t="shared" si="632"/>
        <v>1082</v>
      </c>
      <c r="AC1084" s="16">
        <f t="shared" si="633"/>
        <v>220.2</v>
      </c>
      <c r="AD1084" s="16">
        <f t="shared" si="634"/>
        <v>3.1168067973576546E+34</v>
      </c>
      <c r="AE1084" s="16">
        <f t="shared" si="635"/>
        <v>27000</v>
      </c>
      <c r="AF1084" s="16">
        <f t="shared" si="636"/>
        <v>12972</v>
      </c>
      <c r="AG1084" s="16">
        <f t="shared" si="637"/>
        <v>1122</v>
      </c>
      <c r="AH1084" s="16">
        <f t="shared" si="638"/>
        <v>1.6733185717397571E+38</v>
      </c>
      <c r="AI1084" s="16">
        <f t="shared" si="639"/>
        <v>1.6084162899386711E+75</v>
      </c>
      <c r="AJ1084" s="16">
        <f t="shared" si="640"/>
        <v>1.6084162899386711E+75</v>
      </c>
      <c r="AK1084" s="27">
        <f t="shared" si="641"/>
        <v>0.27247956403269757</v>
      </c>
      <c r="AN1084">
        <f t="shared" si="645"/>
        <v>69954.835143136399</v>
      </c>
      <c r="AO1084">
        <f t="shared" si="646"/>
        <v>6.7241527288620781E+41</v>
      </c>
      <c r="AP1084">
        <f t="shared" si="647"/>
        <v>6.7241527288620781E+41</v>
      </c>
      <c r="AR1084" s="1">
        <f t="shared" si="642"/>
        <v>12270</v>
      </c>
      <c r="AU1084">
        <f t="shared" si="648"/>
        <v>1100.3389830508484</v>
      </c>
      <c r="AV1084" s="29">
        <f t="shared" si="643"/>
        <v>370.94396666666671</v>
      </c>
      <c r="AW1084">
        <f t="shared" si="644"/>
        <v>21621</v>
      </c>
    </row>
    <row r="1085" spans="1:49" x14ac:dyDescent="0.2">
      <c r="A1085">
        <v>1083</v>
      </c>
      <c r="B1085" s="13">
        <f t="shared" si="611"/>
        <v>1091</v>
      </c>
      <c r="C1085" s="13">
        <f t="shared" si="612"/>
        <v>6504</v>
      </c>
      <c r="D1085" s="13">
        <f t="shared" si="613"/>
        <v>48</v>
      </c>
      <c r="E1085" s="13">
        <f t="shared" si="614"/>
        <v>54.150000000000006</v>
      </c>
      <c r="F1085" s="13">
        <f t="shared" si="615"/>
        <v>9.3629829802651942E+35</v>
      </c>
      <c r="G1085" s="35">
        <f t="shared" si="616"/>
        <v>337.65780000000007</v>
      </c>
      <c r="H1085" s="23">
        <f t="shared" si="617"/>
        <v>7989.4303999999993</v>
      </c>
      <c r="I1085" s="23">
        <f t="shared" si="618"/>
        <v>30001.999999999996</v>
      </c>
      <c r="J1085" s="23">
        <f t="shared" si="619"/>
        <v>1516</v>
      </c>
      <c r="K1085" s="23">
        <f t="shared" si="620"/>
        <v>9.6665819025314135E+76</v>
      </c>
      <c r="L1085" s="23">
        <f t="shared" si="621"/>
        <v>9.6665819025314126E+78</v>
      </c>
      <c r="M1085" s="23">
        <f t="shared" si="622"/>
        <v>4.12527134454896E+51</v>
      </c>
      <c r="N1085" s="20">
        <f t="shared" si="623"/>
        <v>114.30000000000001</v>
      </c>
      <c r="Q1085" s="20">
        <f t="shared" si="624"/>
        <v>6.6070302859556709E+53</v>
      </c>
      <c r="S1085" s="20">
        <f t="shared" si="625"/>
        <v>4978</v>
      </c>
      <c r="T1085" s="20">
        <f t="shared" si="626"/>
        <v>1516</v>
      </c>
      <c r="U1085" s="20">
        <f t="shared" si="627"/>
        <v>9.6665819025314135E+76</v>
      </c>
      <c r="V1085" s="20">
        <f t="shared" si="628"/>
        <v>4.12527134454896E+51</v>
      </c>
      <c r="W1085" s="20">
        <f t="shared" si="629"/>
        <v>0.52493438320209973</v>
      </c>
      <c r="X1085" s="16">
        <f t="shared" si="630"/>
        <v>6.2122289820547402E+31</v>
      </c>
      <c r="AA1085" s="16">
        <f t="shared" si="631"/>
        <v>2.5594383406065526E+33</v>
      </c>
      <c r="AB1085" s="16">
        <f t="shared" si="632"/>
        <v>1083</v>
      </c>
      <c r="AC1085" s="16">
        <f t="shared" si="633"/>
        <v>220.4</v>
      </c>
      <c r="AD1085" s="16">
        <f t="shared" si="634"/>
        <v>3.3349894854016722E+34</v>
      </c>
      <c r="AE1085" s="16">
        <f t="shared" si="635"/>
        <v>27025</v>
      </c>
      <c r="AF1085" s="16">
        <f t="shared" si="636"/>
        <v>12984</v>
      </c>
      <c r="AG1085" s="16">
        <f t="shared" si="637"/>
        <v>1123</v>
      </c>
      <c r="AH1085" s="16">
        <f t="shared" si="638"/>
        <v>1.7931628026683127E+38</v>
      </c>
      <c r="AI1085" s="16">
        <f t="shared" si="639"/>
        <v>1.6084162899386711E+75</v>
      </c>
      <c r="AJ1085" s="16">
        <f t="shared" si="640"/>
        <v>1.6084162899386711E+75</v>
      </c>
      <c r="AK1085" s="27">
        <f t="shared" si="641"/>
        <v>0.27223230490018147</v>
      </c>
      <c r="AN1085">
        <f t="shared" si="645"/>
        <v>70060.793191187287</v>
      </c>
      <c r="AO1085">
        <f t="shared" si="646"/>
        <v>6.2842548867869895E+41</v>
      </c>
      <c r="AP1085">
        <f t="shared" si="647"/>
        <v>6.2842548867869895E+41</v>
      </c>
      <c r="AR1085" s="1">
        <f t="shared" si="642"/>
        <v>12280</v>
      </c>
      <c r="AU1085">
        <f t="shared" si="648"/>
        <v>1110.7692307692312</v>
      </c>
      <c r="AV1085" s="29">
        <f t="shared" si="643"/>
        <v>371.50155000000007</v>
      </c>
      <c r="AW1085">
        <f t="shared" si="644"/>
        <v>21641</v>
      </c>
    </row>
    <row r="1086" spans="1:49" x14ac:dyDescent="0.2">
      <c r="A1086">
        <v>1084</v>
      </c>
      <c r="B1086" s="13">
        <f t="shared" si="611"/>
        <v>1092</v>
      </c>
      <c r="C1086" s="13">
        <f t="shared" si="612"/>
        <v>6510</v>
      </c>
      <c r="D1086" s="13">
        <f t="shared" si="613"/>
        <v>48</v>
      </c>
      <c r="E1086" s="13">
        <f t="shared" si="614"/>
        <v>54.2</v>
      </c>
      <c r="F1086" s="13">
        <f t="shared" si="615"/>
        <v>1.0027331564066089E+36</v>
      </c>
      <c r="G1086" s="35">
        <f t="shared" si="616"/>
        <v>338.18453333333332</v>
      </c>
      <c r="H1086" s="23">
        <f t="shared" si="617"/>
        <v>7996.9344000000001</v>
      </c>
      <c r="I1086" s="23">
        <f t="shared" si="618"/>
        <v>30029.999999999996</v>
      </c>
      <c r="J1086" s="23">
        <f t="shared" si="619"/>
        <v>1517</v>
      </c>
      <c r="K1086" s="23">
        <f t="shared" si="620"/>
        <v>9.6665819025314135E+76</v>
      </c>
      <c r="L1086" s="23">
        <f t="shared" si="621"/>
        <v>9.6665819025314126E+78</v>
      </c>
      <c r="M1086" s="23">
        <f t="shared" si="622"/>
        <v>4.4210493407382065E+51</v>
      </c>
      <c r="N1086" s="20">
        <f t="shared" si="623"/>
        <v>114.4</v>
      </c>
      <c r="Q1086" s="20">
        <f t="shared" si="624"/>
        <v>7.3624158142479302E+53</v>
      </c>
      <c r="S1086" s="20">
        <f t="shared" si="625"/>
        <v>4982</v>
      </c>
      <c r="T1086" s="20">
        <f t="shared" si="626"/>
        <v>1517</v>
      </c>
      <c r="U1086" s="20">
        <f t="shared" si="627"/>
        <v>9.6665819025314135E+76</v>
      </c>
      <c r="V1086" s="20">
        <f t="shared" si="628"/>
        <v>4.4210493407382065E+51</v>
      </c>
      <c r="W1086" s="20">
        <f t="shared" si="629"/>
        <v>0.52447552447552448</v>
      </c>
      <c r="X1086" s="16">
        <f t="shared" si="630"/>
        <v>6.647085010798573E+31</v>
      </c>
      <c r="AA1086" s="16">
        <f t="shared" si="631"/>
        <v>2.7385990244490114E+33</v>
      </c>
      <c r="AB1086" s="16">
        <f t="shared" si="632"/>
        <v>1084</v>
      </c>
      <c r="AC1086" s="16">
        <f t="shared" si="633"/>
        <v>220.6</v>
      </c>
      <c r="AD1086" s="16">
        <f t="shared" si="634"/>
        <v>3.5684453964648001E+34</v>
      </c>
      <c r="AE1086" s="16">
        <f t="shared" si="635"/>
        <v>27050</v>
      </c>
      <c r="AF1086" s="16">
        <f t="shared" si="636"/>
        <v>12996</v>
      </c>
      <c r="AG1086" s="16">
        <f t="shared" si="637"/>
        <v>1124</v>
      </c>
      <c r="AH1086" s="16">
        <f t="shared" si="638"/>
        <v>1.9215881133023962E+38</v>
      </c>
      <c r="AI1086" s="16">
        <f t="shared" si="639"/>
        <v>1.6084162899386711E+75</v>
      </c>
      <c r="AJ1086" s="16">
        <f t="shared" si="640"/>
        <v>1.6084162899386711E+75</v>
      </c>
      <c r="AK1086" s="27">
        <f t="shared" si="641"/>
        <v>0.27198549410698097</v>
      </c>
      <c r="AN1086">
        <f t="shared" si="645"/>
        <v>70166.829687270758</v>
      </c>
      <c r="AO1086">
        <f t="shared" si="646"/>
        <v>5.8731354082121396E+41</v>
      </c>
      <c r="AP1086">
        <f t="shared" si="647"/>
        <v>5.8731354082121396E+41</v>
      </c>
      <c r="AR1086" s="1">
        <f t="shared" si="642"/>
        <v>12290</v>
      </c>
      <c r="AU1086">
        <f t="shared" si="648"/>
        <v>1121.3793103448274</v>
      </c>
      <c r="AV1086" s="29">
        <f t="shared" si="643"/>
        <v>372.05953333333332</v>
      </c>
      <c r="AW1086">
        <f t="shared" si="644"/>
        <v>21661</v>
      </c>
    </row>
    <row r="1087" spans="1:49" x14ac:dyDescent="0.2">
      <c r="A1087">
        <v>1085</v>
      </c>
      <c r="B1087" s="13">
        <f t="shared" si="611"/>
        <v>1093</v>
      </c>
      <c r="C1087" s="13">
        <f t="shared" si="612"/>
        <v>6516</v>
      </c>
      <c r="D1087" s="13">
        <f t="shared" si="613"/>
        <v>48</v>
      </c>
      <c r="E1087" s="13">
        <f t="shared" si="614"/>
        <v>54.25</v>
      </c>
      <c r="F1087" s="13">
        <f t="shared" si="615"/>
        <v>1.0738810368557711E+36</v>
      </c>
      <c r="G1087" s="35">
        <f t="shared" si="616"/>
        <v>338.71166666666659</v>
      </c>
      <c r="H1087" s="23">
        <f t="shared" si="617"/>
        <v>8004.4384</v>
      </c>
      <c r="I1087" s="23">
        <f t="shared" si="618"/>
        <v>30057.999999999996</v>
      </c>
      <c r="J1087" s="23">
        <f t="shared" si="619"/>
        <v>1519</v>
      </c>
      <c r="K1087" s="23">
        <f t="shared" si="620"/>
        <v>9.6665819025314135E+76</v>
      </c>
      <c r="L1087" s="23">
        <f t="shared" si="621"/>
        <v>9.6665819025314126E+78</v>
      </c>
      <c r="M1087" s="23">
        <f t="shared" si="622"/>
        <v>5.077737173823711E+51</v>
      </c>
      <c r="N1087" s="20">
        <f t="shared" si="623"/>
        <v>114.5</v>
      </c>
      <c r="Q1087" s="20">
        <f t="shared" si="624"/>
        <v>8.2041649993803744E+53</v>
      </c>
      <c r="S1087" s="20">
        <f t="shared" si="625"/>
        <v>4986</v>
      </c>
      <c r="T1087" s="20">
        <f t="shared" si="626"/>
        <v>1519</v>
      </c>
      <c r="U1087" s="20">
        <f t="shared" si="627"/>
        <v>9.6665819025314135E+76</v>
      </c>
      <c r="V1087" s="20">
        <f t="shared" si="628"/>
        <v>5.077737173823711E+51</v>
      </c>
      <c r="W1087" s="20">
        <f t="shared" si="629"/>
        <v>0.5240174672489083</v>
      </c>
      <c r="X1087" s="16">
        <f t="shared" si="630"/>
        <v>7.1123809615544719E+31</v>
      </c>
      <c r="AA1087" s="16">
        <f t="shared" si="631"/>
        <v>2.9303009561604424E+33</v>
      </c>
      <c r="AB1087" s="16">
        <f t="shared" si="632"/>
        <v>1085</v>
      </c>
      <c r="AC1087" s="16">
        <f t="shared" si="633"/>
        <v>220.8</v>
      </c>
      <c r="AD1087" s="16">
        <f t="shared" si="634"/>
        <v>3.8182436865982978E+34</v>
      </c>
      <c r="AE1087" s="16">
        <f t="shared" si="635"/>
        <v>27075</v>
      </c>
      <c r="AF1087" s="16">
        <f t="shared" si="636"/>
        <v>13008</v>
      </c>
      <c r="AG1087" s="16">
        <f t="shared" si="637"/>
        <v>1125</v>
      </c>
      <c r="AH1087" s="16">
        <f t="shared" si="638"/>
        <v>2.0592087684684072E+38</v>
      </c>
      <c r="AI1087" s="16">
        <f t="shared" si="639"/>
        <v>1.6084162899386711E+75</v>
      </c>
      <c r="AJ1087" s="16">
        <f t="shared" si="640"/>
        <v>1.6084162899386711E+75</v>
      </c>
      <c r="AK1087" s="27">
        <f t="shared" si="641"/>
        <v>0.27173913043478259</v>
      </c>
      <c r="AN1087">
        <f t="shared" si="645"/>
        <v>70272.944631822989</v>
      </c>
      <c r="AO1087">
        <f t="shared" si="646"/>
        <v>5.4889115964599429E+41</v>
      </c>
      <c r="AP1087">
        <f t="shared" si="647"/>
        <v>5.4889115964599429E+41</v>
      </c>
      <c r="AR1087" s="1">
        <f t="shared" si="642"/>
        <v>12300</v>
      </c>
      <c r="AU1087">
        <f t="shared" si="648"/>
        <v>1132.1739130434776</v>
      </c>
      <c r="AV1087" s="29">
        <f t="shared" si="643"/>
        <v>372.61791666666659</v>
      </c>
      <c r="AW1087">
        <f t="shared" si="644"/>
        <v>21681</v>
      </c>
    </row>
    <row r="1088" spans="1:49" x14ac:dyDescent="0.2">
      <c r="A1088">
        <v>1086</v>
      </c>
      <c r="B1088" s="13">
        <f t="shared" si="611"/>
        <v>1094</v>
      </c>
      <c r="C1088" s="13">
        <f t="shared" si="612"/>
        <v>6522</v>
      </c>
      <c r="D1088" s="13">
        <f t="shared" si="613"/>
        <v>48</v>
      </c>
      <c r="E1088" s="13">
        <f t="shared" si="614"/>
        <v>54.300000000000004</v>
      </c>
      <c r="F1088" s="13">
        <f t="shared" si="615"/>
        <v>1.1500762319065479E+36</v>
      </c>
      <c r="G1088" s="35">
        <f t="shared" si="616"/>
        <v>339.23919999999998</v>
      </c>
      <c r="H1088" s="23">
        <f t="shared" si="617"/>
        <v>8011.942399999999</v>
      </c>
      <c r="I1088" s="23">
        <f t="shared" si="618"/>
        <v>30085.999999999996</v>
      </c>
      <c r="J1088" s="23">
        <f t="shared" si="619"/>
        <v>1520</v>
      </c>
      <c r="K1088" s="23">
        <f t="shared" si="620"/>
        <v>9.6665819025314135E+76</v>
      </c>
      <c r="L1088" s="23">
        <f t="shared" si="621"/>
        <v>9.6665819025314126E+78</v>
      </c>
      <c r="M1088" s="23">
        <f t="shared" si="622"/>
        <v>5.4417956895238451E+51</v>
      </c>
      <c r="N1088" s="20">
        <f t="shared" si="623"/>
        <v>114.60000000000001</v>
      </c>
      <c r="Q1088" s="20">
        <f t="shared" si="624"/>
        <v>9.1421518473344144E+53</v>
      </c>
      <c r="S1088" s="20">
        <f t="shared" si="625"/>
        <v>4991</v>
      </c>
      <c r="T1088" s="20">
        <f t="shared" si="626"/>
        <v>1520</v>
      </c>
      <c r="U1088" s="20">
        <f t="shared" si="627"/>
        <v>9.6665819025314135E+76</v>
      </c>
      <c r="V1088" s="20">
        <f t="shared" si="628"/>
        <v>5.4417956895238451E+51</v>
      </c>
      <c r="W1088" s="20">
        <f t="shared" si="629"/>
        <v>0.52356020942408377</v>
      </c>
      <c r="X1088" s="16">
        <f t="shared" si="630"/>
        <v>7.6102476288632859E+31</v>
      </c>
      <c r="AA1088" s="16">
        <f t="shared" si="631"/>
        <v>3.1354220230916732E+33</v>
      </c>
      <c r="AB1088" s="16">
        <f t="shared" si="632"/>
        <v>1086</v>
      </c>
      <c r="AC1088" s="16">
        <f t="shared" si="633"/>
        <v>221</v>
      </c>
      <c r="AD1088" s="16">
        <f t="shared" si="634"/>
        <v>4.0855283549078081E+34</v>
      </c>
      <c r="AE1088" s="16">
        <f t="shared" si="635"/>
        <v>27100</v>
      </c>
      <c r="AF1088" s="16">
        <f t="shared" si="636"/>
        <v>13020</v>
      </c>
      <c r="AG1088" s="16">
        <f t="shared" si="637"/>
        <v>1126</v>
      </c>
      <c r="AH1088" s="16">
        <f t="shared" si="638"/>
        <v>2.2066829933067195E+38</v>
      </c>
      <c r="AI1088" s="16">
        <f t="shared" si="639"/>
        <v>1.6084162899386711E+75</v>
      </c>
      <c r="AJ1088" s="16">
        <f t="shared" si="640"/>
        <v>1.6084162899386711E+75</v>
      </c>
      <c r="AK1088" s="27">
        <f t="shared" si="641"/>
        <v>0.27149321266968324</v>
      </c>
      <c r="AN1088">
        <f t="shared" si="645"/>
        <v>70379.138025280132</v>
      </c>
      <c r="AO1088">
        <f t="shared" si="646"/>
        <v>5.1298239219251811E+41</v>
      </c>
      <c r="AP1088">
        <f t="shared" si="647"/>
        <v>5.1298239219251811E+41</v>
      </c>
      <c r="AR1088" s="1">
        <f t="shared" si="642"/>
        <v>12310</v>
      </c>
      <c r="AU1088">
        <f t="shared" si="648"/>
        <v>1143.157894736843</v>
      </c>
      <c r="AV1088" s="29">
        <f t="shared" si="643"/>
        <v>373.17669999999998</v>
      </c>
      <c r="AW1088">
        <f t="shared" si="644"/>
        <v>21701</v>
      </c>
    </row>
    <row r="1089" spans="1:49" x14ac:dyDescent="0.2">
      <c r="A1089">
        <v>1087</v>
      </c>
      <c r="B1089" s="13">
        <f t="shared" si="611"/>
        <v>1095</v>
      </c>
      <c r="C1089" s="13">
        <f t="shared" si="612"/>
        <v>6528</v>
      </c>
      <c r="D1089" s="13">
        <f t="shared" si="613"/>
        <v>48</v>
      </c>
      <c r="E1089" s="13">
        <f t="shared" si="614"/>
        <v>54.35</v>
      </c>
      <c r="F1089" s="13">
        <f t="shared" si="615"/>
        <v>1.2316767412553221E+36</v>
      </c>
      <c r="G1089" s="35">
        <f t="shared" si="616"/>
        <v>339.76713333333333</v>
      </c>
      <c r="H1089" s="23">
        <f t="shared" si="617"/>
        <v>8019.4463999999998</v>
      </c>
      <c r="I1089" s="23">
        <f t="shared" si="618"/>
        <v>30113.999999999996</v>
      </c>
      <c r="J1089" s="23">
        <f t="shared" si="619"/>
        <v>1521</v>
      </c>
      <c r="K1089" s="23">
        <f t="shared" si="620"/>
        <v>9.6665819025314135E+76</v>
      </c>
      <c r="L1089" s="23">
        <f t="shared" si="621"/>
        <v>9.6665819025314126E+78</v>
      </c>
      <c r="M1089" s="23">
        <f t="shared" si="622"/>
        <v>5.83195240875103E+51</v>
      </c>
      <c r="N1089" s="20">
        <f t="shared" si="623"/>
        <v>114.7</v>
      </c>
      <c r="Q1089" s="20">
        <f t="shared" si="624"/>
        <v>1.0187379264803089E+54</v>
      </c>
      <c r="S1089" s="20">
        <f t="shared" si="625"/>
        <v>4995</v>
      </c>
      <c r="T1089" s="20">
        <f t="shared" si="626"/>
        <v>1521</v>
      </c>
      <c r="U1089" s="20">
        <f t="shared" si="627"/>
        <v>9.6665819025314135E+76</v>
      </c>
      <c r="V1089" s="20">
        <f t="shared" si="628"/>
        <v>5.83195240875103E+51</v>
      </c>
      <c r="W1089" s="20">
        <f t="shared" si="629"/>
        <v>0.52310374891020051</v>
      </c>
      <c r="X1089" s="16">
        <f t="shared" si="630"/>
        <v>8.1429649628837135E+31</v>
      </c>
      <c r="AA1089" s="16">
        <f t="shared" si="631"/>
        <v>3.3549015647080895E+33</v>
      </c>
      <c r="AB1089" s="16">
        <f t="shared" si="632"/>
        <v>1087</v>
      </c>
      <c r="AC1089" s="16">
        <f t="shared" si="633"/>
        <v>221.2</v>
      </c>
      <c r="AD1089" s="16">
        <f t="shared" si="634"/>
        <v>4.3715234827163157E+34</v>
      </c>
      <c r="AE1089" s="16">
        <f t="shared" si="635"/>
        <v>27125</v>
      </c>
      <c r="AF1089" s="16">
        <f t="shared" si="636"/>
        <v>13032</v>
      </c>
      <c r="AG1089" s="16">
        <f t="shared" si="637"/>
        <v>1127</v>
      </c>
      <c r="AH1089" s="16">
        <f t="shared" si="638"/>
        <v>2.3647161185550713E+38</v>
      </c>
      <c r="AI1089" s="16">
        <f t="shared" si="639"/>
        <v>1.6084162899386711E+75</v>
      </c>
      <c r="AJ1089" s="16">
        <f t="shared" si="640"/>
        <v>1.6084162899386711E+75</v>
      </c>
      <c r="AK1089" s="27">
        <f t="shared" si="641"/>
        <v>0.27124773960216997</v>
      </c>
      <c r="AN1089">
        <f t="shared" si="645"/>
        <v>70485.409868078365</v>
      </c>
      <c r="AO1089">
        <f t="shared" si="646"/>
        <v>4.7942279644160581E+41</v>
      </c>
      <c r="AP1089">
        <f t="shared" si="647"/>
        <v>4.7942279644160581E+41</v>
      </c>
      <c r="AR1089" s="1">
        <f t="shared" si="642"/>
        <v>12320</v>
      </c>
      <c r="AU1089">
        <f t="shared" si="648"/>
        <v>1154.336283185841</v>
      </c>
      <c r="AV1089" s="29">
        <f t="shared" si="643"/>
        <v>373.73588333333333</v>
      </c>
      <c r="AW1089">
        <f t="shared" si="644"/>
        <v>21721</v>
      </c>
    </row>
    <row r="1090" spans="1:49" x14ac:dyDescent="0.2">
      <c r="A1090">
        <v>1088</v>
      </c>
      <c r="B1090" s="13">
        <f t="shared" si="611"/>
        <v>1096</v>
      </c>
      <c r="C1090" s="13">
        <f t="shared" si="612"/>
        <v>6534</v>
      </c>
      <c r="D1090" s="13">
        <f t="shared" si="613"/>
        <v>48</v>
      </c>
      <c r="E1090" s="13">
        <f t="shared" si="614"/>
        <v>54.400000000000006</v>
      </c>
      <c r="F1090" s="13">
        <f t="shared" si="615"/>
        <v>1.3190659527330695E+36</v>
      </c>
      <c r="G1090" s="35">
        <f t="shared" si="616"/>
        <v>340.2954666666667</v>
      </c>
      <c r="H1090" s="23">
        <f t="shared" si="617"/>
        <v>8026.9503999999997</v>
      </c>
      <c r="I1090" s="23">
        <f t="shared" si="618"/>
        <v>30141.999999999996</v>
      </c>
      <c r="J1090" s="23">
        <f t="shared" si="619"/>
        <v>1523</v>
      </c>
      <c r="K1090" s="23">
        <f t="shared" si="620"/>
        <v>9.6665819025314135E+76</v>
      </c>
      <c r="L1090" s="23">
        <f t="shared" si="621"/>
        <v>9.6665819025314126E+78</v>
      </c>
      <c r="M1090" s="23">
        <f t="shared" si="622"/>
        <v>6.6981770577334462E+51</v>
      </c>
      <c r="N1090" s="20">
        <f t="shared" si="623"/>
        <v>114.80000000000001</v>
      </c>
      <c r="Q1090" s="20">
        <f t="shared" si="624"/>
        <v>1.1352108127059979E+54</v>
      </c>
      <c r="S1090" s="20">
        <f t="shared" si="625"/>
        <v>4999</v>
      </c>
      <c r="T1090" s="20">
        <f t="shared" si="626"/>
        <v>1523</v>
      </c>
      <c r="U1090" s="20">
        <f t="shared" si="627"/>
        <v>9.6665819025314135E+76</v>
      </c>
      <c r="V1090" s="20">
        <f t="shared" si="628"/>
        <v>6.6981770577334462E+51</v>
      </c>
      <c r="W1090" s="20">
        <f t="shared" si="629"/>
        <v>0.5226480836236933</v>
      </c>
      <c r="X1090" s="16">
        <f t="shared" si="630"/>
        <v>8.7129725102855769E+31</v>
      </c>
      <c r="AA1090" s="16">
        <f t="shared" si="631"/>
        <v>3.5897446742376568E+33</v>
      </c>
      <c r="AB1090" s="16">
        <f t="shared" si="632"/>
        <v>1088</v>
      </c>
      <c r="AC1090" s="16">
        <f t="shared" si="633"/>
        <v>221.4</v>
      </c>
      <c r="AD1090" s="16">
        <f t="shared" si="634"/>
        <v>4.6775388394789696E+34</v>
      </c>
      <c r="AE1090" s="16">
        <f t="shared" si="635"/>
        <v>27150</v>
      </c>
      <c r="AF1090" s="16">
        <f t="shared" si="636"/>
        <v>13044</v>
      </c>
      <c r="AG1090" s="16">
        <f t="shared" si="637"/>
        <v>1128</v>
      </c>
      <c r="AH1090" s="16">
        <f t="shared" si="638"/>
        <v>2.5340639508176877E+38</v>
      </c>
      <c r="AI1090" s="16">
        <f t="shared" si="639"/>
        <v>1.6084162899386711E+75</v>
      </c>
      <c r="AJ1090" s="16">
        <f t="shared" si="640"/>
        <v>1.6084162899386711E+75</v>
      </c>
      <c r="AK1090" s="27">
        <f t="shared" si="641"/>
        <v>0.27100271002710025</v>
      </c>
      <c r="AN1090">
        <f t="shared" si="645"/>
        <v>70591.76016065375</v>
      </c>
      <c r="AO1090">
        <f t="shared" si="646"/>
        <v>4.4805868826318289E+41</v>
      </c>
      <c r="AP1090">
        <f t="shared" si="647"/>
        <v>4.4805868826318289E+41</v>
      </c>
      <c r="AR1090" s="1">
        <f t="shared" si="642"/>
        <v>12330</v>
      </c>
      <c r="AU1090">
        <f t="shared" si="648"/>
        <v>1165.7142857142853</v>
      </c>
      <c r="AV1090" s="29">
        <f t="shared" si="643"/>
        <v>374.2954666666667</v>
      </c>
      <c r="AW1090">
        <f t="shared" si="644"/>
        <v>21741</v>
      </c>
    </row>
    <row r="1091" spans="1:49" x14ac:dyDescent="0.2">
      <c r="A1091">
        <v>1089</v>
      </c>
      <c r="B1091" s="13">
        <f t="shared" si="611"/>
        <v>1097</v>
      </c>
      <c r="C1091" s="13">
        <f t="shared" si="612"/>
        <v>6540</v>
      </c>
      <c r="D1091" s="13">
        <f t="shared" si="613"/>
        <v>48</v>
      </c>
      <c r="E1091" s="13">
        <f t="shared" si="614"/>
        <v>54.45</v>
      </c>
      <c r="F1091" s="13">
        <f t="shared" si="615"/>
        <v>1.4126544424469902E+36</v>
      </c>
      <c r="G1091" s="35">
        <f t="shared" si="616"/>
        <v>340.82420000000002</v>
      </c>
      <c r="H1091" s="23">
        <f t="shared" si="617"/>
        <v>8034.4543999999987</v>
      </c>
      <c r="I1091" s="23">
        <f t="shared" si="618"/>
        <v>30169.999999999996</v>
      </c>
      <c r="J1091" s="23">
        <f t="shared" si="619"/>
        <v>1524</v>
      </c>
      <c r="K1091" s="23">
        <f t="shared" si="620"/>
        <v>9.6665819025314135E+76</v>
      </c>
      <c r="L1091" s="23">
        <f t="shared" si="621"/>
        <v>9.6665819025314126E+78</v>
      </c>
      <c r="M1091" s="23">
        <f t="shared" si="622"/>
        <v>7.1783980496052051E+51</v>
      </c>
      <c r="N1091" s="20">
        <f t="shared" si="623"/>
        <v>114.9</v>
      </c>
      <c r="Q1091" s="20">
        <f t="shared" si="624"/>
        <v>1.2650001102216776E+54</v>
      </c>
      <c r="S1091" s="20">
        <f t="shared" si="625"/>
        <v>5003</v>
      </c>
      <c r="T1091" s="20">
        <f t="shared" si="626"/>
        <v>1524</v>
      </c>
      <c r="U1091" s="20">
        <f t="shared" si="627"/>
        <v>9.6665819025314135E+76</v>
      </c>
      <c r="V1091" s="20">
        <f t="shared" si="628"/>
        <v>7.1783980496052051E+51</v>
      </c>
      <c r="W1091" s="20">
        <f t="shared" si="629"/>
        <v>0.5221932114882506</v>
      </c>
      <c r="X1091" s="16">
        <f t="shared" si="630"/>
        <v>9.3228805860055648E+31</v>
      </c>
      <c r="AA1091" s="16">
        <f t="shared" si="631"/>
        <v>3.8410268014342919E+33</v>
      </c>
      <c r="AB1091" s="16">
        <f t="shared" si="632"/>
        <v>1089</v>
      </c>
      <c r="AC1091" s="16">
        <f t="shared" si="633"/>
        <v>221.6</v>
      </c>
      <c r="AD1091" s="16">
        <f t="shared" si="634"/>
        <v>5.0049758811230836E+34</v>
      </c>
      <c r="AE1091" s="16">
        <f t="shared" si="635"/>
        <v>27175</v>
      </c>
      <c r="AF1091" s="16">
        <f t="shared" si="636"/>
        <v>13056</v>
      </c>
      <c r="AG1091" s="16">
        <f t="shared" si="637"/>
        <v>1129</v>
      </c>
      <c r="AH1091" s="16">
        <f t="shared" si="638"/>
        <v>2.7155363839098723E+38</v>
      </c>
      <c r="AI1091" s="16">
        <f t="shared" si="639"/>
        <v>1.6084162899386711E+75</v>
      </c>
      <c r="AJ1091" s="16">
        <f t="shared" si="640"/>
        <v>1.6084162899386711E+75</v>
      </c>
      <c r="AK1091" s="27">
        <f t="shared" si="641"/>
        <v>0.27075812274368233</v>
      </c>
      <c r="AN1091">
        <f t="shared" si="645"/>
        <v>70698.18890344254</v>
      </c>
      <c r="AO1091">
        <f t="shared" si="646"/>
        <v>4.1874643762914292E+41</v>
      </c>
      <c r="AP1091">
        <f t="shared" si="647"/>
        <v>4.1874643762914292E+41</v>
      </c>
      <c r="AR1091" s="1">
        <f t="shared" si="642"/>
        <v>12340</v>
      </c>
      <c r="AU1091">
        <f t="shared" si="648"/>
        <v>1177.2972972972964</v>
      </c>
      <c r="AV1091" s="29">
        <f t="shared" si="643"/>
        <v>374.85545000000002</v>
      </c>
      <c r="AW1091">
        <f t="shared" si="644"/>
        <v>21761</v>
      </c>
    </row>
    <row r="1092" spans="1:49" x14ac:dyDescent="0.2">
      <c r="A1092">
        <v>1090</v>
      </c>
      <c r="B1092" s="13">
        <f t="shared" ref="B1092:B1155" si="649">8+A1092*1</f>
        <v>1098</v>
      </c>
      <c r="C1092" s="13">
        <f t="shared" ref="C1092:C1155" si="650">6+A1092*6</f>
        <v>6546</v>
      </c>
      <c r="D1092" s="13">
        <f t="shared" ref="D1092:D1155" si="651">MIN(6+A1092*6,48)</f>
        <v>48</v>
      </c>
      <c r="E1092" s="13">
        <f t="shared" ref="E1092:E1155" si="652">0.05*A1092</f>
        <v>54.5</v>
      </c>
      <c r="F1092" s="13">
        <f t="shared" ref="F1092:F1155" si="653">(1+A1092/40)*1.07^(A1092-1)*IF(A1092&lt;=1000,0.5*A1092^1.01,0.5*1000^1.01+A1092/1000)</f>
        <v>1.5128819025402094E+36</v>
      </c>
      <c r="G1092" s="35">
        <f t="shared" ref="G1092:G1155" si="654">2+MIN(A1092/15*2,200)
+(IF(A1092&lt;=2000,A1092/(10/(1+0.015*A1092)))+IF(AND(A1092&gt;1000,A1092&lt;=2000),(A1092-1000)/(20/(10+0.01*(A1092-1000))),0)+IF(A1092&gt;2000,7200+(A1092-2000)*(6-0.003*(A1092-2000))))/10</f>
        <v>341.3533333333333</v>
      </c>
      <c r="H1092" s="23">
        <f t="shared" ref="H1092:H1155" si="655">(MIN(1+A1092*0.4,10)+MIN(MAX((A1092-8)*0.64,0),10)+MIN(MAX((A1092-18)*1.6,0),16)+MIN(MAX((A1092-28)*2.56,0),28.8)+MAX((A1092-30.4)*5.36,0))*1.4</f>
        <v>8041.9583999999995</v>
      </c>
      <c r="I1092" s="23">
        <f t="shared" ref="I1092:I1155" si="656">(MIN(A1092^1.6,70)+MAX((A1092-15)*20,0))*1.4</f>
        <v>30197.999999999996</v>
      </c>
      <c r="J1092" s="23">
        <f t="shared" ref="J1092:J1155" si="657">INT(A1092*1.4)</f>
        <v>1526</v>
      </c>
      <c r="K1092" s="23">
        <f t="shared" ref="K1092:K1155" si="658">1*LOOKUP(H1092,$A:$A,$F:$F)*LOOKUP(H1092,$A:$A,$G:$G)</f>
        <v>9.6665819025314135E+76</v>
      </c>
      <c r="L1092" s="23">
        <f t="shared" ref="L1092:L1155" si="659">100*LOOKUP(I1092,$A:$A,$F:$F)*LOOKUP(I1092,$A:$A,$G:$G)</f>
        <v>9.6665819025314126E+78</v>
      </c>
      <c r="M1092" s="23">
        <f t="shared" ref="M1092:M1155" si="660">1*LOOKUP(J1092,$A:$A,$F:$F)*LOOKUP(J1092,$A:$A,$G:$G)</f>
        <v>8.2445800450275855E+51</v>
      </c>
      <c r="N1092" s="20">
        <f t="shared" ref="N1092:N1155" si="661">6+A1092*0.1</f>
        <v>115</v>
      </c>
      <c r="Q1092" s="20">
        <f t="shared" ref="Q1092:Q1155" si="662">400*1.07^((A1092*1.6)-1)*$G$3*MIN(0.03*A1092,1)</f>
        <v>1.4096282918996117E+54</v>
      </c>
      <c r="S1092" s="20">
        <f t="shared" ref="S1092:S1155" si="663">ROUNDUP(MAX((A1092-5),0)*(1+3.2)+MIN(0.5+A1092*0.1,1)*450,0)</f>
        <v>5007</v>
      </c>
      <c r="T1092" s="20">
        <f t="shared" ref="T1092:T1155" si="664">INT(A1092*1.4)</f>
        <v>1526</v>
      </c>
      <c r="U1092" s="20">
        <f t="shared" ref="U1092:U1155" si="665">1*LOOKUP(S1092,A:A,F:F)*LOOKUP(S1092,A:A,G:G)</f>
        <v>9.6665819025314135E+76</v>
      </c>
      <c r="V1092" s="20">
        <f t="shared" ref="V1092:V1155" si="666">1*LOOKUP(T1092,A:A,F:F)*LOOKUP(T1092,A:A,G:G)</f>
        <v>8.2445800450275855E+51</v>
      </c>
      <c r="W1092" s="20">
        <f t="shared" ref="W1092:W1155" si="667">60/N1092</f>
        <v>0.52173913043478259</v>
      </c>
      <c r="X1092" s="16">
        <f t="shared" ref="X1092:X1155" si="668">1.07^(A1092+0-1)</f>
        <v>9.9754822270259566E+31</v>
      </c>
      <c r="AA1092" s="16">
        <f t="shared" ref="AA1092:AA1155" si="669">20*INT(X1092)*$Z$3+MIN(5*A1092,500)</f>
        <v>4.1098986775346934E+33</v>
      </c>
      <c r="AB1092" s="16">
        <f t="shared" ref="AB1092:AB1155" si="670">1+A1092-1</f>
        <v>1090</v>
      </c>
      <c r="AC1092" s="16">
        <f t="shared" ref="AC1092:AC1155" si="671">4+(A1092-1)*4/20</f>
        <v>221.8</v>
      </c>
      <c r="AD1092" s="16">
        <f t="shared" ref="AD1092:AD1155" si="672">1.07^(A1092-1)*IF(A1092&lt;=1000,0.5*A1092^1.01,0.5*1000^1.01+A1092/1000)+1</f>
        <v>5.3553341682839273E+34</v>
      </c>
      <c r="AE1092" s="16">
        <f t="shared" ref="AE1092:AE1155" si="673">MAX((A1092-2)*25,10)+0</f>
        <v>27200</v>
      </c>
      <c r="AF1092" s="16">
        <f t="shared" ref="AF1092:AF1155" si="674">MAX((A1092-1)*12,5)+0</f>
        <v>13068</v>
      </c>
      <c r="AG1092" s="16">
        <f t="shared" ref="AG1092:AG1155" si="675">A1092+40</f>
        <v>1130</v>
      </c>
      <c r="AH1092" s="16">
        <f t="shared" ref="AH1092:AH1155" si="676">1*INT(LOOKUP(AG1092,A:A,AD:AD))*LOOKUP(AG1092,A:A,G:G)*MIN(0.2*A1092,1)</f>
        <v>2.9100012685181614E+38</v>
      </c>
      <c r="AI1092" s="16">
        <f t="shared" ref="AI1092:AI1155" si="677">1*INT(LOOKUP(AE1092,A:A,AD:AD))*LOOKUP(AE1092,A:A,G:G)</f>
        <v>1.6084162899386711E+75</v>
      </c>
      <c r="AJ1092" s="16">
        <f t="shared" ref="AJ1092:AJ1155" si="678">1*INT(LOOKUP(AF1092,A:A,AD:AD))*LOOKUP(AF1092,A:A,G:G)</f>
        <v>1.6084162899386711E+75</v>
      </c>
      <c r="AK1092" s="27">
        <f t="shared" ref="AK1092:AK1155" si="679">60/AC1092</f>
        <v>0.27051397655545534</v>
      </c>
      <c r="AN1092">
        <f t="shared" si="645"/>
        <v>70804.696096880769</v>
      </c>
      <c r="AO1092">
        <f t="shared" si="646"/>
        <v>3.9135181086835779E+41</v>
      </c>
      <c r="AP1092">
        <f t="shared" si="647"/>
        <v>3.9135181086835779E+41</v>
      </c>
      <c r="AR1092" s="1">
        <f t="shared" ref="AR1092:AR1155" si="680">1450+A1092*10</f>
        <v>12350</v>
      </c>
      <c r="AU1092">
        <f t="shared" si="648"/>
        <v>1189.0909090909099</v>
      </c>
      <c r="AV1092" s="29">
        <f t="shared" ref="AV1092:AV1155" si="681">(2+MIN(A1092/15*2,200)+(IF(A1092&lt;=2000,A1092/(10/(1+0.015*A1092)))+IF(AND(A1092&gt;1000,A1092&lt;=2000),(A1092-1000)/(20/(10+0.01*(A1092-1000))),0)+IF(A1092&gt;2000,7200+(A1092-2000)*(6-0.003*(A1092-2000))))/10+0.05*A1092/1.6)</f>
        <v>375.4158333333333</v>
      </c>
      <c r="AW1092">
        <f t="shared" ref="AW1092:AW1155" si="682">1+20*(A1092-1)</f>
        <v>21781</v>
      </c>
    </row>
    <row r="1093" spans="1:49" x14ac:dyDescent="0.2">
      <c r="A1093">
        <v>1091</v>
      </c>
      <c r="B1093" s="13">
        <f t="shared" si="649"/>
        <v>1099</v>
      </c>
      <c r="C1093" s="13">
        <f t="shared" si="650"/>
        <v>6552</v>
      </c>
      <c r="D1093" s="13">
        <f t="shared" si="651"/>
        <v>48</v>
      </c>
      <c r="E1093" s="13">
        <f t="shared" si="652"/>
        <v>54.550000000000004</v>
      </c>
      <c r="F1093" s="13">
        <f t="shared" si="653"/>
        <v>1.6202192056153714E+36</v>
      </c>
      <c r="G1093" s="35">
        <f t="shared" si="654"/>
        <v>341.88286666666664</v>
      </c>
      <c r="H1093" s="23">
        <f t="shared" si="655"/>
        <v>8049.4623999999994</v>
      </c>
      <c r="I1093" s="23">
        <f t="shared" si="656"/>
        <v>30225.999999999996</v>
      </c>
      <c r="J1093" s="23">
        <f t="shared" si="657"/>
        <v>1527</v>
      </c>
      <c r="K1093" s="23">
        <f t="shared" si="658"/>
        <v>9.6665819025314135E+76</v>
      </c>
      <c r="L1093" s="23">
        <f t="shared" si="659"/>
        <v>9.6665819025314126E+78</v>
      </c>
      <c r="M1093" s="23">
        <f t="shared" si="660"/>
        <v>8.835652516612043E+51</v>
      </c>
      <c r="N1093" s="20">
        <f t="shared" si="661"/>
        <v>115.10000000000001</v>
      </c>
      <c r="Q1093" s="20">
        <f t="shared" si="662"/>
        <v>1.5707918958014856E+54</v>
      </c>
      <c r="S1093" s="20">
        <f t="shared" si="663"/>
        <v>5012</v>
      </c>
      <c r="T1093" s="20">
        <f t="shared" si="664"/>
        <v>1527</v>
      </c>
      <c r="U1093" s="20">
        <f t="shared" si="665"/>
        <v>9.6665819025314135E+76</v>
      </c>
      <c r="V1093" s="20">
        <f t="shared" si="666"/>
        <v>8.835652516612043E+51</v>
      </c>
      <c r="W1093" s="20">
        <f t="shared" si="667"/>
        <v>0.52128583840139009</v>
      </c>
      <c r="X1093" s="16">
        <f t="shared" si="668"/>
        <v>1.0673765982917772E+32</v>
      </c>
      <c r="AA1093" s="16">
        <f t="shared" si="669"/>
        <v>4.3975915849621216E+33</v>
      </c>
      <c r="AB1093" s="16">
        <f t="shared" si="670"/>
        <v>1091</v>
      </c>
      <c r="AC1093" s="16">
        <f t="shared" si="671"/>
        <v>222</v>
      </c>
      <c r="AD1093" s="16">
        <f t="shared" si="672"/>
        <v>5.730218233829784E+34</v>
      </c>
      <c r="AE1093" s="16">
        <f t="shared" si="673"/>
        <v>27225</v>
      </c>
      <c r="AF1093" s="16">
        <f t="shared" si="674"/>
        <v>13080</v>
      </c>
      <c r="AG1093" s="16">
        <f t="shared" si="675"/>
        <v>1131</v>
      </c>
      <c r="AH1093" s="16">
        <f t="shared" si="676"/>
        <v>3.1183885586487951E+38</v>
      </c>
      <c r="AI1093" s="16">
        <f t="shared" si="677"/>
        <v>1.6084162899386711E+75</v>
      </c>
      <c r="AJ1093" s="16">
        <f t="shared" si="678"/>
        <v>1.6084162899386711E+75</v>
      </c>
      <c r="AK1093" s="27">
        <f t="shared" si="679"/>
        <v>0.27027027027027029</v>
      </c>
      <c r="AN1093">
        <f t="shared" ref="AN1093:AN1156" si="683">AH1093/$AA1093</f>
        <v>70911.281741404717</v>
      </c>
      <c r="AO1093">
        <f t="shared" ref="AO1093:AO1156" si="684">AI1093/$AA1093</f>
        <v>3.6574935595173628E+41</v>
      </c>
      <c r="AP1093">
        <f t="shared" ref="AP1093:AP1156" si="685">AJ1093/$AA1093</f>
        <v>3.6574935595173628E+41</v>
      </c>
      <c r="AR1093" s="1">
        <f t="shared" si="680"/>
        <v>12360</v>
      </c>
      <c r="AU1093">
        <f t="shared" si="648"/>
        <v>1201.1009174311928</v>
      </c>
      <c r="AV1093" s="29">
        <f t="shared" si="681"/>
        <v>375.97661666666664</v>
      </c>
      <c r="AW1093">
        <f t="shared" si="682"/>
        <v>21801</v>
      </c>
    </row>
    <row r="1094" spans="1:49" x14ac:dyDescent="0.2">
      <c r="A1094">
        <v>1092</v>
      </c>
      <c r="B1094" s="13">
        <f t="shared" si="649"/>
        <v>1100</v>
      </c>
      <c r="C1094" s="13">
        <f t="shared" si="650"/>
        <v>6558</v>
      </c>
      <c r="D1094" s="13">
        <f t="shared" si="651"/>
        <v>48</v>
      </c>
      <c r="E1094" s="13">
        <f t="shared" si="652"/>
        <v>54.6</v>
      </c>
      <c r="F1094" s="13">
        <f t="shared" si="653"/>
        <v>1.7351706155090742E+36</v>
      </c>
      <c r="G1094" s="35">
        <f t="shared" si="654"/>
        <v>342.41279999999995</v>
      </c>
      <c r="H1094" s="23">
        <f t="shared" si="655"/>
        <v>8056.9663999999993</v>
      </c>
      <c r="I1094" s="23">
        <f t="shared" si="656"/>
        <v>30253.999999999996</v>
      </c>
      <c r="J1094" s="23">
        <f t="shared" si="657"/>
        <v>1528</v>
      </c>
      <c r="K1094" s="23">
        <f t="shared" si="658"/>
        <v>9.6665819025314135E+76</v>
      </c>
      <c r="L1094" s="23">
        <f t="shared" si="659"/>
        <v>9.6665819025314126E+78</v>
      </c>
      <c r="M1094" s="23">
        <f t="shared" si="660"/>
        <v>9.4690943168605849E+51</v>
      </c>
      <c r="N1094" s="20">
        <f t="shared" si="661"/>
        <v>115.2</v>
      </c>
      <c r="Q1094" s="20">
        <f t="shared" si="662"/>
        <v>1.7503814261490945E+54</v>
      </c>
      <c r="S1094" s="20">
        <f t="shared" si="663"/>
        <v>5016</v>
      </c>
      <c r="T1094" s="20">
        <f t="shared" si="664"/>
        <v>1528</v>
      </c>
      <c r="U1094" s="20">
        <f t="shared" si="665"/>
        <v>9.6665819025314135E+76</v>
      </c>
      <c r="V1094" s="20">
        <f t="shared" si="666"/>
        <v>9.4690943168605849E+51</v>
      </c>
      <c r="W1094" s="20">
        <f t="shared" si="667"/>
        <v>0.52083333333333337</v>
      </c>
      <c r="X1094" s="16">
        <f t="shared" si="668"/>
        <v>1.1420929601722017E+32</v>
      </c>
      <c r="AA1094" s="16">
        <f t="shared" si="669"/>
        <v>4.7054229959094699E+33</v>
      </c>
      <c r="AB1094" s="16">
        <f t="shared" si="670"/>
        <v>1092</v>
      </c>
      <c r="AC1094" s="16">
        <f t="shared" si="671"/>
        <v>222.2</v>
      </c>
      <c r="AD1094" s="16">
        <f t="shared" si="672"/>
        <v>6.1313449311274704E+34</v>
      </c>
      <c r="AE1094" s="16">
        <f t="shared" si="673"/>
        <v>27250</v>
      </c>
      <c r="AF1094" s="16">
        <f t="shared" si="674"/>
        <v>13092</v>
      </c>
      <c r="AG1094" s="16">
        <f t="shared" si="675"/>
        <v>1132</v>
      </c>
      <c r="AH1094" s="16">
        <f t="shared" si="676"/>
        <v>3.3416947546579257E+38</v>
      </c>
      <c r="AI1094" s="16">
        <f t="shared" si="677"/>
        <v>1.6084162899386711E+75</v>
      </c>
      <c r="AJ1094" s="16">
        <f t="shared" si="678"/>
        <v>1.6084162899386711E+75</v>
      </c>
      <c r="AK1094" s="27">
        <f t="shared" si="679"/>
        <v>0.27002700270027002</v>
      </c>
      <c r="AN1094">
        <f t="shared" si="683"/>
        <v>71017.945837450447</v>
      </c>
      <c r="AO1094">
        <f t="shared" si="684"/>
        <v>3.4182182799227689E+41</v>
      </c>
      <c r="AP1094">
        <f t="shared" si="685"/>
        <v>3.4182182799227689E+41</v>
      </c>
      <c r="AR1094" s="1">
        <f t="shared" si="680"/>
        <v>12370</v>
      </c>
      <c r="AU1094">
        <f t="shared" si="648"/>
        <v>1213.3333333333328</v>
      </c>
      <c r="AV1094" s="29">
        <f t="shared" si="681"/>
        <v>376.53779999999995</v>
      </c>
      <c r="AW1094">
        <f t="shared" si="682"/>
        <v>21821</v>
      </c>
    </row>
    <row r="1095" spans="1:49" x14ac:dyDescent="0.2">
      <c r="A1095">
        <v>1093</v>
      </c>
      <c r="B1095" s="13">
        <f t="shared" si="649"/>
        <v>1101</v>
      </c>
      <c r="C1095" s="13">
        <f t="shared" si="650"/>
        <v>6564</v>
      </c>
      <c r="D1095" s="13">
        <f t="shared" si="651"/>
        <v>48</v>
      </c>
      <c r="E1095" s="13">
        <f t="shared" si="652"/>
        <v>54.650000000000006</v>
      </c>
      <c r="F1095" s="13">
        <f t="shared" si="653"/>
        <v>1.8582761547905772E+36</v>
      </c>
      <c r="G1095" s="35">
        <f t="shared" si="654"/>
        <v>342.94313333333332</v>
      </c>
      <c r="H1095" s="23">
        <f t="shared" si="655"/>
        <v>8064.4704000000002</v>
      </c>
      <c r="I1095" s="23">
        <f t="shared" si="656"/>
        <v>30281.999999999996</v>
      </c>
      <c r="J1095" s="23">
        <f t="shared" si="657"/>
        <v>1530</v>
      </c>
      <c r="K1095" s="23">
        <f t="shared" si="658"/>
        <v>9.6665819025314135E+76</v>
      </c>
      <c r="L1095" s="23">
        <f t="shared" si="659"/>
        <v>9.6665819025314126E+78</v>
      </c>
      <c r="M1095" s="23">
        <f t="shared" si="660"/>
        <v>1.0875450309470091E+52</v>
      </c>
      <c r="N1095" s="20">
        <f t="shared" si="661"/>
        <v>115.30000000000001</v>
      </c>
      <c r="Q1095" s="20">
        <f t="shared" si="662"/>
        <v>1.9505035295872087E+54</v>
      </c>
      <c r="S1095" s="20">
        <f t="shared" si="663"/>
        <v>5020</v>
      </c>
      <c r="T1095" s="20">
        <f t="shared" si="664"/>
        <v>1530</v>
      </c>
      <c r="U1095" s="20">
        <f t="shared" si="665"/>
        <v>9.6665819025314135E+76</v>
      </c>
      <c r="V1095" s="20">
        <f t="shared" si="666"/>
        <v>1.0875450309470091E+52</v>
      </c>
      <c r="W1095" s="20">
        <f t="shared" si="667"/>
        <v>0.5203816131830008</v>
      </c>
      <c r="X1095" s="16">
        <f t="shared" si="668"/>
        <v>1.2220394673842558E+32</v>
      </c>
      <c r="AA1095" s="16">
        <f t="shared" si="669"/>
        <v>5.0348026056231332E+33</v>
      </c>
      <c r="AB1095" s="16">
        <f t="shared" si="670"/>
        <v>1093</v>
      </c>
      <c r="AC1095" s="16">
        <f t="shared" si="671"/>
        <v>222.4</v>
      </c>
      <c r="AD1095" s="16">
        <f t="shared" si="672"/>
        <v>6.560551296701067E+34</v>
      </c>
      <c r="AE1095" s="16">
        <f t="shared" si="673"/>
        <v>27275</v>
      </c>
      <c r="AF1095" s="16">
        <f t="shared" si="674"/>
        <v>13104</v>
      </c>
      <c r="AG1095" s="16">
        <f t="shared" si="675"/>
        <v>1133</v>
      </c>
      <c r="AH1095" s="16">
        <f t="shared" si="676"/>
        <v>3.5809876640721781E+38</v>
      </c>
      <c r="AI1095" s="16">
        <f t="shared" si="677"/>
        <v>1.6084162899386711E+75</v>
      </c>
      <c r="AJ1095" s="16">
        <f t="shared" si="678"/>
        <v>1.6084162899386711E+75</v>
      </c>
      <c r="AK1095" s="27">
        <f t="shared" si="679"/>
        <v>0.26978417266187049</v>
      </c>
      <c r="AN1095">
        <f t="shared" si="683"/>
        <v>71124.688385454123</v>
      </c>
      <c r="AO1095">
        <f t="shared" si="684"/>
        <v>3.1945965232923074E+41</v>
      </c>
      <c r="AP1095">
        <f t="shared" si="685"/>
        <v>3.1945965232923074E+41</v>
      </c>
      <c r="AR1095" s="1">
        <f t="shared" si="680"/>
        <v>12380</v>
      </c>
      <c r="AU1095">
        <f t="shared" si="648"/>
        <v>1225.7943925233633</v>
      </c>
      <c r="AV1095" s="29">
        <f t="shared" si="681"/>
        <v>377.09938333333332</v>
      </c>
      <c r="AW1095">
        <f t="shared" si="682"/>
        <v>21841</v>
      </c>
    </row>
    <row r="1096" spans="1:49" x14ac:dyDescent="0.2">
      <c r="A1096">
        <v>1094</v>
      </c>
      <c r="B1096" s="13">
        <f t="shared" si="649"/>
        <v>1102</v>
      </c>
      <c r="C1096" s="13">
        <f t="shared" si="650"/>
        <v>6570</v>
      </c>
      <c r="D1096" s="13">
        <f t="shared" si="651"/>
        <v>48</v>
      </c>
      <c r="E1096" s="13">
        <f t="shared" si="652"/>
        <v>54.7</v>
      </c>
      <c r="F1096" s="13">
        <f t="shared" si="653"/>
        <v>1.9901141400934081E+36</v>
      </c>
      <c r="G1096" s="35">
        <f t="shared" si="654"/>
        <v>343.47386666666665</v>
      </c>
      <c r="H1096" s="23">
        <f t="shared" si="655"/>
        <v>8071.9743999999992</v>
      </c>
      <c r="I1096" s="23">
        <f t="shared" si="656"/>
        <v>30309.999999999996</v>
      </c>
      <c r="J1096" s="23">
        <f t="shared" si="657"/>
        <v>1531</v>
      </c>
      <c r="K1096" s="23">
        <f t="shared" si="658"/>
        <v>9.6665819025314135E+76</v>
      </c>
      <c r="L1096" s="23">
        <f t="shared" si="659"/>
        <v>9.6665819025314126E+78</v>
      </c>
      <c r="M1096" s="23">
        <f t="shared" si="660"/>
        <v>1.1655106337819005E+52</v>
      </c>
      <c r="N1096" s="20">
        <f t="shared" si="661"/>
        <v>115.4</v>
      </c>
      <c r="Q1096" s="20">
        <f t="shared" si="662"/>
        <v>2.1735057068687432E+54</v>
      </c>
      <c r="S1096" s="20">
        <f t="shared" si="663"/>
        <v>5024</v>
      </c>
      <c r="T1096" s="20">
        <f t="shared" si="664"/>
        <v>1531</v>
      </c>
      <c r="U1096" s="20">
        <f t="shared" si="665"/>
        <v>9.6665819025314135E+76</v>
      </c>
      <c r="V1096" s="20">
        <f t="shared" si="666"/>
        <v>1.1655106337819005E+52</v>
      </c>
      <c r="W1096" s="20">
        <f t="shared" si="667"/>
        <v>0.51993067590987863</v>
      </c>
      <c r="X1096" s="16">
        <f t="shared" si="668"/>
        <v>1.3075822301011538E+32</v>
      </c>
      <c r="AA1096" s="16">
        <f t="shared" si="669"/>
        <v>5.3872387880167535E+33</v>
      </c>
      <c r="AB1096" s="16">
        <f t="shared" si="670"/>
        <v>1094</v>
      </c>
      <c r="AC1096" s="16">
        <f t="shared" si="671"/>
        <v>222.6</v>
      </c>
      <c r="AD1096" s="16">
        <f t="shared" si="672"/>
        <v>7.0198029632924444E+34</v>
      </c>
      <c r="AE1096" s="16">
        <f t="shared" si="673"/>
        <v>27300</v>
      </c>
      <c r="AF1096" s="16">
        <f t="shared" si="674"/>
        <v>13116</v>
      </c>
      <c r="AG1096" s="16">
        <f t="shared" si="675"/>
        <v>1134</v>
      </c>
      <c r="AH1096" s="16">
        <f t="shared" si="676"/>
        <v>3.8374115029244079E+38</v>
      </c>
      <c r="AI1096" s="16">
        <f t="shared" si="677"/>
        <v>1.6084162899386711E+75</v>
      </c>
      <c r="AJ1096" s="16">
        <f t="shared" si="678"/>
        <v>1.6084162899386711E+75</v>
      </c>
      <c r="AK1096" s="27">
        <f t="shared" si="679"/>
        <v>0.26954177897574122</v>
      </c>
      <c r="AN1096">
        <f t="shared" si="683"/>
        <v>71231.509385851896</v>
      </c>
      <c r="AO1096">
        <f t="shared" si="684"/>
        <v>2.9856042273759875E+41</v>
      </c>
      <c r="AP1096">
        <f t="shared" si="685"/>
        <v>2.9856042273759875E+41</v>
      </c>
      <c r="AR1096" s="1">
        <f t="shared" si="680"/>
        <v>12390</v>
      </c>
      <c r="AU1096">
        <f t="shared" si="648"/>
        <v>1238.4905660377365</v>
      </c>
      <c r="AV1096" s="29">
        <f t="shared" si="681"/>
        <v>377.66136666666665</v>
      </c>
      <c r="AW1096">
        <f t="shared" si="682"/>
        <v>21861</v>
      </c>
    </row>
    <row r="1097" spans="1:49" x14ac:dyDescent="0.2">
      <c r="A1097">
        <v>1095</v>
      </c>
      <c r="B1097" s="13">
        <f t="shared" si="649"/>
        <v>1103</v>
      </c>
      <c r="C1097" s="13">
        <f t="shared" si="650"/>
        <v>6576</v>
      </c>
      <c r="D1097" s="13">
        <f t="shared" si="651"/>
        <v>48</v>
      </c>
      <c r="E1097" s="13">
        <f t="shared" si="652"/>
        <v>54.75</v>
      </c>
      <c r="F1097" s="13">
        <f t="shared" si="653"/>
        <v>2.1313038971757254E+36</v>
      </c>
      <c r="G1097" s="35">
        <f t="shared" si="654"/>
        <v>344.005</v>
      </c>
      <c r="H1097" s="23">
        <f t="shared" si="655"/>
        <v>8079.4783999999991</v>
      </c>
      <c r="I1097" s="23">
        <f t="shared" si="656"/>
        <v>30337.999999999996</v>
      </c>
      <c r="J1097" s="23">
        <f t="shared" si="657"/>
        <v>1533</v>
      </c>
      <c r="K1097" s="23">
        <f t="shared" si="658"/>
        <v>9.6665819025314135E+76</v>
      </c>
      <c r="L1097" s="23">
        <f t="shared" si="659"/>
        <v>9.6665819025314126E+78</v>
      </c>
      <c r="M1097" s="23">
        <f t="shared" si="660"/>
        <v>1.3386079570095937E+52</v>
      </c>
      <c r="N1097" s="20">
        <f t="shared" si="661"/>
        <v>115.5</v>
      </c>
      <c r="Q1097" s="20">
        <f t="shared" si="662"/>
        <v>2.4220038498419877E+54</v>
      </c>
      <c r="S1097" s="20">
        <f t="shared" si="663"/>
        <v>5028</v>
      </c>
      <c r="T1097" s="20">
        <f t="shared" si="664"/>
        <v>1533</v>
      </c>
      <c r="U1097" s="20">
        <f t="shared" si="665"/>
        <v>9.6665819025314135E+76</v>
      </c>
      <c r="V1097" s="20">
        <f t="shared" si="666"/>
        <v>1.3386079570095937E+52</v>
      </c>
      <c r="W1097" s="20">
        <f t="shared" si="667"/>
        <v>0.51948051948051943</v>
      </c>
      <c r="X1097" s="16">
        <f t="shared" si="668"/>
        <v>1.3991129862082345E+32</v>
      </c>
      <c r="AA1097" s="16">
        <f t="shared" si="669"/>
        <v>5.7643455031779243E+33</v>
      </c>
      <c r="AB1097" s="16">
        <f t="shared" si="670"/>
        <v>1095</v>
      </c>
      <c r="AC1097" s="16">
        <f t="shared" si="671"/>
        <v>222.8</v>
      </c>
      <c r="AD1097" s="16">
        <f t="shared" si="672"/>
        <v>7.5112031618527772E+34</v>
      </c>
      <c r="AE1097" s="16">
        <f t="shared" si="673"/>
        <v>27325</v>
      </c>
      <c r="AF1097" s="16">
        <f t="shared" si="674"/>
        <v>13128</v>
      </c>
      <c r="AG1097" s="16">
        <f t="shared" si="675"/>
        <v>1135</v>
      </c>
      <c r="AH1097" s="16">
        <f t="shared" si="676"/>
        <v>4.1121923619541887E+38</v>
      </c>
      <c r="AI1097" s="16">
        <f t="shared" si="677"/>
        <v>1.6084162899386711E+75</v>
      </c>
      <c r="AJ1097" s="16">
        <f t="shared" si="678"/>
        <v>1.6084162899386711E+75</v>
      </c>
      <c r="AK1097" s="27">
        <f t="shared" si="679"/>
        <v>0.26929982046678635</v>
      </c>
      <c r="AN1097">
        <f t="shared" si="683"/>
        <v>71338.408839079959</v>
      </c>
      <c r="AO1097">
        <f t="shared" si="684"/>
        <v>2.7902843246504566E+41</v>
      </c>
      <c r="AP1097">
        <f t="shared" si="685"/>
        <v>2.7902843246504566E+41</v>
      </c>
      <c r="AR1097" s="1">
        <f t="shared" si="680"/>
        <v>12400</v>
      </c>
      <c r="AU1097">
        <f t="shared" si="648"/>
        <v>1251.4285714285713</v>
      </c>
      <c r="AV1097" s="29">
        <f t="shared" si="681"/>
        <v>378.22375</v>
      </c>
      <c r="AW1097">
        <f t="shared" si="682"/>
        <v>21881</v>
      </c>
    </row>
    <row r="1098" spans="1:49" x14ac:dyDescent="0.2">
      <c r="A1098">
        <v>1096</v>
      </c>
      <c r="B1098" s="13">
        <f t="shared" si="649"/>
        <v>1104</v>
      </c>
      <c r="C1098" s="13">
        <f t="shared" si="650"/>
        <v>6582</v>
      </c>
      <c r="D1098" s="13">
        <f t="shared" si="651"/>
        <v>48</v>
      </c>
      <c r="E1098" s="13">
        <f t="shared" si="652"/>
        <v>54.800000000000004</v>
      </c>
      <c r="F1098" s="13">
        <f t="shared" si="653"/>
        <v>2.2825086684483644E+36</v>
      </c>
      <c r="G1098" s="35">
        <f t="shared" si="654"/>
        <v>344.5365333333333</v>
      </c>
      <c r="H1098" s="23">
        <f t="shared" si="655"/>
        <v>8086.9823999999999</v>
      </c>
      <c r="I1098" s="23">
        <f t="shared" si="656"/>
        <v>30365.999999999996</v>
      </c>
      <c r="J1098" s="23">
        <f t="shared" si="657"/>
        <v>1534</v>
      </c>
      <c r="K1098" s="23">
        <f t="shared" si="658"/>
        <v>9.6665819025314135E+76</v>
      </c>
      <c r="L1098" s="23">
        <f t="shared" si="659"/>
        <v>9.6665819025314126E+78</v>
      </c>
      <c r="M1098" s="23">
        <f t="shared" si="660"/>
        <v>1.4345694321890094E+52</v>
      </c>
      <c r="N1098" s="20">
        <f t="shared" si="661"/>
        <v>115.60000000000001</v>
      </c>
      <c r="Q1098" s="20">
        <f t="shared" si="662"/>
        <v>2.6989129267580953E+54</v>
      </c>
      <c r="S1098" s="20">
        <f t="shared" si="663"/>
        <v>5033</v>
      </c>
      <c r="T1098" s="20">
        <f t="shared" si="664"/>
        <v>1534</v>
      </c>
      <c r="U1098" s="20">
        <f t="shared" si="665"/>
        <v>9.6665819025314135E+76</v>
      </c>
      <c r="V1098" s="20">
        <f t="shared" si="666"/>
        <v>1.4345694321890094E+52</v>
      </c>
      <c r="W1098" s="20">
        <f t="shared" si="667"/>
        <v>0.51903114186851207</v>
      </c>
      <c r="X1098" s="16">
        <f t="shared" si="668"/>
        <v>1.497050895242811E+32</v>
      </c>
      <c r="AA1098" s="16">
        <f t="shared" si="669"/>
        <v>6.1678496884003802E+33</v>
      </c>
      <c r="AB1098" s="16">
        <f t="shared" si="670"/>
        <v>1096</v>
      </c>
      <c r="AC1098" s="16">
        <f t="shared" si="671"/>
        <v>223</v>
      </c>
      <c r="AD1098" s="16">
        <f t="shared" si="672"/>
        <v>8.0370023536914236E+34</v>
      </c>
      <c r="AE1098" s="16">
        <f t="shared" si="673"/>
        <v>27350</v>
      </c>
      <c r="AF1098" s="16">
        <f t="shared" si="674"/>
        <v>13140</v>
      </c>
      <c r="AG1098" s="16">
        <f t="shared" si="675"/>
        <v>1136</v>
      </c>
      <c r="AH1098" s="16">
        <f t="shared" si="676"/>
        <v>4.4066440637633556E+38</v>
      </c>
      <c r="AI1098" s="16">
        <f t="shared" si="677"/>
        <v>1.6084162899386711E+75</v>
      </c>
      <c r="AJ1098" s="16">
        <f t="shared" si="678"/>
        <v>1.6084162899386711E+75</v>
      </c>
      <c r="AK1098" s="27">
        <f t="shared" si="679"/>
        <v>0.26905829596412556</v>
      </c>
      <c r="AN1098">
        <f t="shared" si="683"/>
        <v>71445.386745574375</v>
      </c>
      <c r="AO1098">
        <f t="shared" si="684"/>
        <v>2.6077423594864078E+41</v>
      </c>
      <c r="AP1098">
        <f t="shared" si="685"/>
        <v>2.6077423594864078E+41</v>
      </c>
      <c r="AR1098" s="1">
        <f t="shared" si="680"/>
        <v>12410</v>
      </c>
      <c r="AU1098">
        <f t="shared" si="648"/>
        <v>1264.6153846153838</v>
      </c>
      <c r="AV1098" s="29">
        <f t="shared" si="681"/>
        <v>378.7865333333333</v>
      </c>
      <c r="AW1098">
        <f t="shared" si="682"/>
        <v>21901</v>
      </c>
    </row>
    <row r="1099" spans="1:49" x14ac:dyDescent="0.2">
      <c r="A1099">
        <v>1097</v>
      </c>
      <c r="B1099" s="13">
        <f t="shared" si="649"/>
        <v>1105</v>
      </c>
      <c r="C1099" s="13">
        <f t="shared" si="650"/>
        <v>6588</v>
      </c>
      <c r="D1099" s="13">
        <f t="shared" si="651"/>
        <v>48</v>
      </c>
      <c r="E1099" s="13">
        <f t="shared" si="652"/>
        <v>54.85</v>
      </c>
      <c r="F1099" s="13">
        <f t="shared" si="653"/>
        <v>2.444438726612234E+36</v>
      </c>
      <c r="G1099" s="35">
        <f t="shared" si="654"/>
        <v>345.06846666666667</v>
      </c>
      <c r="H1099" s="23">
        <f t="shared" si="655"/>
        <v>8094.4863999999989</v>
      </c>
      <c r="I1099" s="23">
        <f t="shared" si="656"/>
        <v>30393.999999999996</v>
      </c>
      <c r="J1099" s="23">
        <f t="shared" si="657"/>
        <v>1535</v>
      </c>
      <c r="K1099" s="23">
        <f t="shared" si="658"/>
        <v>9.6665819025314135E+76</v>
      </c>
      <c r="L1099" s="23">
        <f t="shared" si="659"/>
        <v>9.6665819025314126E+78</v>
      </c>
      <c r="M1099" s="23">
        <f t="shared" si="660"/>
        <v>1.5374091785837461E+52</v>
      </c>
      <c r="N1099" s="20">
        <f t="shared" si="661"/>
        <v>115.7</v>
      </c>
      <c r="Q1099" s="20">
        <f t="shared" si="662"/>
        <v>3.0074811758438619E+54</v>
      </c>
      <c r="S1099" s="20">
        <f t="shared" si="663"/>
        <v>5037</v>
      </c>
      <c r="T1099" s="20">
        <f t="shared" si="664"/>
        <v>1535</v>
      </c>
      <c r="U1099" s="20">
        <f t="shared" si="665"/>
        <v>9.6665819025314135E+76</v>
      </c>
      <c r="V1099" s="20">
        <f t="shared" si="666"/>
        <v>1.5374091785837461E+52</v>
      </c>
      <c r="W1099" s="20">
        <f t="shared" si="667"/>
        <v>0.51858254105445112</v>
      </c>
      <c r="X1099" s="16">
        <f t="shared" si="668"/>
        <v>1.6018444579098077E+32</v>
      </c>
      <c r="AA1099" s="16">
        <f t="shared" si="669"/>
        <v>6.5995991665884067E+33</v>
      </c>
      <c r="AB1099" s="16">
        <f t="shared" si="670"/>
        <v>1097</v>
      </c>
      <c r="AC1099" s="16">
        <f t="shared" si="671"/>
        <v>223.2</v>
      </c>
      <c r="AD1099" s="16">
        <f t="shared" si="672"/>
        <v>8.5996085368944031E+34</v>
      </c>
      <c r="AE1099" s="16">
        <f t="shared" si="673"/>
        <v>27375</v>
      </c>
      <c r="AF1099" s="16">
        <f t="shared" si="674"/>
        <v>13152</v>
      </c>
      <c r="AG1099" s="16">
        <f t="shared" si="675"/>
        <v>1137</v>
      </c>
      <c r="AH1099" s="16">
        <f t="shared" si="676"/>
        <v>4.722174438882133E+38</v>
      </c>
      <c r="AI1099" s="16">
        <f t="shared" si="677"/>
        <v>1.6084162899386711E+75</v>
      </c>
      <c r="AJ1099" s="16">
        <f t="shared" si="678"/>
        <v>1.6084162899386711E+75</v>
      </c>
      <c r="AK1099" s="27">
        <f t="shared" si="679"/>
        <v>0.26881720430107531</v>
      </c>
      <c r="AN1099">
        <f t="shared" si="683"/>
        <v>71552.443105771395</v>
      </c>
      <c r="AO1099">
        <f t="shared" si="684"/>
        <v>2.4371423920433716E+41</v>
      </c>
      <c r="AP1099">
        <f t="shared" si="685"/>
        <v>2.4371423920433716E+41</v>
      </c>
      <c r="AR1099" s="1">
        <f t="shared" si="680"/>
        <v>12420</v>
      </c>
      <c r="AU1099">
        <f t="shared" si="648"/>
        <v>1278.0582524271856</v>
      </c>
      <c r="AV1099" s="29">
        <f t="shared" si="681"/>
        <v>379.34971666666667</v>
      </c>
      <c r="AW1099">
        <f t="shared" si="682"/>
        <v>21921</v>
      </c>
    </row>
    <row r="1100" spans="1:49" x14ac:dyDescent="0.2">
      <c r="A1100">
        <v>1098</v>
      </c>
      <c r="B1100" s="13">
        <f t="shared" si="649"/>
        <v>1106</v>
      </c>
      <c r="C1100" s="13">
        <f t="shared" si="650"/>
        <v>6594</v>
      </c>
      <c r="D1100" s="13">
        <f t="shared" si="651"/>
        <v>48</v>
      </c>
      <c r="E1100" s="13">
        <f t="shared" si="652"/>
        <v>54.900000000000006</v>
      </c>
      <c r="F1100" s="13">
        <f t="shared" si="653"/>
        <v>2.617854709013516E+36</v>
      </c>
      <c r="G1100" s="35">
        <f t="shared" si="654"/>
        <v>345.60079999999994</v>
      </c>
      <c r="H1100" s="23">
        <f t="shared" si="655"/>
        <v>8101.9903999999997</v>
      </c>
      <c r="I1100" s="23">
        <f t="shared" si="656"/>
        <v>30421.999999999996</v>
      </c>
      <c r="J1100" s="23">
        <f t="shared" si="657"/>
        <v>1537</v>
      </c>
      <c r="K1100" s="23">
        <f t="shared" si="658"/>
        <v>9.6665819025314135E+76</v>
      </c>
      <c r="L1100" s="23">
        <f t="shared" si="659"/>
        <v>9.6665819025314126E+78</v>
      </c>
      <c r="M1100" s="23">
        <f t="shared" si="660"/>
        <v>1.7657305998735319E+52</v>
      </c>
      <c r="N1100" s="20">
        <f t="shared" si="661"/>
        <v>115.80000000000001</v>
      </c>
      <c r="Q1100" s="20">
        <f t="shared" si="662"/>
        <v>3.3513282082501251E+54</v>
      </c>
      <c r="S1100" s="20">
        <f t="shared" si="663"/>
        <v>5041</v>
      </c>
      <c r="T1100" s="20">
        <f t="shared" si="664"/>
        <v>1537</v>
      </c>
      <c r="U1100" s="20">
        <f t="shared" si="665"/>
        <v>9.6665819025314135E+76</v>
      </c>
      <c r="V1100" s="20">
        <f t="shared" si="666"/>
        <v>1.7657305998735319E+52</v>
      </c>
      <c r="W1100" s="20">
        <f t="shared" si="667"/>
        <v>0.51813471502590669</v>
      </c>
      <c r="X1100" s="16">
        <f t="shared" si="668"/>
        <v>1.7139735699634943E+32</v>
      </c>
      <c r="AA1100" s="16">
        <f t="shared" si="669"/>
        <v>7.0615711082495954E+33</v>
      </c>
      <c r="AB1100" s="16">
        <f t="shared" si="670"/>
        <v>1098</v>
      </c>
      <c r="AC1100" s="16">
        <f t="shared" si="671"/>
        <v>223.4</v>
      </c>
      <c r="AD1100" s="16">
        <f t="shared" si="672"/>
        <v>9.2015982742127095E+34</v>
      </c>
      <c r="AE1100" s="16">
        <f t="shared" si="673"/>
        <v>27400</v>
      </c>
      <c r="AF1100" s="16">
        <f t="shared" si="674"/>
        <v>13164</v>
      </c>
      <c r="AG1100" s="16">
        <f t="shared" si="675"/>
        <v>1138</v>
      </c>
      <c r="AH1100" s="16">
        <f t="shared" si="676"/>
        <v>5.0602920506998866E+38</v>
      </c>
      <c r="AI1100" s="16">
        <f t="shared" si="677"/>
        <v>1.6084162899386711E+75</v>
      </c>
      <c r="AJ1100" s="16">
        <f t="shared" si="678"/>
        <v>1.6084162899386711E+75</v>
      </c>
      <c r="AK1100" s="27">
        <f t="shared" si="679"/>
        <v>0.26857654431512978</v>
      </c>
      <c r="AN1100">
        <f t="shared" si="683"/>
        <v>71659.577920107055</v>
      </c>
      <c r="AO1100">
        <f t="shared" si="684"/>
        <v>2.2777031701339922E+41</v>
      </c>
      <c r="AP1100">
        <f t="shared" si="685"/>
        <v>2.2777031701339922E+41</v>
      </c>
      <c r="AR1100" s="1">
        <f t="shared" si="680"/>
        <v>12430</v>
      </c>
      <c r="AU1100">
        <f t="shared" si="648"/>
        <v>1291.7647058823534</v>
      </c>
      <c r="AV1100" s="29">
        <f t="shared" si="681"/>
        <v>379.91329999999994</v>
      </c>
      <c r="AW1100">
        <f t="shared" si="682"/>
        <v>21941</v>
      </c>
    </row>
    <row r="1101" spans="1:49" x14ac:dyDescent="0.2">
      <c r="A1101">
        <v>1099</v>
      </c>
      <c r="B1101" s="13">
        <f t="shared" si="649"/>
        <v>1107</v>
      </c>
      <c r="C1101" s="13">
        <f t="shared" si="650"/>
        <v>6600</v>
      </c>
      <c r="D1101" s="13">
        <f t="shared" si="651"/>
        <v>48</v>
      </c>
      <c r="E1101" s="13">
        <f t="shared" si="652"/>
        <v>54.95</v>
      </c>
      <c r="F1101" s="13">
        <f t="shared" si="653"/>
        <v>2.8035711883603371E+36</v>
      </c>
      <c r="G1101" s="35">
        <f t="shared" si="654"/>
        <v>346.13353333333333</v>
      </c>
      <c r="H1101" s="23">
        <f t="shared" si="655"/>
        <v>8109.4943999999996</v>
      </c>
      <c r="I1101" s="23">
        <f t="shared" si="656"/>
        <v>30449.999999999996</v>
      </c>
      <c r="J1101" s="23">
        <f t="shared" si="657"/>
        <v>1538</v>
      </c>
      <c r="K1101" s="23">
        <f t="shared" si="658"/>
        <v>9.6665819025314135E+76</v>
      </c>
      <c r="L1101" s="23">
        <f t="shared" si="659"/>
        <v>9.6665819025314126E+78</v>
      </c>
      <c r="M1101" s="23">
        <f t="shared" si="660"/>
        <v>1.8923066715205986E+52</v>
      </c>
      <c r="N1101" s="20">
        <f t="shared" si="661"/>
        <v>115.9</v>
      </c>
      <c r="Q1101" s="20">
        <f t="shared" si="662"/>
        <v>3.7344874673276842E+54</v>
      </c>
      <c r="S1101" s="20">
        <f t="shared" si="663"/>
        <v>5045</v>
      </c>
      <c r="T1101" s="20">
        <f t="shared" si="664"/>
        <v>1538</v>
      </c>
      <c r="U1101" s="20">
        <f t="shared" si="665"/>
        <v>9.6665819025314135E+76</v>
      </c>
      <c r="V1101" s="20">
        <f t="shared" si="666"/>
        <v>1.8923066715205986E+52</v>
      </c>
      <c r="W1101" s="20">
        <f t="shared" si="667"/>
        <v>0.51768766177739423</v>
      </c>
      <c r="X1101" s="16">
        <f t="shared" si="668"/>
        <v>1.8339517198609388E+32</v>
      </c>
      <c r="AA1101" s="16">
        <f t="shared" si="669"/>
        <v>7.5558810858270652E+33</v>
      </c>
      <c r="AB1101" s="16">
        <f t="shared" si="670"/>
        <v>1099</v>
      </c>
      <c r="AC1101" s="16">
        <f t="shared" si="671"/>
        <v>223.6</v>
      </c>
      <c r="AD1101" s="16">
        <f t="shared" si="672"/>
        <v>9.8457284929247985E+34</v>
      </c>
      <c r="AE1101" s="16">
        <f t="shared" si="673"/>
        <v>27425</v>
      </c>
      <c r="AF1101" s="16">
        <f t="shared" si="674"/>
        <v>13176</v>
      </c>
      <c r="AG1101" s="16">
        <f t="shared" si="675"/>
        <v>1139</v>
      </c>
      <c r="AH1101" s="16">
        <f t="shared" si="676"/>
        <v>5.4226134013559896E+38</v>
      </c>
      <c r="AI1101" s="16">
        <f t="shared" si="677"/>
        <v>1.6084162899386711E+75</v>
      </c>
      <c r="AJ1101" s="16">
        <f t="shared" si="678"/>
        <v>1.6084162899386711E+75</v>
      </c>
      <c r="AK1101" s="27">
        <f t="shared" si="679"/>
        <v>0.26833631484794274</v>
      </c>
      <c r="AN1101">
        <f t="shared" si="683"/>
        <v>71766.791189017647</v>
      </c>
      <c r="AO1101">
        <f t="shared" si="684"/>
        <v>2.128694551527096E+41</v>
      </c>
      <c r="AP1101">
        <f t="shared" si="685"/>
        <v>2.128694551527096E+41</v>
      </c>
      <c r="AR1101" s="1">
        <f t="shared" si="680"/>
        <v>12440</v>
      </c>
      <c r="AU1101">
        <f t="shared" si="648"/>
        <v>1305.7425742574255</v>
      </c>
      <c r="AV1101" s="29">
        <f t="shared" si="681"/>
        <v>380.47728333333333</v>
      </c>
      <c r="AW1101">
        <f t="shared" si="682"/>
        <v>21961</v>
      </c>
    </row>
    <row r="1102" spans="1:49" x14ac:dyDescent="0.2">
      <c r="A1102">
        <v>1100</v>
      </c>
      <c r="B1102" s="13">
        <f t="shared" si="649"/>
        <v>1108</v>
      </c>
      <c r="C1102" s="13">
        <f t="shared" si="650"/>
        <v>6606</v>
      </c>
      <c r="D1102" s="13">
        <f t="shared" si="651"/>
        <v>48</v>
      </c>
      <c r="E1102" s="13">
        <f t="shared" si="652"/>
        <v>55</v>
      </c>
      <c r="F1102" s="13">
        <f t="shared" si="653"/>
        <v>3.0024604965531875E+36</v>
      </c>
      <c r="G1102" s="35">
        <f t="shared" si="654"/>
        <v>346.66666666666663</v>
      </c>
      <c r="H1102" s="23">
        <f t="shared" si="655"/>
        <v>8116.9983999999995</v>
      </c>
      <c r="I1102" s="23">
        <f t="shared" si="656"/>
        <v>30477.999999999996</v>
      </c>
      <c r="J1102" s="23">
        <f t="shared" si="657"/>
        <v>1540</v>
      </c>
      <c r="K1102" s="23">
        <f t="shared" si="658"/>
        <v>9.6665819025314135E+76</v>
      </c>
      <c r="L1102" s="23">
        <f t="shared" si="659"/>
        <v>9.6665819025314126E+78</v>
      </c>
      <c r="M1102" s="23">
        <f t="shared" si="660"/>
        <v>2.1733259025690497E+52</v>
      </c>
      <c r="N1102" s="20">
        <f t="shared" si="661"/>
        <v>116</v>
      </c>
      <c r="Q1102" s="20">
        <f t="shared" si="662"/>
        <v>4.1614535422982094E+54</v>
      </c>
      <c r="S1102" s="20">
        <f t="shared" si="663"/>
        <v>5049</v>
      </c>
      <c r="T1102" s="20">
        <f t="shared" si="664"/>
        <v>1540</v>
      </c>
      <c r="U1102" s="20">
        <f t="shared" si="665"/>
        <v>9.6665819025314135E+76</v>
      </c>
      <c r="V1102" s="20">
        <f t="shared" si="666"/>
        <v>2.1733259025690497E+52</v>
      </c>
      <c r="W1102" s="20">
        <f t="shared" si="667"/>
        <v>0.51724137931034486</v>
      </c>
      <c r="X1102" s="16">
        <f t="shared" si="668"/>
        <v>1.9623283402512049E+32</v>
      </c>
      <c r="AA1102" s="16">
        <f t="shared" si="669"/>
        <v>8.0847927618349634E+33</v>
      </c>
      <c r="AB1102" s="16">
        <f t="shared" si="670"/>
        <v>1100</v>
      </c>
      <c r="AC1102" s="16">
        <f t="shared" si="671"/>
        <v>223.8</v>
      </c>
      <c r="AD1102" s="16">
        <f t="shared" si="672"/>
        <v>1.053494911071294E+35</v>
      </c>
      <c r="AE1102" s="16">
        <f t="shared" si="673"/>
        <v>27450</v>
      </c>
      <c r="AF1102" s="16">
        <f t="shared" si="674"/>
        <v>13188</v>
      </c>
      <c r="AG1102" s="16">
        <f t="shared" si="675"/>
        <v>1140</v>
      </c>
      <c r="AH1102" s="16">
        <f t="shared" si="676"/>
        <v>5.8108706529805649E+38</v>
      </c>
      <c r="AI1102" s="16">
        <f t="shared" si="677"/>
        <v>1.6084162899386711E+75</v>
      </c>
      <c r="AJ1102" s="16">
        <f t="shared" si="678"/>
        <v>1.6084162899386711E+75</v>
      </c>
      <c r="AK1102" s="27">
        <f t="shared" si="679"/>
        <v>0.26809651474530832</v>
      </c>
      <c r="AN1102">
        <f t="shared" si="683"/>
        <v>71874.08291293915</v>
      </c>
      <c r="AO1102">
        <f t="shared" si="684"/>
        <v>1.9894341603056962E+41</v>
      </c>
      <c r="AP1102">
        <f t="shared" si="685"/>
        <v>1.9894341603056962E+41</v>
      </c>
      <c r="AR1102" s="1">
        <f t="shared" si="680"/>
        <v>12450</v>
      </c>
      <c r="AU1102">
        <f t="shared" si="648"/>
        <v>1319.9999999999991</v>
      </c>
      <c r="AV1102" s="29">
        <f t="shared" si="681"/>
        <v>381.04166666666663</v>
      </c>
      <c r="AW1102">
        <f t="shared" si="682"/>
        <v>21981</v>
      </c>
    </row>
    <row r="1103" spans="1:49" x14ac:dyDescent="0.2">
      <c r="A1103">
        <v>1101</v>
      </c>
      <c r="B1103" s="13">
        <f t="shared" si="649"/>
        <v>1109</v>
      </c>
      <c r="C1103" s="13">
        <f t="shared" si="650"/>
        <v>6612</v>
      </c>
      <c r="D1103" s="13">
        <f t="shared" si="651"/>
        <v>48</v>
      </c>
      <c r="E1103" s="13">
        <f t="shared" si="652"/>
        <v>55.050000000000004</v>
      </c>
      <c r="F1103" s="13">
        <f t="shared" si="653"/>
        <v>3.2154568195685276E+36</v>
      </c>
      <c r="G1103" s="35">
        <f t="shared" si="654"/>
        <v>347.2002</v>
      </c>
      <c r="H1103" s="23">
        <f t="shared" si="655"/>
        <v>8124.5024000000003</v>
      </c>
      <c r="I1103" s="23">
        <f t="shared" si="656"/>
        <v>30505.999999999996</v>
      </c>
      <c r="J1103" s="23">
        <f t="shared" si="657"/>
        <v>1541</v>
      </c>
      <c r="K1103" s="23">
        <f t="shared" si="658"/>
        <v>9.6665819025314135E+76</v>
      </c>
      <c r="L1103" s="23">
        <f t="shared" si="659"/>
        <v>9.6665819025314126E+78</v>
      </c>
      <c r="M1103" s="23">
        <f t="shared" si="660"/>
        <v>2.3291159787415991E+52</v>
      </c>
      <c r="N1103" s="20">
        <f t="shared" si="661"/>
        <v>116.10000000000001</v>
      </c>
      <c r="Q1103" s="20">
        <f t="shared" si="662"/>
        <v>4.637234891325481E+54</v>
      </c>
      <c r="S1103" s="20">
        <f t="shared" si="663"/>
        <v>5054</v>
      </c>
      <c r="T1103" s="20">
        <f t="shared" si="664"/>
        <v>1541</v>
      </c>
      <c r="U1103" s="20">
        <f t="shared" si="665"/>
        <v>9.6665819025314135E+76</v>
      </c>
      <c r="V1103" s="20">
        <f t="shared" si="666"/>
        <v>2.3291159787415991E+52</v>
      </c>
      <c r="W1103" s="20">
        <f t="shared" si="667"/>
        <v>0.51679586563307489</v>
      </c>
      <c r="X1103" s="16">
        <f t="shared" si="668"/>
        <v>2.0996913240687888E+32</v>
      </c>
      <c r="AA1103" s="16">
        <f t="shared" si="669"/>
        <v>8.6507282551634088E+33</v>
      </c>
      <c r="AB1103" s="16">
        <f t="shared" si="670"/>
        <v>1101</v>
      </c>
      <c r="AC1103" s="16">
        <f t="shared" si="671"/>
        <v>224</v>
      </c>
      <c r="AD1103" s="16">
        <f t="shared" si="672"/>
        <v>1.1272416545376083E+35</v>
      </c>
      <c r="AE1103" s="16">
        <f t="shared" si="673"/>
        <v>27475</v>
      </c>
      <c r="AF1103" s="16">
        <f t="shared" si="674"/>
        <v>13200</v>
      </c>
      <c r="AG1103" s="16">
        <f t="shared" si="675"/>
        <v>1141</v>
      </c>
      <c r="AH1103" s="16">
        <f t="shared" si="676"/>
        <v>6.2269199011334711E+38</v>
      </c>
      <c r="AI1103" s="16">
        <f t="shared" si="677"/>
        <v>1.6084162899386711E+75</v>
      </c>
      <c r="AJ1103" s="16">
        <f t="shared" si="678"/>
        <v>1.6084162899386711E+75</v>
      </c>
      <c r="AK1103" s="27">
        <f t="shared" si="679"/>
        <v>0.26785714285714285</v>
      </c>
      <c r="AN1103">
        <f t="shared" si="683"/>
        <v>71981.453092307856</v>
      </c>
      <c r="AO1103">
        <f t="shared" si="684"/>
        <v>1.859284261967941E+41</v>
      </c>
      <c r="AP1103">
        <f t="shared" si="685"/>
        <v>1.859284261967941E+41</v>
      </c>
      <c r="AR1103" s="1">
        <f t="shared" si="680"/>
        <v>12460</v>
      </c>
      <c r="AU1103">
        <f t="shared" si="648"/>
        <v>1334.5454545454556</v>
      </c>
      <c r="AV1103" s="29">
        <f t="shared" si="681"/>
        <v>381.60645</v>
      </c>
      <c r="AW1103">
        <f t="shared" si="682"/>
        <v>22001</v>
      </c>
    </row>
    <row r="1104" spans="1:49" x14ac:dyDescent="0.2">
      <c r="A1104">
        <v>1102</v>
      </c>
      <c r="B1104" s="13">
        <f t="shared" si="649"/>
        <v>1110</v>
      </c>
      <c r="C1104" s="13">
        <f t="shared" si="650"/>
        <v>6618</v>
      </c>
      <c r="D1104" s="13">
        <f t="shared" si="651"/>
        <v>48</v>
      </c>
      <c r="E1104" s="13">
        <f t="shared" si="652"/>
        <v>55.1</v>
      </c>
      <c r="F1104" s="13">
        <f t="shared" si="653"/>
        <v>3.4435605826062547E+36</v>
      </c>
      <c r="G1104" s="35">
        <f t="shared" si="654"/>
        <v>347.73413333333338</v>
      </c>
      <c r="H1104" s="23">
        <f t="shared" si="655"/>
        <v>8132.0063999999993</v>
      </c>
      <c r="I1104" s="23">
        <f t="shared" si="656"/>
        <v>30533.999999999996</v>
      </c>
      <c r="J1104" s="23">
        <f t="shared" si="657"/>
        <v>1542</v>
      </c>
      <c r="K1104" s="23">
        <f t="shared" si="658"/>
        <v>9.6665819025314135E+76</v>
      </c>
      <c r="L1104" s="23">
        <f t="shared" si="659"/>
        <v>9.6665819025314126E+78</v>
      </c>
      <c r="M1104" s="23">
        <f t="shared" si="660"/>
        <v>2.4960719566816463E+52</v>
      </c>
      <c r="N1104" s="20">
        <f t="shared" si="661"/>
        <v>116.2</v>
      </c>
      <c r="Q1104" s="20">
        <f t="shared" si="662"/>
        <v>5.1674125924395791E+54</v>
      </c>
      <c r="S1104" s="20">
        <f t="shared" si="663"/>
        <v>5058</v>
      </c>
      <c r="T1104" s="20">
        <f t="shared" si="664"/>
        <v>1542</v>
      </c>
      <c r="U1104" s="20">
        <f t="shared" si="665"/>
        <v>9.6665819025314135E+76</v>
      </c>
      <c r="V1104" s="20">
        <f t="shared" si="666"/>
        <v>2.4960719566816463E+52</v>
      </c>
      <c r="W1104" s="20">
        <f t="shared" si="667"/>
        <v>0.51635111876075734</v>
      </c>
      <c r="X1104" s="16">
        <f t="shared" si="668"/>
        <v>2.2466697167536044E+32</v>
      </c>
      <c r="AA1104" s="16">
        <f t="shared" si="669"/>
        <v>9.2562792330248478E+33</v>
      </c>
      <c r="AB1104" s="16">
        <f t="shared" si="670"/>
        <v>1102</v>
      </c>
      <c r="AC1104" s="16">
        <f t="shared" si="671"/>
        <v>224.2</v>
      </c>
      <c r="AD1104" s="16">
        <f t="shared" si="672"/>
        <v>1.2061508170249578E+35</v>
      </c>
      <c r="AE1104" s="16">
        <f t="shared" si="673"/>
        <v>27500</v>
      </c>
      <c r="AF1104" s="16">
        <f t="shared" si="674"/>
        <v>13212</v>
      </c>
      <c r="AG1104" s="16">
        <f t="shared" si="675"/>
        <v>1142</v>
      </c>
      <c r="AH1104" s="16">
        <f t="shared" si="676"/>
        <v>6.6727500399238136E+38</v>
      </c>
      <c r="AI1104" s="16">
        <f t="shared" si="677"/>
        <v>1.6084162899386711E+75</v>
      </c>
      <c r="AJ1104" s="16">
        <f t="shared" si="678"/>
        <v>1.6084162899386711E+75</v>
      </c>
      <c r="AK1104" s="27">
        <f t="shared" si="679"/>
        <v>0.26761819803746656</v>
      </c>
      <c r="AN1104">
        <f t="shared" si="683"/>
        <v>72088.90172755986</v>
      </c>
      <c r="AO1104">
        <f t="shared" si="684"/>
        <v>1.7376488429606923E+41</v>
      </c>
      <c r="AP1104">
        <f t="shared" si="685"/>
        <v>1.7376488429606923E+41</v>
      </c>
      <c r="AR1104" s="1">
        <f t="shared" si="680"/>
        <v>12470</v>
      </c>
      <c r="AU1104">
        <f t="shared" si="648"/>
        <v>1349.3877551020412</v>
      </c>
      <c r="AV1104" s="29">
        <f t="shared" si="681"/>
        <v>382.17163333333338</v>
      </c>
      <c r="AW1104">
        <f t="shared" si="682"/>
        <v>22021</v>
      </c>
    </row>
    <row r="1105" spans="1:49" x14ac:dyDescent="0.2">
      <c r="A1105">
        <v>1103</v>
      </c>
      <c r="B1105" s="13">
        <f t="shared" si="649"/>
        <v>1111</v>
      </c>
      <c r="C1105" s="13">
        <f t="shared" si="650"/>
        <v>6624</v>
      </c>
      <c r="D1105" s="13">
        <f t="shared" si="651"/>
        <v>48</v>
      </c>
      <c r="E1105" s="13">
        <f t="shared" si="652"/>
        <v>55.150000000000006</v>
      </c>
      <c r="F1105" s="13">
        <f t="shared" si="653"/>
        <v>3.6878431460730591E+36</v>
      </c>
      <c r="G1105" s="35">
        <f t="shared" si="654"/>
        <v>348.26846666666665</v>
      </c>
      <c r="H1105" s="23">
        <f t="shared" si="655"/>
        <v>8139.5103999999992</v>
      </c>
      <c r="I1105" s="23">
        <f t="shared" si="656"/>
        <v>30561.999999999996</v>
      </c>
      <c r="J1105" s="23">
        <f t="shared" si="657"/>
        <v>1544</v>
      </c>
      <c r="K1105" s="23">
        <f t="shared" si="658"/>
        <v>9.6665819025314135E+76</v>
      </c>
      <c r="L1105" s="23">
        <f t="shared" si="659"/>
        <v>9.6665819025314126E+78</v>
      </c>
      <c r="M1105" s="23">
        <f t="shared" si="660"/>
        <v>2.8667396704119081E+52</v>
      </c>
      <c r="N1105" s="20">
        <f t="shared" si="661"/>
        <v>116.30000000000001</v>
      </c>
      <c r="Q1105" s="20">
        <f t="shared" si="662"/>
        <v>5.7582058114962381E+54</v>
      </c>
      <c r="S1105" s="20">
        <f t="shared" si="663"/>
        <v>5062</v>
      </c>
      <c r="T1105" s="20">
        <f t="shared" si="664"/>
        <v>1544</v>
      </c>
      <c r="U1105" s="20">
        <f t="shared" si="665"/>
        <v>9.6665819025314135E+76</v>
      </c>
      <c r="V1105" s="20">
        <f t="shared" si="666"/>
        <v>2.8667396704119081E+52</v>
      </c>
      <c r="W1105" s="20">
        <f t="shared" si="667"/>
        <v>0.51590713671539112</v>
      </c>
      <c r="X1105" s="16">
        <f t="shared" si="668"/>
        <v>2.4039365969263564E+32</v>
      </c>
      <c r="AA1105" s="16">
        <f t="shared" si="669"/>
        <v>9.9042187793365861E+33</v>
      </c>
      <c r="AB1105" s="16">
        <f t="shared" si="670"/>
        <v>1103</v>
      </c>
      <c r="AC1105" s="16">
        <f t="shared" si="671"/>
        <v>224.4</v>
      </c>
      <c r="AD1105" s="16">
        <f t="shared" si="672"/>
        <v>1.2905837781533015E+35</v>
      </c>
      <c r="AE1105" s="16">
        <f t="shared" si="673"/>
        <v>27525</v>
      </c>
      <c r="AF1105" s="16">
        <f t="shared" si="674"/>
        <v>13224</v>
      </c>
      <c r="AG1105" s="16">
        <f t="shared" si="675"/>
        <v>1143</v>
      </c>
      <c r="AH1105" s="16">
        <f t="shared" si="676"/>
        <v>7.1504922611147708E+38</v>
      </c>
      <c r="AI1105" s="16">
        <f t="shared" si="677"/>
        <v>1.6084162899386711E+75</v>
      </c>
      <c r="AJ1105" s="16">
        <f t="shared" si="678"/>
        <v>1.6084162899386711E+75</v>
      </c>
      <c r="AK1105" s="27">
        <f t="shared" si="679"/>
        <v>0.26737967914438504</v>
      </c>
      <c r="AN1105">
        <f t="shared" si="683"/>
        <v>72196.428819131281</v>
      </c>
      <c r="AO1105">
        <f t="shared" si="684"/>
        <v>1.6239708812716752E+41</v>
      </c>
      <c r="AP1105">
        <f t="shared" si="685"/>
        <v>1.6239708812716752E+41</v>
      </c>
      <c r="AR1105" s="1">
        <f t="shared" si="680"/>
        <v>12480</v>
      </c>
      <c r="AU1105">
        <f t="shared" si="648"/>
        <v>1364.5360824742263</v>
      </c>
      <c r="AV1105" s="29">
        <f t="shared" si="681"/>
        <v>382.73721666666665</v>
      </c>
      <c r="AW1105">
        <f t="shared" si="682"/>
        <v>22041</v>
      </c>
    </row>
    <row r="1106" spans="1:49" x14ac:dyDescent="0.2">
      <c r="A1106">
        <v>1104</v>
      </c>
      <c r="B1106" s="13">
        <f t="shared" si="649"/>
        <v>1112</v>
      </c>
      <c r="C1106" s="13">
        <f t="shared" si="650"/>
        <v>6630</v>
      </c>
      <c r="D1106" s="13">
        <f t="shared" si="651"/>
        <v>48</v>
      </c>
      <c r="E1106" s="13">
        <f t="shared" si="652"/>
        <v>55.2</v>
      </c>
      <c r="F1106" s="13">
        <f t="shared" si="653"/>
        <v>3.9494518344315089E+36</v>
      </c>
      <c r="G1106" s="35">
        <f t="shared" si="654"/>
        <v>348.80319999999995</v>
      </c>
      <c r="H1106" s="23">
        <f t="shared" si="655"/>
        <v>8147.0144</v>
      </c>
      <c r="I1106" s="23">
        <f t="shared" si="656"/>
        <v>30589.999999999996</v>
      </c>
      <c r="J1106" s="23">
        <f t="shared" si="657"/>
        <v>1545</v>
      </c>
      <c r="K1106" s="23">
        <f t="shared" si="658"/>
        <v>9.6665819025314135E+76</v>
      </c>
      <c r="L1106" s="23">
        <f t="shared" si="659"/>
        <v>9.6665819025314126E+78</v>
      </c>
      <c r="M1106" s="23">
        <f t="shared" si="660"/>
        <v>3.0722278779797749E+52</v>
      </c>
      <c r="N1106" s="20">
        <f t="shared" si="661"/>
        <v>116.4</v>
      </c>
      <c r="Q1106" s="20">
        <f t="shared" si="662"/>
        <v>6.4165447551179388E+54</v>
      </c>
      <c r="S1106" s="20">
        <f t="shared" si="663"/>
        <v>5066</v>
      </c>
      <c r="T1106" s="20">
        <f t="shared" si="664"/>
        <v>1545</v>
      </c>
      <c r="U1106" s="20">
        <f t="shared" si="665"/>
        <v>9.6665819025314135E+76</v>
      </c>
      <c r="V1106" s="20">
        <f t="shared" si="666"/>
        <v>3.0722278779797749E+52</v>
      </c>
      <c r="W1106" s="20">
        <f t="shared" si="667"/>
        <v>0.51546391752577314</v>
      </c>
      <c r="X1106" s="16">
        <f t="shared" si="668"/>
        <v>2.5722121587112017E+32</v>
      </c>
      <c r="AA1106" s="16">
        <f t="shared" si="669"/>
        <v>1.059751409389015E+34</v>
      </c>
      <c r="AB1106" s="16">
        <f t="shared" si="670"/>
        <v>1104</v>
      </c>
      <c r="AC1106" s="16">
        <f t="shared" si="671"/>
        <v>224.6</v>
      </c>
      <c r="AD1106" s="16">
        <f t="shared" si="672"/>
        <v>1.3809272148361917E+35</v>
      </c>
      <c r="AE1106" s="16">
        <f t="shared" si="673"/>
        <v>27550</v>
      </c>
      <c r="AF1106" s="16">
        <f t="shared" si="674"/>
        <v>13236</v>
      </c>
      <c r="AG1106" s="16">
        <f t="shared" si="675"/>
        <v>1144</v>
      </c>
      <c r="AH1106" s="16">
        <f t="shared" si="676"/>
        <v>7.6624302325425684E+38</v>
      </c>
      <c r="AI1106" s="16">
        <f t="shared" si="677"/>
        <v>1.6084162899386711E+75</v>
      </c>
      <c r="AJ1106" s="16">
        <f t="shared" si="678"/>
        <v>1.6084162899386711E+75</v>
      </c>
      <c r="AK1106" s="27">
        <f t="shared" si="679"/>
        <v>0.26714158504007124</v>
      </c>
      <c r="AN1106">
        <f t="shared" si="683"/>
        <v>72304.034367458269</v>
      </c>
      <c r="AO1106">
        <f t="shared" si="684"/>
        <v>1.5177297955810045E+41</v>
      </c>
      <c r="AP1106">
        <f t="shared" si="685"/>
        <v>1.5177297955810045E+41</v>
      </c>
      <c r="AR1106" s="1">
        <f t="shared" si="680"/>
        <v>12490</v>
      </c>
      <c r="AU1106">
        <f t="shared" si="648"/>
        <v>1379.9999999999989</v>
      </c>
      <c r="AV1106" s="29">
        <f t="shared" si="681"/>
        <v>383.30319999999995</v>
      </c>
      <c r="AW1106">
        <f t="shared" si="682"/>
        <v>22061</v>
      </c>
    </row>
    <row r="1107" spans="1:49" x14ac:dyDescent="0.2">
      <c r="A1107">
        <v>1105</v>
      </c>
      <c r="B1107" s="13">
        <f t="shared" si="649"/>
        <v>1113</v>
      </c>
      <c r="C1107" s="13">
        <f t="shared" si="650"/>
        <v>6636</v>
      </c>
      <c r="D1107" s="13">
        <f t="shared" si="651"/>
        <v>48</v>
      </c>
      <c r="E1107" s="13">
        <f t="shared" si="652"/>
        <v>55.25</v>
      </c>
      <c r="F1107" s="13">
        <f t="shared" si="653"/>
        <v>4.2296153215057152E+36</v>
      </c>
      <c r="G1107" s="35">
        <f t="shared" si="654"/>
        <v>349.33833333333337</v>
      </c>
      <c r="H1107" s="23">
        <f t="shared" si="655"/>
        <v>8154.518399999999</v>
      </c>
      <c r="I1107" s="23">
        <f t="shared" si="656"/>
        <v>30617.999999999996</v>
      </c>
      <c r="J1107" s="23">
        <f t="shared" si="657"/>
        <v>1547</v>
      </c>
      <c r="K1107" s="23">
        <f t="shared" si="658"/>
        <v>9.6665819025314135E+76</v>
      </c>
      <c r="L1107" s="23">
        <f t="shared" si="659"/>
        <v>9.6665819025314126E+78</v>
      </c>
      <c r="M1107" s="23">
        <f t="shared" si="660"/>
        <v>3.5284417217273808E+52</v>
      </c>
      <c r="N1107" s="20">
        <f t="shared" si="661"/>
        <v>116.5</v>
      </c>
      <c r="Q1107" s="20">
        <f t="shared" si="662"/>
        <v>7.1501519643893694E+54</v>
      </c>
      <c r="S1107" s="20">
        <f t="shared" si="663"/>
        <v>5070</v>
      </c>
      <c r="T1107" s="20">
        <f t="shared" si="664"/>
        <v>1547</v>
      </c>
      <c r="U1107" s="20">
        <f t="shared" si="665"/>
        <v>9.6665819025314135E+76</v>
      </c>
      <c r="V1107" s="20">
        <f t="shared" si="666"/>
        <v>3.5284417217273808E+52</v>
      </c>
      <c r="W1107" s="20">
        <f t="shared" si="667"/>
        <v>0.51502145922746778</v>
      </c>
      <c r="X1107" s="16">
        <f t="shared" si="668"/>
        <v>2.7522670098209852E+32</v>
      </c>
      <c r="AA1107" s="16">
        <f t="shared" si="669"/>
        <v>1.1339340080462457E+34</v>
      </c>
      <c r="AB1107" s="16">
        <f t="shared" si="670"/>
        <v>1105</v>
      </c>
      <c r="AC1107" s="16">
        <f t="shared" si="671"/>
        <v>224.8</v>
      </c>
      <c r="AD1107" s="16">
        <f t="shared" si="672"/>
        <v>1.4775948721417346E+35</v>
      </c>
      <c r="AE1107" s="16">
        <f t="shared" si="673"/>
        <v>27575</v>
      </c>
      <c r="AF1107" s="16">
        <f t="shared" si="674"/>
        <v>13248</v>
      </c>
      <c r="AG1107" s="16">
        <f t="shared" si="675"/>
        <v>1145</v>
      </c>
      <c r="AH1107" s="16">
        <f t="shared" si="676"/>
        <v>8.2110110044185851E+38</v>
      </c>
      <c r="AI1107" s="16">
        <f t="shared" si="677"/>
        <v>1.6084162899386711E+75</v>
      </c>
      <c r="AJ1107" s="16">
        <f t="shared" si="678"/>
        <v>1.6084162899386711E+75</v>
      </c>
      <c r="AK1107" s="27">
        <f t="shared" si="679"/>
        <v>0.2669039145907473</v>
      </c>
      <c r="AN1107">
        <f t="shared" si="683"/>
        <v>72411.718372977062</v>
      </c>
      <c r="AO1107">
        <f t="shared" si="684"/>
        <v>1.4184390612906589E+41</v>
      </c>
      <c r="AP1107">
        <f t="shared" si="685"/>
        <v>1.4184390612906589E+41</v>
      </c>
      <c r="AR1107" s="1">
        <f t="shared" si="680"/>
        <v>12500</v>
      </c>
      <c r="AU1107">
        <f t="shared" si="648"/>
        <v>1395.7894736842115</v>
      </c>
      <c r="AV1107" s="29">
        <f t="shared" si="681"/>
        <v>383.86958333333337</v>
      </c>
      <c r="AW1107">
        <f t="shared" si="682"/>
        <v>22081</v>
      </c>
    </row>
    <row r="1108" spans="1:49" x14ac:dyDescent="0.2">
      <c r="A1108">
        <v>1106</v>
      </c>
      <c r="B1108" s="13">
        <f t="shared" si="649"/>
        <v>1114</v>
      </c>
      <c r="C1108" s="13">
        <f t="shared" si="650"/>
        <v>6642</v>
      </c>
      <c r="D1108" s="13">
        <f t="shared" si="651"/>
        <v>48</v>
      </c>
      <c r="E1108" s="13">
        <f t="shared" si="652"/>
        <v>55.300000000000004</v>
      </c>
      <c r="F1108" s="13">
        <f t="shared" si="653"/>
        <v>4.5296493975062261E+36</v>
      </c>
      <c r="G1108" s="35">
        <f t="shared" si="654"/>
        <v>349.87386666666669</v>
      </c>
      <c r="H1108" s="23">
        <f t="shared" si="655"/>
        <v>8162.0223999999989</v>
      </c>
      <c r="I1108" s="23">
        <f t="shared" si="656"/>
        <v>30645.999999999996</v>
      </c>
      <c r="J1108" s="23">
        <f t="shared" si="657"/>
        <v>1548</v>
      </c>
      <c r="K1108" s="23">
        <f t="shared" si="658"/>
        <v>9.6665819025314135E+76</v>
      </c>
      <c r="L1108" s="23">
        <f t="shared" si="659"/>
        <v>9.6665819025314126E+78</v>
      </c>
      <c r="M1108" s="23">
        <f t="shared" si="660"/>
        <v>3.7813537028375318E+52</v>
      </c>
      <c r="N1108" s="20">
        <f t="shared" si="661"/>
        <v>116.60000000000001</v>
      </c>
      <c r="Q1108" s="20">
        <f t="shared" si="662"/>
        <v>7.9676329029098212E+54</v>
      </c>
      <c r="S1108" s="20">
        <f t="shared" si="663"/>
        <v>5075</v>
      </c>
      <c r="T1108" s="20">
        <f t="shared" si="664"/>
        <v>1548</v>
      </c>
      <c r="U1108" s="20">
        <f t="shared" si="665"/>
        <v>9.6665819025314135E+76</v>
      </c>
      <c r="V1108" s="20">
        <f t="shared" si="666"/>
        <v>3.7813537028375318E+52</v>
      </c>
      <c r="W1108" s="20">
        <f t="shared" si="667"/>
        <v>0.51457975986277871</v>
      </c>
      <c r="X1108" s="16">
        <f t="shared" si="668"/>
        <v>2.9449257005084543E+32</v>
      </c>
      <c r="AA1108" s="16">
        <f t="shared" si="669"/>
        <v>1.2133093886094829E+34</v>
      </c>
      <c r="AB1108" s="16">
        <f t="shared" si="670"/>
        <v>1106</v>
      </c>
      <c r="AC1108" s="16">
        <f t="shared" si="671"/>
        <v>225</v>
      </c>
      <c r="AD1108" s="16">
        <f t="shared" si="672"/>
        <v>1.5810294581173565E+35</v>
      </c>
      <c r="AE1108" s="16">
        <f t="shared" si="673"/>
        <v>27600</v>
      </c>
      <c r="AF1108" s="16">
        <f t="shared" si="674"/>
        <v>13260</v>
      </c>
      <c r="AG1108" s="16">
        <f t="shared" si="675"/>
        <v>1146</v>
      </c>
      <c r="AH1108" s="16">
        <f t="shared" si="676"/>
        <v>8.7988566955554411E+38</v>
      </c>
      <c r="AI1108" s="16">
        <f t="shared" si="677"/>
        <v>1.6084162899386711E+75</v>
      </c>
      <c r="AJ1108" s="16">
        <f t="shared" si="678"/>
        <v>1.6084162899386711E+75</v>
      </c>
      <c r="AK1108" s="27">
        <f t="shared" si="679"/>
        <v>0.26666666666666666</v>
      </c>
      <c r="AN1108">
        <f t="shared" si="683"/>
        <v>72519.480836123737</v>
      </c>
      <c r="AO1108">
        <f t="shared" si="684"/>
        <v>1.3256439825146344E+41</v>
      </c>
      <c r="AP1108">
        <f t="shared" si="685"/>
        <v>1.3256439825146344E+41</v>
      </c>
      <c r="AR1108" s="1">
        <f t="shared" si="680"/>
        <v>12510</v>
      </c>
      <c r="AU1108">
        <f t="shared" si="648"/>
        <v>1411.9148936170216</v>
      </c>
      <c r="AV1108" s="29">
        <f t="shared" si="681"/>
        <v>384.43636666666669</v>
      </c>
      <c r="AW1108">
        <f t="shared" si="682"/>
        <v>22101</v>
      </c>
    </row>
    <row r="1109" spans="1:49" x14ac:dyDescent="0.2">
      <c r="A1109">
        <v>1107</v>
      </c>
      <c r="B1109" s="13">
        <f t="shared" si="649"/>
        <v>1115</v>
      </c>
      <c r="C1109" s="13">
        <f t="shared" si="650"/>
        <v>6648</v>
      </c>
      <c r="D1109" s="13">
        <f t="shared" si="651"/>
        <v>48</v>
      </c>
      <c r="E1109" s="13">
        <f t="shared" si="652"/>
        <v>55.35</v>
      </c>
      <c r="F1109" s="13">
        <f t="shared" si="653"/>
        <v>4.8509631448267843E+36</v>
      </c>
      <c r="G1109" s="35">
        <f t="shared" si="654"/>
        <v>350.40980000000002</v>
      </c>
      <c r="H1109" s="23">
        <f t="shared" si="655"/>
        <v>8169.5263999999997</v>
      </c>
      <c r="I1109" s="23">
        <f t="shared" si="656"/>
        <v>30673.999999999996</v>
      </c>
      <c r="J1109" s="23">
        <f t="shared" si="657"/>
        <v>1549</v>
      </c>
      <c r="K1109" s="23">
        <f t="shared" si="658"/>
        <v>9.6665819025314135E+76</v>
      </c>
      <c r="L1109" s="23">
        <f t="shared" si="659"/>
        <v>9.6665819025314126E+78</v>
      </c>
      <c r="M1109" s="23">
        <f t="shared" si="660"/>
        <v>4.0523913990777081E+52</v>
      </c>
      <c r="N1109" s="20">
        <f t="shared" si="661"/>
        <v>116.7</v>
      </c>
      <c r="Q1109" s="20">
        <f t="shared" si="662"/>
        <v>8.8785769018191221E+54</v>
      </c>
      <c r="S1109" s="20">
        <f t="shared" si="663"/>
        <v>5079</v>
      </c>
      <c r="T1109" s="20">
        <f t="shared" si="664"/>
        <v>1549</v>
      </c>
      <c r="U1109" s="20">
        <f t="shared" si="665"/>
        <v>9.6665819025314135E+76</v>
      </c>
      <c r="V1109" s="20">
        <f t="shared" si="666"/>
        <v>4.0523913990777081E+52</v>
      </c>
      <c r="W1109" s="20">
        <f t="shared" si="667"/>
        <v>0.51413881748071977</v>
      </c>
      <c r="X1109" s="16">
        <f t="shared" si="668"/>
        <v>3.1510704995440466E+32</v>
      </c>
      <c r="AA1109" s="16">
        <f t="shared" si="669"/>
        <v>1.2982410458121469E+34</v>
      </c>
      <c r="AB1109" s="16">
        <f t="shared" si="670"/>
        <v>1107</v>
      </c>
      <c r="AC1109" s="16">
        <f t="shared" si="671"/>
        <v>225.2</v>
      </c>
      <c r="AD1109" s="16">
        <f t="shared" si="672"/>
        <v>1.6917046712560711E+35</v>
      </c>
      <c r="AE1109" s="16">
        <f t="shared" si="673"/>
        <v>27625</v>
      </c>
      <c r="AF1109" s="16">
        <f t="shared" si="674"/>
        <v>13272</v>
      </c>
      <c r="AG1109" s="16">
        <f t="shared" si="675"/>
        <v>1147</v>
      </c>
      <c r="AH1109" s="16">
        <f t="shared" si="676"/>
        <v>9.4287770152777156E+38</v>
      </c>
      <c r="AI1109" s="16">
        <f t="shared" si="677"/>
        <v>1.6084162899386711E+75</v>
      </c>
      <c r="AJ1109" s="16">
        <f t="shared" si="678"/>
        <v>1.6084162899386711E+75</v>
      </c>
      <c r="AK1109" s="27">
        <f t="shared" si="679"/>
        <v>0.26642984014209592</v>
      </c>
      <c r="AN1109">
        <f t="shared" si="683"/>
        <v>72627.321757334445</v>
      </c>
      <c r="AO1109">
        <f t="shared" si="684"/>
        <v>1.2389196098267608E+41</v>
      </c>
      <c r="AP1109">
        <f t="shared" si="685"/>
        <v>1.2389196098267608E+41</v>
      </c>
      <c r="AR1109" s="1">
        <f t="shared" si="680"/>
        <v>12520</v>
      </c>
      <c r="AU1109">
        <f t="shared" si="648"/>
        <v>1428.387096774193</v>
      </c>
      <c r="AV1109" s="29">
        <f t="shared" si="681"/>
        <v>385.00355000000002</v>
      </c>
      <c r="AW1109">
        <f t="shared" si="682"/>
        <v>22121</v>
      </c>
    </row>
    <row r="1110" spans="1:49" x14ac:dyDescent="0.2">
      <c r="A1110">
        <v>1108</v>
      </c>
      <c r="B1110" s="13">
        <f t="shared" si="649"/>
        <v>1116</v>
      </c>
      <c r="C1110" s="13">
        <f t="shared" si="650"/>
        <v>6654</v>
      </c>
      <c r="D1110" s="13">
        <f t="shared" si="651"/>
        <v>48</v>
      </c>
      <c r="E1110" s="13">
        <f t="shared" si="652"/>
        <v>55.400000000000006</v>
      </c>
      <c r="F1110" s="13">
        <f t="shared" si="653"/>
        <v>5.195065551582666E+36</v>
      </c>
      <c r="G1110" s="35">
        <f t="shared" si="654"/>
        <v>350.94613333333336</v>
      </c>
      <c r="H1110" s="23">
        <f t="shared" si="655"/>
        <v>8177.0303999999996</v>
      </c>
      <c r="I1110" s="23">
        <f t="shared" si="656"/>
        <v>30701.999999999996</v>
      </c>
      <c r="J1110" s="23">
        <f t="shared" si="657"/>
        <v>1551</v>
      </c>
      <c r="K1110" s="23">
        <f t="shared" si="658"/>
        <v>9.6665819025314135E+76</v>
      </c>
      <c r="L1110" s="23">
        <f t="shared" si="659"/>
        <v>9.6665819025314126E+78</v>
      </c>
      <c r="M1110" s="23">
        <f t="shared" si="660"/>
        <v>4.6541324172128364E+52</v>
      </c>
      <c r="N1110" s="20">
        <f t="shared" si="661"/>
        <v>116.80000000000001</v>
      </c>
      <c r="Q1110" s="20">
        <f t="shared" si="662"/>
        <v>9.8936696459406858E+54</v>
      </c>
      <c r="S1110" s="20">
        <f t="shared" si="663"/>
        <v>5083</v>
      </c>
      <c r="T1110" s="20">
        <f t="shared" si="664"/>
        <v>1551</v>
      </c>
      <c r="U1110" s="20">
        <f t="shared" si="665"/>
        <v>9.6665819025314135E+76</v>
      </c>
      <c r="V1110" s="20">
        <f t="shared" si="666"/>
        <v>4.6541324172128364E+52</v>
      </c>
      <c r="W1110" s="20">
        <f t="shared" si="667"/>
        <v>0.51369863013698625</v>
      </c>
      <c r="X1110" s="16">
        <f t="shared" si="668"/>
        <v>3.3716454345121297E+32</v>
      </c>
      <c r="AA1110" s="16">
        <f t="shared" si="669"/>
        <v>1.3891179190189972E+34</v>
      </c>
      <c r="AB1110" s="16">
        <f t="shared" si="670"/>
        <v>1108</v>
      </c>
      <c r="AC1110" s="16">
        <f t="shared" si="671"/>
        <v>225.4</v>
      </c>
      <c r="AD1110" s="16">
        <f t="shared" si="672"/>
        <v>1.8101273698894305E+35</v>
      </c>
      <c r="AE1110" s="16">
        <f t="shared" si="673"/>
        <v>27650</v>
      </c>
      <c r="AF1110" s="16">
        <f t="shared" si="674"/>
        <v>13284</v>
      </c>
      <c r="AG1110" s="16">
        <f t="shared" si="675"/>
        <v>1148</v>
      </c>
      <c r="AH1110" s="16">
        <f t="shared" si="676"/>
        <v>1.0103782680763741E+39</v>
      </c>
      <c r="AI1110" s="16">
        <f t="shared" si="677"/>
        <v>1.6084162899386711E+75</v>
      </c>
      <c r="AJ1110" s="16">
        <f t="shared" si="678"/>
        <v>1.6084162899386711E+75</v>
      </c>
      <c r="AK1110" s="27">
        <f t="shared" si="679"/>
        <v>0.26619343389529726</v>
      </c>
      <c r="AN1110">
        <f t="shared" si="683"/>
        <v>72735.241137045363</v>
      </c>
      <c r="AO1110">
        <f t="shared" si="684"/>
        <v>1.1578687942306177E+41</v>
      </c>
      <c r="AP1110">
        <f t="shared" si="685"/>
        <v>1.1578687942306177E+41</v>
      </c>
      <c r="AR1110" s="1">
        <f t="shared" si="680"/>
        <v>12530</v>
      </c>
      <c r="AU1110">
        <f t="shared" si="648"/>
        <v>1445.2173913043462</v>
      </c>
      <c r="AV1110" s="29">
        <f t="shared" si="681"/>
        <v>385.57113333333336</v>
      </c>
      <c r="AW1110">
        <f t="shared" si="682"/>
        <v>22141</v>
      </c>
    </row>
    <row r="1111" spans="1:49" x14ac:dyDescent="0.2">
      <c r="A1111">
        <v>1109</v>
      </c>
      <c r="B1111" s="13">
        <f t="shared" si="649"/>
        <v>1117</v>
      </c>
      <c r="C1111" s="13">
        <f t="shared" si="650"/>
        <v>6660</v>
      </c>
      <c r="D1111" s="13">
        <f t="shared" si="651"/>
        <v>48</v>
      </c>
      <c r="E1111" s="13">
        <f t="shared" si="652"/>
        <v>55.45</v>
      </c>
      <c r="F1111" s="13">
        <f t="shared" si="653"/>
        <v>5.5635725939130236E+36</v>
      </c>
      <c r="G1111" s="35">
        <f t="shared" si="654"/>
        <v>351.48286666666667</v>
      </c>
      <c r="H1111" s="23">
        <f t="shared" si="655"/>
        <v>8184.5344000000005</v>
      </c>
      <c r="I1111" s="23">
        <f t="shared" si="656"/>
        <v>30729.999999999996</v>
      </c>
      <c r="J1111" s="23">
        <f t="shared" si="657"/>
        <v>1552</v>
      </c>
      <c r="K1111" s="23">
        <f t="shared" si="658"/>
        <v>9.6665819025314135E+76</v>
      </c>
      <c r="L1111" s="23">
        <f t="shared" si="659"/>
        <v>9.6665819025314126E+78</v>
      </c>
      <c r="M1111" s="23">
        <f t="shared" si="660"/>
        <v>4.9877192977092559E+52</v>
      </c>
      <c r="N1111" s="20">
        <f t="shared" si="661"/>
        <v>116.9</v>
      </c>
      <c r="Q1111" s="20">
        <f t="shared" si="662"/>
        <v>1.102481852051664E+55</v>
      </c>
      <c r="S1111" s="20">
        <f t="shared" si="663"/>
        <v>5087</v>
      </c>
      <c r="T1111" s="20">
        <f t="shared" si="664"/>
        <v>1552</v>
      </c>
      <c r="U1111" s="20">
        <f t="shared" si="665"/>
        <v>9.6665819025314135E+76</v>
      </c>
      <c r="V1111" s="20">
        <f t="shared" si="666"/>
        <v>4.9877192977092559E+52</v>
      </c>
      <c r="W1111" s="20">
        <f t="shared" si="667"/>
        <v>0.51325919589392643</v>
      </c>
      <c r="X1111" s="16">
        <f t="shared" si="668"/>
        <v>3.6076606149279781E+32</v>
      </c>
      <c r="AA1111" s="16">
        <f t="shared" si="669"/>
        <v>1.4863561733503267E+34</v>
      </c>
      <c r="AB1111" s="16">
        <f t="shared" si="670"/>
        <v>1109</v>
      </c>
      <c r="AC1111" s="16">
        <f t="shared" si="671"/>
        <v>225.6</v>
      </c>
      <c r="AD1111" s="16">
        <f t="shared" si="672"/>
        <v>1.9368398934423057E+35</v>
      </c>
      <c r="AE1111" s="16">
        <f t="shared" si="673"/>
        <v>27675</v>
      </c>
      <c r="AF1111" s="16">
        <f t="shared" si="674"/>
        <v>13296</v>
      </c>
      <c r="AG1111" s="16">
        <f t="shared" si="675"/>
        <v>1149</v>
      </c>
      <c r="AH1111" s="16">
        <f t="shared" si="676"/>
        <v>1.0827099793835382E+39</v>
      </c>
      <c r="AI1111" s="16">
        <f t="shared" si="677"/>
        <v>1.6084162899386711E+75</v>
      </c>
      <c r="AJ1111" s="16">
        <f t="shared" si="678"/>
        <v>1.6084162899386711E+75</v>
      </c>
      <c r="AK1111" s="27">
        <f t="shared" si="679"/>
        <v>0.26595744680851063</v>
      </c>
      <c r="AN1111">
        <f t="shared" si="683"/>
        <v>72843.238975692599</v>
      </c>
      <c r="AO1111">
        <f t="shared" si="684"/>
        <v>1.0821203684398298E+41</v>
      </c>
      <c r="AP1111">
        <f t="shared" si="685"/>
        <v>1.0821203684398298E+41</v>
      </c>
      <c r="AR1111" s="1">
        <f t="shared" si="680"/>
        <v>12540</v>
      </c>
      <c r="AU1111">
        <f t="shared" si="648"/>
        <v>1462.4175824175834</v>
      </c>
      <c r="AV1111" s="29">
        <f t="shared" si="681"/>
        <v>386.13911666666667</v>
      </c>
      <c r="AW1111">
        <f t="shared" si="682"/>
        <v>22161</v>
      </c>
    </row>
    <row r="1112" spans="1:49" x14ac:dyDescent="0.2">
      <c r="A1112">
        <v>1110</v>
      </c>
      <c r="B1112" s="13">
        <f t="shared" si="649"/>
        <v>1118</v>
      </c>
      <c r="C1112" s="13">
        <f t="shared" si="650"/>
        <v>6666</v>
      </c>
      <c r="D1112" s="13">
        <f t="shared" si="651"/>
        <v>48</v>
      </c>
      <c r="E1112" s="13">
        <f t="shared" si="652"/>
        <v>55.5</v>
      </c>
      <c r="F1112" s="13">
        <f t="shared" si="653"/>
        <v>5.9582148202678602E+36</v>
      </c>
      <c r="G1112" s="35">
        <f t="shared" si="654"/>
        <v>352.02</v>
      </c>
      <c r="H1112" s="23">
        <f t="shared" si="655"/>
        <v>8192.0383999999995</v>
      </c>
      <c r="I1112" s="23">
        <f t="shared" si="656"/>
        <v>30757.999999999996</v>
      </c>
      <c r="J1112" s="23">
        <f t="shared" si="657"/>
        <v>1554</v>
      </c>
      <c r="K1112" s="23">
        <f t="shared" si="658"/>
        <v>9.6665819025314135E+76</v>
      </c>
      <c r="L1112" s="23">
        <f t="shared" si="659"/>
        <v>9.6665819025314126E+78</v>
      </c>
      <c r="M1112" s="23">
        <f t="shared" si="660"/>
        <v>5.7283260309978811E+52</v>
      </c>
      <c r="N1112" s="20">
        <f t="shared" si="661"/>
        <v>117</v>
      </c>
      <c r="Q1112" s="20">
        <f t="shared" si="662"/>
        <v>1.2285292288911874E+55</v>
      </c>
      <c r="S1112" s="20">
        <f t="shared" si="663"/>
        <v>5091</v>
      </c>
      <c r="T1112" s="20">
        <f t="shared" si="664"/>
        <v>1554</v>
      </c>
      <c r="U1112" s="20">
        <f t="shared" si="665"/>
        <v>9.6665819025314135E+76</v>
      </c>
      <c r="V1112" s="20">
        <f t="shared" si="666"/>
        <v>5.7283260309978811E+52</v>
      </c>
      <c r="W1112" s="20">
        <f t="shared" si="667"/>
        <v>0.51282051282051277</v>
      </c>
      <c r="X1112" s="16">
        <f t="shared" si="668"/>
        <v>3.8601968579729371E+32</v>
      </c>
      <c r="AA1112" s="16">
        <f t="shared" si="669"/>
        <v>1.5904011054848497E+34</v>
      </c>
      <c r="AB1112" s="16">
        <f t="shared" si="670"/>
        <v>1110</v>
      </c>
      <c r="AC1112" s="16">
        <f t="shared" si="671"/>
        <v>225.8</v>
      </c>
      <c r="AD1112" s="16">
        <f t="shared" si="672"/>
        <v>2.0724225461801252E+35</v>
      </c>
      <c r="AE1112" s="16">
        <f t="shared" si="673"/>
        <v>27700</v>
      </c>
      <c r="AF1112" s="16">
        <f t="shared" si="674"/>
        <v>13308</v>
      </c>
      <c r="AG1112" s="16">
        <f t="shared" si="675"/>
        <v>1150</v>
      </c>
      <c r="AH1112" s="16">
        <f t="shared" si="676"/>
        <v>1.1602185245788589E+39</v>
      </c>
      <c r="AI1112" s="16">
        <f t="shared" si="677"/>
        <v>1.6084162899386711E+75</v>
      </c>
      <c r="AJ1112" s="16">
        <f t="shared" si="678"/>
        <v>1.6084162899386711E+75</v>
      </c>
      <c r="AK1112" s="27">
        <f t="shared" si="679"/>
        <v>0.26572187776793621</v>
      </c>
      <c r="AN1112">
        <f t="shared" si="683"/>
        <v>72951.315273712331</v>
      </c>
      <c r="AO1112">
        <f t="shared" si="684"/>
        <v>1.0113274471400278E+41</v>
      </c>
      <c r="AP1112">
        <f t="shared" si="685"/>
        <v>1.0113274471400278E+41</v>
      </c>
      <c r="AR1112" s="1">
        <f t="shared" si="680"/>
        <v>12550</v>
      </c>
      <c r="AU1112">
        <f t="shared" si="648"/>
        <v>1480</v>
      </c>
      <c r="AV1112" s="29">
        <f t="shared" si="681"/>
        <v>386.70749999999998</v>
      </c>
      <c r="AW1112">
        <f t="shared" si="682"/>
        <v>22181</v>
      </c>
    </row>
    <row r="1113" spans="1:49" x14ac:dyDescent="0.2">
      <c r="A1113">
        <v>1111</v>
      </c>
      <c r="B1113" s="13">
        <f t="shared" si="649"/>
        <v>1119</v>
      </c>
      <c r="C1113" s="13">
        <f t="shared" si="650"/>
        <v>6672</v>
      </c>
      <c r="D1113" s="13">
        <f t="shared" si="651"/>
        <v>48</v>
      </c>
      <c r="E1113" s="13">
        <f t="shared" si="652"/>
        <v>55.550000000000004</v>
      </c>
      <c r="F1113" s="13">
        <f t="shared" si="653"/>
        <v>6.3808454732542533E+36</v>
      </c>
      <c r="G1113" s="35">
        <f t="shared" si="654"/>
        <v>352.55753333333331</v>
      </c>
      <c r="H1113" s="23">
        <f t="shared" si="655"/>
        <v>8199.5423999999985</v>
      </c>
      <c r="I1113" s="23">
        <f t="shared" si="656"/>
        <v>30785.999999999996</v>
      </c>
      <c r="J1113" s="23">
        <f t="shared" si="657"/>
        <v>1555</v>
      </c>
      <c r="K1113" s="23">
        <f t="shared" si="658"/>
        <v>9.6665819025314135E+76</v>
      </c>
      <c r="L1113" s="23">
        <f t="shared" si="659"/>
        <v>9.6665819025314126E+78</v>
      </c>
      <c r="M1113" s="23">
        <f t="shared" si="660"/>
        <v>6.1388947005237827E+52</v>
      </c>
      <c r="N1113" s="20">
        <f t="shared" si="661"/>
        <v>117.10000000000001</v>
      </c>
      <c r="Q1113" s="20">
        <f t="shared" si="662"/>
        <v>1.3689876739753742E+55</v>
      </c>
      <c r="S1113" s="20">
        <f t="shared" si="663"/>
        <v>5096</v>
      </c>
      <c r="T1113" s="20">
        <f t="shared" si="664"/>
        <v>1555</v>
      </c>
      <c r="U1113" s="20">
        <f t="shared" si="665"/>
        <v>9.6665819025314135E+76</v>
      </c>
      <c r="V1113" s="20">
        <f t="shared" si="666"/>
        <v>6.1388947005237827E+52</v>
      </c>
      <c r="W1113" s="20">
        <f t="shared" si="667"/>
        <v>0.51238257899231421</v>
      </c>
      <c r="X1113" s="16">
        <f t="shared" si="668"/>
        <v>4.130410638031043E+32</v>
      </c>
      <c r="AA1113" s="16">
        <f t="shared" si="669"/>
        <v>1.7017291828687892E+34</v>
      </c>
      <c r="AB1113" s="16">
        <f t="shared" si="670"/>
        <v>1111</v>
      </c>
      <c r="AC1113" s="16">
        <f t="shared" si="671"/>
        <v>226</v>
      </c>
      <c r="AD1113" s="16">
        <f t="shared" si="672"/>
        <v>2.2174962548233719E+35</v>
      </c>
      <c r="AE1113" s="16">
        <f t="shared" si="673"/>
        <v>27725</v>
      </c>
      <c r="AF1113" s="16">
        <f t="shared" si="674"/>
        <v>13320</v>
      </c>
      <c r="AG1113" s="16">
        <f t="shared" si="675"/>
        <v>1151</v>
      </c>
      <c r="AH1113" s="16">
        <f t="shared" si="676"/>
        <v>1.2432743223760056E+39</v>
      </c>
      <c r="AI1113" s="16">
        <f t="shared" si="677"/>
        <v>1.6084162899386711E+75</v>
      </c>
      <c r="AJ1113" s="16">
        <f t="shared" si="678"/>
        <v>1.6084162899386711E+75</v>
      </c>
      <c r="AK1113" s="27">
        <f t="shared" si="679"/>
        <v>0.26548672566371684</v>
      </c>
      <c r="AN1113">
        <f t="shared" si="683"/>
        <v>73059.47003154071</v>
      </c>
      <c r="AO1113">
        <f t="shared" si="684"/>
        <v>9.451658384486242E+40</v>
      </c>
      <c r="AP1113">
        <f t="shared" si="685"/>
        <v>9.451658384486242E+40</v>
      </c>
      <c r="AR1113" s="1">
        <f t="shared" si="680"/>
        <v>12560</v>
      </c>
      <c r="AU1113">
        <f t="shared" si="648"/>
        <v>1497.9775280898866</v>
      </c>
      <c r="AV1113" s="29">
        <f t="shared" si="681"/>
        <v>387.27628333333331</v>
      </c>
      <c r="AW1113">
        <f t="shared" si="682"/>
        <v>22201</v>
      </c>
    </row>
    <row r="1114" spans="1:49" x14ac:dyDescent="0.2">
      <c r="A1114">
        <v>1112</v>
      </c>
      <c r="B1114" s="13">
        <f t="shared" si="649"/>
        <v>1120</v>
      </c>
      <c r="C1114" s="13">
        <f t="shared" si="650"/>
        <v>6678</v>
      </c>
      <c r="D1114" s="13">
        <f t="shared" si="651"/>
        <v>48</v>
      </c>
      <c r="E1114" s="13">
        <f t="shared" si="652"/>
        <v>55.6</v>
      </c>
      <c r="F1114" s="13">
        <f t="shared" si="653"/>
        <v>6.8334491871371251E+36</v>
      </c>
      <c r="G1114" s="35">
        <f t="shared" si="654"/>
        <v>353.09546666666665</v>
      </c>
      <c r="H1114" s="23">
        <f t="shared" si="655"/>
        <v>8207.0463999999993</v>
      </c>
      <c r="I1114" s="23">
        <f t="shared" si="656"/>
        <v>30813.999999999996</v>
      </c>
      <c r="J1114" s="23">
        <f t="shared" si="657"/>
        <v>1556</v>
      </c>
      <c r="K1114" s="23">
        <f t="shared" si="658"/>
        <v>9.6665819025314135E+76</v>
      </c>
      <c r="L1114" s="23">
        <f t="shared" si="659"/>
        <v>9.6665819025314126E+78</v>
      </c>
      <c r="M1114" s="23">
        <f t="shared" si="660"/>
        <v>6.5788861285196174E+52</v>
      </c>
      <c r="N1114" s="20">
        <f t="shared" si="661"/>
        <v>117.2</v>
      </c>
      <c r="Q1114" s="20">
        <f t="shared" si="662"/>
        <v>1.5255048129280529E+55</v>
      </c>
      <c r="S1114" s="20">
        <f t="shared" si="663"/>
        <v>5100</v>
      </c>
      <c r="T1114" s="20">
        <f t="shared" si="664"/>
        <v>1556</v>
      </c>
      <c r="U1114" s="20">
        <f t="shared" si="665"/>
        <v>9.6665819025314135E+76</v>
      </c>
      <c r="V1114" s="20">
        <f t="shared" si="666"/>
        <v>6.5788861285196174E+52</v>
      </c>
      <c r="W1114" s="20">
        <f t="shared" si="667"/>
        <v>0.51194539249146753</v>
      </c>
      <c r="X1114" s="16">
        <f t="shared" si="668"/>
        <v>4.4195393826932157E+32</v>
      </c>
      <c r="AA1114" s="16">
        <f t="shared" si="669"/>
        <v>1.8208502256696048E+34</v>
      </c>
      <c r="AB1114" s="16">
        <f t="shared" si="670"/>
        <v>1112</v>
      </c>
      <c r="AC1114" s="16">
        <f t="shared" si="671"/>
        <v>226.2</v>
      </c>
      <c r="AD1114" s="16">
        <f t="shared" si="672"/>
        <v>2.3727254122003903E+35</v>
      </c>
      <c r="AE1114" s="16">
        <f t="shared" si="673"/>
        <v>27750</v>
      </c>
      <c r="AF1114" s="16">
        <f t="shared" si="674"/>
        <v>13332</v>
      </c>
      <c r="AG1114" s="16">
        <f t="shared" si="675"/>
        <v>1152</v>
      </c>
      <c r="AH1114" s="16">
        <f t="shared" si="676"/>
        <v>1.332274289737861E+39</v>
      </c>
      <c r="AI1114" s="16">
        <f t="shared" si="677"/>
        <v>1.6084162899386711E+75</v>
      </c>
      <c r="AJ1114" s="16">
        <f t="shared" si="678"/>
        <v>1.6084162899386711E+75</v>
      </c>
      <c r="AK1114" s="27">
        <f t="shared" si="679"/>
        <v>0.26525198938992045</v>
      </c>
      <c r="AN1114">
        <f t="shared" si="683"/>
        <v>73167.703249613871</v>
      </c>
      <c r="AO1114">
        <f t="shared" si="684"/>
        <v>8.833325592977793E+40</v>
      </c>
      <c r="AP1114">
        <f t="shared" si="685"/>
        <v>8.833325592977793E+40</v>
      </c>
      <c r="AR1114" s="1">
        <f t="shared" si="680"/>
        <v>12570</v>
      </c>
      <c r="AU1114">
        <f t="shared" si="648"/>
        <v>1516.3636363636381</v>
      </c>
      <c r="AV1114" s="29">
        <f t="shared" si="681"/>
        <v>387.84546666666665</v>
      </c>
      <c r="AW1114">
        <f t="shared" si="682"/>
        <v>22221</v>
      </c>
    </row>
    <row r="1115" spans="1:49" x14ac:dyDescent="0.2">
      <c r="A1115">
        <v>1113</v>
      </c>
      <c r="B1115" s="13">
        <f t="shared" si="649"/>
        <v>1121</v>
      </c>
      <c r="C1115" s="13">
        <f t="shared" si="650"/>
        <v>6684</v>
      </c>
      <c r="D1115" s="13">
        <f t="shared" si="651"/>
        <v>48</v>
      </c>
      <c r="E1115" s="13">
        <f t="shared" si="652"/>
        <v>55.650000000000006</v>
      </c>
      <c r="F1115" s="13">
        <f t="shared" si="653"/>
        <v>7.3181513017891908E+36</v>
      </c>
      <c r="G1115" s="35">
        <f t="shared" si="654"/>
        <v>353.63380000000006</v>
      </c>
      <c r="H1115" s="23">
        <f t="shared" si="655"/>
        <v>8214.5504000000001</v>
      </c>
      <c r="I1115" s="23">
        <f t="shared" si="656"/>
        <v>30841.999999999996</v>
      </c>
      <c r="J1115" s="23">
        <f t="shared" si="657"/>
        <v>1558</v>
      </c>
      <c r="K1115" s="23">
        <f t="shared" si="658"/>
        <v>9.6665819025314135E+76</v>
      </c>
      <c r="L1115" s="23">
        <f t="shared" si="659"/>
        <v>9.6665819025314126E+78</v>
      </c>
      <c r="M1115" s="23">
        <f t="shared" si="660"/>
        <v>7.5557212791844244E+52</v>
      </c>
      <c r="N1115" s="20">
        <f t="shared" si="661"/>
        <v>117.30000000000001</v>
      </c>
      <c r="Q1115" s="20">
        <f t="shared" si="662"/>
        <v>1.6999166453477862E+55</v>
      </c>
      <c r="S1115" s="20">
        <f t="shared" si="663"/>
        <v>5104</v>
      </c>
      <c r="T1115" s="20">
        <f t="shared" si="664"/>
        <v>1558</v>
      </c>
      <c r="U1115" s="20">
        <f t="shared" si="665"/>
        <v>9.6665819025314135E+76</v>
      </c>
      <c r="V1115" s="20">
        <f t="shared" si="666"/>
        <v>7.5557212791844244E+52</v>
      </c>
      <c r="W1115" s="20">
        <f t="shared" si="667"/>
        <v>0.51150895140664954</v>
      </c>
      <c r="X1115" s="16">
        <f t="shared" si="668"/>
        <v>4.7289071394817414E+32</v>
      </c>
      <c r="AA1115" s="16">
        <f t="shared" si="669"/>
        <v>1.9483097414664771E+34</v>
      </c>
      <c r="AB1115" s="16">
        <f t="shared" si="670"/>
        <v>1113</v>
      </c>
      <c r="AC1115" s="16">
        <f t="shared" si="671"/>
        <v>226.4</v>
      </c>
      <c r="AD1115" s="16">
        <f t="shared" si="672"/>
        <v>2.5388209199615579E+35</v>
      </c>
      <c r="AE1115" s="16">
        <f t="shared" si="673"/>
        <v>27775</v>
      </c>
      <c r="AF1115" s="16">
        <f t="shared" si="674"/>
        <v>13344</v>
      </c>
      <c r="AG1115" s="16">
        <f t="shared" si="675"/>
        <v>1153</v>
      </c>
      <c r="AH1115" s="16">
        <f t="shared" si="676"/>
        <v>1.4276437370078232E+39</v>
      </c>
      <c r="AI1115" s="16">
        <f t="shared" si="677"/>
        <v>1.6084162899386711E+75</v>
      </c>
      <c r="AJ1115" s="16">
        <f t="shared" si="678"/>
        <v>1.6084162899386711E+75</v>
      </c>
      <c r="AK1115" s="27">
        <f t="shared" si="679"/>
        <v>0.26501766784452296</v>
      </c>
      <c r="AN1115">
        <f t="shared" si="683"/>
        <v>73276.014928367964</v>
      </c>
      <c r="AO1115">
        <f t="shared" si="684"/>
        <v>8.2554444794184992E+40</v>
      </c>
      <c r="AP1115">
        <f t="shared" si="685"/>
        <v>8.2554444794184992E+40</v>
      </c>
      <c r="AR1115" s="1">
        <f t="shared" si="680"/>
        <v>12580</v>
      </c>
      <c r="AU1115">
        <f t="shared" si="648"/>
        <v>1535.1724137931042</v>
      </c>
      <c r="AV1115" s="29">
        <f t="shared" si="681"/>
        <v>388.41505000000006</v>
      </c>
      <c r="AW1115">
        <f t="shared" si="682"/>
        <v>22241</v>
      </c>
    </row>
    <row r="1116" spans="1:49" x14ac:dyDescent="0.2">
      <c r="A1116">
        <v>1114</v>
      </c>
      <c r="B1116" s="13">
        <f t="shared" si="649"/>
        <v>1122</v>
      </c>
      <c r="C1116" s="13">
        <f t="shared" si="650"/>
        <v>6690</v>
      </c>
      <c r="D1116" s="13">
        <f t="shared" si="651"/>
        <v>48</v>
      </c>
      <c r="E1116" s="13">
        <f t="shared" si="652"/>
        <v>55.7</v>
      </c>
      <c r="F1116" s="13">
        <f t="shared" si="653"/>
        <v>7.8372278367752268E+36</v>
      </c>
      <c r="G1116" s="35">
        <f t="shared" si="654"/>
        <v>354.17253333333338</v>
      </c>
      <c r="H1116" s="23">
        <f t="shared" si="655"/>
        <v>8222.0543999999991</v>
      </c>
      <c r="I1116" s="23">
        <f t="shared" si="656"/>
        <v>30869.999999999996</v>
      </c>
      <c r="J1116" s="23">
        <f t="shared" si="657"/>
        <v>1559</v>
      </c>
      <c r="K1116" s="23">
        <f t="shared" si="658"/>
        <v>9.6665819025314135E+76</v>
      </c>
      <c r="L1116" s="23">
        <f t="shared" si="659"/>
        <v>9.6665819025314126E+78</v>
      </c>
      <c r="M1116" s="23">
        <f t="shared" si="660"/>
        <v>8.0972454372169281E+52</v>
      </c>
      <c r="N1116" s="20">
        <f t="shared" si="661"/>
        <v>117.4</v>
      </c>
      <c r="Q1116" s="20">
        <f t="shared" si="662"/>
        <v>1.8942690817106697E+55</v>
      </c>
      <c r="S1116" s="20">
        <f t="shared" si="663"/>
        <v>5108</v>
      </c>
      <c r="T1116" s="20">
        <f t="shared" si="664"/>
        <v>1559</v>
      </c>
      <c r="U1116" s="20">
        <f t="shared" si="665"/>
        <v>9.6665819025314135E+76</v>
      </c>
      <c r="V1116" s="20">
        <f t="shared" si="666"/>
        <v>8.0972454372169281E+52</v>
      </c>
      <c r="W1116" s="20">
        <f t="shared" si="667"/>
        <v>0.51107325383304936</v>
      </c>
      <c r="X1116" s="16">
        <f t="shared" si="668"/>
        <v>5.059930639245464E+32</v>
      </c>
      <c r="AA1116" s="16">
        <f t="shared" si="669"/>
        <v>2.0846914233691307E+34</v>
      </c>
      <c r="AB1116" s="16">
        <f t="shared" si="670"/>
        <v>1114</v>
      </c>
      <c r="AC1116" s="16">
        <f t="shared" si="671"/>
        <v>226.6</v>
      </c>
      <c r="AD1116" s="16">
        <f t="shared" si="672"/>
        <v>2.7165434442895067E+35</v>
      </c>
      <c r="AE1116" s="16">
        <f t="shared" si="673"/>
        <v>27800</v>
      </c>
      <c r="AF1116" s="16">
        <f t="shared" si="674"/>
        <v>13356</v>
      </c>
      <c r="AG1116" s="16">
        <f t="shared" si="675"/>
        <v>1154</v>
      </c>
      <c r="AH1116" s="16">
        <f t="shared" si="676"/>
        <v>1.5298383985480429E+39</v>
      </c>
      <c r="AI1116" s="16">
        <f t="shared" si="677"/>
        <v>1.6084162899386711E+75</v>
      </c>
      <c r="AJ1116" s="16">
        <f t="shared" si="678"/>
        <v>1.6084162899386711E+75</v>
      </c>
      <c r="AK1116" s="27">
        <f t="shared" si="679"/>
        <v>0.26478375992939102</v>
      </c>
      <c r="AN1116">
        <f t="shared" si="683"/>
        <v>73384.405068239139</v>
      </c>
      <c r="AO1116">
        <f t="shared" si="684"/>
        <v>7.7153686723537369E+40</v>
      </c>
      <c r="AP1116">
        <f t="shared" si="685"/>
        <v>7.7153686723537369E+40</v>
      </c>
      <c r="AR1116" s="1">
        <f t="shared" si="680"/>
        <v>12590</v>
      </c>
      <c r="AU1116">
        <f t="shared" si="648"/>
        <v>1554.4186046511625</v>
      </c>
      <c r="AV1116" s="29">
        <f t="shared" si="681"/>
        <v>388.98503333333338</v>
      </c>
      <c r="AW1116">
        <f t="shared" si="682"/>
        <v>22261</v>
      </c>
    </row>
    <row r="1117" spans="1:49" x14ac:dyDescent="0.2">
      <c r="A1117">
        <v>1115</v>
      </c>
      <c r="B1117" s="13">
        <f t="shared" si="649"/>
        <v>1123</v>
      </c>
      <c r="C1117" s="13">
        <f t="shared" si="650"/>
        <v>6696</v>
      </c>
      <c r="D1117" s="13">
        <f t="shared" si="651"/>
        <v>48</v>
      </c>
      <c r="E1117" s="13">
        <f t="shared" si="652"/>
        <v>55.75</v>
      </c>
      <c r="F1117" s="13">
        <f t="shared" si="653"/>
        <v>8.3931161723511668E+36</v>
      </c>
      <c r="G1117" s="35">
        <f t="shared" si="654"/>
        <v>354.71166666666659</v>
      </c>
      <c r="H1117" s="23">
        <f t="shared" si="655"/>
        <v>8229.5583999999999</v>
      </c>
      <c r="I1117" s="23">
        <f t="shared" si="656"/>
        <v>30897.999999999996</v>
      </c>
      <c r="J1117" s="23">
        <f t="shared" si="657"/>
        <v>1561</v>
      </c>
      <c r="K1117" s="23">
        <f t="shared" si="658"/>
        <v>9.6665819025314135E+76</v>
      </c>
      <c r="L1117" s="23">
        <f t="shared" si="659"/>
        <v>9.6665819025314126E+78</v>
      </c>
      <c r="M1117" s="23">
        <f t="shared" si="660"/>
        <v>9.2994923719617473E+52</v>
      </c>
      <c r="N1117" s="20">
        <f t="shared" si="661"/>
        <v>117.5</v>
      </c>
      <c r="Q1117" s="20">
        <f t="shared" si="662"/>
        <v>2.1108419426004039E+55</v>
      </c>
      <c r="S1117" s="20">
        <f t="shared" si="663"/>
        <v>5112</v>
      </c>
      <c r="T1117" s="20">
        <f t="shared" si="664"/>
        <v>1561</v>
      </c>
      <c r="U1117" s="20">
        <f t="shared" si="665"/>
        <v>9.6665819025314135E+76</v>
      </c>
      <c r="V1117" s="20">
        <f t="shared" si="666"/>
        <v>9.2994923719617473E+52</v>
      </c>
      <c r="W1117" s="20">
        <f t="shared" si="667"/>
        <v>0.51063829787234039</v>
      </c>
      <c r="X1117" s="16">
        <f t="shared" si="668"/>
        <v>5.4141257839926453E+32</v>
      </c>
      <c r="AA1117" s="16">
        <f t="shared" si="669"/>
        <v>2.2306198230049697E+34</v>
      </c>
      <c r="AB1117" s="16">
        <f t="shared" si="670"/>
        <v>1115</v>
      </c>
      <c r="AC1117" s="16">
        <f t="shared" si="671"/>
        <v>226.8</v>
      </c>
      <c r="AD1117" s="16">
        <f t="shared" si="672"/>
        <v>2.9067068995155554E+35</v>
      </c>
      <c r="AE1117" s="16">
        <f t="shared" si="673"/>
        <v>27825</v>
      </c>
      <c r="AF1117" s="16">
        <f t="shared" si="674"/>
        <v>13368</v>
      </c>
      <c r="AG1117" s="16">
        <f t="shared" si="675"/>
        <v>1155</v>
      </c>
      <c r="AH1117" s="16">
        <f t="shared" si="676"/>
        <v>1.6393466085715156E+39</v>
      </c>
      <c r="AI1117" s="16">
        <f t="shared" si="677"/>
        <v>1.6084162899386711E+75</v>
      </c>
      <c r="AJ1117" s="16">
        <f t="shared" si="678"/>
        <v>1.6084162899386711E+75</v>
      </c>
      <c r="AK1117" s="27">
        <f t="shared" si="679"/>
        <v>0.26455026455026454</v>
      </c>
      <c r="AN1117">
        <f t="shared" si="683"/>
        <v>73492.873669663575</v>
      </c>
      <c r="AO1117">
        <f t="shared" si="684"/>
        <v>7.2106249274333989E+40</v>
      </c>
      <c r="AP1117">
        <f t="shared" si="685"/>
        <v>7.2106249274333989E+40</v>
      </c>
      <c r="AR1117" s="1">
        <f t="shared" si="680"/>
        <v>12600</v>
      </c>
      <c r="AU1117">
        <f t="shared" si="648"/>
        <v>1574.1176470588223</v>
      </c>
      <c r="AV1117" s="29">
        <f t="shared" si="681"/>
        <v>389.55541666666659</v>
      </c>
      <c r="AW1117">
        <f t="shared" si="682"/>
        <v>22281</v>
      </c>
    </row>
    <row r="1118" spans="1:49" x14ac:dyDescent="0.2">
      <c r="A1118">
        <v>1116</v>
      </c>
      <c r="B1118" s="13">
        <f t="shared" si="649"/>
        <v>1124</v>
      </c>
      <c r="C1118" s="13">
        <f t="shared" si="650"/>
        <v>6702</v>
      </c>
      <c r="D1118" s="13">
        <f t="shared" si="651"/>
        <v>48</v>
      </c>
      <c r="E1118" s="13">
        <f t="shared" si="652"/>
        <v>55.800000000000004</v>
      </c>
      <c r="F1118" s="13">
        <f t="shared" si="653"/>
        <v>8.9884264874731149E+36</v>
      </c>
      <c r="G1118" s="35">
        <f t="shared" si="654"/>
        <v>355.25119999999998</v>
      </c>
      <c r="H1118" s="23">
        <f t="shared" si="655"/>
        <v>8237.0623999999989</v>
      </c>
      <c r="I1118" s="23">
        <f t="shared" si="656"/>
        <v>30925.999999999996</v>
      </c>
      <c r="J1118" s="23">
        <f t="shared" si="657"/>
        <v>1562</v>
      </c>
      <c r="K1118" s="23">
        <f t="shared" si="658"/>
        <v>9.6665819025314135E+76</v>
      </c>
      <c r="L1118" s="23">
        <f t="shared" si="659"/>
        <v>9.6665819025314126E+78</v>
      </c>
      <c r="M1118" s="23">
        <f t="shared" si="660"/>
        <v>9.9659753211298999E+52</v>
      </c>
      <c r="N1118" s="20">
        <f t="shared" si="661"/>
        <v>117.60000000000001</v>
      </c>
      <c r="Q1118" s="20">
        <f t="shared" si="662"/>
        <v>2.3521757017847354E+55</v>
      </c>
      <c r="S1118" s="20">
        <f t="shared" si="663"/>
        <v>5117</v>
      </c>
      <c r="T1118" s="20">
        <f t="shared" si="664"/>
        <v>1562</v>
      </c>
      <c r="U1118" s="20">
        <f t="shared" si="665"/>
        <v>9.6665819025314135E+76</v>
      </c>
      <c r="V1118" s="20">
        <f t="shared" si="666"/>
        <v>9.9659753211298999E+52</v>
      </c>
      <c r="W1118" s="20">
        <f t="shared" si="667"/>
        <v>0.51020408163265307</v>
      </c>
      <c r="X1118" s="16">
        <f t="shared" si="668"/>
        <v>5.7931145888721318E+32</v>
      </c>
      <c r="AA1118" s="16">
        <f t="shared" si="669"/>
        <v>2.3867632106153177E+34</v>
      </c>
      <c r="AB1118" s="16">
        <f t="shared" si="670"/>
        <v>1116</v>
      </c>
      <c r="AC1118" s="16">
        <f t="shared" si="671"/>
        <v>227</v>
      </c>
      <c r="AD1118" s="16">
        <f t="shared" si="672"/>
        <v>3.1101821755962337E+35</v>
      </c>
      <c r="AE1118" s="16">
        <f t="shared" si="673"/>
        <v>27850</v>
      </c>
      <c r="AF1118" s="16">
        <f t="shared" si="674"/>
        <v>13380</v>
      </c>
      <c r="AG1118" s="16">
        <f t="shared" si="675"/>
        <v>1156</v>
      </c>
      <c r="AH1118" s="16">
        <f t="shared" si="676"/>
        <v>1.7566916325472863E+39</v>
      </c>
      <c r="AI1118" s="16">
        <f t="shared" si="677"/>
        <v>1.6084162899386711E+75</v>
      </c>
      <c r="AJ1118" s="16">
        <f t="shared" si="678"/>
        <v>1.6084162899386711E+75</v>
      </c>
      <c r="AK1118" s="27">
        <f t="shared" si="679"/>
        <v>0.26431718061674009</v>
      </c>
      <c r="AN1118">
        <f t="shared" si="683"/>
        <v>73601.420733077408</v>
      </c>
      <c r="AO1118">
        <f t="shared" si="684"/>
        <v>6.7389018013396252E+40</v>
      </c>
      <c r="AP1118">
        <f t="shared" si="685"/>
        <v>6.7389018013396252E+40</v>
      </c>
      <c r="AR1118" s="1">
        <f t="shared" si="680"/>
        <v>12610</v>
      </c>
      <c r="AU1118">
        <f t="shared" si="648"/>
        <v>1594.2857142857158</v>
      </c>
      <c r="AV1118" s="29">
        <f t="shared" si="681"/>
        <v>390.12619999999998</v>
      </c>
      <c r="AW1118">
        <f t="shared" si="682"/>
        <v>22301</v>
      </c>
    </row>
    <row r="1119" spans="1:49" x14ac:dyDescent="0.2">
      <c r="A1119">
        <v>1117</v>
      </c>
      <c r="B1119" s="13">
        <f t="shared" si="649"/>
        <v>1125</v>
      </c>
      <c r="C1119" s="13">
        <f t="shared" si="650"/>
        <v>6708</v>
      </c>
      <c r="D1119" s="13">
        <f t="shared" si="651"/>
        <v>48</v>
      </c>
      <c r="E1119" s="13">
        <f t="shared" si="652"/>
        <v>55.85</v>
      </c>
      <c r="F1119" s="13">
        <f t="shared" si="653"/>
        <v>9.6259540084607744E+36</v>
      </c>
      <c r="G1119" s="35">
        <f t="shared" si="654"/>
        <v>355.79113333333333</v>
      </c>
      <c r="H1119" s="23">
        <f t="shared" si="655"/>
        <v>8244.5663999999997</v>
      </c>
      <c r="I1119" s="23">
        <f t="shared" si="656"/>
        <v>30953.999999999996</v>
      </c>
      <c r="J1119" s="23">
        <f t="shared" si="657"/>
        <v>1563</v>
      </c>
      <c r="K1119" s="23">
        <f t="shared" si="658"/>
        <v>9.6665819025314135E+76</v>
      </c>
      <c r="L1119" s="23">
        <f t="shared" si="659"/>
        <v>9.6665819025314126E+78</v>
      </c>
      <c r="M1119" s="23">
        <f t="shared" si="660"/>
        <v>1.068021763711993E+53</v>
      </c>
      <c r="N1119" s="20">
        <f t="shared" si="661"/>
        <v>117.7</v>
      </c>
      <c r="Q1119" s="20">
        <f t="shared" si="662"/>
        <v>2.6211012868400605E+55</v>
      </c>
      <c r="S1119" s="20">
        <f t="shared" si="663"/>
        <v>5121</v>
      </c>
      <c r="T1119" s="20">
        <f t="shared" si="664"/>
        <v>1563</v>
      </c>
      <c r="U1119" s="20">
        <f t="shared" si="665"/>
        <v>9.6665819025314135E+76</v>
      </c>
      <c r="V1119" s="20">
        <f t="shared" si="666"/>
        <v>1.068021763711993E+53</v>
      </c>
      <c r="W1119" s="20">
        <f t="shared" si="667"/>
        <v>0.50977060322854717</v>
      </c>
      <c r="X1119" s="16">
        <f t="shared" si="668"/>
        <v>6.1986326100931795E+32</v>
      </c>
      <c r="AA1119" s="16">
        <f t="shared" si="669"/>
        <v>2.5538366353583891E+34</v>
      </c>
      <c r="AB1119" s="16">
        <f t="shared" si="670"/>
        <v>1117</v>
      </c>
      <c r="AC1119" s="16">
        <f t="shared" si="671"/>
        <v>227.2</v>
      </c>
      <c r="AD1119" s="16">
        <f t="shared" si="672"/>
        <v>3.3279011265205793E+35</v>
      </c>
      <c r="AE1119" s="16">
        <f t="shared" si="673"/>
        <v>27875</v>
      </c>
      <c r="AF1119" s="16">
        <f t="shared" si="674"/>
        <v>13392</v>
      </c>
      <c r="AG1119" s="16">
        <f t="shared" si="675"/>
        <v>1157</v>
      </c>
      <c r="AH1119" s="16">
        <f t="shared" si="676"/>
        <v>1.8824341652998327E+39</v>
      </c>
      <c r="AI1119" s="16">
        <f t="shared" si="677"/>
        <v>1.6084162899386711E+75</v>
      </c>
      <c r="AJ1119" s="16">
        <f t="shared" si="678"/>
        <v>1.6084162899386711E+75</v>
      </c>
      <c r="AK1119" s="27">
        <f t="shared" si="679"/>
        <v>0.26408450704225356</v>
      </c>
      <c r="AN1119">
        <f t="shared" si="683"/>
        <v>73710.046258916787</v>
      </c>
      <c r="AO1119">
        <f t="shared" si="684"/>
        <v>6.2980390666725488E+40</v>
      </c>
      <c r="AP1119">
        <f t="shared" si="685"/>
        <v>6.2980390666725488E+40</v>
      </c>
      <c r="AR1119" s="1">
        <f t="shared" si="680"/>
        <v>12620</v>
      </c>
      <c r="AU1119">
        <f t="shared" si="648"/>
        <v>1614.9397590361452</v>
      </c>
      <c r="AV1119" s="29">
        <f t="shared" si="681"/>
        <v>390.69738333333333</v>
      </c>
      <c r="AW1119">
        <f t="shared" si="682"/>
        <v>22321</v>
      </c>
    </row>
    <row r="1120" spans="1:49" x14ac:dyDescent="0.2">
      <c r="A1120">
        <v>1118</v>
      </c>
      <c r="B1120" s="13">
        <f t="shared" si="649"/>
        <v>1126</v>
      </c>
      <c r="C1120" s="13">
        <f t="shared" si="650"/>
        <v>6714</v>
      </c>
      <c r="D1120" s="13">
        <f t="shared" si="651"/>
        <v>48</v>
      </c>
      <c r="E1120" s="13">
        <f t="shared" si="652"/>
        <v>55.900000000000006</v>
      </c>
      <c r="F1120" s="13">
        <f t="shared" si="653"/>
        <v>1.0308692125760776E+37</v>
      </c>
      <c r="G1120" s="35">
        <f t="shared" si="654"/>
        <v>356.33146666666664</v>
      </c>
      <c r="H1120" s="23">
        <f t="shared" si="655"/>
        <v>8252.0704000000005</v>
      </c>
      <c r="I1120" s="23">
        <f t="shared" si="656"/>
        <v>30981.999999999996</v>
      </c>
      <c r="J1120" s="23">
        <f t="shared" si="657"/>
        <v>1565</v>
      </c>
      <c r="K1120" s="23">
        <f t="shared" si="658"/>
        <v>9.6665819025314135E+76</v>
      </c>
      <c r="L1120" s="23">
        <f t="shared" si="659"/>
        <v>9.6665819025314126E+78</v>
      </c>
      <c r="M1120" s="23">
        <f t="shared" si="660"/>
        <v>1.226591314121489E+53</v>
      </c>
      <c r="N1120" s="20">
        <f t="shared" si="661"/>
        <v>117.80000000000001</v>
      </c>
      <c r="Q1120" s="20">
        <f t="shared" si="662"/>
        <v>2.9207732869028071E+55</v>
      </c>
      <c r="S1120" s="20">
        <f t="shared" si="663"/>
        <v>5125</v>
      </c>
      <c r="T1120" s="20">
        <f t="shared" si="664"/>
        <v>1565</v>
      </c>
      <c r="U1120" s="20">
        <f t="shared" si="665"/>
        <v>9.6665819025314135E+76</v>
      </c>
      <c r="V1120" s="20">
        <f t="shared" si="666"/>
        <v>1.226591314121489E+53</v>
      </c>
      <c r="W1120" s="20">
        <f t="shared" si="667"/>
        <v>0.50933786078098464</v>
      </c>
      <c r="X1120" s="16">
        <f t="shared" si="668"/>
        <v>6.6325368927997016E+32</v>
      </c>
      <c r="AA1120" s="16">
        <f t="shared" si="669"/>
        <v>2.7326051998334768E+34</v>
      </c>
      <c r="AB1120" s="16">
        <f t="shared" si="670"/>
        <v>1118</v>
      </c>
      <c r="AC1120" s="16">
        <f t="shared" si="671"/>
        <v>227.4</v>
      </c>
      <c r="AD1120" s="16">
        <f t="shared" si="672"/>
        <v>3.5608608379139125E+35</v>
      </c>
      <c r="AE1120" s="16">
        <f t="shared" si="673"/>
        <v>27900</v>
      </c>
      <c r="AF1120" s="16">
        <f t="shared" si="674"/>
        <v>13404</v>
      </c>
      <c r="AG1120" s="16">
        <f t="shared" si="675"/>
        <v>1158</v>
      </c>
      <c r="AH1120" s="16">
        <f t="shared" si="676"/>
        <v>2.0171750077184916E+39</v>
      </c>
      <c r="AI1120" s="16">
        <f t="shared" si="677"/>
        <v>1.6084162899386711E+75</v>
      </c>
      <c r="AJ1120" s="16">
        <f t="shared" si="678"/>
        <v>1.6084162899386711E+75</v>
      </c>
      <c r="AK1120" s="27">
        <f t="shared" si="679"/>
        <v>0.26385224274406333</v>
      </c>
      <c r="AN1120">
        <f t="shared" si="683"/>
        <v>73818.750247617805</v>
      </c>
      <c r="AO1120">
        <f t="shared" si="684"/>
        <v>5.8860178193201381E+40</v>
      </c>
      <c r="AP1120">
        <f t="shared" si="685"/>
        <v>5.8860178193201381E+40</v>
      </c>
      <c r="AR1120" s="1">
        <f t="shared" si="680"/>
        <v>12630</v>
      </c>
      <c r="AU1120">
        <f t="shared" si="648"/>
        <v>1636.0975609756092</v>
      </c>
      <c r="AV1120" s="29">
        <f t="shared" si="681"/>
        <v>391.26896666666664</v>
      </c>
      <c r="AW1120">
        <f t="shared" si="682"/>
        <v>22341</v>
      </c>
    </row>
    <row r="1121" spans="1:49" x14ac:dyDescent="0.2">
      <c r="A1121">
        <v>1119</v>
      </c>
      <c r="B1121" s="13">
        <f t="shared" si="649"/>
        <v>1127</v>
      </c>
      <c r="C1121" s="13">
        <f t="shared" si="650"/>
        <v>6720</v>
      </c>
      <c r="D1121" s="13">
        <f t="shared" si="651"/>
        <v>48</v>
      </c>
      <c r="E1121" s="13">
        <f t="shared" si="652"/>
        <v>55.95</v>
      </c>
      <c r="F1121" s="13">
        <f t="shared" si="653"/>
        <v>1.1039846440325393E+37</v>
      </c>
      <c r="G1121" s="35">
        <f t="shared" si="654"/>
        <v>356.87219999999996</v>
      </c>
      <c r="H1121" s="23">
        <f t="shared" si="655"/>
        <v>8259.5743999999995</v>
      </c>
      <c r="I1121" s="23">
        <f t="shared" si="656"/>
        <v>31009.999999999996</v>
      </c>
      <c r="J1121" s="23">
        <f t="shared" si="657"/>
        <v>1566</v>
      </c>
      <c r="K1121" s="23">
        <f t="shared" si="658"/>
        <v>9.6665819025314135E+76</v>
      </c>
      <c r="L1121" s="23">
        <f t="shared" si="659"/>
        <v>9.6665819025314126E+78</v>
      </c>
      <c r="M1121" s="23">
        <f t="shared" si="660"/>
        <v>1.3144963130686688E+53</v>
      </c>
      <c r="N1121" s="20">
        <f t="shared" si="661"/>
        <v>117.9</v>
      </c>
      <c r="Q1121" s="20">
        <f t="shared" si="662"/>
        <v>3.2547069570781766E+55</v>
      </c>
      <c r="S1121" s="20">
        <f t="shared" si="663"/>
        <v>5129</v>
      </c>
      <c r="T1121" s="20">
        <f t="shared" si="664"/>
        <v>1566</v>
      </c>
      <c r="U1121" s="20">
        <f t="shared" si="665"/>
        <v>9.6665819025314135E+76</v>
      </c>
      <c r="V1121" s="20">
        <f t="shared" si="666"/>
        <v>1.3144963130686688E+53</v>
      </c>
      <c r="W1121" s="20">
        <f t="shared" si="667"/>
        <v>0.5089058524173028</v>
      </c>
      <c r="X1121" s="16">
        <f t="shared" si="668"/>
        <v>7.0968144752956801E+32</v>
      </c>
      <c r="AA1121" s="16">
        <f t="shared" si="669"/>
        <v>2.9238875638218193E+34</v>
      </c>
      <c r="AB1121" s="16">
        <f t="shared" si="670"/>
        <v>1119</v>
      </c>
      <c r="AC1121" s="16">
        <f t="shared" si="671"/>
        <v>227.6</v>
      </c>
      <c r="AD1121" s="16">
        <f t="shared" si="672"/>
        <v>3.8101281933823614E+35</v>
      </c>
      <c r="AE1121" s="16">
        <f t="shared" si="673"/>
        <v>27925</v>
      </c>
      <c r="AF1121" s="16">
        <f t="shared" si="674"/>
        <v>13416</v>
      </c>
      <c r="AG1121" s="16">
        <f t="shared" si="675"/>
        <v>1159</v>
      </c>
      <c r="AH1121" s="16">
        <f t="shared" si="676"/>
        <v>2.1615579348444009E+39</v>
      </c>
      <c r="AI1121" s="16">
        <f t="shared" si="677"/>
        <v>1.6084162899386711E+75</v>
      </c>
      <c r="AJ1121" s="16">
        <f t="shared" si="678"/>
        <v>1.6084162899386711E+75</v>
      </c>
      <c r="AK1121" s="27">
        <f t="shared" si="679"/>
        <v>0.26362038664323373</v>
      </c>
      <c r="AN1121">
        <f t="shared" si="683"/>
        <v>73927.53269961667</v>
      </c>
      <c r="AO1121">
        <f t="shared" si="684"/>
        <v>5.5009512330094769E+40</v>
      </c>
      <c r="AP1121">
        <f t="shared" si="685"/>
        <v>5.5009512330094769E+40</v>
      </c>
      <c r="AR1121" s="1">
        <f t="shared" si="680"/>
        <v>12640</v>
      </c>
      <c r="AU1121">
        <f t="shared" si="648"/>
        <v>1657.777777777776</v>
      </c>
      <c r="AV1121" s="29">
        <f t="shared" si="681"/>
        <v>391.84094999999996</v>
      </c>
      <c r="AW1121">
        <f t="shared" si="682"/>
        <v>22361</v>
      </c>
    </row>
    <row r="1122" spans="1:49" x14ac:dyDescent="0.2">
      <c r="A1122">
        <v>1120</v>
      </c>
      <c r="B1122" s="13">
        <f t="shared" si="649"/>
        <v>1128</v>
      </c>
      <c r="C1122" s="13">
        <f t="shared" si="650"/>
        <v>6726</v>
      </c>
      <c r="D1122" s="13">
        <f t="shared" si="651"/>
        <v>48</v>
      </c>
      <c r="E1122" s="13">
        <f t="shared" si="652"/>
        <v>56</v>
      </c>
      <c r="F1122" s="13">
        <f t="shared" si="653"/>
        <v>1.1822849805480791E+37</v>
      </c>
      <c r="G1122" s="35">
        <f t="shared" si="654"/>
        <v>357.41333333333336</v>
      </c>
      <c r="H1122" s="23">
        <f t="shared" si="655"/>
        <v>8267.0784000000003</v>
      </c>
      <c r="I1122" s="23">
        <f t="shared" si="656"/>
        <v>31037.999999999996</v>
      </c>
      <c r="J1122" s="23">
        <f t="shared" si="657"/>
        <v>1568</v>
      </c>
      <c r="K1122" s="23">
        <f t="shared" si="658"/>
        <v>9.6665819025314135E+76</v>
      </c>
      <c r="L1122" s="23">
        <f t="shared" si="659"/>
        <v>9.6665819025314126E+78</v>
      </c>
      <c r="M1122" s="23">
        <f t="shared" si="660"/>
        <v>1.5096544101568817E+53</v>
      </c>
      <c r="N1122" s="20">
        <f t="shared" si="661"/>
        <v>118</v>
      </c>
      <c r="Q1122" s="20">
        <f t="shared" si="662"/>
        <v>3.6268194535855776E+55</v>
      </c>
      <c r="S1122" s="20">
        <f t="shared" si="663"/>
        <v>5133</v>
      </c>
      <c r="T1122" s="20">
        <f t="shared" si="664"/>
        <v>1568</v>
      </c>
      <c r="U1122" s="20">
        <f t="shared" si="665"/>
        <v>9.6665819025314135E+76</v>
      </c>
      <c r="V1122" s="20">
        <f t="shared" si="666"/>
        <v>1.5096544101568817E+53</v>
      </c>
      <c r="W1122" s="20">
        <f t="shared" si="667"/>
        <v>0.50847457627118642</v>
      </c>
      <c r="X1122" s="16">
        <f t="shared" si="668"/>
        <v>7.5935914885663814E+32</v>
      </c>
      <c r="AA1122" s="16">
        <f t="shared" si="669"/>
        <v>3.1285596932893484E+34</v>
      </c>
      <c r="AB1122" s="16">
        <f t="shared" si="670"/>
        <v>1120</v>
      </c>
      <c r="AC1122" s="16">
        <f t="shared" si="671"/>
        <v>227.8</v>
      </c>
      <c r="AD1122" s="16">
        <f t="shared" si="672"/>
        <v>4.0768447605106168E+35</v>
      </c>
      <c r="AE1122" s="16">
        <f t="shared" si="673"/>
        <v>27950</v>
      </c>
      <c r="AF1122" s="16">
        <f t="shared" si="674"/>
        <v>13428</v>
      </c>
      <c r="AG1122" s="16">
        <f t="shared" si="675"/>
        <v>1160</v>
      </c>
      <c r="AH1122" s="16">
        <f t="shared" si="676"/>
        <v>2.316272769014873E+39</v>
      </c>
      <c r="AI1122" s="16">
        <f t="shared" si="677"/>
        <v>1.6084162899386711E+75</v>
      </c>
      <c r="AJ1122" s="16">
        <f t="shared" si="678"/>
        <v>1.6084162899386711E+75</v>
      </c>
      <c r="AK1122" s="27">
        <f t="shared" si="679"/>
        <v>0.26338893766461807</v>
      </c>
      <c r="AN1122">
        <f t="shared" si="683"/>
        <v>74036.393615349501</v>
      </c>
      <c r="AO1122">
        <f t="shared" si="684"/>
        <v>5.1410759187004421E+40</v>
      </c>
      <c r="AP1122">
        <f t="shared" si="685"/>
        <v>5.1410759187004421E+40</v>
      </c>
      <c r="AR1122" s="1">
        <f t="shared" si="680"/>
        <v>12650</v>
      </c>
      <c r="AU1122">
        <f t="shared" si="648"/>
        <v>1680.0000000000016</v>
      </c>
      <c r="AV1122" s="29">
        <f t="shared" si="681"/>
        <v>392.41333333333336</v>
      </c>
      <c r="AW1122">
        <f t="shared" si="682"/>
        <v>22381</v>
      </c>
    </row>
    <row r="1123" spans="1:49" x14ac:dyDescent="0.2">
      <c r="A1123">
        <v>1121</v>
      </c>
      <c r="B1123" s="13">
        <f t="shared" si="649"/>
        <v>1129</v>
      </c>
      <c r="C1123" s="13">
        <f t="shared" si="650"/>
        <v>6732</v>
      </c>
      <c r="D1123" s="13">
        <f t="shared" si="651"/>
        <v>48</v>
      </c>
      <c r="E1123" s="13">
        <f t="shared" si="652"/>
        <v>56.050000000000004</v>
      </c>
      <c r="F1123" s="13">
        <f t="shared" si="653"/>
        <v>1.2661378434826053E+37</v>
      </c>
      <c r="G1123" s="35">
        <f t="shared" si="654"/>
        <v>357.95486666666659</v>
      </c>
      <c r="H1123" s="23">
        <f t="shared" si="655"/>
        <v>8274.5823999999993</v>
      </c>
      <c r="I1123" s="23">
        <f t="shared" si="656"/>
        <v>31065.999999999996</v>
      </c>
      <c r="J1123" s="23">
        <f t="shared" si="657"/>
        <v>1569</v>
      </c>
      <c r="K1123" s="23">
        <f t="shared" si="658"/>
        <v>9.6665819025314135E+76</v>
      </c>
      <c r="L1123" s="23">
        <f t="shared" si="659"/>
        <v>9.6665819025314126E+78</v>
      </c>
      <c r="M1123" s="23">
        <f t="shared" si="660"/>
        <v>1.6178424283387478E+53</v>
      </c>
      <c r="N1123" s="20">
        <f t="shared" si="661"/>
        <v>118.10000000000001</v>
      </c>
      <c r="Q1123" s="20">
        <f t="shared" si="662"/>
        <v>4.0414757833429826E+55</v>
      </c>
      <c r="S1123" s="20">
        <f t="shared" si="663"/>
        <v>5138</v>
      </c>
      <c r="T1123" s="20">
        <f t="shared" si="664"/>
        <v>1569</v>
      </c>
      <c r="U1123" s="20">
        <f t="shared" si="665"/>
        <v>9.6665819025314135E+76</v>
      </c>
      <c r="V1123" s="20">
        <f t="shared" si="666"/>
        <v>1.6178424283387478E+53</v>
      </c>
      <c r="W1123" s="20">
        <f t="shared" si="667"/>
        <v>0.5080440304826418</v>
      </c>
      <c r="X1123" s="16">
        <f t="shared" si="668"/>
        <v>8.1251428927660259E+32</v>
      </c>
      <c r="AA1123" s="16">
        <f t="shared" si="669"/>
        <v>3.3475588718196022E+34</v>
      </c>
      <c r="AB1123" s="16">
        <f t="shared" si="670"/>
        <v>1121</v>
      </c>
      <c r="AC1123" s="16">
        <f t="shared" si="671"/>
        <v>228</v>
      </c>
      <c r="AD1123" s="16">
        <f t="shared" si="672"/>
        <v>4.3622320188892514E+35</v>
      </c>
      <c r="AE1123" s="16">
        <f t="shared" si="673"/>
        <v>27975</v>
      </c>
      <c r="AF1123" s="16">
        <f t="shared" si="674"/>
        <v>13440</v>
      </c>
      <c r="AG1123" s="16">
        <f t="shared" si="675"/>
        <v>1161</v>
      </c>
      <c r="AH1123" s="16">
        <f t="shared" si="676"/>
        <v>2.4820586727227619E+39</v>
      </c>
      <c r="AI1123" s="16">
        <f t="shared" si="677"/>
        <v>1.6084162899386711E+75</v>
      </c>
      <c r="AJ1123" s="16">
        <f t="shared" si="678"/>
        <v>1.6084162899386711E+75</v>
      </c>
      <c r="AK1123" s="27">
        <f t="shared" si="679"/>
        <v>0.26315789473684209</v>
      </c>
      <c r="AN1123">
        <f t="shared" si="683"/>
        <v>74145.332995252495</v>
      </c>
      <c r="AO1123">
        <f t="shared" si="684"/>
        <v>4.8047438492527507E+40</v>
      </c>
      <c r="AP1123">
        <f t="shared" si="685"/>
        <v>4.8047438492527507E+40</v>
      </c>
      <c r="AR1123" s="1">
        <f t="shared" si="680"/>
        <v>12660</v>
      </c>
      <c r="AU1123">
        <f t="shared" si="648"/>
        <v>1702.7848101265827</v>
      </c>
      <c r="AV1123" s="29">
        <f t="shared" si="681"/>
        <v>392.98611666666659</v>
      </c>
      <c r="AW1123">
        <f t="shared" si="682"/>
        <v>22401</v>
      </c>
    </row>
    <row r="1124" spans="1:49" x14ac:dyDescent="0.2">
      <c r="A1124">
        <v>1122</v>
      </c>
      <c r="B1124" s="13">
        <f t="shared" si="649"/>
        <v>1130</v>
      </c>
      <c r="C1124" s="13">
        <f t="shared" si="650"/>
        <v>6738</v>
      </c>
      <c r="D1124" s="13">
        <f t="shared" si="651"/>
        <v>48</v>
      </c>
      <c r="E1124" s="13">
        <f t="shared" si="652"/>
        <v>56.1</v>
      </c>
      <c r="F1124" s="13">
        <f t="shared" si="653"/>
        <v>1.3559369151702315E+37</v>
      </c>
      <c r="G1124" s="35">
        <f t="shared" si="654"/>
        <v>358.49680000000001</v>
      </c>
      <c r="H1124" s="23">
        <f t="shared" si="655"/>
        <v>8282.0864000000001</v>
      </c>
      <c r="I1124" s="23">
        <f t="shared" si="656"/>
        <v>31093.999999999996</v>
      </c>
      <c r="J1124" s="23">
        <f t="shared" si="657"/>
        <v>1570</v>
      </c>
      <c r="K1124" s="23">
        <f t="shared" si="658"/>
        <v>9.6665819025314135E+76</v>
      </c>
      <c r="L1124" s="23">
        <f t="shared" si="659"/>
        <v>9.6665819025314126E+78</v>
      </c>
      <c r="M1124" s="23">
        <f t="shared" si="660"/>
        <v>1.7337825706745949E+53</v>
      </c>
      <c r="N1124" s="20">
        <f t="shared" si="661"/>
        <v>118.2</v>
      </c>
      <c r="Q1124" s="20">
        <f t="shared" si="662"/>
        <v>4.5035400069882555E+55</v>
      </c>
      <c r="S1124" s="20">
        <f t="shared" si="663"/>
        <v>5142</v>
      </c>
      <c r="T1124" s="20">
        <f t="shared" si="664"/>
        <v>1570</v>
      </c>
      <c r="U1124" s="20">
        <f t="shared" si="665"/>
        <v>9.6665819025314135E+76</v>
      </c>
      <c r="V1124" s="20">
        <f t="shared" si="666"/>
        <v>1.7337825706745949E+53</v>
      </c>
      <c r="W1124" s="20">
        <f t="shared" si="667"/>
        <v>0.50761421319796951</v>
      </c>
      <c r="X1124" s="16">
        <f t="shared" si="668"/>
        <v>8.6939028952596473E+32</v>
      </c>
      <c r="AA1124" s="16">
        <f t="shared" si="669"/>
        <v>3.5818879928469738E+34</v>
      </c>
      <c r="AB1124" s="16">
        <f t="shared" si="670"/>
        <v>1122</v>
      </c>
      <c r="AC1124" s="16">
        <f t="shared" si="671"/>
        <v>228.2</v>
      </c>
      <c r="AD1124" s="16">
        <f t="shared" si="672"/>
        <v>4.6675969541143943E+35</v>
      </c>
      <c r="AE1124" s="16">
        <f t="shared" si="673"/>
        <v>28000</v>
      </c>
      <c r="AF1124" s="16">
        <f t="shared" si="674"/>
        <v>13452</v>
      </c>
      <c r="AG1124" s="16">
        <f t="shared" si="675"/>
        <v>1162</v>
      </c>
      <c r="AH1124" s="16">
        <f t="shared" si="676"/>
        <v>2.6597076768958942E+39</v>
      </c>
      <c r="AI1124" s="16">
        <f t="shared" si="677"/>
        <v>1.6084162899386711E+75</v>
      </c>
      <c r="AJ1124" s="16">
        <f t="shared" si="678"/>
        <v>1.6084162899386711E+75</v>
      </c>
      <c r="AK1124" s="27">
        <f t="shared" si="679"/>
        <v>0.26292725679228746</v>
      </c>
      <c r="AN1124">
        <f t="shared" si="683"/>
        <v>74254.350839761813</v>
      </c>
      <c r="AO1124">
        <f t="shared" si="684"/>
        <v>4.4904148123857491E+40</v>
      </c>
      <c r="AP1124">
        <f t="shared" si="685"/>
        <v>4.4904148123857491E+40</v>
      </c>
      <c r="AR1124" s="1">
        <f t="shared" si="680"/>
        <v>12670</v>
      </c>
      <c r="AU1124">
        <f t="shared" si="648"/>
        <v>1726.1538461538453</v>
      </c>
      <c r="AV1124" s="29">
        <f t="shared" si="681"/>
        <v>393.55930000000001</v>
      </c>
      <c r="AW1124">
        <f t="shared" si="682"/>
        <v>22421</v>
      </c>
    </row>
    <row r="1125" spans="1:49" x14ac:dyDescent="0.2">
      <c r="A1125">
        <v>1123</v>
      </c>
      <c r="B1125" s="13">
        <f t="shared" si="649"/>
        <v>1131</v>
      </c>
      <c r="C1125" s="13">
        <f t="shared" si="650"/>
        <v>6744</v>
      </c>
      <c r="D1125" s="13">
        <f t="shared" si="651"/>
        <v>48</v>
      </c>
      <c r="E1125" s="13">
        <f t="shared" si="652"/>
        <v>56.150000000000006</v>
      </c>
      <c r="F1125" s="13">
        <f t="shared" si="653"/>
        <v>1.4521037861122993E+37</v>
      </c>
      <c r="G1125" s="35">
        <f t="shared" si="654"/>
        <v>359.03913333333333</v>
      </c>
      <c r="H1125" s="23">
        <f t="shared" si="655"/>
        <v>8289.590400000001</v>
      </c>
      <c r="I1125" s="23">
        <f t="shared" si="656"/>
        <v>31121.999999999996</v>
      </c>
      <c r="J1125" s="23">
        <f t="shared" si="657"/>
        <v>1572</v>
      </c>
      <c r="K1125" s="23">
        <f t="shared" si="658"/>
        <v>9.6665819025314135E+76</v>
      </c>
      <c r="L1125" s="23">
        <f t="shared" si="659"/>
        <v>9.6665819025314126E+78</v>
      </c>
      <c r="M1125" s="23">
        <f t="shared" si="660"/>
        <v>1.991180596855181E+53</v>
      </c>
      <c r="N1125" s="20">
        <f t="shared" si="661"/>
        <v>118.30000000000001</v>
      </c>
      <c r="Q1125" s="20">
        <f t="shared" si="662"/>
        <v>5.0184322959786573E+55</v>
      </c>
      <c r="S1125" s="20">
        <f t="shared" si="663"/>
        <v>5146</v>
      </c>
      <c r="T1125" s="20">
        <f t="shared" si="664"/>
        <v>1572</v>
      </c>
      <c r="U1125" s="20">
        <f t="shared" si="665"/>
        <v>9.6665819025314135E+76</v>
      </c>
      <c r="V1125" s="20">
        <f t="shared" si="666"/>
        <v>1.991180596855181E+53</v>
      </c>
      <c r="W1125" s="20">
        <f t="shared" si="667"/>
        <v>0.50718512256973791</v>
      </c>
      <c r="X1125" s="16">
        <f t="shared" si="668"/>
        <v>9.3024760979278241E+32</v>
      </c>
      <c r="AA1125" s="16">
        <f t="shared" si="669"/>
        <v>3.8326201523462627E+34</v>
      </c>
      <c r="AB1125" s="16">
        <f t="shared" si="670"/>
        <v>1123</v>
      </c>
      <c r="AC1125" s="16">
        <f t="shared" si="671"/>
        <v>228.4</v>
      </c>
      <c r="AD1125" s="16">
        <f t="shared" si="672"/>
        <v>4.9943380433785011E+35</v>
      </c>
      <c r="AE1125" s="16">
        <f t="shared" si="673"/>
        <v>28025</v>
      </c>
      <c r="AF1125" s="16">
        <f t="shared" si="674"/>
        <v>13464</v>
      </c>
      <c r="AG1125" s="16">
        <f t="shared" si="675"/>
        <v>1163</v>
      </c>
      <c r="AH1125" s="16">
        <f t="shared" si="676"/>
        <v>2.8500684614239511E+39</v>
      </c>
      <c r="AI1125" s="16">
        <f t="shared" si="677"/>
        <v>1.6084162899386711E+75</v>
      </c>
      <c r="AJ1125" s="16">
        <f t="shared" si="678"/>
        <v>1.6084162899386711E+75</v>
      </c>
      <c r="AK1125" s="27">
        <f t="shared" si="679"/>
        <v>0.26269702276707529</v>
      </c>
      <c r="AN1125">
        <f t="shared" si="683"/>
        <v>74363.447149313492</v>
      </c>
      <c r="AO1125">
        <f t="shared" si="684"/>
        <v>4.1966493573698581E+40</v>
      </c>
      <c r="AP1125">
        <f t="shared" si="685"/>
        <v>4.1966493573698581E+40</v>
      </c>
      <c r="AR1125" s="1">
        <f t="shared" si="680"/>
        <v>12680</v>
      </c>
      <c r="AU1125">
        <f t="shared" si="648"/>
        <v>1750.1298701298679</v>
      </c>
      <c r="AV1125" s="29">
        <f t="shared" si="681"/>
        <v>394.13288333333333</v>
      </c>
      <c r="AW1125">
        <f t="shared" si="682"/>
        <v>22441</v>
      </c>
    </row>
    <row r="1126" spans="1:49" x14ac:dyDescent="0.2">
      <c r="A1126">
        <v>1124</v>
      </c>
      <c r="B1126" s="13">
        <f t="shared" si="649"/>
        <v>1132</v>
      </c>
      <c r="C1126" s="13">
        <f t="shared" si="650"/>
        <v>6750</v>
      </c>
      <c r="D1126" s="13">
        <f t="shared" si="651"/>
        <v>48</v>
      </c>
      <c r="E1126" s="13">
        <f t="shared" si="652"/>
        <v>56.2</v>
      </c>
      <c r="F1126" s="13">
        <f t="shared" si="653"/>
        <v>1.5550899330787463E+37</v>
      </c>
      <c r="G1126" s="35">
        <f t="shared" si="654"/>
        <v>359.58186666666666</v>
      </c>
      <c r="H1126" s="23">
        <f t="shared" si="655"/>
        <v>8297.0944</v>
      </c>
      <c r="I1126" s="23">
        <f t="shared" si="656"/>
        <v>31149.999999999996</v>
      </c>
      <c r="J1126" s="23">
        <f t="shared" si="657"/>
        <v>1573</v>
      </c>
      <c r="K1126" s="23">
        <f t="shared" si="658"/>
        <v>9.6665819025314135E+76</v>
      </c>
      <c r="L1126" s="23">
        <f t="shared" si="659"/>
        <v>9.6665819025314126E+78</v>
      </c>
      <c r="M1126" s="23">
        <f t="shared" si="660"/>
        <v>2.1338714787421442E+53</v>
      </c>
      <c r="N1126" s="20">
        <f t="shared" si="661"/>
        <v>118.4</v>
      </c>
      <c r="Q1126" s="20">
        <f t="shared" si="662"/>
        <v>5.5921925130545266E+55</v>
      </c>
      <c r="S1126" s="20">
        <f t="shared" si="663"/>
        <v>5150</v>
      </c>
      <c r="T1126" s="20">
        <f t="shared" si="664"/>
        <v>1573</v>
      </c>
      <c r="U1126" s="20">
        <f t="shared" si="665"/>
        <v>9.6665819025314135E+76</v>
      </c>
      <c r="V1126" s="20">
        <f t="shared" si="666"/>
        <v>2.1338714787421442E+53</v>
      </c>
      <c r="W1126" s="20">
        <f t="shared" si="667"/>
        <v>0.50675675675675669</v>
      </c>
      <c r="X1126" s="16">
        <f t="shared" si="668"/>
        <v>9.953649424782771E+32</v>
      </c>
      <c r="AA1126" s="16">
        <f t="shared" si="669"/>
        <v>4.1009035630105011E+34</v>
      </c>
      <c r="AB1126" s="16">
        <f t="shared" si="670"/>
        <v>1124</v>
      </c>
      <c r="AC1126" s="16">
        <f t="shared" si="671"/>
        <v>228.6</v>
      </c>
      <c r="AD1126" s="16">
        <f t="shared" si="672"/>
        <v>5.3439516600644203E+35</v>
      </c>
      <c r="AE1126" s="16">
        <f t="shared" si="673"/>
        <v>28050</v>
      </c>
      <c r="AF1126" s="16">
        <f t="shared" si="674"/>
        <v>13476</v>
      </c>
      <c r="AG1126" s="16">
        <f t="shared" si="675"/>
        <v>1164</v>
      </c>
      <c r="AH1126" s="16">
        <f t="shared" si="676"/>
        <v>3.0540504059627532E+39</v>
      </c>
      <c r="AI1126" s="16">
        <f t="shared" si="677"/>
        <v>1.6084162899386711E+75</v>
      </c>
      <c r="AJ1126" s="16">
        <f t="shared" si="678"/>
        <v>1.6084162899386711E+75</v>
      </c>
      <c r="AK1126" s="27">
        <f t="shared" si="679"/>
        <v>0.26246719160104987</v>
      </c>
      <c r="AN1126">
        <f t="shared" si="683"/>
        <v>74472.621924343766</v>
      </c>
      <c r="AO1126">
        <f t="shared" si="684"/>
        <v>3.9221022031494004E+40</v>
      </c>
      <c r="AP1126">
        <f t="shared" si="685"/>
        <v>3.9221022031494004E+40</v>
      </c>
      <c r="AR1126" s="1">
        <f t="shared" si="680"/>
        <v>12690</v>
      </c>
      <c r="AU1126">
        <f t="shared" si="648"/>
        <v>1774.7368421052645</v>
      </c>
      <c r="AV1126" s="29">
        <f t="shared" si="681"/>
        <v>394.70686666666666</v>
      </c>
      <c r="AW1126">
        <f t="shared" si="682"/>
        <v>22461</v>
      </c>
    </row>
    <row r="1127" spans="1:49" x14ac:dyDescent="0.2">
      <c r="A1127">
        <v>1125</v>
      </c>
      <c r="B1127" s="13">
        <f t="shared" si="649"/>
        <v>1133</v>
      </c>
      <c r="C1127" s="13">
        <f t="shared" si="650"/>
        <v>6756</v>
      </c>
      <c r="D1127" s="13">
        <f t="shared" si="651"/>
        <v>48</v>
      </c>
      <c r="E1127" s="13">
        <f t="shared" si="652"/>
        <v>56.25</v>
      </c>
      <c r="F1127" s="13">
        <f t="shared" si="653"/>
        <v>1.6653788373937483E+37</v>
      </c>
      <c r="G1127" s="35">
        <f t="shared" si="654"/>
        <v>360.125</v>
      </c>
      <c r="H1127" s="23">
        <f t="shared" si="655"/>
        <v>8304.5983999999989</v>
      </c>
      <c r="I1127" s="23">
        <f t="shared" si="656"/>
        <v>31177.999999999996</v>
      </c>
      <c r="J1127" s="23">
        <f t="shared" si="657"/>
        <v>1575</v>
      </c>
      <c r="K1127" s="23">
        <f t="shared" si="658"/>
        <v>9.6665819025314135E+76</v>
      </c>
      <c r="L1127" s="23">
        <f t="shared" si="659"/>
        <v>9.6665819025314126E+78</v>
      </c>
      <c r="M1127" s="23">
        <f t="shared" si="660"/>
        <v>2.4506577801069118E+53</v>
      </c>
      <c r="N1127" s="20">
        <f t="shared" si="661"/>
        <v>118.5</v>
      </c>
      <c r="Q1127" s="20">
        <f t="shared" si="662"/>
        <v>6.2315510618962944E+55</v>
      </c>
      <c r="S1127" s="20">
        <f t="shared" si="663"/>
        <v>5154</v>
      </c>
      <c r="T1127" s="20">
        <f t="shared" si="664"/>
        <v>1575</v>
      </c>
      <c r="U1127" s="20">
        <f t="shared" si="665"/>
        <v>9.6665819025314135E+76</v>
      </c>
      <c r="V1127" s="20">
        <f t="shared" si="666"/>
        <v>2.4506577801069118E+53</v>
      </c>
      <c r="W1127" s="20">
        <f t="shared" si="667"/>
        <v>0.50632911392405067</v>
      </c>
      <c r="X1127" s="16">
        <f t="shared" si="668"/>
        <v>1.0650404884517565E+33</v>
      </c>
      <c r="AA1127" s="16">
        <f t="shared" si="669"/>
        <v>4.387966812421236E+34</v>
      </c>
      <c r="AB1127" s="16">
        <f t="shared" si="670"/>
        <v>1125</v>
      </c>
      <c r="AC1127" s="16">
        <f t="shared" si="671"/>
        <v>228.8</v>
      </c>
      <c r="AD1127" s="16">
        <f t="shared" si="672"/>
        <v>5.7180389266738141E+35</v>
      </c>
      <c r="AE1127" s="16">
        <f t="shared" si="673"/>
        <v>28075</v>
      </c>
      <c r="AF1127" s="16">
        <f t="shared" si="674"/>
        <v>13488</v>
      </c>
      <c r="AG1127" s="16">
        <f t="shared" si="675"/>
        <v>1165</v>
      </c>
      <c r="AH1127" s="16">
        <f t="shared" si="676"/>
        <v>3.2726279303343067E+39</v>
      </c>
      <c r="AI1127" s="16">
        <f t="shared" si="677"/>
        <v>1.6084162899386711E+75</v>
      </c>
      <c r="AJ1127" s="16">
        <f t="shared" si="678"/>
        <v>1.6084162899386711E+75</v>
      </c>
      <c r="AK1127" s="27">
        <f t="shared" si="679"/>
        <v>0.26223776223776224</v>
      </c>
      <c r="AN1127">
        <f t="shared" si="683"/>
        <v>74581.875165288759</v>
      </c>
      <c r="AO1127">
        <f t="shared" si="684"/>
        <v>3.66551607770972E+40</v>
      </c>
      <c r="AP1127">
        <f t="shared" si="685"/>
        <v>3.66551607770972E+40</v>
      </c>
      <c r="AR1127" s="1">
        <f t="shared" si="680"/>
        <v>12700</v>
      </c>
      <c r="AU1127">
        <f t="shared" si="648"/>
        <v>1800</v>
      </c>
      <c r="AV1127" s="29">
        <f t="shared" si="681"/>
        <v>395.28125</v>
      </c>
      <c r="AW1127">
        <f t="shared" si="682"/>
        <v>22481</v>
      </c>
    </row>
    <row r="1128" spans="1:49" x14ac:dyDescent="0.2">
      <c r="A1128">
        <v>1126</v>
      </c>
      <c r="B1128" s="13">
        <f t="shared" si="649"/>
        <v>1134</v>
      </c>
      <c r="C1128" s="13">
        <f t="shared" si="650"/>
        <v>6762</v>
      </c>
      <c r="D1128" s="13">
        <f t="shared" si="651"/>
        <v>48</v>
      </c>
      <c r="E1128" s="13">
        <f t="shared" si="652"/>
        <v>56.300000000000004</v>
      </c>
      <c r="F1128" s="13">
        <f t="shared" si="653"/>
        <v>1.7834882533387317E+37</v>
      </c>
      <c r="G1128" s="35">
        <f t="shared" si="654"/>
        <v>360.6685333333333</v>
      </c>
      <c r="H1128" s="23">
        <f t="shared" si="655"/>
        <v>8312.1023999999998</v>
      </c>
      <c r="I1128" s="23">
        <f t="shared" si="656"/>
        <v>31205.999999999996</v>
      </c>
      <c r="J1128" s="23">
        <f t="shared" si="657"/>
        <v>1576</v>
      </c>
      <c r="K1128" s="23">
        <f t="shared" si="658"/>
        <v>9.6665819025314135E+76</v>
      </c>
      <c r="L1128" s="23">
        <f t="shared" si="659"/>
        <v>9.6665819025314126E+78</v>
      </c>
      <c r="M1128" s="23">
        <f t="shared" si="660"/>
        <v>2.6262706012980768E+53</v>
      </c>
      <c r="N1128" s="20">
        <f t="shared" si="661"/>
        <v>118.60000000000001</v>
      </c>
      <c r="Q1128" s="20">
        <f t="shared" si="662"/>
        <v>6.9440078370652987E+55</v>
      </c>
      <c r="S1128" s="20">
        <f t="shared" si="663"/>
        <v>5159</v>
      </c>
      <c r="T1128" s="20">
        <f t="shared" si="664"/>
        <v>1576</v>
      </c>
      <c r="U1128" s="20">
        <f t="shared" si="665"/>
        <v>9.6665819025314135E+76</v>
      </c>
      <c r="V1128" s="20">
        <f t="shared" si="666"/>
        <v>2.6262706012980768E+53</v>
      </c>
      <c r="W1128" s="20">
        <f t="shared" si="667"/>
        <v>0.50590219224283306</v>
      </c>
      <c r="X1128" s="16">
        <f t="shared" si="668"/>
        <v>1.1395933226433796E+33</v>
      </c>
      <c r="AA1128" s="16">
        <f t="shared" si="669"/>
        <v>4.6951244892907227E+34</v>
      </c>
      <c r="AB1128" s="16">
        <f t="shared" si="670"/>
        <v>1126</v>
      </c>
      <c r="AC1128" s="16">
        <f t="shared" si="671"/>
        <v>229</v>
      </c>
      <c r="AD1128" s="16">
        <f t="shared" si="672"/>
        <v>6.1183130474742084E+35</v>
      </c>
      <c r="AE1128" s="16">
        <f t="shared" si="673"/>
        <v>28100</v>
      </c>
      <c r="AF1128" s="16">
        <f t="shared" si="674"/>
        <v>13500</v>
      </c>
      <c r="AG1128" s="16">
        <f t="shared" si="675"/>
        <v>1166</v>
      </c>
      <c r="AH1128" s="16">
        <f t="shared" si="676"/>
        <v>3.5068451452215179E+39</v>
      </c>
      <c r="AI1128" s="16">
        <f t="shared" si="677"/>
        <v>1.6084162899386711E+75</v>
      </c>
      <c r="AJ1128" s="16">
        <f t="shared" si="678"/>
        <v>1.6084162899386711E+75</v>
      </c>
      <c r="AK1128" s="27">
        <f t="shared" si="679"/>
        <v>0.26200873362445415</v>
      </c>
      <c r="AN1128">
        <f t="shared" si="683"/>
        <v>74691.206872584662</v>
      </c>
      <c r="AO1128">
        <f t="shared" si="684"/>
        <v>3.4257159604763738E+40</v>
      </c>
      <c r="AP1128">
        <f t="shared" si="685"/>
        <v>3.4257159604763738E+40</v>
      </c>
      <c r="AR1128" s="1">
        <f t="shared" si="680"/>
        <v>12710</v>
      </c>
      <c r="AU1128">
        <f t="shared" si="648"/>
        <v>1825.9459459459445</v>
      </c>
      <c r="AV1128" s="29">
        <f t="shared" si="681"/>
        <v>395.8560333333333</v>
      </c>
      <c r="AW1128">
        <f t="shared" si="682"/>
        <v>22501</v>
      </c>
    </row>
    <row r="1129" spans="1:49" x14ac:dyDescent="0.2">
      <c r="A1129">
        <v>1127</v>
      </c>
      <c r="B1129" s="13">
        <f t="shared" si="649"/>
        <v>1135</v>
      </c>
      <c r="C1129" s="13">
        <f t="shared" si="650"/>
        <v>6768</v>
      </c>
      <c r="D1129" s="13">
        <f t="shared" si="651"/>
        <v>48</v>
      </c>
      <c r="E1129" s="13">
        <f t="shared" si="652"/>
        <v>56.35</v>
      </c>
      <c r="F1129" s="13">
        <f t="shared" si="653"/>
        <v>1.9099726373096074E+37</v>
      </c>
      <c r="G1129" s="35">
        <f t="shared" si="654"/>
        <v>361.21246666666673</v>
      </c>
      <c r="H1129" s="23">
        <f t="shared" si="655"/>
        <v>8319.6063999999988</v>
      </c>
      <c r="I1129" s="23">
        <f t="shared" si="656"/>
        <v>31233.999999999996</v>
      </c>
      <c r="J1129" s="23">
        <f t="shared" si="657"/>
        <v>1577</v>
      </c>
      <c r="K1129" s="23">
        <f t="shared" si="658"/>
        <v>9.6665819025314135E+76</v>
      </c>
      <c r="L1129" s="23">
        <f t="shared" si="659"/>
        <v>9.6665819025314126E+78</v>
      </c>
      <c r="M1129" s="23">
        <f t="shared" si="660"/>
        <v>2.8144660086248477E+53</v>
      </c>
      <c r="N1129" s="20">
        <f t="shared" si="661"/>
        <v>118.7</v>
      </c>
      <c r="Q1129" s="20">
        <f t="shared" si="662"/>
        <v>7.7379202003273725E+55</v>
      </c>
      <c r="S1129" s="20">
        <f t="shared" si="663"/>
        <v>5163</v>
      </c>
      <c r="T1129" s="20">
        <f t="shared" si="664"/>
        <v>1577</v>
      </c>
      <c r="U1129" s="20">
        <f t="shared" si="665"/>
        <v>9.6665819025314135E+76</v>
      </c>
      <c r="V1129" s="20">
        <f t="shared" si="666"/>
        <v>2.8144660086248477E+53</v>
      </c>
      <c r="W1129" s="20">
        <f t="shared" si="667"/>
        <v>0.50547598989048015</v>
      </c>
      <c r="X1129" s="16">
        <f t="shared" si="668"/>
        <v>1.2193648552284162E+33</v>
      </c>
      <c r="AA1129" s="16">
        <f t="shared" si="669"/>
        <v>5.0237832035410744E+34</v>
      </c>
      <c r="AB1129" s="16">
        <f t="shared" si="670"/>
        <v>1127</v>
      </c>
      <c r="AC1129" s="16">
        <f t="shared" si="671"/>
        <v>229.2</v>
      </c>
      <c r="AD1129" s="16">
        <f t="shared" si="672"/>
        <v>6.5466071544459548E+35</v>
      </c>
      <c r="AE1129" s="16">
        <f t="shared" si="673"/>
        <v>28125</v>
      </c>
      <c r="AF1129" s="16">
        <f t="shared" si="674"/>
        <v>13512</v>
      </c>
      <c r="AG1129" s="16">
        <f t="shared" si="675"/>
        <v>1167</v>
      </c>
      <c r="AH1129" s="16">
        <f t="shared" si="676"/>
        <v>3.7578208353355671E+39</v>
      </c>
      <c r="AI1129" s="16">
        <f t="shared" si="677"/>
        <v>1.6084162899386711E+75</v>
      </c>
      <c r="AJ1129" s="16">
        <f t="shared" si="678"/>
        <v>1.6084162899386711E+75</v>
      </c>
      <c r="AK1129" s="27">
        <f t="shared" si="679"/>
        <v>0.26178010471204188</v>
      </c>
      <c r="AN1129">
        <f t="shared" si="683"/>
        <v>74800.617046667569</v>
      </c>
      <c r="AO1129">
        <f t="shared" si="684"/>
        <v>3.2016037013797878E+40</v>
      </c>
      <c r="AP1129">
        <f t="shared" si="685"/>
        <v>3.2016037013797878E+40</v>
      </c>
      <c r="AR1129" s="1">
        <f t="shared" si="680"/>
        <v>12720</v>
      </c>
      <c r="AU1129">
        <f t="shared" si="648"/>
        <v>1852.60273972603</v>
      </c>
      <c r="AV1129" s="29">
        <f t="shared" si="681"/>
        <v>396.43121666666673</v>
      </c>
      <c r="AW1129">
        <f t="shared" si="682"/>
        <v>22521</v>
      </c>
    </row>
    <row r="1130" spans="1:49" x14ac:dyDescent="0.2">
      <c r="A1130">
        <v>1128</v>
      </c>
      <c r="B1130" s="13">
        <f t="shared" si="649"/>
        <v>1136</v>
      </c>
      <c r="C1130" s="13">
        <f t="shared" si="650"/>
        <v>6774</v>
      </c>
      <c r="D1130" s="13">
        <f t="shared" si="651"/>
        <v>48</v>
      </c>
      <c r="E1130" s="13">
        <f t="shared" si="652"/>
        <v>56.400000000000006</v>
      </c>
      <c r="F1130" s="13">
        <f t="shared" si="653"/>
        <v>2.0454257491186478E+37</v>
      </c>
      <c r="G1130" s="35">
        <f t="shared" si="654"/>
        <v>361.7568</v>
      </c>
      <c r="H1130" s="23">
        <f t="shared" si="655"/>
        <v>8327.1103999999996</v>
      </c>
      <c r="I1130" s="23">
        <f t="shared" si="656"/>
        <v>31261.999999999996</v>
      </c>
      <c r="J1130" s="23">
        <f t="shared" si="657"/>
        <v>1579</v>
      </c>
      <c r="K1130" s="23">
        <f t="shared" si="658"/>
        <v>9.6665819025314135E+76</v>
      </c>
      <c r="L1130" s="23">
        <f t="shared" si="659"/>
        <v>9.6665819025314126E+78</v>
      </c>
      <c r="M1130" s="23">
        <f t="shared" si="660"/>
        <v>3.232274805118591E+53</v>
      </c>
      <c r="N1130" s="20">
        <f t="shared" si="661"/>
        <v>118.80000000000001</v>
      </c>
      <c r="Q1130" s="20">
        <f t="shared" si="662"/>
        <v>8.6226010153727053E+55</v>
      </c>
      <c r="S1130" s="20">
        <f t="shared" si="663"/>
        <v>5167</v>
      </c>
      <c r="T1130" s="20">
        <f t="shared" si="664"/>
        <v>1579</v>
      </c>
      <c r="U1130" s="20">
        <f t="shared" si="665"/>
        <v>9.6665819025314135E+76</v>
      </c>
      <c r="V1130" s="20">
        <f t="shared" si="666"/>
        <v>3.232274805118591E+53</v>
      </c>
      <c r="W1130" s="20">
        <f t="shared" si="667"/>
        <v>0.50505050505050497</v>
      </c>
      <c r="X1130" s="16">
        <f t="shared" si="668"/>
        <v>1.3047203950944051E+33</v>
      </c>
      <c r="AA1130" s="16">
        <f t="shared" si="669"/>
        <v>5.3754480277889483E+34</v>
      </c>
      <c r="AB1130" s="16">
        <f t="shared" si="670"/>
        <v>1128</v>
      </c>
      <c r="AC1130" s="16">
        <f t="shared" si="671"/>
        <v>229.4</v>
      </c>
      <c r="AD1130" s="16">
        <f t="shared" si="672"/>
        <v>7.0048827024611222E+35</v>
      </c>
      <c r="AE1130" s="16">
        <f t="shared" si="673"/>
        <v>28150</v>
      </c>
      <c r="AF1130" s="16">
        <f t="shared" si="674"/>
        <v>13524</v>
      </c>
      <c r="AG1130" s="16">
        <f t="shared" si="675"/>
        <v>1168</v>
      </c>
      <c r="AH1130" s="16">
        <f t="shared" si="676"/>
        <v>4.026753798818798E+39</v>
      </c>
      <c r="AI1130" s="16">
        <f t="shared" si="677"/>
        <v>1.6084162899386711E+75</v>
      </c>
      <c r="AJ1130" s="16">
        <f t="shared" si="678"/>
        <v>1.6084162899386711E+75</v>
      </c>
      <c r="AK1130" s="27">
        <f t="shared" si="679"/>
        <v>0.26155187445510025</v>
      </c>
      <c r="AN1130">
        <f t="shared" si="683"/>
        <v>74910.105687973686</v>
      </c>
      <c r="AO1130">
        <f t="shared" si="684"/>
        <v>2.9921529919437277E+40</v>
      </c>
      <c r="AP1130">
        <f t="shared" si="685"/>
        <v>2.9921529919437277E+40</v>
      </c>
      <c r="AR1130" s="1">
        <f t="shared" si="680"/>
        <v>12730</v>
      </c>
      <c r="AU1130">
        <f t="shared" ref="AU1130:AU1193" si="686">IF(A1130&lt;=1000,A1130/MAX(15-A1130/120,3),A1130/MIN(10-A1130/120,15))</f>
        <v>1880.0000000000011</v>
      </c>
      <c r="AV1130" s="29">
        <f t="shared" si="681"/>
        <v>397.0068</v>
      </c>
      <c r="AW1130">
        <f t="shared" si="682"/>
        <v>22541</v>
      </c>
    </row>
    <row r="1131" spans="1:49" x14ac:dyDescent="0.2">
      <c r="A1131">
        <v>1129</v>
      </c>
      <c r="B1131" s="13">
        <f t="shared" si="649"/>
        <v>1137</v>
      </c>
      <c r="C1131" s="13">
        <f t="shared" si="650"/>
        <v>6780</v>
      </c>
      <c r="D1131" s="13">
        <f t="shared" si="651"/>
        <v>48</v>
      </c>
      <c r="E1131" s="13">
        <f t="shared" si="652"/>
        <v>56.45</v>
      </c>
      <c r="F1131" s="13">
        <f t="shared" si="653"/>
        <v>2.1904834376383918E+37</v>
      </c>
      <c r="G1131" s="35">
        <f t="shared" si="654"/>
        <v>362.30153333333328</v>
      </c>
      <c r="H1131" s="23">
        <f t="shared" si="655"/>
        <v>8334.6144000000004</v>
      </c>
      <c r="I1131" s="23">
        <f t="shared" si="656"/>
        <v>31289.999999999996</v>
      </c>
      <c r="J1131" s="23">
        <f t="shared" si="657"/>
        <v>1580</v>
      </c>
      <c r="K1131" s="23">
        <f t="shared" si="658"/>
        <v>9.6665819025314135E+76</v>
      </c>
      <c r="L1131" s="23">
        <f t="shared" si="659"/>
        <v>9.6665819025314126E+78</v>
      </c>
      <c r="M1131" s="23">
        <f t="shared" si="660"/>
        <v>3.4638893512188047E+53</v>
      </c>
      <c r="N1131" s="20">
        <f t="shared" si="661"/>
        <v>118.9</v>
      </c>
      <c r="Q1131" s="20">
        <f t="shared" si="662"/>
        <v>9.608427890889828E+55</v>
      </c>
      <c r="S1131" s="20">
        <f t="shared" si="663"/>
        <v>5171</v>
      </c>
      <c r="T1131" s="20">
        <f t="shared" si="664"/>
        <v>1580</v>
      </c>
      <c r="U1131" s="20">
        <f t="shared" si="665"/>
        <v>9.6665819025314135E+76</v>
      </c>
      <c r="V1131" s="20">
        <f t="shared" si="666"/>
        <v>3.4638893512188047E+53</v>
      </c>
      <c r="W1131" s="20">
        <f t="shared" si="667"/>
        <v>0.50462573591253157</v>
      </c>
      <c r="X1131" s="16">
        <f t="shared" si="668"/>
        <v>1.3960508227510138E+33</v>
      </c>
      <c r="AA1131" s="16">
        <f t="shared" si="669"/>
        <v>5.7517293897341758E+34</v>
      </c>
      <c r="AB1131" s="16">
        <f t="shared" si="670"/>
        <v>1129</v>
      </c>
      <c r="AC1131" s="16">
        <f t="shared" si="671"/>
        <v>229.6</v>
      </c>
      <c r="AD1131" s="16">
        <f t="shared" si="672"/>
        <v>7.49523845214163E+35</v>
      </c>
      <c r="AE1131" s="16">
        <f t="shared" si="673"/>
        <v>28175</v>
      </c>
      <c r="AF1131" s="16">
        <f t="shared" si="674"/>
        <v>13536</v>
      </c>
      <c r="AG1131" s="16">
        <f t="shared" si="675"/>
        <v>1169</v>
      </c>
      <c r="AH1131" s="16">
        <f t="shared" si="676"/>
        <v>4.3149285683439605E+39</v>
      </c>
      <c r="AI1131" s="16">
        <f t="shared" si="677"/>
        <v>1.6084162899386711E+75</v>
      </c>
      <c r="AJ1131" s="16">
        <f t="shared" si="678"/>
        <v>1.6084162899386711E+75</v>
      </c>
      <c r="AK1131" s="27">
        <f t="shared" si="679"/>
        <v>0.26132404181184671</v>
      </c>
      <c r="AN1131">
        <f t="shared" si="683"/>
        <v>75019.672796939092</v>
      </c>
      <c r="AO1131">
        <f t="shared" si="684"/>
        <v>2.7964046653679693E+40</v>
      </c>
      <c r="AP1131">
        <f t="shared" si="685"/>
        <v>2.7964046653679693E+40</v>
      </c>
      <c r="AR1131" s="1">
        <f t="shared" si="680"/>
        <v>12740</v>
      </c>
      <c r="AU1131">
        <f t="shared" si="686"/>
        <v>1908.1690140845067</v>
      </c>
      <c r="AV1131" s="29">
        <f t="shared" si="681"/>
        <v>397.58278333333328</v>
      </c>
      <c r="AW1131">
        <f t="shared" si="682"/>
        <v>22561</v>
      </c>
    </row>
    <row r="1132" spans="1:49" x14ac:dyDescent="0.2">
      <c r="A1132">
        <v>1130</v>
      </c>
      <c r="B1132" s="13">
        <f t="shared" si="649"/>
        <v>1138</v>
      </c>
      <c r="C1132" s="13">
        <f t="shared" si="650"/>
        <v>6786</v>
      </c>
      <c r="D1132" s="13">
        <f t="shared" si="651"/>
        <v>48</v>
      </c>
      <c r="E1132" s="13">
        <f t="shared" si="652"/>
        <v>56.5</v>
      </c>
      <c r="F1132" s="13">
        <f t="shared" si="653"/>
        <v>2.3458266238490889E+37</v>
      </c>
      <c r="G1132" s="35">
        <f t="shared" si="654"/>
        <v>362.84666666666664</v>
      </c>
      <c r="H1132" s="23">
        <f t="shared" si="655"/>
        <v>8342.1183999999994</v>
      </c>
      <c r="I1132" s="23">
        <f t="shared" si="656"/>
        <v>31317.999999999996</v>
      </c>
      <c r="J1132" s="23">
        <f t="shared" si="657"/>
        <v>1582</v>
      </c>
      <c r="K1132" s="23">
        <f t="shared" si="658"/>
        <v>9.6665819025314135E+76</v>
      </c>
      <c r="L1132" s="23">
        <f t="shared" si="659"/>
        <v>9.6665819025314126E+78</v>
      </c>
      <c r="M1132" s="23">
        <f t="shared" si="660"/>
        <v>3.9780906652261236E+53</v>
      </c>
      <c r="N1132" s="20">
        <f t="shared" si="661"/>
        <v>119</v>
      </c>
      <c r="Q1132" s="20">
        <f t="shared" si="662"/>
        <v>1.0706964913467142E+56</v>
      </c>
      <c r="S1132" s="20">
        <f t="shared" si="663"/>
        <v>5175</v>
      </c>
      <c r="T1132" s="20">
        <f t="shared" si="664"/>
        <v>1582</v>
      </c>
      <c r="U1132" s="20">
        <f t="shared" si="665"/>
        <v>9.6665819025314135E+76</v>
      </c>
      <c r="V1132" s="20">
        <f t="shared" si="666"/>
        <v>3.9780906652261236E+53</v>
      </c>
      <c r="W1132" s="20">
        <f t="shared" si="667"/>
        <v>0.50420168067226889</v>
      </c>
      <c r="X1132" s="16">
        <f t="shared" si="668"/>
        <v>1.4937743803435845E+33</v>
      </c>
      <c r="AA1132" s="16">
        <f t="shared" si="669"/>
        <v>6.1543504470155669E+34</v>
      </c>
      <c r="AB1132" s="16">
        <f t="shared" si="670"/>
        <v>1130</v>
      </c>
      <c r="AC1132" s="16">
        <f t="shared" si="671"/>
        <v>229.8</v>
      </c>
      <c r="AD1132" s="16">
        <f t="shared" si="672"/>
        <v>8.0199200815353456E+35</v>
      </c>
      <c r="AE1132" s="16">
        <f t="shared" si="673"/>
        <v>28200</v>
      </c>
      <c r="AF1132" s="16">
        <f t="shared" si="674"/>
        <v>13548</v>
      </c>
      <c r="AG1132" s="16">
        <f t="shared" si="675"/>
        <v>1170</v>
      </c>
      <c r="AH1132" s="16">
        <f t="shared" si="676"/>
        <v>4.6237215411900171E+39</v>
      </c>
      <c r="AI1132" s="16">
        <f t="shared" si="677"/>
        <v>1.6084162899386711E+75</v>
      </c>
      <c r="AJ1132" s="16">
        <f t="shared" si="678"/>
        <v>1.6084162899386711E+75</v>
      </c>
      <c r="AK1132" s="27">
        <f t="shared" si="679"/>
        <v>0.2610966057441253</v>
      </c>
      <c r="AN1132">
        <f t="shared" si="683"/>
        <v>75129.318373999995</v>
      </c>
      <c r="AO1132">
        <f t="shared" si="684"/>
        <v>2.6134623040822149E+40</v>
      </c>
      <c r="AP1132">
        <f t="shared" si="685"/>
        <v>2.6134623040822149E+40</v>
      </c>
      <c r="AR1132" s="1">
        <f t="shared" si="680"/>
        <v>12750</v>
      </c>
      <c r="AU1132">
        <f t="shared" si="686"/>
        <v>1937.1428571428551</v>
      </c>
      <c r="AV1132" s="29">
        <f t="shared" si="681"/>
        <v>398.15916666666664</v>
      </c>
      <c r="AW1132">
        <f t="shared" si="682"/>
        <v>22581</v>
      </c>
    </row>
    <row r="1133" spans="1:49" x14ac:dyDescent="0.2">
      <c r="A1133">
        <v>1131</v>
      </c>
      <c r="B1133" s="13">
        <f t="shared" si="649"/>
        <v>1139</v>
      </c>
      <c r="C1133" s="13">
        <f t="shared" si="650"/>
        <v>6792</v>
      </c>
      <c r="D1133" s="13">
        <f t="shared" si="651"/>
        <v>48</v>
      </c>
      <c r="E1133" s="13">
        <f t="shared" si="652"/>
        <v>56.550000000000004</v>
      </c>
      <c r="F1133" s="13">
        <f t="shared" si="653"/>
        <v>2.5121844952765492E+37</v>
      </c>
      <c r="G1133" s="35">
        <f t="shared" si="654"/>
        <v>363.3922</v>
      </c>
      <c r="H1133" s="23">
        <f t="shared" si="655"/>
        <v>8349.6223999999984</v>
      </c>
      <c r="I1133" s="23">
        <f t="shared" si="656"/>
        <v>31345.999999999996</v>
      </c>
      <c r="J1133" s="23">
        <f t="shared" si="657"/>
        <v>1583</v>
      </c>
      <c r="K1133" s="23">
        <f t="shared" si="658"/>
        <v>9.6665819025314135E+76</v>
      </c>
      <c r="L1133" s="23">
        <f t="shared" si="659"/>
        <v>9.6665819025314126E+78</v>
      </c>
      <c r="M1133" s="23">
        <f t="shared" si="660"/>
        <v>4.2631401463229288E+53</v>
      </c>
      <c r="N1133" s="20">
        <f t="shared" si="661"/>
        <v>119.10000000000001</v>
      </c>
      <c r="Q1133" s="20">
        <f t="shared" si="662"/>
        <v>1.1931098298290148E+56</v>
      </c>
      <c r="S1133" s="20">
        <f t="shared" si="663"/>
        <v>5180</v>
      </c>
      <c r="T1133" s="20">
        <f t="shared" si="664"/>
        <v>1583</v>
      </c>
      <c r="U1133" s="20">
        <f t="shared" si="665"/>
        <v>9.6665819025314135E+76</v>
      </c>
      <c r="V1133" s="20">
        <f t="shared" si="666"/>
        <v>4.2631401463229288E+53</v>
      </c>
      <c r="W1133" s="20">
        <f t="shared" si="667"/>
        <v>0.50377833753148615</v>
      </c>
      <c r="X1133" s="16">
        <f t="shared" si="668"/>
        <v>1.5983385869676356E+33</v>
      </c>
      <c r="AA1133" s="16">
        <f t="shared" si="669"/>
        <v>6.5851549783066576E+34</v>
      </c>
      <c r="AB1133" s="16">
        <f t="shared" si="670"/>
        <v>1131</v>
      </c>
      <c r="AC1133" s="16">
        <f t="shared" si="671"/>
        <v>230</v>
      </c>
      <c r="AD1133" s="16">
        <f t="shared" si="672"/>
        <v>8.5813304706286897E+35</v>
      </c>
      <c r="AE1133" s="16">
        <f t="shared" si="673"/>
        <v>28225</v>
      </c>
      <c r="AF1133" s="16">
        <f t="shared" si="674"/>
        <v>13560</v>
      </c>
      <c r="AG1133" s="16">
        <f t="shared" si="675"/>
        <v>1171</v>
      </c>
      <c r="AH1133" s="16">
        <f t="shared" si="676"/>
        <v>4.9546075475240556E+39</v>
      </c>
      <c r="AI1133" s="16">
        <f t="shared" si="677"/>
        <v>1.6084162899386711E+75</v>
      </c>
      <c r="AJ1133" s="16">
        <f t="shared" si="678"/>
        <v>1.6084162899386711E+75</v>
      </c>
      <c r="AK1133" s="27">
        <f t="shared" si="679"/>
        <v>0.2608695652173913</v>
      </c>
      <c r="AN1133">
        <f t="shared" si="683"/>
        <v>75239.04241959253</v>
      </c>
      <c r="AO1133">
        <f t="shared" si="684"/>
        <v>2.4424881346562751E+40</v>
      </c>
      <c r="AP1133">
        <f t="shared" si="685"/>
        <v>2.4424881346562751E+40</v>
      </c>
      <c r="AR1133" s="1">
        <f t="shared" si="680"/>
        <v>12760</v>
      </c>
      <c r="AU1133">
        <f t="shared" si="686"/>
        <v>1966.9565217391328</v>
      </c>
      <c r="AV1133" s="29">
        <f t="shared" si="681"/>
        <v>398.73595</v>
      </c>
      <c r="AW1133">
        <f t="shared" si="682"/>
        <v>22601</v>
      </c>
    </row>
    <row r="1134" spans="1:49" x14ac:dyDescent="0.2">
      <c r="A1134">
        <v>1132</v>
      </c>
      <c r="B1134" s="13">
        <f t="shared" si="649"/>
        <v>1140</v>
      </c>
      <c r="C1134" s="13">
        <f t="shared" si="650"/>
        <v>6798</v>
      </c>
      <c r="D1134" s="13">
        <f t="shared" si="651"/>
        <v>48</v>
      </c>
      <c r="E1134" s="13">
        <f t="shared" si="652"/>
        <v>56.6</v>
      </c>
      <c r="F1134" s="13">
        <f t="shared" si="653"/>
        <v>2.6903379267981048E+37</v>
      </c>
      <c r="G1134" s="35">
        <f t="shared" si="654"/>
        <v>363.93813333333333</v>
      </c>
      <c r="H1134" s="23">
        <f t="shared" si="655"/>
        <v>8357.1263999999992</v>
      </c>
      <c r="I1134" s="23">
        <f t="shared" si="656"/>
        <v>31373.999999999996</v>
      </c>
      <c r="J1134" s="23">
        <f t="shared" si="657"/>
        <v>1584</v>
      </c>
      <c r="K1134" s="23">
        <f t="shared" si="658"/>
        <v>9.6665819025314135E+76</v>
      </c>
      <c r="L1134" s="23">
        <f t="shared" si="659"/>
        <v>9.6665819025314126E+78</v>
      </c>
      <c r="M1134" s="23">
        <f t="shared" si="660"/>
        <v>4.5686119995809852E+53</v>
      </c>
      <c r="N1134" s="20">
        <f t="shared" si="661"/>
        <v>119.2</v>
      </c>
      <c r="Q1134" s="20">
        <f t="shared" si="662"/>
        <v>1.3295187548844741E+56</v>
      </c>
      <c r="S1134" s="20">
        <f t="shared" si="663"/>
        <v>5184</v>
      </c>
      <c r="T1134" s="20">
        <f t="shared" si="664"/>
        <v>1584</v>
      </c>
      <c r="U1134" s="20">
        <f t="shared" si="665"/>
        <v>9.6665819025314135E+76</v>
      </c>
      <c r="V1134" s="20">
        <f t="shared" si="666"/>
        <v>4.5686119995809852E+53</v>
      </c>
      <c r="W1134" s="20">
        <f t="shared" si="667"/>
        <v>0.50335570469798652</v>
      </c>
      <c r="X1134" s="16">
        <f t="shared" si="668"/>
        <v>1.7102222880553702E+33</v>
      </c>
      <c r="AA1134" s="16">
        <f t="shared" si="669"/>
        <v>7.0461158267881237E+34</v>
      </c>
      <c r="AB1134" s="16">
        <f t="shared" si="670"/>
        <v>1132</v>
      </c>
      <c r="AC1134" s="16">
        <f t="shared" si="671"/>
        <v>230.2</v>
      </c>
      <c r="AD1134" s="16">
        <f t="shared" si="672"/>
        <v>9.1820407057955801E+35</v>
      </c>
      <c r="AE1134" s="16">
        <f t="shared" si="673"/>
        <v>28250</v>
      </c>
      <c r="AF1134" s="16">
        <f t="shared" si="674"/>
        <v>13572</v>
      </c>
      <c r="AG1134" s="16">
        <f t="shared" si="675"/>
        <v>1172</v>
      </c>
      <c r="AH1134" s="16">
        <f t="shared" si="676"/>
        <v>5.3091668882073838E+39</v>
      </c>
      <c r="AI1134" s="16">
        <f t="shared" si="677"/>
        <v>1.6084162899386711E+75</v>
      </c>
      <c r="AJ1134" s="16">
        <f t="shared" si="678"/>
        <v>1.6084162899386711E+75</v>
      </c>
      <c r="AK1134" s="27">
        <f t="shared" si="679"/>
        <v>0.26064291920069504</v>
      </c>
      <c r="AN1134">
        <f t="shared" si="683"/>
        <v>75348.844934152832</v>
      </c>
      <c r="AO1134">
        <f t="shared" si="684"/>
        <v>2.2826991912675465E+40</v>
      </c>
      <c r="AP1134">
        <f t="shared" si="685"/>
        <v>2.2826991912675465E+40</v>
      </c>
      <c r="AR1134" s="1">
        <f t="shared" si="680"/>
        <v>12770</v>
      </c>
      <c r="AU1134">
        <f t="shared" si="686"/>
        <v>1997.6470588235302</v>
      </c>
      <c r="AV1134" s="29">
        <f t="shared" si="681"/>
        <v>399.31313333333333</v>
      </c>
      <c r="AW1134">
        <f t="shared" si="682"/>
        <v>22621</v>
      </c>
    </row>
    <row r="1135" spans="1:49" x14ac:dyDescent="0.2">
      <c r="A1135">
        <v>1133</v>
      </c>
      <c r="B1135" s="13">
        <f t="shared" si="649"/>
        <v>1141</v>
      </c>
      <c r="C1135" s="13">
        <f t="shared" si="650"/>
        <v>6804</v>
      </c>
      <c r="D1135" s="13">
        <f t="shared" si="651"/>
        <v>48</v>
      </c>
      <c r="E1135" s="13">
        <f t="shared" si="652"/>
        <v>56.650000000000006</v>
      </c>
      <c r="F1135" s="13">
        <f t="shared" si="653"/>
        <v>2.8811231438555122E+37</v>
      </c>
      <c r="G1135" s="35">
        <f t="shared" si="654"/>
        <v>364.48446666666666</v>
      </c>
      <c r="H1135" s="23">
        <f t="shared" si="655"/>
        <v>8364.6304</v>
      </c>
      <c r="I1135" s="23">
        <f t="shared" si="656"/>
        <v>31401.999999999996</v>
      </c>
      <c r="J1135" s="23">
        <f t="shared" si="657"/>
        <v>1586</v>
      </c>
      <c r="K1135" s="23">
        <f t="shared" si="658"/>
        <v>9.6665819025314135E+76</v>
      </c>
      <c r="L1135" s="23">
        <f t="shared" si="659"/>
        <v>9.6665819025314126E+78</v>
      </c>
      <c r="M1135" s="23">
        <f t="shared" si="660"/>
        <v>5.2467794542818694E+53</v>
      </c>
      <c r="N1135" s="20">
        <f t="shared" si="661"/>
        <v>119.30000000000001</v>
      </c>
      <c r="Q1135" s="20">
        <f t="shared" si="662"/>
        <v>1.481523389881807E+56</v>
      </c>
      <c r="S1135" s="20">
        <f t="shared" si="663"/>
        <v>5188</v>
      </c>
      <c r="T1135" s="20">
        <f t="shared" si="664"/>
        <v>1586</v>
      </c>
      <c r="U1135" s="20">
        <f t="shared" si="665"/>
        <v>9.6665819025314135E+76</v>
      </c>
      <c r="V1135" s="20">
        <f t="shared" si="666"/>
        <v>5.2467794542818694E+53</v>
      </c>
      <c r="W1135" s="20">
        <f t="shared" si="667"/>
        <v>0.50293378038558256</v>
      </c>
      <c r="X1135" s="16">
        <f t="shared" si="668"/>
        <v>1.8299378482192456E+33</v>
      </c>
      <c r="AA1135" s="16">
        <f t="shared" si="669"/>
        <v>7.53934393466329E+34</v>
      </c>
      <c r="AB1135" s="16">
        <f t="shared" si="670"/>
        <v>1133</v>
      </c>
      <c r="AC1135" s="16">
        <f t="shared" si="671"/>
        <v>230.4</v>
      </c>
      <c r="AD1135" s="16">
        <f t="shared" si="672"/>
        <v>9.8248018545797511E+35</v>
      </c>
      <c r="AE1135" s="16">
        <f t="shared" si="673"/>
        <v>28275</v>
      </c>
      <c r="AF1135" s="16">
        <f t="shared" si="674"/>
        <v>13584</v>
      </c>
      <c r="AG1135" s="16">
        <f t="shared" si="675"/>
        <v>1173</v>
      </c>
      <c r="AH1135" s="16">
        <f t="shared" si="676"/>
        <v>5.6890928756817564E+39</v>
      </c>
      <c r="AI1135" s="16">
        <f t="shared" si="677"/>
        <v>1.6084162899386711E+75</v>
      </c>
      <c r="AJ1135" s="16">
        <f t="shared" si="678"/>
        <v>1.6084162899386711E+75</v>
      </c>
      <c r="AK1135" s="27">
        <f t="shared" si="679"/>
        <v>0.26041666666666669</v>
      </c>
      <c r="AN1135">
        <f t="shared" si="683"/>
        <v>75458.725918117081</v>
      </c>
      <c r="AO1135">
        <f t="shared" si="684"/>
        <v>2.1333637301565864E+40</v>
      </c>
      <c r="AP1135">
        <f t="shared" si="685"/>
        <v>2.1333637301565864E+40</v>
      </c>
      <c r="AR1135" s="1">
        <f t="shared" si="680"/>
        <v>12780</v>
      </c>
      <c r="AU1135">
        <f t="shared" si="686"/>
        <v>2029.2537313432827</v>
      </c>
      <c r="AV1135" s="29">
        <f t="shared" si="681"/>
        <v>399.89071666666666</v>
      </c>
      <c r="AW1135">
        <f t="shared" si="682"/>
        <v>22641</v>
      </c>
    </row>
    <row r="1136" spans="1:49" x14ac:dyDescent="0.2">
      <c r="A1136">
        <v>1134</v>
      </c>
      <c r="B1136" s="13">
        <f t="shared" si="649"/>
        <v>1142</v>
      </c>
      <c r="C1136" s="13">
        <f t="shared" si="650"/>
        <v>6810</v>
      </c>
      <c r="D1136" s="13">
        <f t="shared" si="651"/>
        <v>48</v>
      </c>
      <c r="E1136" s="13">
        <f t="shared" si="652"/>
        <v>56.7</v>
      </c>
      <c r="F1136" s="13">
        <f t="shared" si="653"/>
        <v>3.0854356452498137E+37</v>
      </c>
      <c r="G1136" s="35">
        <f t="shared" si="654"/>
        <v>365.03120000000001</v>
      </c>
      <c r="H1136" s="23">
        <f t="shared" si="655"/>
        <v>8372.1344000000008</v>
      </c>
      <c r="I1136" s="23">
        <f t="shared" si="656"/>
        <v>31429.999999999996</v>
      </c>
      <c r="J1136" s="23">
        <f t="shared" si="657"/>
        <v>1587</v>
      </c>
      <c r="K1136" s="23">
        <f t="shared" si="658"/>
        <v>9.6665819025314135E+76</v>
      </c>
      <c r="L1136" s="23">
        <f t="shared" si="659"/>
        <v>9.6665819025314126E+78</v>
      </c>
      <c r="M1136" s="23">
        <f t="shared" si="660"/>
        <v>5.6227228394536088E+53</v>
      </c>
      <c r="N1136" s="20">
        <f t="shared" si="661"/>
        <v>119.4</v>
      </c>
      <c r="Q1136" s="20">
        <f t="shared" si="662"/>
        <v>1.6509068012038477E+56</v>
      </c>
      <c r="S1136" s="20">
        <f t="shared" si="663"/>
        <v>5192</v>
      </c>
      <c r="T1136" s="20">
        <f t="shared" si="664"/>
        <v>1587</v>
      </c>
      <c r="U1136" s="20">
        <f t="shared" si="665"/>
        <v>9.6665819025314135E+76</v>
      </c>
      <c r="V1136" s="20">
        <f t="shared" si="666"/>
        <v>5.6227228394536088E+53</v>
      </c>
      <c r="W1136" s="20">
        <f t="shared" si="667"/>
        <v>0.50251256281407031</v>
      </c>
      <c r="X1136" s="16">
        <f t="shared" si="668"/>
        <v>1.958033497594593E+33</v>
      </c>
      <c r="AA1136" s="16">
        <f t="shared" si="669"/>
        <v>8.0670980100897217E+34</v>
      </c>
      <c r="AB1136" s="16">
        <f t="shared" si="670"/>
        <v>1134</v>
      </c>
      <c r="AC1136" s="16">
        <f t="shared" si="671"/>
        <v>230.6</v>
      </c>
      <c r="AD1136" s="16">
        <f t="shared" si="672"/>
        <v>1.051255756473531E+36</v>
      </c>
      <c r="AE1136" s="16">
        <f t="shared" si="673"/>
        <v>28300</v>
      </c>
      <c r="AF1136" s="16">
        <f t="shared" si="674"/>
        <v>13596</v>
      </c>
      <c r="AG1136" s="16">
        <f t="shared" si="675"/>
        <v>1174</v>
      </c>
      <c r="AH1136" s="16">
        <f t="shared" si="676"/>
        <v>6.0961999138892314E+39</v>
      </c>
      <c r="AI1136" s="16">
        <f t="shared" si="677"/>
        <v>1.6084162899386711E+75</v>
      </c>
      <c r="AJ1136" s="16">
        <f t="shared" si="678"/>
        <v>1.6084162899386711E+75</v>
      </c>
      <c r="AK1136" s="27">
        <f t="shared" si="679"/>
        <v>0.26019080659150046</v>
      </c>
      <c r="AN1136">
        <f t="shared" si="683"/>
        <v>75568.685371921369</v>
      </c>
      <c r="AO1136">
        <f t="shared" si="684"/>
        <v>1.9937978786510151E+40</v>
      </c>
      <c r="AP1136">
        <f t="shared" si="685"/>
        <v>1.9937978786510151E+40</v>
      </c>
      <c r="AR1136" s="1">
        <f t="shared" si="680"/>
        <v>12790</v>
      </c>
      <c r="AU1136">
        <f t="shared" si="686"/>
        <v>2061.8181818181793</v>
      </c>
      <c r="AV1136" s="29">
        <f t="shared" si="681"/>
        <v>400.46870000000001</v>
      </c>
      <c r="AW1136">
        <f t="shared" si="682"/>
        <v>22661</v>
      </c>
    </row>
    <row r="1137" spans="1:49" x14ac:dyDescent="0.2">
      <c r="A1137">
        <v>1135</v>
      </c>
      <c r="B1137" s="13">
        <f t="shared" si="649"/>
        <v>1143</v>
      </c>
      <c r="C1137" s="13">
        <f t="shared" si="650"/>
        <v>6816</v>
      </c>
      <c r="D1137" s="13">
        <f t="shared" si="651"/>
        <v>48</v>
      </c>
      <c r="E1137" s="13">
        <f t="shared" si="652"/>
        <v>56.75</v>
      </c>
      <c r="F1137" s="13">
        <f t="shared" si="653"/>
        <v>3.3042344039099042E+37</v>
      </c>
      <c r="G1137" s="35">
        <f t="shared" si="654"/>
        <v>365.57833333333332</v>
      </c>
      <c r="H1137" s="23">
        <f t="shared" si="655"/>
        <v>8379.6383999999998</v>
      </c>
      <c r="I1137" s="23">
        <f t="shared" si="656"/>
        <v>31457.999999999996</v>
      </c>
      <c r="J1137" s="23">
        <f t="shared" si="657"/>
        <v>1589</v>
      </c>
      <c r="K1137" s="23">
        <f t="shared" si="658"/>
        <v>9.6665819025314135E+76</v>
      </c>
      <c r="L1137" s="23">
        <f t="shared" si="659"/>
        <v>9.6665819025314126E+78</v>
      </c>
      <c r="M1137" s="23">
        <f t="shared" si="660"/>
        <v>6.45733938358303E+53</v>
      </c>
      <c r="N1137" s="20">
        <f t="shared" si="661"/>
        <v>119.5</v>
      </c>
      <c r="Q1137" s="20">
        <f t="shared" si="662"/>
        <v>1.8396559142264515E+56</v>
      </c>
      <c r="S1137" s="20">
        <f t="shared" si="663"/>
        <v>5196</v>
      </c>
      <c r="T1137" s="20">
        <f t="shared" si="664"/>
        <v>1589</v>
      </c>
      <c r="U1137" s="20">
        <f t="shared" si="665"/>
        <v>9.6665819025314135E+76</v>
      </c>
      <c r="V1137" s="20">
        <f t="shared" si="666"/>
        <v>6.45733938358303E+53</v>
      </c>
      <c r="W1137" s="20">
        <f t="shared" si="667"/>
        <v>0.502092050209205</v>
      </c>
      <c r="X1137" s="16">
        <f t="shared" si="668"/>
        <v>2.0950958424262147E+33</v>
      </c>
      <c r="AA1137" s="16">
        <f t="shared" si="669"/>
        <v>8.6317948707960025E+34</v>
      </c>
      <c r="AB1137" s="16">
        <f t="shared" si="670"/>
        <v>1135</v>
      </c>
      <c r="AC1137" s="16">
        <f t="shared" si="671"/>
        <v>230.8</v>
      </c>
      <c r="AD1137" s="16">
        <f t="shared" si="672"/>
        <v>1.1248457545225206E+36</v>
      </c>
      <c r="AE1137" s="16">
        <f t="shared" si="673"/>
        <v>28325</v>
      </c>
      <c r="AF1137" s="16">
        <f t="shared" si="674"/>
        <v>13608</v>
      </c>
      <c r="AG1137" s="16">
        <f t="shared" si="675"/>
        <v>1175</v>
      </c>
      <c r="AH1137" s="16">
        <f t="shared" si="676"/>
        <v>6.5324321557481877E+39</v>
      </c>
      <c r="AI1137" s="16">
        <f t="shared" si="677"/>
        <v>1.6084162899386711E+75</v>
      </c>
      <c r="AJ1137" s="16">
        <f t="shared" si="678"/>
        <v>1.6084162899386711E+75</v>
      </c>
      <c r="AK1137" s="27">
        <f t="shared" si="679"/>
        <v>0.25996533795493931</v>
      </c>
      <c r="AN1137">
        <f t="shared" si="683"/>
        <v>75678.723296001859</v>
      </c>
      <c r="AO1137">
        <f t="shared" si="684"/>
        <v>1.8633625034121633E+40</v>
      </c>
      <c r="AP1137">
        <f t="shared" si="685"/>
        <v>1.8633625034121633E+40</v>
      </c>
      <c r="AR1137" s="1">
        <f t="shared" si="680"/>
        <v>12800</v>
      </c>
      <c r="AU1137">
        <f t="shared" si="686"/>
        <v>2095.3846153846175</v>
      </c>
      <c r="AV1137" s="29">
        <f t="shared" si="681"/>
        <v>401.04708333333332</v>
      </c>
      <c r="AW1137">
        <f t="shared" si="682"/>
        <v>22681</v>
      </c>
    </row>
    <row r="1138" spans="1:49" x14ac:dyDescent="0.2">
      <c r="A1138">
        <v>1136</v>
      </c>
      <c r="B1138" s="13">
        <f t="shared" si="649"/>
        <v>1144</v>
      </c>
      <c r="C1138" s="13">
        <f t="shared" si="650"/>
        <v>6822</v>
      </c>
      <c r="D1138" s="13">
        <f t="shared" si="651"/>
        <v>48</v>
      </c>
      <c r="E1138" s="13">
        <f t="shared" si="652"/>
        <v>56.800000000000004</v>
      </c>
      <c r="F1138" s="13">
        <f t="shared" si="653"/>
        <v>3.5385463653294465E+37</v>
      </c>
      <c r="G1138" s="35">
        <f t="shared" si="654"/>
        <v>366.12586666666664</v>
      </c>
      <c r="H1138" s="23">
        <f t="shared" si="655"/>
        <v>8387.1423999999988</v>
      </c>
      <c r="I1138" s="23">
        <f t="shared" si="656"/>
        <v>31485.999999999996</v>
      </c>
      <c r="J1138" s="23">
        <f t="shared" si="657"/>
        <v>1590</v>
      </c>
      <c r="K1138" s="23">
        <f t="shared" si="658"/>
        <v>9.6665819025314135E+76</v>
      </c>
      <c r="L1138" s="23">
        <f t="shared" si="659"/>
        <v>9.6665819025314126E+78</v>
      </c>
      <c r="M1138" s="23">
        <f t="shared" si="660"/>
        <v>6.9200093600211841E+53</v>
      </c>
      <c r="N1138" s="20">
        <f t="shared" si="661"/>
        <v>119.60000000000001</v>
      </c>
      <c r="Q1138" s="20">
        <f t="shared" si="662"/>
        <v>2.0499848206338278E+56</v>
      </c>
      <c r="S1138" s="20">
        <f t="shared" si="663"/>
        <v>5201</v>
      </c>
      <c r="T1138" s="20">
        <f t="shared" si="664"/>
        <v>1590</v>
      </c>
      <c r="U1138" s="20">
        <f t="shared" si="665"/>
        <v>9.6665819025314135E+76</v>
      </c>
      <c r="V1138" s="20">
        <f t="shared" si="666"/>
        <v>6.9200093600211841E+53</v>
      </c>
      <c r="W1138" s="20">
        <f t="shared" si="667"/>
        <v>0.50167224080267558</v>
      </c>
      <c r="X1138" s="16">
        <f t="shared" si="668"/>
        <v>2.2417525513960496E+33</v>
      </c>
      <c r="AA1138" s="16">
        <f t="shared" si="669"/>
        <v>9.2360205117517225E+34</v>
      </c>
      <c r="AB1138" s="16">
        <f t="shared" si="670"/>
        <v>1136</v>
      </c>
      <c r="AC1138" s="16">
        <f t="shared" si="671"/>
        <v>231</v>
      </c>
      <c r="AD1138" s="16">
        <f t="shared" si="672"/>
        <v>1.2035871990916483E+36</v>
      </c>
      <c r="AE1138" s="16">
        <f t="shared" si="673"/>
        <v>28350</v>
      </c>
      <c r="AF1138" s="16">
        <f t="shared" si="674"/>
        <v>13620</v>
      </c>
      <c r="AG1138" s="16">
        <f t="shared" si="675"/>
        <v>1176</v>
      </c>
      <c r="AH1138" s="16">
        <f t="shared" si="676"/>
        <v>6.9998727794604374E+39</v>
      </c>
      <c r="AI1138" s="16">
        <f t="shared" si="677"/>
        <v>1.6084162899386711E+75</v>
      </c>
      <c r="AJ1138" s="16">
        <f t="shared" si="678"/>
        <v>1.6084162899386711E+75</v>
      </c>
      <c r="AK1138" s="27">
        <f t="shared" si="679"/>
        <v>0.25974025974025972</v>
      </c>
      <c r="AN1138">
        <f t="shared" si="683"/>
        <v>75788.83969079479</v>
      </c>
      <c r="AO1138">
        <f t="shared" si="684"/>
        <v>1.7414602835627696E+40</v>
      </c>
      <c r="AP1138">
        <f t="shared" si="685"/>
        <v>1.7414602835627696E+40</v>
      </c>
      <c r="AR1138" s="1">
        <f t="shared" si="680"/>
        <v>12810</v>
      </c>
      <c r="AU1138">
        <f t="shared" si="686"/>
        <v>2130.0000000000005</v>
      </c>
      <c r="AV1138" s="29">
        <f t="shared" si="681"/>
        <v>401.62586666666664</v>
      </c>
      <c r="AW1138">
        <f t="shared" si="682"/>
        <v>22701</v>
      </c>
    </row>
    <row r="1139" spans="1:49" x14ac:dyDescent="0.2">
      <c r="A1139">
        <v>1137</v>
      </c>
      <c r="B1139" s="13">
        <f t="shared" si="649"/>
        <v>1145</v>
      </c>
      <c r="C1139" s="13">
        <f t="shared" si="650"/>
        <v>6828</v>
      </c>
      <c r="D1139" s="13">
        <f t="shared" si="651"/>
        <v>48</v>
      </c>
      <c r="E1139" s="13">
        <f t="shared" si="652"/>
        <v>56.85</v>
      </c>
      <c r="F1139" s="13">
        <f t="shared" si="653"/>
        <v>3.789471264761942E+37</v>
      </c>
      <c r="G1139" s="35">
        <f t="shared" si="654"/>
        <v>366.67380000000003</v>
      </c>
      <c r="H1139" s="23">
        <f t="shared" si="655"/>
        <v>8394.6463999999996</v>
      </c>
      <c r="I1139" s="23">
        <f t="shared" si="656"/>
        <v>31513.999999999996</v>
      </c>
      <c r="J1139" s="23">
        <f t="shared" si="657"/>
        <v>1591</v>
      </c>
      <c r="K1139" s="23">
        <f t="shared" si="658"/>
        <v>9.6665819025314135E+76</v>
      </c>
      <c r="L1139" s="23">
        <f t="shared" si="659"/>
        <v>9.6665819025314126E+78</v>
      </c>
      <c r="M1139" s="23">
        <f t="shared" si="660"/>
        <v>7.4158252192115696E+53</v>
      </c>
      <c r="N1139" s="20">
        <f t="shared" si="661"/>
        <v>119.7</v>
      </c>
      <c r="Q1139" s="20">
        <f t="shared" si="662"/>
        <v>2.2843607504698466E+56</v>
      </c>
      <c r="S1139" s="20">
        <f t="shared" si="663"/>
        <v>5205</v>
      </c>
      <c r="T1139" s="20">
        <f t="shared" si="664"/>
        <v>1591</v>
      </c>
      <c r="U1139" s="20">
        <f t="shared" si="665"/>
        <v>9.6665819025314135E+76</v>
      </c>
      <c r="V1139" s="20">
        <f t="shared" si="666"/>
        <v>7.4158252192115696E+53</v>
      </c>
      <c r="W1139" s="20">
        <f t="shared" si="667"/>
        <v>0.50125313283208017</v>
      </c>
      <c r="X1139" s="16">
        <f t="shared" si="668"/>
        <v>2.3986752299937732E+33</v>
      </c>
      <c r="AA1139" s="16">
        <f t="shared" si="669"/>
        <v>9.8825419475743442E+34</v>
      </c>
      <c r="AB1139" s="16">
        <f t="shared" si="670"/>
        <v>1137</v>
      </c>
      <c r="AC1139" s="16">
        <f t="shared" si="671"/>
        <v>231.2</v>
      </c>
      <c r="AD1139" s="16">
        <f t="shared" si="672"/>
        <v>1.2878407017032939E+36</v>
      </c>
      <c r="AE1139" s="16">
        <f t="shared" si="673"/>
        <v>28375</v>
      </c>
      <c r="AF1139" s="16">
        <f t="shared" si="674"/>
        <v>13632</v>
      </c>
      <c r="AG1139" s="16">
        <f t="shared" si="675"/>
        <v>1177</v>
      </c>
      <c r="AH1139" s="16">
        <f t="shared" si="676"/>
        <v>7.5007539278733995E+39</v>
      </c>
      <c r="AI1139" s="16">
        <f t="shared" si="677"/>
        <v>1.6084162899386711E+75</v>
      </c>
      <c r="AJ1139" s="16">
        <f t="shared" si="678"/>
        <v>1.6084162899386711E+75</v>
      </c>
      <c r="AK1139" s="27">
        <f t="shared" si="679"/>
        <v>0.25951557093425609</v>
      </c>
      <c r="AN1139">
        <f t="shared" si="683"/>
        <v>75899.03455673618</v>
      </c>
      <c r="AO1139">
        <f t="shared" si="684"/>
        <v>1.6275329752923078E+40</v>
      </c>
      <c r="AP1139">
        <f t="shared" si="685"/>
        <v>1.6275329752923078E+40</v>
      </c>
      <c r="AR1139" s="1">
        <f t="shared" si="680"/>
        <v>12820</v>
      </c>
      <c r="AU1139">
        <f t="shared" si="686"/>
        <v>2165.7142857142844</v>
      </c>
      <c r="AV1139" s="29">
        <f t="shared" si="681"/>
        <v>402.20505000000003</v>
      </c>
      <c r="AW1139">
        <f t="shared" si="682"/>
        <v>22721</v>
      </c>
    </row>
    <row r="1140" spans="1:49" x14ac:dyDescent="0.2">
      <c r="A1140">
        <v>1138</v>
      </c>
      <c r="B1140" s="13">
        <f t="shared" si="649"/>
        <v>1146</v>
      </c>
      <c r="C1140" s="13">
        <f t="shared" si="650"/>
        <v>6834</v>
      </c>
      <c r="D1140" s="13">
        <f t="shared" si="651"/>
        <v>48</v>
      </c>
      <c r="E1140" s="13">
        <f t="shared" si="652"/>
        <v>56.900000000000006</v>
      </c>
      <c r="F1140" s="13">
        <f t="shared" si="653"/>
        <v>4.0581867857577848E+37</v>
      </c>
      <c r="G1140" s="35">
        <f t="shared" si="654"/>
        <v>367.22213333333332</v>
      </c>
      <c r="H1140" s="23">
        <f t="shared" si="655"/>
        <v>8402.1504000000004</v>
      </c>
      <c r="I1140" s="23">
        <f t="shared" si="656"/>
        <v>31541.999999999996</v>
      </c>
      <c r="J1140" s="23">
        <f t="shared" si="657"/>
        <v>1593</v>
      </c>
      <c r="K1140" s="23">
        <f t="shared" si="658"/>
        <v>9.6665819025314135E+76</v>
      </c>
      <c r="L1140" s="23">
        <f t="shared" si="659"/>
        <v>9.6665819025314126E+78</v>
      </c>
      <c r="M1140" s="23">
        <f t="shared" si="660"/>
        <v>8.516561686169314E+53</v>
      </c>
      <c r="N1140" s="20">
        <f t="shared" si="661"/>
        <v>119.80000000000001</v>
      </c>
      <c r="Q1140" s="20">
        <f t="shared" si="662"/>
        <v>2.5455330135926596E+56</v>
      </c>
      <c r="S1140" s="20">
        <f t="shared" si="663"/>
        <v>5209</v>
      </c>
      <c r="T1140" s="20">
        <f t="shared" si="664"/>
        <v>1593</v>
      </c>
      <c r="U1140" s="20">
        <f t="shared" si="665"/>
        <v>9.6665819025314135E+76</v>
      </c>
      <c r="V1140" s="20">
        <f t="shared" si="666"/>
        <v>8.516561686169314E+53</v>
      </c>
      <c r="W1140" s="20">
        <f t="shared" si="667"/>
        <v>0.5008347245409015</v>
      </c>
      <c r="X1140" s="16">
        <f t="shared" si="668"/>
        <v>2.5665824960933367E+33</v>
      </c>
      <c r="AA1140" s="16">
        <f t="shared" si="669"/>
        <v>1.0574319883904546E+35</v>
      </c>
      <c r="AB1140" s="16">
        <f t="shared" si="670"/>
        <v>1138</v>
      </c>
      <c r="AC1140" s="16">
        <f t="shared" si="671"/>
        <v>231.4</v>
      </c>
      <c r="AD1140" s="16">
        <f t="shared" si="672"/>
        <v>1.3779921174050204E+36</v>
      </c>
      <c r="AE1140" s="16">
        <f t="shared" si="673"/>
        <v>28400</v>
      </c>
      <c r="AF1140" s="16">
        <f t="shared" si="674"/>
        <v>13644</v>
      </c>
      <c r="AG1140" s="16">
        <f t="shared" si="675"/>
        <v>1178</v>
      </c>
      <c r="AH1140" s="16">
        <f t="shared" si="676"/>
        <v>8.0374673582812058E+39</v>
      </c>
      <c r="AI1140" s="16">
        <f t="shared" si="677"/>
        <v>1.6084162899386711E+75</v>
      </c>
      <c r="AJ1140" s="16">
        <f t="shared" si="678"/>
        <v>1.6084162899386711E+75</v>
      </c>
      <c r="AK1140" s="27">
        <f t="shared" si="679"/>
        <v>0.25929127052722556</v>
      </c>
      <c r="AN1140">
        <f t="shared" si="683"/>
        <v>76009.307894262296</v>
      </c>
      <c r="AO1140">
        <f t="shared" si="684"/>
        <v>1.5210588554133722E+40</v>
      </c>
      <c r="AP1140">
        <f t="shared" si="685"/>
        <v>1.5210588554133722E+40</v>
      </c>
      <c r="AR1140" s="1">
        <f t="shared" si="680"/>
        <v>12830</v>
      </c>
      <c r="AU1140">
        <f t="shared" si="686"/>
        <v>2202.5806451612866</v>
      </c>
      <c r="AV1140" s="29">
        <f t="shared" si="681"/>
        <v>402.78463333333332</v>
      </c>
      <c r="AW1140">
        <f t="shared" si="682"/>
        <v>22741</v>
      </c>
    </row>
    <row r="1141" spans="1:49" x14ac:dyDescent="0.2">
      <c r="A1141">
        <v>1139</v>
      </c>
      <c r="B1141" s="13">
        <f t="shared" si="649"/>
        <v>1147</v>
      </c>
      <c r="C1141" s="13">
        <f t="shared" si="650"/>
        <v>6840</v>
      </c>
      <c r="D1141" s="13">
        <f t="shared" si="651"/>
        <v>48</v>
      </c>
      <c r="E1141" s="13">
        <f t="shared" si="652"/>
        <v>56.95</v>
      </c>
      <c r="F1141" s="13">
        <f t="shared" si="653"/>
        <v>4.3459540842269306E+37</v>
      </c>
      <c r="G1141" s="35">
        <f t="shared" si="654"/>
        <v>367.77086666666668</v>
      </c>
      <c r="H1141" s="23">
        <f t="shared" si="655"/>
        <v>8409.6543999999994</v>
      </c>
      <c r="I1141" s="23">
        <f t="shared" si="656"/>
        <v>31569.999999999996</v>
      </c>
      <c r="J1141" s="23">
        <f t="shared" si="657"/>
        <v>1594</v>
      </c>
      <c r="K1141" s="23">
        <f t="shared" si="658"/>
        <v>9.6665819025314135E+76</v>
      </c>
      <c r="L1141" s="23">
        <f t="shared" si="659"/>
        <v>9.6665819025314126E+78</v>
      </c>
      <c r="M1141" s="23">
        <f t="shared" si="660"/>
        <v>9.1267531395597375E+53</v>
      </c>
      <c r="N1141" s="20">
        <f t="shared" si="661"/>
        <v>119.9</v>
      </c>
      <c r="Q1141" s="20">
        <f t="shared" si="662"/>
        <v>2.8365652500189754E+56</v>
      </c>
      <c r="S1141" s="20">
        <f t="shared" si="663"/>
        <v>5213</v>
      </c>
      <c r="T1141" s="20">
        <f t="shared" si="664"/>
        <v>1594</v>
      </c>
      <c r="U1141" s="20">
        <f t="shared" si="665"/>
        <v>9.6665819025314135E+76</v>
      </c>
      <c r="V1141" s="20">
        <f t="shared" si="666"/>
        <v>9.1267531395597375E+53</v>
      </c>
      <c r="W1141" s="20">
        <f t="shared" si="667"/>
        <v>0.50041701417848206</v>
      </c>
      <c r="X1141" s="16">
        <f t="shared" si="668"/>
        <v>2.7462432708198712E+33</v>
      </c>
      <c r="AA1141" s="16">
        <f t="shared" si="669"/>
        <v>1.1314522275777868E+35</v>
      </c>
      <c r="AB1141" s="16">
        <f t="shared" si="670"/>
        <v>1139</v>
      </c>
      <c r="AC1141" s="16">
        <f t="shared" si="671"/>
        <v>231.6</v>
      </c>
      <c r="AD1141" s="16">
        <f t="shared" si="672"/>
        <v>1.4744543118666431E+36</v>
      </c>
      <c r="AE1141" s="16">
        <f t="shared" si="673"/>
        <v>28425</v>
      </c>
      <c r="AF1141" s="16">
        <f t="shared" si="674"/>
        <v>13656</v>
      </c>
      <c r="AG1141" s="16">
        <f t="shared" si="675"/>
        <v>1179</v>
      </c>
      <c r="AH1141" s="16">
        <f t="shared" si="676"/>
        <v>8.6125758534337954E+39</v>
      </c>
      <c r="AI1141" s="16">
        <f t="shared" si="677"/>
        <v>1.6084162899386711E+75</v>
      </c>
      <c r="AJ1141" s="16">
        <f t="shared" si="678"/>
        <v>1.6084162899386711E+75</v>
      </c>
      <c r="AK1141" s="27">
        <f t="shared" si="679"/>
        <v>0.2590673575129534</v>
      </c>
      <c r="AN1141">
        <f t="shared" si="683"/>
        <v>76119.659703809142</v>
      </c>
      <c r="AO1141">
        <f t="shared" si="684"/>
        <v>1.4215503321620296E+40</v>
      </c>
      <c r="AP1141">
        <f t="shared" si="685"/>
        <v>1.4215503321620296E+40</v>
      </c>
      <c r="AR1141" s="1">
        <f t="shared" si="680"/>
        <v>12840</v>
      </c>
      <c r="AU1141">
        <f t="shared" si="686"/>
        <v>2240.6557377049203</v>
      </c>
      <c r="AV1141" s="29">
        <f t="shared" si="681"/>
        <v>403.36461666666668</v>
      </c>
      <c r="AW1141">
        <f t="shared" si="682"/>
        <v>22761</v>
      </c>
    </row>
    <row r="1142" spans="1:49" x14ac:dyDescent="0.2">
      <c r="A1142">
        <v>1140</v>
      </c>
      <c r="B1142" s="13">
        <f t="shared" si="649"/>
        <v>1148</v>
      </c>
      <c r="C1142" s="13">
        <f t="shared" si="650"/>
        <v>6846</v>
      </c>
      <c r="D1142" s="13">
        <f t="shared" si="651"/>
        <v>48</v>
      </c>
      <c r="E1142" s="13">
        <f t="shared" si="652"/>
        <v>57</v>
      </c>
      <c r="F1142" s="13">
        <f t="shared" si="653"/>
        <v>4.6541237039239433E+37</v>
      </c>
      <c r="G1142" s="35">
        <f t="shared" si="654"/>
        <v>368.32000000000005</v>
      </c>
      <c r="H1142" s="23">
        <f t="shared" si="655"/>
        <v>8417.1584000000003</v>
      </c>
      <c r="I1142" s="23">
        <f t="shared" si="656"/>
        <v>31597.999999999996</v>
      </c>
      <c r="J1142" s="23">
        <f t="shared" si="657"/>
        <v>1596</v>
      </c>
      <c r="K1142" s="23">
        <f t="shared" si="658"/>
        <v>9.6665819025314135E+76</v>
      </c>
      <c r="L1142" s="23">
        <f t="shared" si="659"/>
        <v>9.6665819025314126E+78</v>
      </c>
      <c r="M1142" s="23">
        <f t="shared" si="660"/>
        <v>1.0481405514502052E+54</v>
      </c>
      <c r="N1142" s="20">
        <f t="shared" si="661"/>
        <v>120</v>
      </c>
      <c r="Q1142" s="20">
        <f t="shared" si="662"/>
        <v>3.1608713674699454E+56</v>
      </c>
      <c r="S1142" s="20">
        <f t="shared" si="663"/>
        <v>5217</v>
      </c>
      <c r="T1142" s="20">
        <f t="shared" si="664"/>
        <v>1596</v>
      </c>
      <c r="U1142" s="20">
        <f t="shared" si="665"/>
        <v>9.6665819025314135E+76</v>
      </c>
      <c r="V1142" s="20">
        <f t="shared" si="666"/>
        <v>1.0481405514502052E+54</v>
      </c>
      <c r="W1142" s="20">
        <f t="shared" si="667"/>
        <v>0.5</v>
      </c>
      <c r="X1142" s="16">
        <f t="shared" si="668"/>
        <v>2.938480299777262E+33</v>
      </c>
      <c r="AA1142" s="16">
        <f t="shared" si="669"/>
        <v>1.2106538835082319E+35</v>
      </c>
      <c r="AB1142" s="16">
        <f t="shared" si="670"/>
        <v>1140</v>
      </c>
      <c r="AC1142" s="16">
        <f t="shared" si="671"/>
        <v>231.8</v>
      </c>
      <c r="AD1142" s="16">
        <f t="shared" si="672"/>
        <v>1.5776690521776076E+36</v>
      </c>
      <c r="AE1142" s="16">
        <f t="shared" si="673"/>
        <v>28450</v>
      </c>
      <c r="AF1142" s="16">
        <f t="shared" si="674"/>
        <v>13668</v>
      </c>
      <c r="AG1142" s="16">
        <f t="shared" si="675"/>
        <v>1180</v>
      </c>
      <c r="AH1142" s="16">
        <f t="shared" si="676"/>
        <v>9.2288254481506539E+39</v>
      </c>
      <c r="AI1142" s="16">
        <f t="shared" si="677"/>
        <v>1.6084162899386711E+75</v>
      </c>
      <c r="AJ1142" s="16">
        <f t="shared" si="678"/>
        <v>1.6084162899386711E+75</v>
      </c>
      <c r="AK1142" s="27">
        <f t="shared" si="679"/>
        <v>0.25884383088869711</v>
      </c>
      <c r="AN1142">
        <f t="shared" si="683"/>
        <v>76230.089985813043</v>
      </c>
      <c r="AO1142">
        <f t="shared" si="684"/>
        <v>1.3285517123009623E+40</v>
      </c>
      <c r="AP1142">
        <f t="shared" si="685"/>
        <v>1.3285517123009623E+40</v>
      </c>
      <c r="AR1142" s="1">
        <f t="shared" si="680"/>
        <v>12850</v>
      </c>
      <c r="AU1142">
        <f t="shared" si="686"/>
        <v>2280</v>
      </c>
      <c r="AV1142" s="29">
        <f t="shared" si="681"/>
        <v>403.94500000000005</v>
      </c>
      <c r="AW1142">
        <f t="shared" si="682"/>
        <v>22781</v>
      </c>
    </row>
    <row r="1143" spans="1:49" x14ac:dyDescent="0.2">
      <c r="A1143">
        <v>1141</v>
      </c>
      <c r="B1143" s="13">
        <f t="shared" si="649"/>
        <v>1149</v>
      </c>
      <c r="C1143" s="13">
        <f t="shared" si="650"/>
        <v>6852</v>
      </c>
      <c r="D1143" s="13">
        <f t="shared" si="651"/>
        <v>48</v>
      </c>
      <c r="E1143" s="13">
        <f t="shared" si="652"/>
        <v>57.050000000000004</v>
      </c>
      <c r="F1143" s="13">
        <f t="shared" si="653"/>
        <v>4.9841419110866947E+37</v>
      </c>
      <c r="G1143" s="35">
        <f t="shared" si="654"/>
        <v>368.86953333333332</v>
      </c>
      <c r="H1143" s="23">
        <f t="shared" si="655"/>
        <v>8424.6623999999993</v>
      </c>
      <c r="I1143" s="23">
        <f t="shared" si="656"/>
        <v>31625.999999999996</v>
      </c>
      <c r="J1143" s="23">
        <f t="shared" si="657"/>
        <v>1597</v>
      </c>
      <c r="K1143" s="23">
        <f t="shared" si="658"/>
        <v>9.6665819025314135E+76</v>
      </c>
      <c r="L1143" s="23">
        <f t="shared" si="659"/>
        <v>9.6665819025314126E+78</v>
      </c>
      <c r="M1143" s="23">
        <f t="shared" si="660"/>
        <v>1.123235281111643E+54</v>
      </c>
      <c r="N1143" s="20">
        <f t="shared" si="661"/>
        <v>120.10000000000001</v>
      </c>
      <c r="Q1143" s="20">
        <f t="shared" si="662"/>
        <v>3.5222555876782626E+56</v>
      </c>
      <c r="S1143" s="20">
        <f t="shared" si="663"/>
        <v>5222</v>
      </c>
      <c r="T1143" s="20">
        <f t="shared" si="664"/>
        <v>1597</v>
      </c>
      <c r="U1143" s="20">
        <f t="shared" si="665"/>
        <v>9.6665819025314135E+76</v>
      </c>
      <c r="V1143" s="20">
        <f t="shared" si="666"/>
        <v>1.123235281111643E+54</v>
      </c>
      <c r="W1143" s="20">
        <f t="shared" si="667"/>
        <v>0.49958368026644462</v>
      </c>
      <c r="X1143" s="16">
        <f t="shared" si="668"/>
        <v>3.1441739207616704E+33</v>
      </c>
      <c r="AA1143" s="16">
        <f t="shared" si="669"/>
        <v>1.2953996553538081E+35</v>
      </c>
      <c r="AB1143" s="16">
        <f t="shared" si="670"/>
        <v>1141</v>
      </c>
      <c r="AC1143" s="16">
        <f t="shared" si="671"/>
        <v>232</v>
      </c>
      <c r="AD1143" s="16">
        <f t="shared" si="672"/>
        <v>1.6881090300039611E+36</v>
      </c>
      <c r="AE1143" s="16">
        <f t="shared" si="673"/>
        <v>28475</v>
      </c>
      <c r="AF1143" s="16">
        <f t="shared" si="674"/>
        <v>13680</v>
      </c>
      <c r="AG1143" s="16">
        <f t="shared" si="675"/>
        <v>1181</v>
      </c>
      <c r="AH1143" s="16">
        <f t="shared" si="676"/>
        <v>9.8891585298219147E+39</v>
      </c>
      <c r="AI1143" s="16">
        <f t="shared" si="677"/>
        <v>1.6084162899386711E+75</v>
      </c>
      <c r="AJ1143" s="16">
        <f t="shared" si="678"/>
        <v>1.6084162899386711E+75</v>
      </c>
      <c r="AK1143" s="27">
        <f t="shared" si="679"/>
        <v>0.25862068965517243</v>
      </c>
      <c r="AN1143">
        <f t="shared" si="683"/>
        <v>76340.598740710047</v>
      </c>
      <c r="AO1143">
        <f t="shared" si="684"/>
        <v>1.2416371142999647E+40</v>
      </c>
      <c r="AP1143">
        <f t="shared" si="685"/>
        <v>1.2416371142999647E+40</v>
      </c>
      <c r="AR1143" s="1">
        <f t="shared" si="680"/>
        <v>12860</v>
      </c>
      <c r="AU1143">
        <f t="shared" si="686"/>
        <v>2320.6779661016926</v>
      </c>
      <c r="AV1143" s="29">
        <f t="shared" si="681"/>
        <v>404.52578333333332</v>
      </c>
      <c r="AW1143">
        <f t="shared" si="682"/>
        <v>22801</v>
      </c>
    </row>
    <row r="1144" spans="1:49" x14ac:dyDescent="0.2">
      <c r="A1144">
        <v>1142</v>
      </c>
      <c r="B1144" s="13">
        <f t="shared" si="649"/>
        <v>1150</v>
      </c>
      <c r="C1144" s="13">
        <f t="shared" si="650"/>
        <v>6858</v>
      </c>
      <c r="D1144" s="13">
        <f t="shared" si="651"/>
        <v>48</v>
      </c>
      <c r="E1144" s="13">
        <f t="shared" si="652"/>
        <v>57.1</v>
      </c>
      <c r="F1144" s="13">
        <f t="shared" si="653"/>
        <v>5.3375574779243364E+37</v>
      </c>
      <c r="G1144" s="35">
        <f t="shared" si="654"/>
        <v>369.41946666666666</v>
      </c>
      <c r="H1144" s="23">
        <f t="shared" si="655"/>
        <v>8432.1663999999982</v>
      </c>
      <c r="I1144" s="23">
        <f t="shared" si="656"/>
        <v>31653.999999999996</v>
      </c>
      <c r="J1144" s="23">
        <f t="shared" si="657"/>
        <v>1598</v>
      </c>
      <c r="K1144" s="23">
        <f t="shared" si="658"/>
        <v>9.6665819025314135E+76</v>
      </c>
      <c r="L1144" s="23">
        <f t="shared" si="659"/>
        <v>9.6665819025314126E+78</v>
      </c>
      <c r="M1144" s="23">
        <f t="shared" si="660"/>
        <v>1.2037094892087185E+54</v>
      </c>
      <c r="N1144" s="20">
        <f t="shared" si="661"/>
        <v>120.2</v>
      </c>
      <c r="Q1144" s="20">
        <f t="shared" si="662"/>
        <v>3.9249570712077656E+56</v>
      </c>
      <c r="S1144" s="20">
        <f t="shared" si="663"/>
        <v>5226</v>
      </c>
      <c r="T1144" s="20">
        <f t="shared" si="664"/>
        <v>1598</v>
      </c>
      <c r="U1144" s="20">
        <f t="shared" si="665"/>
        <v>9.6665819025314135E+76</v>
      </c>
      <c r="V1144" s="20">
        <f t="shared" si="666"/>
        <v>1.2037094892087185E+54</v>
      </c>
      <c r="W1144" s="20">
        <f t="shared" si="667"/>
        <v>0.49916805324459235</v>
      </c>
      <c r="X1144" s="16">
        <f t="shared" si="668"/>
        <v>3.3642660952149875E+33</v>
      </c>
      <c r="AA1144" s="16">
        <f t="shared" si="669"/>
        <v>1.3860776312285746E+35</v>
      </c>
      <c r="AB1144" s="16">
        <f t="shared" si="670"/>
        <v>1142</v>
      </c>
      <c r="AC1144" s="16">
        <f t="shared" si="671"/>
        <v>232.2</v>
      </c>
      <c r="AD1144" s="16">
        <f t="shared" si="672"/>
        <v>1.8062800263703339E+36</v>
      </c>
      <c r="AE1144" s="16">
        <f t="shared" si="673"/>
        <v>28500</v>
      </c>
      <c r="AF1144" s="16">
        <f t="shared" si="674"/>
        <v>13692</v>
      </c>
      <c r="AG1144" s="16">
        <f t="shared" si="675"/>
        <v>1182</v>
      </c>
      <c r="AH1144" s="16">
        <f t="shared" si="676"/>
        <v>1.0596727875243844E+40</v>
      </c>
      <c r="AI1144" s="16">
        <f t="shared" si="677"/>
        <v>1.6084162899386711E+75</v>
      </c>
      <c r="AJ1144" s="16">
        <f t="shared" si="678"/>
        <v>1.6084162899386711E+75</v>
      </c>
      <c r="AK1144" s="27">
        <f t="shared" si="679"/>
        <v>0.2583979328165375</v>
      </c>
      <c r="AN1144">
        <f t="shared" si="683"/>
        <v>76451.185968936275</v>
      </c>
      <c r="AO1144">
        <f t="shared" si="684"/>
        <v>1.1604085180373502E+40</v>
      </c>
      <c r="AP1144">
        <f t="shared" si="685"/>
        <v>1.1604085180373502E+40</v>
      </c>
      <c r="AR1144" s="1">
        <f t="shared" si="680"/>
        <v>12870</v>
      </c>
      <c r="AU1144">
        <f t="shared" si="686"/>
        <v>2362.7586206896594</v>
      </c>
      <c r="AV1144" s="29">
        <f t="shared" si="681"/>
        <v>405.10696666666666</v>
      </c>
      <c r="AW1144">
        <f t="shared" si="682"/>
        <v>22821</v>
      </c>
    </row>
    <row r="1145" spans="1:49" x14ac:dyDescent="0.2">
      <c r="A1145">
        <v>1143</v>
      </c>
      <c r="B1145" s="13">
        <f t="shared" si="649"/>
        <v>1151</v>
      </c>
      <c r="C1145" s="13">
        <f t="shared" si="650"/>
        <v>6864</v>
      </c>
      <c r="D1145" s="13">
        <f t="shared" si="651"/>
        <v>48</v>
      </c>
      <c r="E1145" s="13">
        <f t="shared" si="652"/>
        <v>57.150000000000006</v>
      </c>
      <c r="F1145" s="13">
        <f t="shared" si="653"/>
        <v>5.7160289467537455E+37</v>
      </c>
      <c r="G1145" s="35">
        <f t="shared" si="654"/>
        <v>369.96979999999996</v>
      </c>
      <c r="H1145" s="23">
        <f t="shared" si="655"/>
        <v>8439.6703999999991</v>
      </c>
      <c r="I1145" s="23">
        <f t="shared" si="656"/>
        <v>31681.999999999996</v>
      </c>
      <c r="J1145" s="23">
        <f t="shared" si="657"/>
        <v>1600</v>
      </c>
      <c r="K1145" s="23">
        <f t="shared" si="658"/>
        <v>9.6665819025314135E+76</v>
      </c>
      <c r="L1145" s="23">
        <f t="shared" si="659"/>
        <v>9.6665819025314126E+78</v>
      </c>
      <c r="M1145" s="23">
        <f t="shared" si="660"/>
        <v>1.3823651818981308E+54</v>
      </c>
      <c r="N1145" s="20">
        <f t="shared" si="661"/>
        <v>120.30000000000001</v>
      </c>
      <c r="Q1145" s="20">
        <f t="shared" si="662"/>
        <v>4.373699644260808E+56</v>
      </c>
      <c r="S1145" s="20">
        <f t="shared" si="663"/>
        <v>5230</v>
      </c>
      <c r="T1145" s="20">
        <f t="shared" si="664"/>
        <v>1600</v>
      </c>
      <c r="U1145" s="20">
        <f t="shared" si="665"/>
        <v>9.6665819025314135E+76</v>
      </c>
      <c r="V1145" s="20">
        <f t="shared" si="666"/>
        <v>1.3823651818981308E+54</v>
      </c>
      <c r="W1145" s="20">
        <f t="shared" si="667"/>
        <v>0.49875311720698251</v>
      </c>
      <c r="X1145" s="16">
        <f t="shared" si="668"/>
        <v>3.5997647218800364E+33</v>
      </c>
      <c r="AA1145" s="16">
        <f t="shared" si="669"/>
        <v>1.4831030654145746E+35</v>
      </c>
      <c r="AB1145" s="16">
        <f t="shared" si="670"/>
        <v>1143</v>
      </c>
      <c r="AC1145" s="16">
        <f t="shared" si="671"/>
        <v>232.4</v>
      </c>
      <c r="AD1145" s="16">
        <f t="shared" si="672"/>
        <v>1.9327232279809788E+36</v>
      </c>
      <c r="AE1145" s="16">
        <f t="shared" si="673"/>
        <v>28525</v>
      </c>
      <c r="AF1145" s="16">
        <f t="shared" si="674"/>
        <v>13704</v>
      </c>
      <c r="AG1145" s="16">
        <f t="shared" si="675"/>
        <v>1183</v>
      </c>
      <c r="AH1145" s="16">
        <f t="shared" si="676"/>
        <v>1.1354911690696926E+40</v>
      </c>
      <c r="AI1145" s="16">
        <f t="shared" si="677"/>
        <v>1.6084162899386711E+75</v>
      </c>
      <c r="AJ1145" s="16">
        <f t="shared" si="678"/>
        <v>1.6084162899386711E+75</v>
      </c>
      <c r="AK1145" s="27">
        <f t="shared" si="679"/>
        <v>0.25817555938037867</v>
      </c>
      <c r="AN1145">
        <f t="shared" si="683"/>
        <v>76561.851670927979</v>
      </c>
      <c r="AO1145">
        <f t="shared" si="684"/>
        <v>1.0844939420909817E+40</v>
      </c>
      <c r="AP1145">
        <f t="shared" si="685"/>
        <v>1.0844939420909817E+40</v>
      </c>
      <c r="AR1145" s="1">
        <f t="shared" si="680"/>
        <v>12880</v>
      </c>
      <c r="AU1145">
        <f t="shared" si="686"/>
        <v>2406.315789473686</v>
      </c>
      <c r="AV1145" s="29">
        <f t="shared" si="681"/>
        <v>405.68854999999996</v>
      </c>
      <c r="AW1145">
        <f t="shared" si="682"/>
        <v>22841</v>
      </c>
    </row>
    <row r="1146" spans="1:49" x14ac:dyDescent="0.2">
      <c r="A1146">
        <v>1144</v>
      </c>
      <c r="B1146" s="13">
        <f t="shared" si="649"/>
        <v>1152</v>
      </c>
      <c r="C1146" s="13">
        <f t="shared" si="650"/>
        <v>6870</v>
      </c>
      <c r="D1146" s="13">
        <f t="shared" si="651"/>
        <v>48</v>
      </c>
      <c r="E1146" s="13">
        <f t="shared" si="652"/>
        <v>57.2</v>
      </c>
      <c r="F1146" s="13">
        <f t="shared" si="653"/>
        <v>6.1213324088361827E+37</v>
      </c>
      <c r="G1146" s="35">
        <f t="shared" si="654"/>
        <v>370.52053333333333</v>
      </c>
      <c r="H1146" s="23">
        <f t="shared" si="655"/>
        <v>8447.1743999999999</v>
      </c>
      <c r="I1146" s="23">
        <f t="shared" si="656"/>
        <v>31709.999999999996</v>
      </c>
      <c r="J1146" s="23">
        <f t="shared" si="657"/>
        <v>1601</v>
      </c>
      <c r="K1146" s="23">
        <f t="shared" si="658"/>
        <v>9.6665819025314135E+76</v>
      </c>
      <c r="L1146" s="23">
        <f t="shared" si="659"/>
        <v>9.6665819025314126E+78</v>
      </c>
      <c r="M1146" s="23">
        <f t="shared" si="660"/>
        <v>1.4814020498157921E+54</v>
      </c>
      <c r="N1146" s="20">
        <f t="shared" si="661"/>
        <v>120.4</v>
      </c>
      <c r="Q1146" s="20">
        <f t="shared" si="662"/>
        <v>4.8737472107740804E+56</v>
      </c>
      <c r="S1146" s="20">
        <f t="shared" si="663"/>
        <v>5234</v>
      </c>
      <c r="T1146" s="20">
        <f t="shared" si="664"/>
        <v>1601</v>
      </c>
      <c r="U1146" s="20">
        <f t="shared" si="665"/>
        <v>9.6665819025314135E+76</v>
      </c>
      <c r="V1146" s="20">
        <f t="shared" si="666"/>
        <v>1.4814020498157921E+54</v>
      </c>
      <c r="W1146" s="20">
        <f t="shared" si="667"/>
        <v>0.49833887043189368</v>
      </c>
      <c r="X1146" s="16">
        <f t="shared" si="668"/>
        <v>3.8517482524116387E+33</v>
      </c>
      <c r="AA1146" s="16">
        <f t="shared" si="669"/>
        <v>1.5869202799935949E+35</v>
      </c>
      <c r="AB1146" s="16">
        <f t="shared" si="670"/>
        <v>1144</v>
      </c>
      <c r="AC1146" s="16">
        <f t="shared" si="671"/>
        <v>232.6</v>
      </c>
      <c r="AD1146" s="16">
        <f t="shared" si="672"/>
        <v>2.0680177056878995E+36</v>
      </c>
      <c r="AE1146" s="16">
        <f t="shared" si="673"/>
        <v>28550</v>
      </c>
      <c r="AF1146" s="16">
        <f t="shared" si="674"/>
        <v>13716</v>
      </c>
      <c r="AG1146" s="16">
        <f t="shared" si="675"/>
        <v>1184</v>
      </c>
      <c r="AH1146" s="16">
        <f t="shared" si="676"/>
        <v>1.2167329726954935E+40</v>
      </c>
      <c r="AI1146" s="16">
        <f t="shared" si="677"/>
        <v>1.6084162899386711E+75</v>
      </c>
      <c r="AJ1146" s="16">
        <f t="shared" si="678"/>
        <v>1.6084162899386711E+75</v>
      </c>
      <c r="AK1146" s="27">
        <f t="shared" si="679"/>
        <v>0.25795356835769562</v>
      </c>
      <c r="AN1146">
        <f t="shared" si="683"/>
        <v>76672.595847121222</v>
      </c>
      <c r="AO1146">
        <f t="shared" si="684"/>
        <v>1.0135457402719454E+40</v>
      </c>
      <c r="AP1146">
        <f t="shared" si="685"/>
        <v>1.0135457402719454E+40</v>
      </c>
      <c r="AR1146" s="1">
        <f t="shared" si="680"/>
        <v>12890</v>
      </c>
      <c r="AU1146">
        <f t="shared" si="686"/>
        <v>2451.4285714285706</v>
      </c>
      <c r="AV1146" s="29">
        <f t="shared" si="681"/>
        <v>406.27053333333333</v>
      </c>
      <c r="AW1146">
        <f t="shared" si="682"/>
        <v>22861</v>
      </c>
    </row>
    <row r="1147" spans="1:49" x14ac:dyDescent="0.2">
      <c r="A1147">
        <v>1145</v>
      </c>
      <c r="B1147" s="13">
        <f t="shared" si="649"/>
        <v>1153</v>
      </c>
      <c r="C1147" s="13">
        <f t="shared" si="650"/>
        <v>6876</v>
      </c>
      <c r="D1147" s="13">
        <f t="shared" si="651"/>
        <v>48</v>
      </c>
      <c r="E1147" s="13">
        <f t="shared" si="652"/>
        <v>57.25</v>
      </c>
      <c r="F1147" s="13">
        <f t="shared" si="653"/>
        <v>6.5553698343779216E+37</v>
      </c>
      <c r="G1147" s="35">
        <f t="shared" si="654"/>
        <v>371.0716666666666</v>
      </c>
      <c r="H1147" s="23">
        <f t="shared" si="655"/>
        <v>8454.6784000000007</v>
      </c>
      <c r="I1147" s="23">
        <f t="shared" si="656"/>
        <v>31737.999999999996</v>
      </c>
      <c r="J1147" s="23">
        <f t="shared" si="657"/>
        <v>1603</v>
      </c>
      <c r="K1147" s="23">
        <f t="shared" si="658"/>
        <v>9.6665819025314135E+76</v>
      </c>
      <c r="L1147" s="23">
        <f t="shared" si="659"/>
        <v>9.6665819025314126E+78</v>
      </c>
      <c r="M1147" s="23">
        <f t="shared" si="660"/>
        <v>1.7012669234940376E+54</v>
      </c>
      <c r="N1147" s="20">
        <f t="shared" si="661"/>
        <v>120.5</v>
      </c>
      <c r="Q1147" s="20">
        <f t="shared" si="662"/>
        <v>5.4309654998132833E+56</v>
      </c>
      <c r="S1147" s="20">
        <f t="shared" si="663"/>
        <v>5238</v>
      </c>
      <c r="T1147" s="20">
        <f t="shared" si="664"/>
        <v>1603</v>
      </c>
      <c r="U1147" s="20">
        <f t="shared" si="665"/>
        <v>9.6665819025314135E+76</v>
      </c>
      <c r="V1147" s="20">
        <f t="shared" si="666"/>
        <v>1.7012669234940376E+54</v>
      </c>
      <c r="W1147" s="20">
        <f t="shared" si="667"/>
        <v>0.49792531120331951</v>
      </c>
      <c r="X1147" s="16">
        <f t="shared" si="668"/>
        <v>4.1213706300804536E+33</v>
      </c>
      <c r="AA1147" s="16">
        <f t="shared" si="669"/>
        <v>1.6980046995931467E+35</v>
      </c>
      <c r="AB1147" s="16">
        <f t="shared" si="670"/>
        <v>1145</v>
      </c>
      <c r="AC1147" s="16">
        <f t="shared" si="671"/>
        <v>232.8</v>
      </c>
      <c r="AD1147" s="16">
        <f t="shared" si="672"/>
        <v>2.2127830664566827E+36</v>
      </c>
      <c r="AE1147" s="16">
        <f t="shared" si="673"/>
        <v>28575</v>
      </c>
      <c r="AF1147" s="16">
        <f t="shared" si="674"/>
        <v>13728</v>
      </c>
      <c r="AG1147" s="16">
        <f t="shared" si="675"/>
        <v>1185</v>
      </c>
      <c r="AH1147" s="16">
        <f t="shared" si="676"/>
        <v>1.3037860546035011E+40</v>
      </c>
      <c r="AI1147" s="16">
        <f t="shared" si="677"/>
        <v>1.6084162899386711E+75</v>
      </c>
      <c r="AJ1147" s="16">
        <f t="shared" si="678"/>
        <v>1.6084162899386711E+75</v>
      </c>
      <c r="AK1147" s="27">
        <f t="shared" si="679"/>
        <v>0.25773195876288657</v>
      </c>
      <c r="AN1147">
        <f t="shared" si="683"/>
        <v>76783.418497952152</v>
      </c>
      <c r="AO1147">
        <f t="shared" si="684"/>
        <v>9.4723900959994891E+39</v>
      </c>
      <c r="AP1147">
        <f t="shared" si="685"/>
        <v>9.4723900959994891E+39</v>
      </c>
      <c r="AR1147" s="1">
        <f t="shared" si="680"/>
        <v>12900</v>
      </c>
      <c r="AU1147">
        <f t="shared" si="686"/>
        <v>2498.1818181818148</v>
      </c>
      <c r="AV1147" s="29">
        <f t="shared" si="681"/>
        <v>406.8529166666666</v>
      </c>
      <c r="AW1147">
        <f t="shared" si="682"/>
        <v>22881</v>
      </c>
    </row>
    <row r="1148" spans="1:49" x14ac:dyDescent="0.2">
      <c r="A1148">
        <v>1146</v>
      </c>
      <c r="B1148" s="13">
        <f t="shared" si="649"/>
        <v>1154</v>
      </c>
      <c r="C1148" s="13">
        <f t="shared" si="650"/>
        <v>6882</v>
      </c>
      <c r="D1148" s="13">
        <f t="shared" si="651"/>
        <v>48</v>
      </c>
      <c r="E1148" s="13">
        <f t="shared" si="652"/>
        <v>57.300000000000004</v>
      </c>
      <c r="F1148" s="13">
        <f t="shared" si="653"/>
        <v>7.0201779927415409E+37</v>
      </c>
      <c r="G1148" s="35">
        <f t="shared" si="654"/>
        <v>371.6232</v>
      </c>
      <c r="H1148" s="23">
        <f t="shared" si="655"/>
        <v>8462.1823999999997</v>
      </c>
      <c r="I1148" s="23">
        <f t="shared" si="656"/>
        <v>31765.999999999996</v>
      </c>
      <c r="J1148" s="23">
        <f t="shared" si="657"/>
        <v>1604</v>
      </c>
      <c r="K1148" s="23">
        <f t="shared" si="658"/>
        <v>9.6665819025314135E+76</v>
      </c>
      <c r="L1148" s="23">
        <f t="shared" si="659"/>
        <v>9.6665819025314126E+78</v>
      </c>
      <c r="M1148" s="23">
        <f t="shared" si="660"/>
        <v>1.8231475625620932E+54</v>
      </c>
      <c r="N1148" s="20">
        <f t="shared" si="661"/>
        <v>120.60000000000001</v>
      </c>
      <c r="Q1148" s="20">
        <f t="shared" si="662"/>
        <v>6.0518908725845513E+56</v>
      </c>
      <c r="S1148" s="20">
        <f t="shared" si="663"/>
        <v>5243</v>
      </c>
      <c r="T1148" s="20">
        <f t="shared" si="664"/>
        <v>1604</v>
      </c>
      <c r="U1148" s="20">
        <f t="shared" si="665"/>
        <v>9.6665819025314135E+76</v>
      </c>
      <c r="V1148" s="20">
        <f t="shared" si="666"/>
        <v>1.8231475625620932E+54</v>
      </c>
      <c r="W1148" s="20">
        <f t="shared" si="667"/>
        <v>0.49751243781094523</v>
      </c>
      <c r="X1148" s="16">
        <f t="shared" si="668"/>
        <v>4.4098665741860858E+33</v>
      </c>
      <c r="AA1148" s="16">
        <f t="shared" si="669"/>
        <v>1.816865028564667E+35</v>
      </c>
      <c r="AB1148" s="16">
        <f t="shared" si="670"/>
        <v>1146</v>
      </c>
      <c r="AC1148" s="16">
        <f t="shared" si="671"/>
        <v>233</v>
      </c>
      <c r="AD1148" s="16">
        <f t="shared" si="672"/>
        <v>2.3676822909752247E+36</v>
      </c>
      <c r="AE1148" s="16">
        <f t="shared" si="673"/>
        <v>28600</v>
      </c>
      <c r="AF1148" s="16">
        <f t="shared" si="674"/>
        <v>13740</v>
      </c>
      <c r="AG1148" s="16">
        <f t="shared" si="675"/>
        <v>1186</v>
      </c>
      <c r="AH1148" s="16">
        <f t="shared" si="676"/>
        <v>1.3970660021985956E+40</v>
      </c>
      <c r="AI1148" s="16">
        <f t="shared" si="677"/>
        <v>1.6084162899386711E+75</v>
      </c>
      <c r="AJ1148" s="16">
        <f t="shared" si="678"/>
        <v>1.6084162899386711E+75</v>
      </c>
      <c r="AK1148" s="27">
        <f t="shared" si="679"/>
        <v>0.25751072961373389</v>
      </c>
      <c r="AN1148">
        <f t="shared" si="683"/>
        <v>76894.319623856994</v>
      </c>
      <c r="AO1148">
        <f t="shared" si="684"/>
        <v>8.8527010242985885E+39</v>
      </c>
      <c r="AP1148">
        <f t="shared" si="685"/>
        <v>8.8527010242985885E+39</v>
      </c>
      <c r="AR1148" s="1">
        <f t="shared" si="680"/>
        <v>12910</v>
      </c>
      <c r="AU1148">
        <f t="shared" si="686"/>
        <v>2546.6666666666706</v>
      </c>
      <c r="AV1148" s="29">
        <f t="shared" si="681"/>
        <v>407.4357</v>
      </c>
      <c r="AW1148">
        <f t="shared" si="682"/>
        <v>22901</v>
      </c>
    </row>
    <row r="1149" spans="1:49" x14ac:dyDescent="0.2">
      <c r="A1149">
        <v>1147</v>
      </c>
      <c r="B1149" s="13">
        <f t="shared" si="649"/>
        <v>1155</v>
      </c>
      <c r="C1149" s="13">
        <f t="shared" si="650"/>
        <v>6888</v>
      </c>
      <c r="D1149" s="13">
        <f t="shared" si="651"/>
        <v>48</v>
      </c>
      <c r="E1149" s="13">
        <f t="shared" si="652"/>
        <v>57.35</v>
      </c>
      <c r="F1149" s="13">
        <f t="shared" si="653"/>
        <v>7.5179380046804005E+37</v>
      </c>
      <c r="G1149" s="35">
        <f t="shared" si="654"/>
        <v>372.17513333333335</v>
      </c>
      <c r="H1149" s="23">
        <f t="shared" si="655"/>
        <v>8469.6863999999987</v>
      </c>
      <c r="I1149" s="23">
        <f t="shared" si="656"/>
        <v>31793.999999999996</v>
      </c>
      <c r="J1149" s="23">
        <f t="shared" si="657"/>
        <v>1605</v>
      </c>
      <c r="K1149" s="23">
        <f t="shared" si="658"/>
        <v>9.6665819025314135E+76</v>
      </c>
      <c r="L1149" s="23">
        <f t="shared" si="659"/>
        <v>9.6665819025314126E+78</v>
      </c>
      <c r="M1149" s="23">
        <f t="shared" si="660"/>
        <v>1.9537586787305877E+54</v>
      </c>
      <c r="N1149" s="20">
        <f t="shared" si="661"/>
        <v>120.7</v>
      </c>
      <c r="Q1149" s="20">
        <f t="shared" si="662"/>
        <v>6.7438069961827562E+56</v>
      </c>
      <c r="S1149" s="20">
        <f t="shared" si="663"/>
        <v>5247</v>
      </c>
      <c r="T1149" s="20">
        <f t="shared" si="664"/>
        <v>1605</v>
      </c>
      <c r="U1149" s="20">
        <f t="shared" si="665"/>
        <v>9.6665819025314135E+76</v>
      </c>
      <c r="V1149" s="20">
        <f t="shared" si="666"/>
        <v>1.9537586787305877E+54</v>
      </c>
      <c r="W1149" s="20">
        <f t="shared" si="667"/>
        <v>0.49710024855012425</v>
      </c>
      <c r="X1149" s="16">
        <f t="shared" si="668"/>
        <v>4.718557234379111E+33</v>
      </c>
      <c r="AA1149" s="16">
        <f t="shared" si="669"/>
        <v>1.9440455805641936E+35</v>
      </c>
      <c r="AB1149" s="16">
        <f t="shared" si="670"/>
        <v>1147</v>
      </c>
      <c r="AC1149" s="16">
        <f t="shared" si="671"/>
        <v>233.2</v>
      </c>
      <c r="AD1149" s="16">
        <f t="shared" si="672"/>
        <v>2.5334247699007247E+36</v>
      </c>
      <c r="AE1149" s="16">
        <f t="shared" si="673"/>
        <v>28625</v>
      </c>
      <c r="AF1149" s="16">
        <f t="shared" si="674"/>
        <v>13752</v>
      </c>
      <c r="AG1149" s="16">
        <f t="shared" si="675"/>
        <v>1187</v>
      </c>
      <c r="AH1149" s="16">
        <f t="shared" si="676"/>
        <v>1.49701811638913E+40</v>
      </c>
      <c r="AI1149" s="16">
        <f t="shared" si="677"/>
        <v>1.6084162899386711E+75</v>
      </c>
      <c r="AJ1149" s="16">
        <f t="shared" si="678"/>
        <v>1.6084162899386711E+75</v>
      </c>
      <c r="AK1149" s="27">
        <f t="shared" si="679"/>
        <v>0.25728987993138935</v>
      </c>
      <c r="AN1149">
        <f t="shared" si="683"/>
        <v>77005.299225271825</v>
      </c>
      <c r="AO1149">
        <f t="shared" si="684"/>
        <v>8.2735523591575591E+39</v>
      </c>
      <c r="AP1149">
        <f t="shared" si="685"/>
        <v>8.2735523591575591E+39</v>
      </c>
      <c r="AR1149" s="1">
        <f t="shared" si="680"/>
        <v>12920</v>
      </c>
      <c r="AU1149">
        <f t="shared" si="686"/>
        <v>2596.9811320754729</v>
      </c>
      <c r="AV1149" s="29">
        <f t="shared" si="681"/>
        <v>408.01888333333335</v>
      </c>
      <c r="AW1149">
        <f t="shared" si="682"/>
        <v>22921</v>
      </c>
    </row>
    <row r="1150" spans="1:49" x14ac:dyDescent="0.2">
      <c r="A1150">
        <v>1148</v>
      </c>
      <c r="B1150" s="13">
        <f t="shared" si="649"/>
        <v>1156</v>
      </c>
      <c r="C1150" s="13">
        <f t="shared" si="650"/>
        <v>6894</v>
      </c>
      <c r="D1150" s="13">
        <f t="shared" si="651"/>
        <v>48</v>
      </c>
      <c r="E1150" s="13">
        <f t="shared" si="652"/>
        <v>57.400000000000006</v>
      </c>
      <c r="F1150" s="13">
        <f t="shared" si="653"/>
        <v>8.0509855713705498E+37</v>
      </c>
      <c r="G1150" s="35">
        <f t="shared" si="654"/>
        <v>372.72746666666671</v>
      </c>
      <c r="H1150" s="23">
        <f t="shared" si="655"/>
        <v>8477.1903999999995</v>
      </c>
      <c r="I1150" s="23">
        <f t="shared" si="656"/>
        <v>31821.999999999996</v>
      </c>
      <c r="J1150" s="23">
        <f t="shared" si="657"/>
        <v>1607</v>
      </c>
      <c r="K1150" s="23">
        <f t="shared" si="658"/>
        <v>9.6665819025314135E+76</v>
      </c>
      <c r="L1150" s="23">
        <f t="shared" si="659"/>
        <v>9.6665819025314126E+78</v>
      </c>
      <c r="M1150" s="23">
        <f t="shared" si="660"/>
        <v>2.2437182876666435E+54</v>
      </c>
      <c r="N1150" s="20">
        <f t="shared" si="661"/>
        <v>120.80000000000001</v>
      </c>
      <c r="Q1150" s="20">
        <f t="shared" si="662"/>
        <v>7.51483028350471E+56</v>
      </c>
      <c r="S1150" s="20">
        <f t="shared" si="663"/>
        <v>5251</v>
      </c>
      <c r="T1150" s="20">
        <f t="shared" si="664"/>
        <v>1607</v>
      </c>
      <c r="U1150" s="20">
        <f t="shared" si="665"/>
        <v>9.6665819025314135E+76</v>
      </c>
      <c r="V1150" s="20">
        <f t="shared" si="666"/>
        <v>2.2437182876666435E+54</v>
      </c>
      <c r="W1150" s="20">
        <f t="shared" si="667"/>
        <v>0.49668874172185423</v>
      </c>
      <c r="X1150" s="16">
        <f t="shared" si="668"/>
        <v>5.0488562407856499E+33</v>
      </c>
      <c r="AA1150" s="16">
        <f t="shared" si="669"/>
        <v>2.0801287712036875E+35</v>
      </c>
      <c r="AB1150" s="16">
        <f t="shared" si="670"/>
        <v>1148</v>
      </c>
      <c r="AC1150" s="16">
        <f t="shared" si="671"/>
        <v>233.4</v>
      </c>
      <c r="AD1150" s="16">
        <f t="shared" si="672"/>
        <v>2.7107695526500168E+36</v>
      </c>
      <c r="AE1150" s="16">
        <f t="shared" si="673"/>
        <v>28650</v>
      </c>
      <c r="AF1150" s="16">
        <f t="shared" si="674"/>
        <v>13764</v>
      </c>
      <c r="AG1150" s="16">
        <f t="shared" si="675"/>
        <v>1188</v>
      </c>
      <c r="AH1150" s="16">
        <f t="shared" si="676"/>
        <v>1.6041195355563013E+40</v>
      </c>
      <c r="AI1150" s="16">
        <f t="shared" si="677"/>
        <v>1.6084162899386711E+75</v>
      </c>
      <c r="AJ1150" s="16">
        <f t="shared" si="678"/>
        <v>1.6084162899386711E+75</v>
      </c>
      <c r="AK1150" s="27">
        <f t="shared" si="679"/>
        <v>0.25706940874035988</v>
      </c>
      <c r="AN1150">
        <f t="shared" si="683"/>
        <v>77116.357302632823</v>
      </c>
      <c r="AO1150">
        <f t="shared" si="684"/>
        <v>7.7322919244463162E+39</v>
      </c>
      <c r="AP1150">
        <f t="shared" si="685"/>
        <v>7.7322919244463162E+39</v>
      </c>
      <c r="AR1150" s="1">
        <f t="shared" si="680"/>
        <v>12930</v>
      </c>
      <c r="AU1150">
        <f t="shared" si="686"/>
        <v>2649.2307692307677</v>
      </c>
      <c r="AV1150" s="29">
        <f t="shared" si="681"/>
        <v>408.60246666666671</v>
      </c>
      <c r="AW1150">
        <f t="shared" si="682"/>
        <v>22941</v>
      </c>
    </row>
    <row r="1151" spans="1:49" x14ac:dyDescent="0.2">
      <c r="A1151">
        <v>1149</v>
      </c>
      <c r="B1151" s="13">
        <f t="shared" si="649"/>
        <v>1157</v>
      </c>
      <c r="C1151" s="13">
        <f t="shared" si="650"/>
        <v>6900</v>
      </c>
      <c r="D1151" s="13">
        <f t="shared" si="651"/>
        <v>48</v>
      </c>
      <c r="E1151" s="13">
        <f t="shared" si="652"/>
        <v>57.45</v>
      </c>
      <c r="F1151" s="13">
        <f t="shared" si="653"/>
        <v>8.6218219281857641E+37</v>
      </c>
      <c r="G1151" s="35">
        <f t="shared" si="654"/>
        <v>373.28020000000004</v>
      </c>
      <c r="H1151" s="23">
        <f t="shared" si="655"/>
        <v>8484.6944000000003</v>
      </c>
      <c r="I1151" s="23">
        <f t="shared" si="656"/>
        <v>31849.999999999996</v>
      </c>
      <c r="J1151" s="23">
        <f t="shared" si="657"/>
        <v>1608</v>
      </c>
      <c r="K1151" s="23">
        <f t="shared" si="658"/>
        <v>9.6665819025314135E+76</v>
      </c>
      <c r="L1151" s="23">
        <f t="shared" si="659"/>
        <v>9.6665819025314126E+78</v>
      </c>
      <c r="M1151" s="23">
        <f t="shared" si="660"/>
        <v>2.4044549055117915E+54</v>
      </c>
      <c r="N1151" s="20">
        <f t="shared" si="661"/>
        <v>120.9</v>
      </c>
      <c r="Q1151" s="20">
        <f t="shared" si="662"/>
        <v>8.374005101546398E+56</v>
      </c>
      <c r="S1151" s="20">
        <f t="shared" si="663"/>
        <v>5255</v>
      </c>
      <c r="T1151" s="20">
        <f t="shared" si="664"/>
        <v>1608</v>
      </c>
      <c r="U1151" s="20">
        <f t="shared" si="665"/>
        <v>9.6665819025314135E+76</v>
      </c>
      <c r="V1151" s="20">
        <f t="shared" si="666"/>
        <v>2.4044549055117915E+54</v>
      </c>
      <c r="W1151" s="20">
        <f t="shared" si="667"/>
        <v>0.49627791563275431</v>
      </c>
      <c r="X1151" s="16">
        <f t="shared" si="668"/>
        <v>5.4022761776406446E+33</v>
      </c>
      <c r="AA1151" s="16">
        <f t="shared" si="669"/>
        <v>2.2257377851879452E+35</v>
      </c>
      <c r="AB1151" s="16">
        <f t="shared" si="670"/>
        <v>1149</v>
      </c>
      <c r="AC1151" s="16">
        <f t="shared" si="671"/>
        <v>233.6</v>
      </c>
      <c r="AD1151" s="16">
        <f t="shared" si="672"/>
        <v>2.9005288236116948E+36</v>
      </c>
      <c r="AE1151" s="16">
        <f t="shared" si="673"/>
        <v>28675</v>
      </c>
      <c r="AF1151" s="16">
        <f t="shared" si="674"/>
        <v>13776</v>
      </c>
      <c r="AG1151" s="16">
        <f t="shared" si="675"/>
        <v>1189</v>
      </c>
      <c r="AH1151" s="16">
        <f t="shared" si="676"/>
        <v>1.718881511315063E+40</v>
      </c>
      <c r="AI1151" s="16">
        <f t="shared" si="677"/>
        <v>1.6084162899386711E+75</v>
      </c>
      <c r="AJ1151" s="16">
        <f t="shared" si="678"/>
        <v>1.6084162899386711E+75</v>
      </c>
      <c r="AK1151" s="27">
        <f t="shared" si="679"/>
        <v>0.25684931506849318</v>
      </c>
      <c r="AN1151">
        <f t="shared" si="683"/>
        <v>77227.493856376153</v>
      </c>
      <c r="AO1151">
        <f t="shared" si="684"/>
        <v>7.2264410508844084E+39</v>
      </c>
      <c r="AP1151">
        <f t="shared" si="685"/>
        <v>7.2264410508844084E+39</v>
      </c>
      <c r="AR1151" s="1">
        <f t="shared" si="680"/>
        <v>12940</v>
      </c>
      <c r="AU1151">
        <f t="shared" si="686"/>
        <v>2703.5294117647013</v>
      </c>
      <c r="AV1151" s="29">
        <f t="shared" si="681"/>
        <v>409.18645000000004</v>
      </c>
      <c r="AW1151">
        <f t="shared" si="682"/>
        <v>22961</v>
      </c>
    </row>
    <row r="1152" spans="1:49" x14ac:dyDescent="0.2">
      <c r="A1152">
        <v>1150</v>
      </c>
      <c r="B1152" s="13">
        <f t="shared" si="649"/>
        <v>1158</v>
      </c>
      <c r="C1152" s="13">
        <f t="shared" si="650"/>
        <v>6906</v>
      </c>
      <c r="D1152" s="13">
        <f t="shared" si="651"/>
        <v>48</v>
      </c>
      <c r="E1152" s="13">
        <f t="shared" si="652"/>
        <v>57.5</v>
      </c>
      <c r="F1152" s="13">
        <f t="shared" si="653"/>
        <v>9.2331255745575718E+37</v>
      </c>
      <c r="G1152" s="35">
        <f t="shared" si="654"/>
        <v>373.83333333333337</v>
      </c>
      <c r="H1152" s="23">
        <f t="shared" si="655"/>
        <v>8492.1983999999993</v>
      </c>
      <c r="I1152" s="23">
        <f t="shared" si="656"/>
        <v>31877.999999999996</v>
      </c>
      <c r="J1152" s="23">
        <f t="shared" si="657"/>
        <v>1610</v>
      </c>
      <c r="K1152" s="23">
        <f t="shared" si="658"/>
        <v>9.6665819025314135E+76</v>
      </c>
      <c r="L1152" s="23">
        <f t="shared" si="659"/>
        <v>9.6665819025314126E+78</v>
      </c>
      <c r="M1152" s="23">
        <f t="shared" si="660"/>
        <v>2.7612928268747077E+54</v>
      </c>
      <c r="N1152" s="20">
        <f t="shared" si="661"/>
        <v>121</v>
      </c>
      <c r="Q1152" s="20">
        <f t="shared" si="662"/>
        <v>9.3314098649231392E+56</v>
      </c>
      <c r="S1152" s="20">
        <f t="shared" si="663"/>
        <v>5259</v>
      </c>
      <c r="T1152" s="20">
        <f t="shared" si="664"/>
        <v>1610</v>
      </c>
      <c r="U1152" s="20">
        <f t="shared" si="665"/>
        <v>9.6665819025314135E+76</v>
      </c>
      <c r="V1152" s="20">
        <f t="shared" si="666"/>
        <v>2.7612928268747077E+54</v>
      </c>
      <c r="W1152" s="20">
        <f t="shared" si="667"/>
        <v>0.49586776859504134</v>
      </c>
      <c r="X1152" s="16">
        <f t="shared" si="668"/>
        <v>5.78043551007549E+33</v>
      </c>
      <c r="AA1152" s="16">
        <f t="shared" si="669"/>
        <v>2.3815394301511014E+35</v>
      </c>
      <c r="AB1152" s="16">
        <f t="shared" si="670"/>
        <v>1150</v>
      </c>
      <c r="AC1152" s="16">
        <f t="shared" si="671"/>
        <v>233.8</v>
      </c>
      <c r="AD1152" s="16">
        <f t="shared" si="672"/>
        <v>3.1035716217000237E+36</v>
      </c>
      <c r="AE1152" s="16">
        <f t="shared" si="673"/>
        <v>28700</v>
      </c>
      <c r="AF1152" s="16">
        <f t="shared" si="674"/>
        <v>13788</v>
      </c>
      <c r="AG1152" s="16">
        <f t="shared" si="675"/>
        <v>1190</v>
      </c>
      <c r="AH1152" s="16">
        <f t="shared" si="676"/>
        <v>1.8418518469122003E+40</v>
      </c>
      <c r="AI1152" s="16">
        <f t="shared" si="677"/>
        <v>1.6084162899386711E+75</v>
      </c>
      <c r="AJ1152" s="16">
        <f t="shared" si="678"/>
        <v>1.6084162899386711E+75</v>
      </c>
      <c r="AK1152" s="27">
        <f t="shared" si="679"/>
        <v>0.25662959794696322</v>
      </c>
      <c r="AN1152">
        <f t="shared" si="683"/>
        <v>77338.708886937908</v>
      </c>
      <c r="AO1152">
        <f t="shared" si="684"/>
        <v>6.7536832251256153E+39</v>
      </c>
      <c r="AP1152">
        <f t="shared" si="685"/>
        <v>6.7536832251256153E+39</v>
      </c>
      <c r="AR1152" s="1">
        <f t="shared" si="680"/>
        <v>12950</v>
      </c>
      <c r="AU1152">
        <f t="shared" si="686"/>
        <v>2760.0000000000041</v>
      </c>
      <c r="AV1152" s="29">
        <f t="shared" si="681"/>
        <v>409.77083333333337</v>
      </c>
      <c r="AW1152">
        <f t="shared" si="682"/>
        <v>22981</v>
      </c>
    </row>
    <row r="1153" spans="1:49" x14ac:dyDescent="0.2">
      <c r="A1153">
        <v>1151</v>
      </c>
      <c r="B1153" s="13">
        <f t="shared" si="649"/>
        <v>1159</v>
      </c>
      <c r="C1153" s="13">
        <f t="shared" si="650"/>
        <v>6912</v>
      </c>
      <c r="D1153" s="13">
        <f t="shared" si="651"/>
        <v>48</v>
      </c>
      <c r="E1153" s="13">
        <f t="shared" si="652"/>
        <v>57.550000000000004</v>
      </c>
      <c r="F1153" s="13">
        <f t="shared" si="653"/>
        <v>9.8877648348986496E+37</v>
      </c>
      <c r="G1153" s="35">
        <f t="shared" si="654"/>
        <v>374.38686666666672</v>
      </c>
      <c r="H1153" s="23">
        <f t="shared" si="655"/>
        <v>8499.7024000000001</v>
      </c>
      <c r="I1153" s="23">
        <f t="shared" si="656"/>
        <v>31905.999999999996</v>
      </c>
      <c r="J1153" s="23">
        <f t="shared" si="657"/>
        <v>1611</v>
      </c>
      <c r="K1153" s="23">
        <f t="shared" si="658"/>
        <v>9.6665819025314135E+76</v>
      </c>
      <c r="L1153" s="23">
        <f t="shared" si="659"/>
        <v>9.6665819025314126E+78</v>
      </c>
      <c r="M1153" s="23">
        <f t="shared" si="660"/>
        <v>2.9591023335314436E+54</v>
      </c>
      <c r="N1153" s="20">
        <f t="shared" si="661"/>
        <v>121.10000000000001</v>
      </c>
      <c r="Q1153" s="20">
        <f t="shared" si="662"/>
        <v>1.0398275259125719E+57</v>
      </c>
      <c r="S1153" s="20">
        <f t="shared" si="663"/>
        <v>5264</v>
      </c>
      <c r="T1153" s="20">
        <f t="shared" si="664"/>
        <v>1611</v>
      </c>
      <c r="U1153" s="20">
        <f t="shared" si="665"/>
        <v>9.6665819025314135E+76</v>
      </c>
      <c r="V1153" s="20">
        <f t="shared" si="666"/>
        <v>2.9591023335314436E+54</v>
      </c>
      <c r="W1153" s="20">
        <f t="shared" si="667"/>
        <v>0.495458298926507</v>
      </c>
      <c r="X1153" s="16">
        <f t="shared" si="668"/>
        <v>6.185065995780774E+33</v>
      </c>
      <c r="AA1153" s="16">
        <f t="shared" si="669"/>
        <v>2.5482471902616785E+35</v>
      </c>
      <c r="AB1153" s="16">
        <f t="shared" si="670"/>
        <v>1151</v>
      </c>
      <c r="AC1153" s="16">
        <f t="shared" si="671"/>
        <v>234</v>
      </c>
      <c r="AD1153" s="16">
        <f t="shared" si="672"/>
        <v>3.3208278202850212E+36</v>
      </c>
      <c r="AE1153" s="16">
        <f t="shared" si="673"/>
        <v>28725</v>
      </c>
      <c r="AF1153" s="16">
        <f t="shared" si="674"/>
        <v>13800</v>
      </c>
      <c r="AG1153" s="16">
        <f t="shared" si="675"/>
        <v>1191</v>
      </c>
      <c r="AH1153" s="16">
        <f t="shared" si="676"/>
        <v>1.9736175098819288E+40</v>
      </c>
      <c r="AI1153" s="16">
        <f t="shared" si="677"/>
        <v>1.6084162899386711E+75</v>
      </c>
      <c r="AJ1153" s="16">
        <f t="shared" si="678"/>
        <v>1.6084162899386711E+75</v>
      </c>
      <c r="AK1153" s="27">
        <f t="shared" si="679"/>
        <v>0.25641025641025639</v>
      </c>
      <c r="AN1153">
        <f t="shared" si="683"/>
        <v>77450.00239475428</v>
      </c>
      <c r="AO1153">
        <f t="shared" si="684"/>
        <v>6.311853481425809E+39</v>
      </c>
      <c r="AP1153">
        <f t="shared" si="685"/>
        <v>6.311853481425809E+39</v>
      </c>
      <c r="AR1153" s="1">
        <f t="shared" si="680"/>
        <v>12960</v>
      </c>
      <c r="AU1153">
        <f t="shared" si="686"/>
        <v>2818.7755102040824</v>
      </c>
      <c r="AV1153" s="29">
        <f t="shared" si="681"/>
        <v>410.35561666666672</v>
      </c>
      <c r="AW1153">
        <f t="shared" si="682"/>
        <v>23001</v>
      </c>
    </row>
    <row r="1154" spans="1:49" x14ac:dyDescent="0.2">
      <c r="A1154">
        <v>1152</v>
      </c>
      <c r="B1154" s="13">
        <f t="shared" si="649"/>
        <v>1160</v>
      </c>
      <c r="C1154" s="13">
        <f t="shared" si="650"/>
        <v>6918</v>
      </c>
      <c r="D1154" s="13">
        <f t="shared" si="651"/>
        <v>48</v>
      </c>
      <c r="E1154" s="13">
        <f t="shared" si="652"/>
        <v>57.6</v>
      </c>
      <c r="F1154" s="13">
        <f t="shared" si="653"/>
        <v>1.0588811309462256E+38</v>
      </c>
      <c r="G1154" s="35">
        <f t="shared" si="654"/>
        <v>374.94080000000002</v>
      </c>
      <c r="H1154" s="23">
        <f t="shared" si="655"/>
        <v>8507.2063999999991</v>
      </c>
      <c r="I1154" s="23">
        <f t="shared" si="656"/>
        <v>31933.999999999996</v>
      </c>
      <c r="J1154" s="23">
        <f t="shared" si="657"/>
        <v>1612</v>
      </c>
      <c r="K1154" s="23">
        <f t="shared" si="658"/>
        <v>9.6665819025314135E+76</v>
      </c>
      <c r="L1154" s="23">
        <f t="shared" si="659"/>
        <v>9.6665819025314126E+78</v>
      </c>
      <c r="M1154" s="23">
        <f t="shared" si="660"/>
        <v>3.1710803135355976E+54</v>
      </c>
      <c r="N1154" s="20">
        <f t="shared" si="661"/>
        <v>121.2</v>
      </c>
      <c r="Q1154" s="20">
        <f t="shared" si="662"/>
        <v>1.1587115980295031E+57</v>
      </c>
      <c r="S1154" s="20">
        <f t="shared" si="663"/>
        <v>5268</v>
      </c>
      <c r="T1154" s="20">
        <f t="shared" si="664"/>
        <v>1612</v>
      </c>
      <c r="U1154" s="20">
        <f t="shared" si="665"/>
        <v>9.6665819025314135E+76</v>
      </c>
      <c r="V1154" s="20">
        <f t="shared" si="666"/>
        <v>3.1710803135355976E+54</v>
      </c>
      <c r="W1154" s="20">
        <f t="shared" si="667"/>
        <v>0.49504950495049505</v>
      </c>
      <c r="X1154" s="16">
        <f t="shared" si="668"/>
        <v>6.6180206154854292E+33</v>
      </c>
      <c r="AA1154" s="16">
        <f t="shared" si="669"/>
        <v>2.7266244935799964E+35</v>
      </c>
      <c r="AB1154" s="16">
        <f t="shared" si="670"/>
        <v>1152</v>
      </c>
      <c r="AC1154" s="16">
        <f t="shared" si="671"/>
        <v>234.2</v>
      </c>
      <c r="AD1154" s="16">
        <f t="shared" si="672"/>
        <v>3.5532923857255892E+36</v>
      </c>
      <c r="AE1154" s="16">
        <f t="shared" si="673"/>
        <v>28750</v>
      </c>
      <c r="AF1154" s="16">
        <f t="shared" si="674"/>
        <v>13812</v>
      </c>
      <c r="AG1154" s="16">
        <f t="shared" si="675"/>
        <v>1192</v>
      </c>
      <c r="AH1154" s="16">
        <f t="shared" si="676"/>
        <v>2.1148074314094881E+40</v>
      </c>
      <c r="AI1154" s="16">
        <f t="shared" si="677"/>
        <v>1.6084162899386711E+75</v>
      </c>
      <c r="AJ1154" s="16">
        <f t="shared" si="678"/>
        <v>1.6084162899386711E+75</v>
      </c>
      <c r="AK1154" s="27">
        <f t="shared" si="679"/>
        <v>0.25619128949615716</v>
      </c>
      <c r="AN1154">
        <f t="shared" si="683"/>
        <v>77561.374380261419</v>
      </c>
      <c r="AO1154">
        <f t="shared" si="684"/>
        <v>5.8989284873138399E+39</v>
      </c>
      <c r="AP1154">
        <f t="shared" si="685"/>
        <v>5.8989284873138399E+39</v>
      </c>
      <c r="AR1154" s="1">
        <f t="shared" si="680"/>
        <v>12970</v>
      </c>
      <c r="AU1154">
        <f t="shared" si="686"/>
        <v>2879.9999999999973</v>
      </c>
      <c r="AV1154" s="29">
        <f t="shared" si="681"/>
        <v>410.94080000000002</v>
      </c>
      <c r="AW1154">
        <f t="shared" si="682"/>
        <v>23021</v>
      </c>
    </row>
    <row r="1155" spans="1:49" x14ac:dyDescent="0.2">
      <c r="A1155">
        <v>1153</v>
      </c>
      <c r="B1155" s="13">
        <f t="shared" si="649"/>
        <v>1161</v>
      </c>
      <c r="C1155" s="13">
        <f t="shared" si="650"/>
        <v>6924</v>
      </c>
      <c r="D1155" s="13">
        <f t="shared" si="651"/>
        <v>48</v>
      </c>
      <c r="E1155" s="13">
        <f t="shared" si="652"/>
        <v>57.650000000000006</v>
      </c>
      <c r="F1155" s="13">
        <f t="shared" si="653"/>
        <v>1.1339554278180166E+38</v>
      </c>
      <c r="G1155" s="35">
        <f t="shared" si="654"/>
        <v>375.49513333333334</v>
      </c>
      <c r="H1155" s="23">
        <f t="shared" si="655"/>
        <v>8514.7103999999999</v>
      </c>
      <c r="I1155" s="23">
        <f t="shared" si="656"/>
        <v>31961.999999999996</v>
      </c>
      <c r="J1155" s="23">
        <f t="shared" si="657"/>
        <v>1614</v>
      </c>
      <c r="K1155" s="23">
        <f t="shared" si="658"/>
        <v>9.6665819025314135E+76</v>
      </c>
      <c r="L1155" s="23">
        <f t="shared" si="659"/>
        <v>9.6665819025314126E+78</v>
      </c>
      <c r="M1155" s="23">
        <f t="shared" si="660"/>
        <v>3.6416731819076739E+54</v>
      </c>
      <c r="N1155" s="20">
        <f t="shared" si="661"/>
        <v>121.30000000000001</v>
      </c>
      <c r="Q1155" s="20">
        <f t="shared" si="662"/>
        <v>1.2911877536900188E+57</v>
      </c>
      <c r="S1155" s="20">
        <f t="shared" si="663"/>
        <v>5272</v>
      </c>
      <c r="T1155" s="20">
        <f t="shared" si="664"/>
        <v>1614</v>
      </c>
      <c r="U1155" s="20">
        <f t="shared" si="665"/>
        <v>9.6665819025314135E+76</v>
      </c>
      <c r="V1155" s="20">
        <f t="shared" si="666"/>
        <v>3.6416731819076739E+54</v>
      </c>
      <c r="W1155" s="20">
        <f t="shared" si="667"/>
        <v>0.49464138499587795</v>
      </c>
      <c r="X1155" s="16">
        <f t="shared" si="668"/>
        <v>7.0812820585694083E+33</v>
      </c>
      <c r="AA1155" s="16">
        <f t="shared" si="669"/>
        <v>2.9174882081305959E+35</v>
      </c>
      <c r="AB1155" s="16">
        <f t="shared" si="670"/>
        <v>1153</v>
      </c>
      <c r="AC1155" s="16">
        <f t="shared" si="671"/>
        <v>234.4</v>
      </c>
      <c r="AD1155" s="16">
        <f t="shared" si="672"/>
        <v>3.8020299340084383E+36</v>
      </c>
      <c r="AE1155" s="16">
        <f t="shared" si="673"/>
        <v>28775</v>
      </c>
      <c r="AF1155" s="16">
        <f t="shared" si="674"/>
        <v>13824</v>
      </c>
      <c r="AG1155" s="16">
        <f t="shared" si="675"/>
        <v>1193</v>
      </c>
      <c r="AH1155" s="16">
        <f t="shared" si="676"/>
        <v>2.266095505742582E+40</v>
      </c>
      <c r="AI1155" s="16">
        <f t="shared" si="677"/>
        <v>1.6084162899386711E+75</v>
      </c>
      <c r="AJ1155" s="16">
        <f t="shared" si="678"/>
        <v>1.6084162899386711E+75</v>
      </c>
      <c r="AK1155" s="27">
        <f t="shared" si="679"/>
        <v>0.25597269624573377</v>
      </c>
      <c r="AN1155">
        <f t="shared" si="683"/>
        <v>77672.824843895462</v>
      </c>
      <c r="AO1155">
        <f t="shared" si="684"/>
        <v>5.5130172778634019E+39</v>
      </c>
      <c r="AP1155">
        <f t="shared" si="685"/>
        <v>5.5130172778634019E+39</v>
      </c>
      <c r="AR1155" s="1">
        <f t="shared" si="680"/>
        <v>12980</v>
      </c>
      <c r="AU1155">
        <f t="shared" si="686"/>
        <v>2943.8297872340363</v>
      </c>
      <c r="AV1155" s="29">
        <f t="shared" si="681"/>
        <v>411.52638333333334</v>
      </c>
      <c r="AW1155">
        <f t="shared" si="682"/>
        <v>23041</v>
      </c>
    </row>
    <row r="1156" spans="1:49" x14ac:dyDescent="0.2">
      <c r="A1156">
        <v>1154</v>
      </c>
      <c r="B1156" s="13">
        <f t="shared" ref="B1156:B1219" si="687">8+A1156*1</f>
        <v>1162</v>
      </c>
      <c r="C1156" s="13">
        <f t="shared" ref="C1156:C1219" si="688">6+A1156*6</f>
        <v>6930</v>
      </c>
      <c r="D1156" s="13">
        <f t="shared" ref="D1156:D1219" si="689">MIN(6+A1156*6,48)</f>
        <v>48</v>
      </c>
      <c r="E1156" s="13">
        <f t="shared" ref="E1156:E1219" si="690">0.05*A1156</f>
        <v>57.7</v>
      </c>
      <c r="F1156" s="13">
        <f t="shared" ref="F1156:F1219" si="691">(1+A1156/40)*1.07^(A1156-1)*IF(A1156&lt;=1000,0.5*A1156^1.01,0.5*1000^1.01+A1156/1000)</f>
        <v>1.2143516124987081E+38</v>
      </c>
      <c r="G1156" s="35">
        <f t="shared" ref="G1156:G1219" si="692">2+MIN(A1156/15*2,200)
+(IF(A1156&lt;=2000,A1156/(10/(1+0.015*A1156)))+IF(AND(A1156&gt;1000,A1156&lt;=2000),(A1156-1000)/(20/(10+0.01*(A1156-1000))),0)+IF(A1156&gt;2000,7200+(A1156-2000)*(6-0.003*(A1156-2000))))/10</f>
        <v>376.04986666666667</v>
      </c>
      <c r="H1156" s="23">
        <f t="shared" ref="H1156:H1219" si="693">(MIN(1+A1156*0.4,10)+MIN(MAX((A1156-8)*0.64,0),10)+MIN(MAX((A1156-18)*1.6,0),16)+MIN(MAX((A1156-28)*2.56,0),28.8)+MAX((A1156-30.4)*5.36,0))*1.4</f>
        <v>8522.2144000000008</v>
      </c>
      <c r="I1156" s="23">
        <f t="shared" ref="I1156:I1219" si="694">(MIN(A1156^1.6,70)+MAX((A1156-15)*20,0))*1.4</f>
        <v>31989.999999999996</v>
      </c>
      <c r="J1156" s="23">
        <f t="shared" ref="J1156:J1219" si="695">INT(A1156*1.4)</f>
        <v>1615</v>
      </c>
      <c r="K1156" s="23">
        <f t="shared" ref="K1156:K1219" si="696">1*LOOKUP(H1156,$A:$A,$F:$F)*LOOKUP(H1156,$A:$A,$G:$G)</f>
        <v>9.6665819025314135E+76</v>
      </c>
      <c r="L1156" s="23">
        <f t="shared" ref="L1156:L1219" si="697">100*LOOKUP(I1156,$A:$A,$F:$F)*LOOKUP(I1156,$A:$A,$G:$G)</f>
        <v>9.6665819025314126E+78</v>
      </c>
      <c r="M1156" s="23">
        <f t="shared" ref="M1156:M1219" si="698">1*LOOKUP(J1156,$A:$A,$F:$F)*LOOKUP(J1156,$A:$A,$G:$G)</f>
        <v>3.9025406688497686E+54</v>
      </c>
      <c r="N1156" s="20">
        <f t="shared" ref="N1156:N1219" si="699">6+A1156*0.1</f>
        <v>121.4</v>
      </c>
      <c r="Q1156" s="20">
        <f t="shared" ref="Q1156:Q1219" si="700">400*1.07^((A1156*1.6)-1)*$G$3*MIN(0.03*A1156,1)</f>
        <v>1.4388099835319021E+57</v>
      </c>
      <c r="S1156" s="20">
        <f t="shared" ref="S1156:S1219" si="701">ROUNDUP(MAX((A1156-5),0)*(1+3.2)+MIN(0.5+A1156*0.1,1)*450,0)</f>
        <v>5276</v>
      </c>
      <c r="T1156" s="20">
        <f t="shared" ref="T1156:T1219" si="702">INT(A1156*1.4)</f>
        <v>1615</v>
      </c>
      <c r="U1156" s="20">
        <f t="shared" ref="U1156:U1219" si="703">1*LOOKUP(S1156,A:A,F:F)*LOOKUP(S1156,A:A,G:G)</f>
        <v>9.6665819025314135E+76</v>
      </c>
      <c r="V1156" s="20">
        <f t="shared" ref="V1156:V1219" si="704">1*LOOKUP(T1156,A:A,F:F)*LOOKUP(T1156,A:A,G:G)</f>
        <v>3.9025406688497686E+54</v>
      </c>
      <c r="W1156" s="20">
        <f t="shared" ref="W1156:W1219" si="705">60/N1156</f>
        <v>0.49423393739703458</v>
      </c>
      <c r="X1156" s="16">
        <f t="shared" ref="X1156:X1219" si="706">1.07^(A1156+0-1)</f>
        <v>7.5769718026692665E+33</v>
      </c>
      <c r="AA1156" s="16">
        <f t="shared" ref="AA1156:AA1219" si="707">20*INT(X1156)*$Z$3+MIN(5*A1156,500)</f>
        <v>3.1217123826997373E+35</v>
      </c>
      <c r="AB1156" s="16">
        <f t="shared" ref="AB1156:AB1219" si="708">1+A1156-1</f>
        <v>1154</v>
      </c>
      <c r="AC1156" s="16">
        <f t="shared" ref="AC1156:AC1219" si="709">4+(A1156-1)*4/20</f>
        <v>234.6</v>
      </c>
      <c r="AD1156" s="16">
        <f t="shared" ref="AD1156:AD1219" si="710">1.07^(A1156-1)*IF(A1156&lt;=1000,0.5*A1156^1.01,0.5*1000^1.01+A1156/1000)+1</f>
        <v>4.0681796063608309E+36</v>
      </c>
      <c r="AE1156" s="16">
        <f t="shared" ref="AE1156:AE1219" si="711">MAX((A1156-2)*25,10)+0</f>
        <v>28800</v>
      </c>
      <c r="AF1156" s="16">
        <f t="shared" ref="AF1156:AF1219" si="712">MAX((A1156-1)*12,5)+0</f>
        <v>13836</v>
      </c>
      <c r="AG1156" s="16">
        <f t="shared" ref="AG1156:AG1219" si="713">A1156+40</f>
        <v>1194</v>
      </c>
      <c r="AH1156" s="16">
        <f t="shared" ref="AH1156:AH1219" si="714">1*INT(LOOKUP(AG1156,A:A,AD:AD))*LOOKUP(AG1156,A:A,G:G)*MIN(0.2*A1156,1)</f>
        <v>2.4282038039434243E+40</v>
      </c>
      <c r="AI1156" s="16">
        <f t="shared" ref="AI1156:AI1219" si="715">1*INT(LOOKUP(AE1156,A:A,AD:AD))*LOOKUP(AE1156,A:A,G:G)</f>
        <v>1.6084162899386711E+75</v>
      </c>
      <c r="AJ1156" s="16">
        <f t="shared" ref="AJ1156:AJ1219" si="716">1*INT(LOOKUP(AF1156,A:A,AD:AD))*LOOKUP(AF1156,A:A,G:G)</f>
        <v>1.6084162899386711E+75</v>
      </c>
      <c r="AK1156" s="27">
        <f t="shared" ref="AK1156:AK1219" si="717">60/AC1156</f>
        <v>0.25575447570332482</v>
      </c>
      <c r="AN1156">
        <f t="shared" si="683"/>
        <v>77784.353786092586</v>
      </c>
      <c r="AO1156">
        <f t="shared" si="684"/>
        <v>5.1523525961340211E+39</v>
      </c>
      <c r="AP1156">
        <f t="shared" si="685"/>
        <v>5.1523525961340211E+39</v>
      </c>
      <c r="AR1156" s="1">
        <f t="shared" ref="AR1156:AR1219" si="718">1450+A1156*10</f>
        <v>12990</v>
      </c>
      <c r="AU1156">
        <f t="shared" si="686"/>
        <v>3010.4347826086992</v>
      </c>
      <c r="AV1156" s="29">
        <f t="shared" ref="AV1156:AV1219" si="719">(2+MIN(A1156/15*2,200)+(IF(A1156&lt;=2000,A1156/(10/(1+0.015*A1156)))+IF(AND(A1156&gt;1000,A1156&lt;=2000),(A1156-1000)/(20/(10+0.01*(A1156-1000))),0)+IF(A1156&gt;2000,7200+(A1156-2000)*(6-0.003*(A1156-2000))))/10+0.05*A1156/1.6)</f>
        <v>412.11236666666667</v>
      </c>
      <c r="AW1156">
        <f t="shared" ref="AW1156:AW1219" si="720">1+20*(A1156-1)</f>
        <v>23061</v>
      </c>
    </row>
    <row r="1157" spans="1:49" x14ac:dyDescent="0.2">
      <c r="A1157">
        <v>1155</v>
      </c>
      <c r="B1157" s="13">
        <f t="shared" si="687"/>
        <v>1163</v>
      </c>
      <c r="C1157" s="13">
        <f t="shared" si="688"/>
        <v>6936</v>
      </c>
      <c r="D1157" s="13">
        <f t="shared" si="689"/>
        <v>48</v>
      </c>
      <c r="E1157" s="13">
        <f t="shared" si="690"/>
        <v>57.75</v>
      </c>
      <c r="F1157" s="13">
        <f t="shared" si="691"/>
        <v>1.3004468854920681E+38</v>
      </c>
      <c r="G1157" s="35">
        <f t="shared" si="692"/>
        <v>376.60499999999996</v>
      </c>
      <c r="H1157" s="23">
        <f t="shared" si="693"/>
        <v>8529.7183999999997</v>
      </c>
      <c r="I1157" s="23">
        <f t="shared" si="694"/>
        <v>32017.999999999996</v>
      </c>
      <c r="J1157" s="23">
        <f t="shared" si="695"/>
        <v>1617</v>
      </c>
      <c r="K1157" s="23">
        <f t="shared" si="696"/>
        <v>9.6665819025314135E+76</v>
      </c>
      <c r="L1157" s="23">
        <f t="shared" si="697"/>
        <v>9.6665819025314126E+78</v>
      </c>
      <c r="M1157" s="23">
        <f t="shared" si="698"/>
        <v>4.4816670666425076E+54</v>
      </c>
      <c r="N1157" s="20">
        <f t="shared" si="699"/>
        <v>121.5</v>
      </c>
      <c r="Q1157" s="20">
        <f t="shared" si="700"/>
        <v>1.6033099468258182E+57</v>
      </c>
      <c r="S1157" s="20">
        <f t="shared" si="701"/>
        <v>5280</v>
      </c>
      <c r="T1157" s="20">
        <f t="shared" si="702"/>
        <v>1617</v>
      </c>
      <c r="U1157" s="20">
        <f t="shared" si="703"/>
        <v>9.6665819025314135E+76</v>
      </c>
      <c r="V1157" s="20">
        <f t="shared" si="704"/>
        <v>4.4816670666425076E+54</v>
      </c>
      <c r="W1157" s="20">
        <f t="shared" si="705"/>
        <v>0.49382716049382713</v>
      </c>
      <c r="X1157" s="16">
        <f t="shared" si="706"/>
        <v>8.1073598288561163E+33</v>
      </c>
      <c r="AA1157" s="16">
        <f t="shared" si="707"/>
        <v>3.3402322494887192E+35</v>
      </c>
      <c r="AB1157" s="16">
        <f t="shared" si="708"/>
        <v>1155</v>
      </c>
      <c r="AC1157" s="16">
        <f t="shared" si="709"/>
        <v>234.8</v>
      </c>
      <c r="AD1157" s="16">
        <f t="shared" si="710"/>
        <v>4.3529602861659184E+36</v>
      </c>
      <c r="AE1157" s="16">
        <f t="shared" si="711"/>
        <v>28825</v>
      </c>
      <c r="AF1157" s="16">
        <f t="shared" si="712"/>
        <v>13848</v>
      </c>
      <c r="AG1157" s="16">
        <f t="shared" si="713"/>
        <v>1195</v>
      </c>
      <c r="AH1157" s="16">
        <f t="shared" si="714"/>
        <v>2.6019060172950867E+40</v>
      </c>
      <c r="AI1157" s="16">
        <f t="shared" si="715"/>
        <v>1.6084162899386711E+75</v>
      </c>
      <c r="AJ1157" s="16">
        <f t="shared" si="716"/>
        <v>1.6084162899386711E+75</v>
      </c>
      <c r="AK1157" s="27">
        <f t="shared" si="717"/>
        <v>0.25553662691652468</v>
      </c>
      <c r="AN1157">
        <f t="shared" ref="AN1157:AN1220" si="721">AH1157/$AA1157</f>
        <v>77895.961207288914</v>
      </c>
      <c r="AO1157">
        <f t="shared" ref="AO1157:AO1220" si="722">AI1157/$AA1157</f>
        <v>4.8152828001252529E+39</v>
      </c>
      <c r="AP1157">
        <f t="shared" ref="AP1157:AP1220" si="723">AJ1157/$AA1157</f>
        <v>4.8152828001252529E+39</v>
      </c>
      <c r="AR1157" s="1">
        <f t="shared" si="718"/>
        <v>13000</v>
      </c>
      <c r="AU1157">
        <f t="shared" si="686"/>
        <v>3080</v>
      </c>
      <c r="AV1157" s="29">
        <f t="shared" si="719"/>
        <v>412.69874999999996</v>
      </c>
      <c r="AW1157">
        <f t="shared" si="720"/>
        <v>23081</v>
      </c>
    </row>
    <row r="1158" spans="1:49" x14ac:dyDescent="0.2">
      <c r="A1158">
        <v>1156</v>
      </c>
      <c r="B1158" s="13">
        <f t="shared" si="687"/>
        <v>1164</v>
      </c>
      <c r="C1158" s="13">
        <f t="shared" si="688"/>
        <v>6942</v>
      </c>
      <c r="D1158" s="13">
        <f t="shared" si="689"/>
        <v>48</v>
      </c>
      <c r="E1158" s="13">
        <f t="shared" si="690"/>
        <v>57.800000000000004</v>
      </c>
      <c r="F1158" s="13">
        <f t="shared" si="691"/>
        <v>1.3926451781406924E+38</v>
      </c>
      <c r="G1158" s="35">
        <f t="shared" si="692"/>
        <v>377.16053333333338</v>
      </c>
      <c r="H1158" s="23">
        <f t="shared" si="693"/>
        <v>8537.2223999999987</v>
      </c>
      <c r="I1158" s="23">
        <f t="shared" si="694"/>
        <v>32045.999999999996</v>
      </c>
      <c r="J1158" s="23">
        <f t="shared" si="695"/>
        <v>1618</v>
      </c>
      <c r="K1158" s="23">
        <f t="shared" si="696"/>
        <v>9.6665819025314135E+76</v>
      </c>
      <c r="L1158" s="23">
        <f t="shared" si="697"/>
        <v>9.6665819025314126E+78</v>
      </c>
      <c r="M1158" s="23">
        <f t="shared" si="698"/>
        <v>4.8026979526154332E+54</v>
      </c>
      <c r="N1158" s="20">
        <f t="shared" si="699"/>
        <v>121.60000000000001</v>
      </c>
      <c r="Q1158" s="20">
        <f t="shared" si="700"/>
        <v>1.7866172844317999E+57</v>
      </c>
      <c r="S1158" s="20">
        <f t="shared" si="701"/>
        <v>5285</v>
      </c>
      <c r="T1158" s="20">
        <f t="shared" si="702"/>
        <v>1618</v>
      </c>
      <c r="U1158" s="20">
        <f t="shared" si="703"/>
        <v>9.6665819025314135E+76</v>
      </c>
      <c r="V1158" s="20">
        <f t="shared" si="704"/>
        <v>4.8026979526154332E+54</v>
      </c>
      <c r="W1158" s="20">
        <f t="shared" si="705"/>
        <v>0.49342105263157893</v>
      </c>
      <c r="X1158" s="16">
        <f t="shared" si="706"/>
        <v>8.6748750168760451E+33</v>
      </c>
      <c r="AA1158" s="16">
        <f t="shared" si="707"/>
        <v>3.5740485069529305E+35</v>
      </c>
      <c r="AB1158" s="16">
        <f t="shared" si="708"/>
        <v>1156</v>
      </c>
      <c r="AC1158" s="16">
        <f t="shared" si="709"/>
        <v>235</v>
      </c>
      <c r="AD1158" s="16">
        <f t="shared" si="710"/>
        <v>4.6576761810725497E+36</v>
      </c>
      <c r="AE1158" s="16">
        <f t="shared" si="711"/>
        <v>28850</v>
      </c>
      <c r="AF1158" s="16">
        <f t="shared" si="712"/>
        <v>13860</v>
      </c>
      <c r="AG1158" s="16">
        <f t="shared" si="713"/>
        <v>1196</v>
      </c>
      <c r="AH1158" s="16">
        <f t="shared" si="714"/>
        <v>2.7880311467697456E+40</v>
      </c>
      <c r="AI1158" s="16">
        <f t="shared" si="715"/>
        <v>1.6084162899386711E+75</v>
      </c>
      <c r="AJ1158" s="16">
        <f t="shared" si="716"/>
        <v>1.6084162899386711E+75</v>
      </c>
      <c r="AK1158" s="27">
        <f t="shared" si="717"/>
        <v>0.25531914893617019</v>
      </c>
      <c r="AN1158">
        <f t="shared" si="721"/>
        <v>78007.647107920566</v>
      </c>
      <c r="AO1158">
        <f t="shared" si="722"/>
        <v>4.5002642991824781E+39</v>
      </c>
      <c r="AP1158">
        <f t="shared" si="723"/>
        <v>4.5002642991824781E+39</v>
      </c>
      <c r="AR1158" s="1">
        <f t="shared" si="718"/>
        <v>13010</v>
      </c>
      <c r="AU1158">
        <f t="shared" si="686"/>
        <v>3152.7272727272684</v>
      </c>
      <c r="AV1158" s="29">
        <f t="shared" si="719"/>
        <v>413.28553333333338</v>
      </c>
      <c r="AW1158">
        <f t="shared" si="720"/>
        <v>23101</v>
      </c>
    </row>
    <row r="1159" spans="1:49" x14ac:dyDescent="0.2">
      <c r="A1159">
        <v>1157</v>
      </c>
      <c r="B1159" s="13">
        <f t="shared" si="687"/>
        <v>1165</v>
      </c>
      <c r="C1159" s="13">
        <f t="shared" si="688"/>
        <v>6948</v>
      </c>
      <c r="D1159" s="13">
        <f t="shared" si="689"/>
        <v>48</v>
      </c>
      <c r="E1159" s="13">
        <f t="shared" si="690"/>
        <v>57.85</v>
      </c>
      <c r="F1159" s="13">
        <f t="shared" si="691"/>
        <v>1.4913790466622711E+38</v>
      </c>
      <c r="G1159" s="35">
        <f t="shared" si="692"/>
        <v>377.71646666666675</v>
      </c>
      <c r="H1159" s="23">
        <f t="shared" si="693"/>
        <v>8544.7263999999996</v>
      </c>
      <c r="I1159" s="23">
        <f t="shared" si="694"/>
        <v>32073.999999999996</v>
      </c>
      <c r="J1159" s="23">
        <f t="shared" si="695"/>
        <v>1619</v>
      </c>
      <c r="K1159" s="23">
        <f t="shared" si="696"/>
        <v>9.6665819025314135E+76</v>
      </c>
      <c r="L1159" s="23">
        <f t="shared" si="697"/>
        <v>9.6665819025314126E+78</v>
      </c>
      <c r="M1159" s="23">
        <f t="shared" si="698"/>
        <v>5.1467218290311773E+54</v>
      </c>
      <c r="N1159" s="20">
        <f t="shared" si="699"/>
        <v>121.7</v>
      </c>
      <c r="Q1159" s="20">
        <f t="shared" si="700"/>
        <v>1.9908822541452525E+57</v>
      </c>
      <c r="S1159" s="20">
        <f t="shared" si="701"/>
        <v>5289</v>
      </c>
      <c r="T1159" s="20">
        <f t="shared" si="702"/>
        <v>1619</v>
      </c>
      <c r="U1159" s="20">
        <f t="shared" si="703"/>
        <v>9.6665819025314135E+76</v>
      </c>
      <c r="V1159" s="20">
        <f t="shared" si="704"/>
        <v>5.1467218290311773E+54</v>
      </c>
      <c r="W1159" s="20">
        <f t="shared" si="705"/>
        <v>0.49301561216105177</v>
      </c>
      <c r="X1159" s="16">
        <f t="shared" si="706"/>
        <v>9.2821162680573669E+33</v>
      </c>
      <c r="AA1159" s="16">
        <f t="shared" si="707"/>
        <v>3.8242319024396347E+35</v>
      </c>
      <c r="AB1159" s="16">
        <f t="shared" si="708"/>
        <v>1157</v>
      </c>
      <c r="AC1159" s="16">
        <f t="shared" si="709"/>
        <v>235.2</v>
      </c>
      <c r="AD1159" s="16">
        <f t="shared" si="710"/>
        <v>4.9837227958638964E+36</v>
      </c>
      <c r="AE1159" s="16">
        <f t="shared" si="711"/>
        <v>28875</v>
      </c>
      <c r="AF1159" s="16">
        <f t="shared" si="712"/>
        <v>13872</v>
      </c>
      <c r="AG1159" s="16">
        <f t="shared" si="713"/>
        <v>1197</v>
      </c>
      <c r="AH1159" s="16">
        <f t="shared" si="714"/>
        <v>2.9874674561383939E+40</v>
      </c>
      <c r="AI1159" s="16">
        <f t="shared" si="715"/>
        <v>1.6084162899386711E+75</v>
      </c>
      <c r="AJ1159" s="16">
        <f t="shared" si="716"/>
        <v>1.6084162899386711E+75</v>
      </c>
      <c r="AK1159" s="27">
        <f t="shared" si="717"/>
        <v>0.25510204081632654</v>
      </c>
      <c r="AN1159">
        <f t="shared" si="721"/>
        <v>78119.41148842375</v>
      </c>
      <c r="AO1159">
        <f t="shared" si="722"/>
        <v>4.2058544852172703E+39</v>
      </c>
      <c r="AP1159">
        <f t="shared" si="723"/>
        <v>4.2058544852172703E+39</v>
      </c>
      <c r="AR1159" s="1">
        <f t="shared" si="718"/>
        <v>13020</v>
      </c>
      <c r="AU1159">
        <f t="shared" si="686"/>
        <v>3228.8372093023331</v>
      </c>
      <c r="AV1159" s="29">
        <f t="shared" si="719"/>
        <v>413.87271666666675</v>
      </c>
      <c r="AW1159">
        <f t="shared" si="720"/>
        <v>23121</v>
      </c>
    </row>
    <row r="1160" spans="1:49" x14ac:dyDescent="0.2">
      <c r="A1160">
        <v>1158</v>
      </c>
      <c r="B1160" s="13">
        <f t="shared" si="687"/>
        <v>1166</v>
      </c>
      <c r="C1160" s="13">
        <f t="shared" si="688"/>
        <v>6954</v>
      </c>
      <c r="D1160" s="13">
        <f t="shared" si="689"/>
        <v>48</v>
      </c>
      <c r="E1160" s="13">
        <f t="shared" si="690"/>
        <v>57.900000000000006</v>
      </c>
      <c r="F1160" s="13">
        <f t="shared" si="691"/>
        <v>1.5971117003699135E+38</v>
      </c>
      <c r="G1160" s="35">
        <f t="shared" si="692"/>
        <v>378.27280000000002</v>
      </c>
      <c r="H1160" s="23">
        <f t="shared" si="693"/>
        <v>8552.2303999999986</v>
      </c>
      <c r="I1160" s="23">
        <f t="shared" si="694"/>
        <v>32101.999999999996</v>
      </c>
      <c r="J1160" s="23">
        <f t="shared" si="695"/>
        <v>1621</v>
      </c>
      <c r="K1160" s="23">
        <f t="shared" si="696"/>
        <v>9.6665819025314135E+76</v>
      </c>
      <c r="L1160" s="23">
        <f t="shared" si="697"/>
        <v>9.6665819025314126E+78</v>
      </c>
      <c r="M1160" s="23">
        <f t="shared" si="698"/>
        <v>5.9104528219292492E+54</v>
      </c>
      <c r="N1160" s="20">
        <f t="shared" si="699"/>
        <v>121.80000000000001</v>
      </c>
      <c r="Q1160" s="20">
        <f t="shared" si="700"/>
        <v>2.2185009539584131E+57</v>
      </c>
      <c r="S1160" s="20">
        <f t="shared" si="701"/>
        <v>5293</v>
      </c>
      <c r="T1160" s="20">
        <f t="shared" si="702"/>
        <v>1621</v>
      </c>
      <c r="U1160" s="20">
        <f t="shared" si="703"/>
        <v>9.6665819025314135E+76</v>
      </c>
      <c r="V1160" s="20">
        <f t="shared" si="704"/>
        <v>5.9104528219292492E+54</v>
      </c>
      <c r="W1160" s="20">
        <f t="shared" si="705"/>
        <v>0.4926108374384236</v>
      </c>
      <c r="X1160" s="16">
        <f t="shared" si="706"/>
        <v>9.9318644068213837E+33</v>
      </c>
      <c r="AA1160" s="16">
        <f t="shared" si="707"/>
        <v>4.0919281356104093E+35</v>
      </c>
      <c r="AB1160" s="16">
        <f t="shared" si="708"/>
        <v>1158</v>
      </c>
      <c r="AC1160" s="16">
        <f t="shared" si="709"/>
        <v>235.4</v>
      </c>
      <c r="AD1160" s="16">
        <f t="shared" si="710"/>
        <v>5.3325933234387761E+36</v>
      </c>
      <c r="AE1160" s="16">
        <f t="shared" si="711"/>
        <v>28900</v>
      </c>
      <c r="AF1160" s="16">
        <f t="shared" si="712"/>
        <v>13884</v>
      </c>
      <c r="AG1160" s="16">
        <f t="shared" si="713"/>
        <v>1198</v>
      </c>
      <c r="AH1160" s="16">
        <f t="shared" si="714"/>
        <v>3.2011667075572712E+40</v>
      </c>
      <c r="AI1160" s="16">
        <f t="shared" si="715"/>
        <v>1.6084162899386711E+75</v>
      </c>
      <c r="AJ1160" s="16">
        <f t="shared" si="716"/>
        <v>1.6084162899386711E+75</v>
      </c>
      <c r="AK1160" s="27">
        <f t="shared" si="717"/>
        <v>0.25488530161427359</v>
      </c>
      <c r="AN1160">
        <f t="shared" si="721"/>
        <v>78231.254349234572</v>
      </c>
      <c r="AO1160">
        <f t="shared" si="722"/>
        <v>3.9307051263712801E+39</v>
      </c>
      <c r="AP1160">
        <f t="shared" si="723"/>
        <v>3.9307051263712801E+39</v>
      </c>
      <c r="AR1160" s="1">
        <f t="shared" si="718"/>
        <v>13030</v>
      </c>
      <c r="AU1160">
        <f t="shared" si="686"/>
        <v>3308.5714285714321</v>
      </c>
      <c r="AV1160" s="29">
        <f t="shared" si="719"/>
        <v>414.46030000000002</v>
      </c>
      <c r="AW1160">
        <f t="shared" si="720"/>
        <v>23141</v>
      </c>
    </row>
    <row r="1161" spans="1:49" x14ac:dyDescent="0.2">
      <c r="A1161">
        <v>1159</v>
      </c>
      <c r="B1161" s="13">
        <f t="shared" si="687"/>
        <v>1167</v>
      </c>
      <c r="C1161" s="13">
        <f t="shared" si="688"/>
        <v>6960</v>
      </c>
      <c r="D1161" s="13">
        <f t="shared" si="689"/>
        <v>48</v>
      </c>
      <c r="E1161" s="13">
        <f t="shared" si="690"/>
        <v>57.95</v>
      </c>
      <c r="F1161" s="13">
        <f t="shared" si="691"/>
        <v>1.710339173581528E+38</v>
      </c>
      <c r="G1161" s="35">
        <f t="shared" si="692"/>
        <v>378.8295333333333</v>
      </c>
      <c r="H1161" s="23">
        <f t="shared" si="693"/>
        <v>8559.7343999999994</v>
      </c>
      <c r="I1161" s="23">
        <f t="shared" si="694"/>
        <v>32129.999999999996</v>
      </c>
      <c r="J1161" s="23">
        <f t="shared" si="695"/>
        <v>1622</v>
      </c>
      <c r="K1161" s="23">
        <f t="shared" si="696"/>
        <v>9.6665819025314135E+76</v>
      </c>
      <c r="L1161" s="23">
        <f t="shared" si="697"/>
        <v>9.6665819025314126E+78</v>
      </c>
      <c r="M1161" s="23">
        <f t="shared" si="698"/>
        <v>6.3338152671581011E+54</v>
      </c>
      <c r="N1161" s="20">
        <f t="shared" si="699"/>
        <v>121.9</v>
      </c>
      <c r="Q1161" s="20">
        <f t="shared" si="700"/>
        <v>2.4721434291087083E+57</v>
      </c>
      <c r="S1161" s="20">
        <f t="shared" si="701"/>
        <v>5297</v>
      </c>
      <c r="T1161" s="20">
        <f t="shared" si="702"/>
        <v>1622</v>
      </c>
      <c r="U1161" s="20">
        <f t="shared" si="703"/>
        <v>9.6665819025314135E+76</v>
      </c>
      <c r="V1161" s="20">
        <f t="shared" si="704"/>
        <v>6.3338152671581011E+54</v>
      </c>
      <c r="W1161" s="20">
        <f t="shared" si="705"/>
        <v>0.49220672682526662</v>
      </c>
      <c r="X1161" s="16">
        <f t="shared" si="706"/>
        <v>1.0627094915298879E+34</v>
      </c>
      <c r="AA1161" s="16">
        <f t="shared" si="707"/>
        <v>4.3783631051031369E+35</v>
      </c>
      <c r="AB1161" s="16">
        <f t="shared" si="708"/>
        <v>1159</v>
      </c>
      <c r="AC1161" s="16">
        <f t="shared" si="709"/>
        <v>235.6</v>
      </c>
      <c r="AD1161" s="16">
        <f t="shared" si="710"/>
        <v>5.7058854831744052E+36</v>
      </c>
      <c r="AE1161" s="16">
        <f t="shared" si="711"/>
        <v>28925</v>
      </c>
      <c r="AF1161" s="16">
        <f t="shared" si="712"/>
        <v>13896</v>
      </c>
      <c r="AG1161" s="16">
        <f t="shared" si="713"/>
        <v>1199</v>
      </c>
      <c r="AH1161" s="16">
        <f t="shared" si="714"/>
        <v>3.430148699811646E+40</v>
      </c>
      <c r="AI1161" s="16">
        <f t="shared" si="715"/>
        <v>1.6084162899386711E+75</v>
      </c>
      <c r="AJ1161" s="16">
        <f t="shared" si="716"/>
        <v>1.6084162899386711E+75</v>
      </c>
      <c r="AK1161" s="27">
        <f t="shared" si="717"/>
        <v>0.25466893039049238</v>
      </c>
      <c r="AN1161">
        <f t="shared" si="721"/>
        <v>78343.175690789241</v>
      </c>
      <c r="AO1161">
        <f t="shared" si="722"/>
        <v>3.6735561928703562E+39</v>
      </c>
      <c r="AP1161">
        <f t="shared" si="723"/>
        <v>3.6735561928703562E+39</v>
      </c>
      <c r="AR1161" s="1">
        <f t="shared" si="718"/>
        <v>13040</v>
      </c>
      <c r="AU1161">
        <f t="shared" si="686"/>
        <v>3392.1951219512184</v>
      </c>
      <c r="AV1161" s="29">
        <f t="shared" si="719"/>
        <v>415.0482833333333</v>
      </c>
      <c r="AW1161">
        <f t="shared" si="720"/>
        <v>23161</v>
      </c>
    </row>
    <row r="1162" spans="1:49" x14ac:dyDescent="0.2">
      <c r="A1162">
        <v>1160</v>
      </c>
      <c r="B1162" s="13">
        <f t="shared" si="687"/>
        <v>1168</v>
      </c>
      <c r="C1162" s="13">
        <f t="shared" si="688"/>
        <v>6966</v>
      </c>
      <c r="D1162" s="13">
        <f t="shared" si="689"/>
        <v>48</v>
      </c>
      <c r="E1162" s="13">
        <f t="shared" si="690"/>
        <v>58</v>
      </c>
      <c r="F1162" s="13">
        <f t="shared" si="691"/>
        <v>1.831592651396452E+38</v>
      </c>
      <c r="G1162" s="35">
        <f t="shared" si="692"/>
        <v>379.38666666666666</v>
      </c>
      <c r="H1162" s="23">
        <f t="shared" si="693"/>
        <v>8567.2384000000002</v>
      </c>
      <c r="I1162" s="23">
        <f t="shared" si="694"/>
        <v>32157.999999999996</v>
      </c>
      <c r="J1162" s="23">
        <f t="shared" si="695"/>
        <v>1624</v>
      </c>
      <c r="K1162" s="23">
        <f t="shared" si="696"/>
        <v>9.6665819025314135E+76</v>
      </c>
      <c r="L1162" s="23">
        <f t="shared" si="697"/>
        <v>9.6665819025314126E+78</v>
      </c>
      <c r="M1162" s="23">
        <f t="shared" si="698"/>
        <v>7.2736748637258291E+54</v>
      </c>
      <c r="N1162" s="20">
        <f t="shared" si="699"/>
        <v>122</v>
      </c>
      <c r="Q1162" s="20">
        <f t="shared" si="700"/>
        <v>2.7547849926231719E+57</v>
      </c>
      <c r="S1162" s="20">
        <f t="shared" si="701"/>
        <v>5301</v>
      </c>
      <c r="T1162" s="20">
        <f t="shared" si="702"/>
        <v>1624</v>
      </c>
      <c r="U1162" s="20">
        <f t="shared" si="703"/>
        <v>9.6665819025314135E+76</v>
      </c>
      <c r="V1162" s="20">
        <f t="shared" si="704"/>
        <v>7.2736748637258291E+54</v>
      </c>
      <c r="W1162" s="20">
        <f t="shared" si="705"/>
        <v>0.49180327868852458</v>
      </c>
      <c r="X1162" s="16">
        <f t="shared" si="706"/>
        <v>1.1370991559369801E+34</v>
      </c>
      <c r="AA1162" s="16">
        <f t="shared" si="707"/>
        <v>4.6848485224603572E+35</v>
      </c>
      <c r="AB1162" s="16">
        <f t="shared" si="708"/>
        <v>1160</v>
      </c>
      <c r="AC1162" s="16">
        <f t="shared" si="709"/>
        <v>235.8</v>
      </c>
      <c r="AD1162" s="16">
        <f t="shared" si="710"/>
        <v>6.1053088379881732E+36</v>
      </c>
      <c r="AE1162" s="16">
        <f t="shared" si="711"/>
        <v>28950</v>
      </c>
      <c r="AF1162" s="16">
        <f t="shared" si="712"/>
        <v>13908</v>
      </c>
      <c r="AG1162" s="16">
        <f t="shared" si="713"/>
        <v>1200</v>
      </c>
      <c r="AH1162" s="16">
        <f t="shared" si="714"/>
        <v>3.6755061308390016E+40</v>
      </c>
      <c r="AI1162" s="16">
        <f t="shared" si="715"/>
        <v>1.6084162899386711E+75</v>
      </c>
      <c r="AJ1162" s="16">
        <f t="shared" si="716"/>
        <v>1.6084162899386711E+75</v>
      </c>
      <c r="AK1162" s="27">
        <f t="shared" si="717"/>
        <v>0.2544529262086514</v>
      </c>
      <c r="AN1162">
        <f t="shared" si="721"/>
        <v>78455.175513523835</v>
      </c>
      <c r="AO1162">
        <f t="shared" si="722"/>
        <v>3.433230086794725E+39</v>
      </c>
      <c r="AP1162">
        <f t="shared" si="723"/>
        <v>3.433230086794725E+39</v>
      </c>
      <c r="AR1162" s="1">
        <f t="shared" si="718"/>
        <v>13050</v>
      </c>
      <c r="AU1162">
        <f t="shared" si="686"/>
        <v>3479.9999999999936</v>
      </c>
      <c r="AV1162" s="29">
        <f t="shared" si="719"/>
        <v>415.63666666666666</v>
      </c>
      <c r="AW1162">
        <f t="shared" si="720"/>
        <v>23181</v>
      </c>
    </row>
    <row r="1163" spans="1:49" x14ac:dyDescent="0.2">
      <c r="A1163">
        <v>1161</v>
      </c>
      <c r="B1163" s="13">
        <f t="shared" si="687"/>
        <v>1169</v>
      </c>
      <c r="C1163" s="13">
        <f t="shared" si="688"/>
        <v>6972</v>
      </c>
      <c r="D1163" s="13">
        <f t="shared" si="689"/>
        <v>48</v>
      </c>
      <c r="E1163" s="13">
        <f t="shared" si="690"/>
        <v>58.050000000000004</v>
      </c>
      <c r="F1163" s="13">
        <f t="shared" si="691"/>
        <v>1.9614409602383961E+38</v>
      </c>
      <c r="G1163" s="35">
        <f t="shared" si="692"/>
        <v>379.94420000000002</v>
      </c>
      <c r="H1163" s="23">
        <f t="shared" si="693"/>
        <v>8574.7423999999992</v>
      </c>
      <c r="I1163" s="23">
        <f t="shared" si="694"/>
        <v>32185.999999999996</v>
      </c>
      <c r="J1163" s="23">
        <f t="shared" si="695"/>
        <v>1625</v>
      </c>
      <c r="K1163" s="23">
        <f t="shared" si="696"/>
        <v>9.6665819025314135E+76</v>
      </c>
      <c r="L1163" s="23">
        <f t="shared" si="697"/>
        <v>9.6665819025314126E+78</v>
      </c>
      <c r="M1163" s="23">
        <f t="shared" si="698"/>
        <v>7.7946700890414149E+54</v>
      </c>
      <c r="N1163" s="20">
        <f t="shared" si="699"/>
        <v>122.10000000000001</v>
      </c>
      <c r="Q1163" s="20">
        <f t="shared" si="700"/>
        <v>3.0697411267595549E+57</v>
      </c>
      <c r="S1163" s="20">
        <f t="shared" si="701"/>
        <v>5306</v>
      </c>
      <c r="T1163" s="20">
        <f t="shared" si="702"/>
        <v>1625</v>
      </c>
      <c r="U1163" s="20">
        <f t="shared" si="703"/>
        <v>9.6665819025314135E+76</v>
      </c>
      <c r="V1163" s="20">
        <f t="shared" si="704"/>
        <v>7.7946700890414149E+54</v>
      </c>
      <c r="W1163" s="20">
        <f t="shared" si="705"/>
        <v>0.49140049140049136</v>
      </c>
      <c r="X1163" s="16">
        <f t="shared" si="706"/>
        <v>1.2166960968525687E+34</v>
      </c>
      <c r="AA1163" s="16">
        <f t="shared" si="707"/>
        <v>5.0127879190325825E+35</v>
      </c>
      <c r="AB1163" s="16">
        <f t="shared" si="708"/>
        <v>1161</v>
      </c>
      <c r="AC1163" s="16">
        <f t="shared" si="709"/>
        <v>236</v>
      </c>
      <c r="AD1163" s="16">
        <f t="shared" si="710"/>
        <v>6.5326926236083129E+36</v>
      </c>
      <c r="AE1163" s="16">
        <f t="shared" si="711"/>
        <v>28975</v>
      </c>
      <c r="AF1163" s="16">
        <f t="shared" si="712"/>
        <v>13920</v>
      </c>
      <c r="AG1163" s="16">
        <f t="shared" si="713"/>
        <v>1201</v>
      </c>
      <c r="AH1163" s="16">
        <f t="shared" si="714"/>
        <v>3.9384098076980803E+40</v>
      </c>
      <c r="AI1163" s="16">
        <f t="shared" si="715"/>
        <v>1.6084162899386711E+75</v>
      </c>
      <c r="AJ1163" s="16">
        <f t="shared" si="716"/>
        <v>1.6084162899386711E+75</v>
      </c>
      <c r="AK1163" s="27">
        <f t="shared" si="717"/>
        <v>0.25423728813559321</v>
      </c>
      <c r="AN1163">
        <f t="shared" si="721"/>
        <v>78567.253817874545</v>
      </c>
      <c r="AO1163">
        <f t="shared" si="722"/>
        <v>3.2086262493408645E+39</v>
      </c>
      <c r="AP1163">
        <f t="shared" si="723"/>
        <v>3.2086262493408645E+39</v>
      </c>
      <c r="AR1163" s="1">
        <f t="shared" si="718"/>
        <v>13060</v>
      </c>
      <c r="AU1163">
        <f t="shared" si="686"/>
        <v>3572.3076923077001</v>
      </c>
      <c r="AV1163" s="29">
        <f t="shared" si="719"/>
        <v>416.22545000000002</v>
      </c>
      <c r="AW1163">
        <f t="shared" si="720"/>
        <v>23201</v>
      </c>
    </row>
    <row r="1164" spans="1:49" x14ac:dyDescent="0.2">
      <c r="A1164">
        <v>1162</v>
      </c>
      <c r="B1164" s="13">
        <f t="shared" si="687"/>
        <v>1170</v>
      </c>
      <c r="C1164" s="13">
        <f t="shared" si="688"/>
        <v>6978</v>
      </c>
      <c r="D1164" s="13">
        <f t="shared" si="689"/>
        <v>48</v>
      </c>
      <c r="E1164" s="13">
        <f t="shared" si="690"/>
        <v>58.1</v>
      </c>
      <c r="F1164" s="13">
        <f t="shared" si="691"/>
        <v>2.1004932348356948E+38</v>
      </c>
      <c r="G1164" s="35">
        <f t="shared" si="692"/>
        <v>380.50213333333335</v>
      </c>
      <c r="H1164" s="23">
        <f t="shared" si="693"/>
        <v>8582.2464</v>
      </c>
      <c r="I1164" s="23">
        <f t="shared" si="694"/>
        <v>32213.999999999996</v>
      </c>
      <c r="J1164" s="23">
        <f t="shared" si="695"/>
        <v>1626</v>
      </c>
      <c r="K1164" s="23">
        <f t="shared" si="696"/>
        <v>9.6665819025314135E+76</v>
      </c>
      <c r="L1164" s="23">
        <f t="shared" si="697"/>
        <v>9.6665819025314126E+78</v>
      </c>
      <c r="M1164" s="23">
        <f t="shared" si="698"/>
        <v>8.3529778900169824E+54</v>
      </c>
      <c r="N1164" s="20">
        <f t="shared" si="699"/>
        <v>122.2</v>
      </c>
      <c r="Q1164" s="20">
        <f t="shared" si="700"/>
        <v>3.4207063747449941E+57</v>
      </c>
      <c r="S1164" s="20">
        <f t="shared" si="701"/>
        <v>5310</v>
      </c>
      <c r="T1164" s="20">
        <f t="shared" si="702"/>
        <v>1626</v>
      </c>
      <c r="U1164" s="20">
        <f t="shared" si="703"/>
        <v>9.6665819025314135E+76</v>
      </c>
      <c r="V1164" s="20">
        <f t="shared" si="704"/>
        <v>8.3529778900169824E+54</v>
      </c>
      <c r="W1164" s="20">
        <f t="shared" si="705"/>
        <v>0.49099836333878888</v>
      </c>
      <c r="X1164" s="16">
        <f t="shared" si="706"/>
        <v>1.3018648236322488E+34</v>
      </c>
      <c r="AA1164" s="16">
        <f t="shared" si="707"/>
        <v>5.363683073364864E+35</v>
      </c>
      <c r="AB1164" s="16">
        <f t="shared" si="708"/>
        <v>1162</v>
      </c>
      <c r="AC1164" s="16">
        <f t="shared" si="709"/>
        <v>236.2</v>
      </c>
      <c r="AD1164" s="16">
        <f t="shared" si="710"/>
        <v>6.9899941259091344E+36</v>
      </c>
      <c r="AE1164" s="16">
        <f t="shared" si="711"/>
        <v>29000</v>
      </c>
      <c r="AF1164" s="16">
        <f t="shared" si="712"/>
        <v>13932</v>
      </c>
      <c r="AG1164" s="16">
        <f t="shared" si="713"/>
        <v>1202</v>
      </c>
      <c r="AH1164" s="16">
        <f t="shared" si="714"/>
        <v>4.2201142288048701E+40</v>
      </c>
      <c r="AI1164" s="16">
        <f t="shared" si="715"/>
        <v>1.6084162899386711E+75</v>
      </c>
      <c r="AJ1164" s="16">
        <f t="shared" si="716"/>
        <v>1.6084162899386711E+75</v>
      </c>
      <c r="AK1164" s="27">
        <f t="shared" si="717"/>
        <v>0.25402201524132095</v>
      </c>
      <c r="AN1164">
        <f t="shared" si="721"/>
        <v>78679.410604277466</v>
      </c>
      <c r="AO1164">
        <f t="shared" si="722"/>
        <v>2.9987161208793123E+39</v>
      </c>
      <c r="AP1164">
        <f t="shared" si="723"/>
        <v>2.9987161208793123E+39</v>
      </c>
      <c r="AR1164" s="1">
        <f t="shared" si="718"/>
        <v>13070</v>
      </c>
      <c r="AU1164">
        <f t="shared" si="686"/>
        <v>3669.473684210529</v>
      </c>
      <c r="AV1164" s="29">
        <f t="shared" si="719"/>
        <v>416.81463333333335</v>
      </c>
      <c r="AW1164">
        <f t="shared" si="720"/>
        <v>23221</v>
      </c>
    </row>
    <row r="1165" spans="1:49" x14ac:dyDescent="0.2">
      <c r="A1165">
        <v>1163</v>
      </c>
      <c r="B1165" s="13">
        <f t="shared" si="687"/>
        <v>1171</v>
      </c>
      <c r="C1165" s="13">
        <f t="shared" si="688"/>
        <v>6984</v>
      </c>
      <c r="D1165" s="13">
        <f t="shared" si="689"/>
        <v>48</v>
      </c>
      <c r="E1165" s="13">
        <f t="shared" si="690"/>
        <v>58.150000000000006</v>
      </c>
      <c r="F1165" s="13">
        <f t="shared" si="691"/>
        <v>2.2494017741364228E+38</v>
      </c>
      <c r="G1165" s="35">
        <f t="shared" si="692"/>
        <v>381.06046666666668</v>
      </c>
      <c r="H1165" s="23">
        <f t="shared" si="693"/>
        <v>8589.750399999999</v>
      </c>
      <c r="I1165" s="23">
        <f t="shared" si="694"/>
        <v>32241.999999999996</v>
      </c>
      <c r="J1165" s="23">
        <f t="shared" si="695"/>
        <v>1628</v>
      </c>
      <c r="K1165" s="23">
        <f t="shared" si="696"/>
        <v>9.6665819025314135E+76</v>
      </c>
      <c r="L1165" s="23">
        <f t="shared" si="697"/>
        <v>9.6665819025314126E+78</v>
      </c>
      <c r="M1165" s="23">
        <f t="shared" si="698"/>
        <v>9.5924100885447102E+54</v>
      </c>
      <c r="N1165" s="20">
        <f t="shared" si="699"/>
        <v>122.30000000000001</v>
      </c>
      <c r="Q1165" s="20">
        <f t="shared" si="700"/>
        <v>3.8117976790352781E+57</v>
      </c>
      <c r="S1165" s="20">
        <f t="shared" si="701"/>
        <v>5314</v>
      </c>
      <c r="T1165" s="20">
        <f t="shared" si="702"/>
        <v>1628</v>
      </c>
      <c r="U1165" s="20">
        <f t="shared" si="703"/>
        <v>9.6665819025314135E+76</v>
      </c>
      <c r="V1165" s="20">
        <f t="shared" si="704"/>
        <v>9.5924100885447102E+54</v>
      </c>
      <c r="W1165" s="20">
        <f t="shared" si="705"/>
        <v>0.490596892886345</v>
      </c>
      <c r="X1165" s="16">
        <f t="shared" si="706"/>
        <v>1.3929953612865061E+34</v>
      </c>
      <c r="AA1165" s="16">
        <f t="shared" si="707"/>
        <v>5.7391408885004042E+35</v>
      </c>
      <c r="AB1165" s="16">
        <f t="shared" si="708"/>
        <v>1163</v>
      </c>
      <c r="AC1165" s="16">
        <f t="shared" si="709"/>
        <v>236.4</v>
      </c>
      <c r="AD1165" s="16">
        <f t="shared" si="710"/>
        <v>7.4793076446763853E+36</v>
      </c>
      <c r="AE1165" s="16">
        <f t="shared" si="711"/>
        <v>29025</v>
      </c>
      <c r="AF1165" s="16">
        <f t="shared" si="712"/>
        <v>13944</v>
      </c>
      <c r="AG1165" s="16">
        <f t="shared" si="713"/>
        <v>1203</v>
      </c>
      <c r="AH1165" s="16">
        <f t="shared" si="714"/>
        <v>4.5219635650294727E+40</v>
      </c>
      <c r="AI1165" s="16">
        <f t="shared" si="715"/>
        <v>1.6084162899386711E+75</v>
      </c>
      <c r="AJ1165" s="16">
        <f t="shared" si="716"/>
        <v>1.6084162899386711E+75</v>
      </c>
      <c r="AK1165" s="27">
        <f t="shared" si="717"/>
        <v>0.25380710659898476</v>
      </c>
      <c r="AN1165">
        <f t="shared" si="721"/>
        <v>78791.645873168818</v>
      </c>
      <c r="AO1165">
        <f t="shared" si="722"/>
        <v>2.8025384307283289E+39</v>
      </c>
      <c r="AP1165">
        <f t="shared" si="723"/>
        <v>2.8025384307283289E+39</v>
      </c>
      <c r="AR1165" s="1">
        <f t="shared" si="718"/>
        <v>13080</v>
      </c>
      <c r="AU1165">
        <f t="shared" si="686"/>
        <v>3771.8918918918889</v>
      </c>
      <c r="AV1165" s="29">
        <f t="shared" si="719"/>
        <v>417.40421666666668</v>
      </c>
      <c r="AW1165">
        <f t="shared" si="720"/>
        <v>23241</v>
      </c>
    </row>
    <row r="1166" spans="1:49" x14ac:dyDescent="0.2">
      <c r="A1166">
        <v>1164</v>
      </c>
      <c r="B1166" s="13">
        <f t="shared" si="687"/>
        <v>1172</v>
      </c>
      <c r="C1166" s="13">
        <f t="shared" si="688"/>
        <v>6990</v>
      </c>
      <c r="D1166" s="13">
        <f t="shared" si="689"/>
        <v>48</v>
      </c>
      <c r="E1166" s="13">
        <f t="shared" si="690"/>
        <v>58.2</v>
      </c>
      <c r="F1166" s="13">
        <f t="shared" si="691"/>
        <v>2.4088650995410839E+38</v>
      </c>
      <c r="G1166" s="35">
        <f t="shared" si="692"/>
        <v>381.61919999999998</v>
      </c>
      <c r="H1166" s="23">
        <f t="shared" si="693"/>
        <v>8597.2543999999998</v>
      </c>
      <c r="I1166" s="23">
        <f t="shared" si="694"/>
        <v>32269.999999999996</v>
      </c>
      <c r="J1166" s="23">
        <f t="shared" si="695"/>
        <v>1629</v>
      </c>
      <c r="K1166" s="23">
        <f t="shared" si="696"/>
        <v>9.6665819025314135E+76</v>
      </c>
      <c r="L1166" s="23">
        <f t="shared" si="697"/>
        <v>9.6665819025314126E+78</v>
      </c>
      <c r="M1166" s="23">
        <f t="shared" si="698"/>
        <v>1.027946587716446E+55</v>
      </c>
      <c r="N1166" s="20">
        <f t="shared" si="699"/>
        <v>122.4</v>
      </c>
      <c r="Q1166" s="20">
        <f t="shared" si="700"/>
        <v>4.247602674456876E+57</v>
      </c>
      <c r="S1166" s="20">
        <f t="shared" si="701"/>
        <v>5318</v>
      </c>
      <c r="T1166" s="20">
        <f t="shared" si="702"/>
        <v>1629</v>
      </c>
      <c r="U1166" s="20">
        <f t="shared" si="703"/>
        <v>9.6665819025314135E+76</v>
      </c>
      <c r="V1166" s="20">
        <f t="shared" si="704"/>
        <v>1.027946587716446E+55</v>
      </c>
      <c r="W1166" s="20">
        <f t="shared" si="705"/>
        <v>0.49019607843137253</v>
      </c>
      <c r="X1166" s="16">
        <f t="shared" si="706"/>
        <v>1.4905050365765618E+34</v>
      </c>
      <c r="AA1166" s="16">
        <f t="shared" si="707"/>
        <v>6.1408807506954332E+35</v>
      </c>
      <c r="AB1166" s="16">
        <f t="shared" si="708"/>
        <v>1164</v>
      </c>
      <c r="AC1166" s="16">
        <f t="shared" si="709"/>
        <v>236.6</v>
      </c>
      <c r="AD1166" s="16">
        <f t="shared" si="710"/>
        <v>8.0028740848540988E+36</v>
      </c>
      <c r="AE1166" s="16">
        <f t="shared" si="711"/>
        <v>29050</v>
      </c>
      <c r="AF1166" s="16">
        <f t="shared" si="712"/>
        <v>13956</v>
      </c>
      <c r="AG1166" s="16">
        <f t="shared" si="713"/>
        <v>1204</v>
      </c>
      <c r="AH1166" s="16">
        <f t="shared" si="714"/>
        <v>4.8453980681471823E+40</v>
      </c>
      <c r="AI1166" s="16">
        <f t="shared" si="715"/>
        <v>1.6084162899386711E+75</v>
      </c>
      <c r="AJ1166" s="16">
        <f t="shared" si="716"/>
        <v>1.6084162899386711E+75</v>
      </c>
      <c r="AK1166" s="27">
        <f t="shared" si="717"/>
        <v>0.25359256128486896</v>
      </c>
      <c r="AN1166">
        <f t="shared" si="721"/>
        <v>78903.959624984709</v>
      </c>
      <c r="AO1166">
        <f t="shared" si="722"/>
        <v>2.6191947950732044E+39</v>
      </c>
      <c r="AP1166">
        <f t="shared" si="723"/>
        <v>2.6191947950732044E+39</v>
      </c>
      <c r="AR1166" s="1">
        <f t="shared" si="718"/>
        <v>13090</v>
      </c>
      <c r="AU1166">
        <f t="shared" si="686"/>
        <v>3879.9999999999909</v>
      </c>
      <c r="AV1166" s="29">
        <f t="shared" si="719"/>
        <v>417.99419999999998</v>
      </c>
      <c r="AW1166">
        <f t="shared" si="720"/>
        <v>23261</v>
      </c>
    </row>
    <row r="1167" spans="1:49" x14ac:dyDescent="0.2">
      <c r="A1167">
        <v>1165</v>
      </c>
      <c r="B1167" s="13">
        <f t="shared" si="687"/>
        <v>1173</v>
      </c>
      <c r="C1167" s="13">
        <f t="shared" si="688"/>
        <v>6996</v>
      </c>
      <c r="D1167" s="13">
        <f t="shared" si="689"/>
        <v>48</v>
      </c>
      <c r="E1167" s="13">
        <f t="shared" si="690"/>
        <v>58.25</v>
      </c>
      <c r="F1167" s="13">
        <f t="shared" si="691"/>
        <v>2.57963122978333E+38</v>
      </c>
      <c r="G1167" s="35">
        <f t="shared" si="692"/>
        <v>382.17833333333328</v>
      </c>
      <c r="H1167" s="23">
        <f t="shared" si="693"/>
        <v>8604.7584000000006</v>
      </c>
      <c r="I1167" s="23">
        <f t="shared" si="694"/>
        <v>32297.999999999996</v>
      </c>
      <c r="J1167" s="23">
        <f t="shared" si="695"/>
        <v>1631</v>
      </c>
      <c r="K1167" s="23">
        <f t="shared" si="696"/>
        <v>9.6665819025314135E+76</v>
      </c>
      <c r="L1167" s="23">
        <f t="shared" si="697"/>
        <v>9.6665819025314126E+78</v>
      </c>
      <c r="M1167" s="23">
        <f t="shared" si="698"/>
        <v>1.1804711913399817E+55</v>
      </c>
      <c r="N1167" s="20">
        <f t="shared" si="699"/>
        <v>122.5</v>
      </c>
      <c r="Q1167" s="20">
        <f t="shared" si="700"/>
        <v>4.7332335027335119E+57</v>
      </c>
      <c r="S1167" s="20">
        <f t="shared" si="701"/>
        <v>5322</v>
      </c>
      <c r="T1167" s="20">
        <f t="shared" si="702"/>
        <v>1631</v>
      </c>
      <c r="U1167" s="20">
        <f t="shared" si="703"/>
        <v>9.6665819025314135E+76</v>
      </c>
      <c r="V1167" s="20">
        <f t="shared" si="704"/>
        <v>1.1804711913399817E+55</v>
      </c>
      <c r="W1167" s="20">
        <f t="shared" si="705"/>
        <v>0.48979591836734693</v>
      </c>
      <c r="X1167" s="16">
        <f t="shared" si="706"/>
        <v>1.5948403891369207E+34</v>
      </c>
      <c r="AA1167" s="16">
        <f t="shared" si="707"/>
        <v>6.5707424032441125E+35</v>
      </c>
      <c r="AB1167" s="16">
        <f t="shared" si="708"/>
        <v>1165</v>
      </c>
      <c r="AC1167" s="16">
        <f t="shared" si="709"/>
        <v>236.8</v>
      </c>
      <c r="AD1167" s="16">
        <f t="shared" si="710"/>
        <v>8.5630912191977746E+36</v>
      </c>
      <c r="AE1167" s="16">
        <f t="shared" si="711"/>
        <v>29075</v>
      </c>
      <c r="AF1167" s="16">
        <f t="shared" si="712"/>
        <v>13968</v>
      </c>
      <c r="AG1167" s="16">
        <f t="shared" si="713"/>
        <v>1205</v>
      </c>
      <c r="AH1167" s="16">
        <f t="shared" si="714"/>
        <v>5.1919609371721884E+40</v>
      </c>
      <c r="AI1167" s="16">
        <f t="shared" si="715"/>
        <v>1.6084162899386711E+75</v>
      </c>
      <c r="AJ1167" s="16">
        <f t="shared" si="716"/>
        <v>1.6084162899386711E+75</v>
      </c>
      <c r="AK1167" s="27">
        <f t="shared" si="717"/>
        <v>0.25337837837837834</v>
      </c>
      <c r="AN1167">
        <f t="shared" si="721"/>
        <v>79016.351860161332</v>
      </c>
      <c r="AO1167">
        <f t="shared" si="722"/>
        <v>2.4478456028721541E+39</v>
      </c>
      <c r="AP1167">
        <f t="shared" si="723"/>
        <v>2.4478456028721541E+39</v>
      </c>
      <c r="AR1167" s="1">
        <f t="shared" si="718"/>
        <v>13100</v>
      </c>
      <c r="AU1167">
        <f t="shared" si="686"/>
        <v>3994.2857142857224</v>
      </c>
      <c r="AV1167" s="29">
        <f t="shared" si="719"/>
        <v>418.58458333333328</v>
      </c>
      <c r="AW1167">
        <f t="shared" si="720"/>
        <v>23281</v>
      </c>
    </row>
    <row r="1168" spans="1:49" x14ac:dyDescent="0.2">
      <c r="A1168">
        <v>1166</v>
      </c>
      <c r="B1168" s="13">
        <f t="shared" si="687"/>
        <v>1174</v>
      </c>
      <c r="C1168" s="13">
        <f t="shared" si="688"/>
        <v>7002</v>
      </c>
      <c r="D1168" s="13">
        <f t="shared" si="689"/>
        <v>48</v>
      </c>
      <c r="E1168" s="13">
        <f t="shared" si="690"/>
        <v>58.300000000000004</v>
      </c>
      <c r="F1168" s="13">
        <f t="shared" si="691"/>
        <v>2.7625011878041361E+38</v>
      </c>
      <c r="G1168" s="35">
        <f t="shared" si="692"/>
        <v>382.7378666666666</v>
      </c>
      <c r="H1168" s="23">
        <f t="shared" si="693"/>
        <v>8612.2623999999996</v>
      </c>
      <c r="I1168" s="23">
        <f t="shared" si="694"/>
        <v>32325.999999999996</v>
      </c>
      <c r="J1168" s="23">
        <f t="shared" si="695"/>
        <v>1632</v>
      </c>
      <c r="K1168" s="23">
        <f t="shared" si="696"/>
        <v>9.6665819025314135E+76</v>
      </c>
      <c r="L1168" s="23">
        <f t="shared" si="697"/>
        <v>9.6665819025314126E+78</v>
      </c>
      <c r="M1168" s="23">
        <f t="shared" si="698"/>
        <v>1.2650200959269918E+55</v>
      </c>
      <c r="N1168" s="20">
        <f t="shared" si="699"/>
        <v>122.60000000000001</v>
      </c>
      <c r="Q1168" s="20">
        <f t="shared" si="700"/>
        <v>5.2743867796599362E+57</v>
      </c>
      <c r="S1168" s="20">
        <f t="shared" si="701"/>
        <v>5327</v>
      </c>
      <c r="T1168" s="20">
        <f t="shared" si="702"/>
        <v>1632</v>
      </c>
      <c r="U1168" s="20">
        <f t="shared" si="703"/>
        <v>9.6665819025314135E+76</v>
      </c>
      <c r="V1168" s="20">
        <f t="shared" si="704"/>
        <v>1.2650200959269918E+55</v>
      </c>
      <c r="W1168" s="20">
        <f t="shared" si="705"/>
        <v>0.48939641109298526</v>
      </c>
      <c r="X1168" s="16">
        <f t="shared" si="706"/>
        <v>1.7064792163765053E+34</v>
      </c>
      <c r="AA1168" s="16">
        <f t="shared" si="707"/>
        <v>7.0306943714712015E+35</v>
      </c>
      <c r="AB1168" s="16">
        <f t="shared" si="708"/>
        <v>1166</v>
      </c>
      <c r="AC1168" s="16">
        <f t="shared" si="709"/>
        <v>237</v>
      </c>
      <c r="AD1168" s="16">
        <f t="shared" si="710"/>
        <v>9.1625246693337855E+36</v>
      </c>
      <c r="AE1168" s="16">
        <f t="shared" si="711"/>
        <v>29100</v>
      </c>
      <c r="AF1168" s="16">
        <f t="shared" si="712"/>
        <v>13980</v>
      </c>
      <c r="AG1168" s="16">
        <f t="shared" si="713"/>
        <v>1206</v>
      </c>
      <c r="AH1168" s="16">
        <f t="shared" si="714"/>
        <v>5.5633056752826615E+40</v>
      </c>
      <c r="AI1168" s="16">
        <f t="shared" si="715"/>
        <v>1.6084162899386711E+75</v>
      </c>
      <c r="AJ1168" s="16">
        <f t="shared" si="716"/>
        <v>1.6084162899386711E+75</v>
      </c>
      <c r="AK1168" s="27">
        <f t="shared" si="717"/>
        <v>0.25316455696202533</v>
      </c>
      <c r="AN1168">
        <f t="shared" si="721"/>
        <v>79128.822579134765</v>
      </c>
      <c r="AO1168">
        <f t="shared" si="722"/>
        <v>2.2877061709085548E+39</v>
      </c>
      <c r="AP1168">
        <f t="shared" si="723"/>
        <v>2.2877061709085548E+39</v>
      </c>
      <c r="AR1168" s="1">
        <f t="shared" si="718"/>
        <v>13110</v>
      </c>
      <c r="AU1168">
        <f t="shared" si="686"/>
        <v>4115.2941176470604</v>
      </c>
      <c r="AV1168" s="29">
        <f t="shared" si="719"/>
        <v>419.1753666666666</v>
      </c>
      <c r="AW1168">
        <f t="shared" si="720"/>
        <v>23301</v>
      </c>
    </row>
    <row r="1169" spans="1:49" x14ac:dyDescent="0.2">
      <c r="A1169">
        <v>1167</v>
      </c>
      <c r="B1169" s="13">
        <f t="shared" si="687"/>
        <v>1175</v>
      </c>
      <c r="C1169" s="13">
        <f t="shared" si="688"/>
        <v>7008</v>
      </c>
      <c r="D1169" s="13">
        <f t="shared" si="689"/>
        <v>48</v>
      </c>
      <c r="E1169" s="13">
        <f t="shared" si="690"/>
        <v>58.35</v>
      </c>
      <c r="F1169" s="13">
        <f t="shared" si="691"/>
        <v>2.9583327560515803E+38</v>
      </c>
      <c r="G1169" s="35">
        <f t="shared" si="692"/>
        <v>383.2978</v>
      </c>
      <c r="H1169" s="23">
        <f t="shared" si="693"/>
        <v>8619.7663999999986</v>
      </c>
      <c r="I1169" s="23">
        <f t="shared" si="694"/>
        <v>32353.999999999996</v>
      </c>
      <c r="J1169" s="23">
        <f t="shared" si="695"/>
        <v>1633</v>
      </c>
      <c r="K1169" s="23">
        <f t="shared" si="696"/>
        <v>9.6665819025314135E+76</v>
      </c>
      <c r="L1169" s="23">
        <f t="shared" si="697"/>
        <v>9.6665819025314126E+78</v>
      </c>
      <c r="M1169" s="23">
        <f t="shared" si="698"/>
        <v>1.3556238369573563E+55</v>
      </c>
      <c r="N1169" s="20">
        <f t="shared" si="699"/>
        <v>122.7</v>
      </c>
      <c r="Q1169" s="20">
        <f t="shared" si="700"/>
        <v>5.8774104183498017E+57</v>
      </c>
      <c r="S1169" s="20">
        <f t="shared" si="701"/>
        <v>5331</v>
      </c>
      <c r="T1169" s="20">
        <f t="shared" si="702"/>
        <v>1633</v>
      </c>
      <c r="U1169" s="20">
        <f t="shared" si="703"/>
        <v>9.6665819025314135E+76</v>
      </c>
      <c r="V1169" s="20">
        <f t="shared" si="704"/>
        <v>1.3556238369573563E+55</v>
      </c>
      <c r="W1169" s="20">
        <f t="shared" si="705"/>
        <v>0.48899755501222492</v>
      </c>
      <c r="X1169" s="16">
        <f t="shared" si="706"/>
        <v>1.8259327615228607E+34</v>
      </c>
      <c r="AA1169" s="16">
        <f t="shared" si="707"/>
        <v>7.5228429774741849E+35</v>
      </c>
      <c r="AB1169" s="16">
        <f t="shared" si="708"/>
        <v>1167</v>
      </c>
      <c r="AC1169" s="16">
        <f t="shared" si="709"/>
        <v>237.2</v>
      </c>
      <c r="AD1169" s="16">
        <f t="shared" si="710"/>
        <v>9.8039196555147647E+36</v>
      </c>
      <c r="AE1169" s="16">
        <f t="shared" si="711"/>
        <v>29125</v>
      </c>
      <c r="AF1169" s="16">
        <f t="shared" si="712"/>
        <v>13992</v>
      </c>
      <c r="AG1169" s="16">
        <f t="shared" si="713"/>
        <v>1207</v>
      </c>
      <c r="AH1169" s="16">
        <f t="shared" si="714"/>
        <v>5.9612039723820679E+40</v>
      </c>
      <c r="AI1169" s="16">
        <f t="shared" si="715"/>
        <v>1.6084162899386711E+75</v>
      </c>
      <c r="AJ1169" s="16">
        <f t="shared" si="716"/>
        <v>1.6084162899386711E+75</v>
      </c>
      <c r="AK1169" s="27">
        <f t="shared" si="717"/>
        <v>0.25295109612141653</v>
      </c>
      <c r="AN1169">
        <f t="shared" si="721"/>
        <v>79241.37178234123</v>
      </c>
      <c r="AO1169">
        <f t="shared" si="722"/>
        <v>2.1380431503818273E+39</v>
      </c>
      <c r="AP1169">
        <f t="shared" si="723"/>
        <v>2.1380431503818273E+39</v>
      </c>
      <c r="AR1169" s="1">
        <f t="shared" si="718"/>
        <v>13120</v>
      </c>
      <c r="AU1169">
        <f t="shared" si="686"/>
        <v>4243.6363636363585</v>
      </c>
      <c r="AV1169" s="29">
        <f t="shared" si="719"/>
        <v>419.76655</v>
      </c>
      <c r="AW1169">
        <f t="shared" si="720"/>
        <v>23321</v>
      </c>
    </row>
    <row r="1170" spans="1:49" x14ac:dyDescent="0.2">
      <c r="A1170">
        <v>1168</v>
      </c>
      <c r="B1170" s="13">
        <f t="shared" si="687"/>
        <v>1176</v>
      </c>
      <c r="C1170" s="13">
        <f t="shared" si="688"/>
        <v>7014</v>
      </c>
      <c r="D1170" s="13">
        <f t="shared" si="689"/>
        <v>48</v>
      </c>
      <c r="E1170" s="13">
        <f t="shared" si="690"/>
        <v>58.400000000000006</v>
      </c>
      <c r="F1170" s="13">
        <f t="shared" si="691"/>
        <v>3.1680444978021669E+38</v>
      </c>
      <c r="G1170" s="35">
        <f t="shared" si="692"/>
        <v>383.85813333333329</v>
      </c>
      <c r="H1170" s="23">
        <f t="shared" si="693"/>
        <v>8627.2703999999994</v>
      </c>
      <c r="I1170" s="23">
        <f t="shared" si="694"/>
        <v>32381.999999999996</v>
      </c>
      <c r="J1170" s="23">
        <f t="shared" si="695"/>
        <v>1635</v>
      </c>
      <c r="K1170" s="23">
        <f t="shared" si="696"/>
        <v>9.6665819025314135E+76</v>
      </c>
      <c r="L1170" s="23">
        <f t="shared" si="697"/>
        <v>9.6665819025314126E+78</v>
      </c>
      <c r="M1170" s="23">
        <f t="shared" si="698"/>
        <v>1.5567610678872111E+55</v>
      </c>
      <c r="N1170" s="20">
        <f t="shared" si="699"/>
        <v>122.80000000000001</v>
      </c>
      <c r="Q1170" s="20">
        <f t="shared" si="700"/>
        <v>6.5493780924338057E+57</v>
      </c>
      <c r="S1170" s="20">
        <f t="shared" si="701"/>
        <v>5335</v>
      </c>
      <c r="T1170" s="20">
        <f t="shared" si="702"/>
        <v>1635</v>
      </c>
      <c r="U1170" s="20">
        <f t="shared" si="703"/>
        <v>9.6665819025314135E+76</v>
      </c>
      <c r="V1170" s="20">
        <f t="shared" si="704"/>
        <v>1.5567610678872111E+55</v>
      </c>
      <c r="W1170" s="20">
        <f t="shared" si="705"/>
        <v>0.48859934853420189</v>
      </c>
      <c r="X1170" s="16">
        <f t="shared" si="706"/>
        <v>1.9537480548294612E+34</v>
      </c>
      <c r="AA1170" s="16">
        <f t="shared" si="707"/>
        <v>8.0494419858973788E+35</v>
      </c>
      <c r="AB1170" s="16">
        <f t="shared" si="708"/>
        <v>1168</v>
      </c>
      <c r="AC1170" s="16">
        <f t="shared" si="709"/>
        <v>237.4</v>
      </c>
      <c r="AD1170" s="16">
        <f t="shared" si="710"/>
        <v>1.0490213568881347E+37</v>
      </c>
      <c r="AE1170" s="16">
        <f t="shared" si="711"/>
        <v>29150</v>
      </c>
      <c r="AF1170" s="16">
        <f t="shared" si="712"/>
        <v>14004</v>
      </c>
      <c r="AG1170" s="16">
        <f t="shared" si="713"/>
        <v>1208</v>
      </c>
      <c r="AH1170" s="16">
        <f t="shared" si="714"/>
        <v>6.3875541508444158E+40</v>
      </c>
      <c r="AI1170" s="16">
        <f t="shared" si="715"/>
        <v>1.6084162899386711E+75</v>
      </c>
      <c r="AJ1170" s="16">
        <f t="shared" si="716"/>
        <v>1.6084162899386711E+75</v>
      </c>
      <c r="AK1170" s="27">
        <f t="shared" si="717"/>
        <v>0.25273799494524007</v>
      </c>
      <c r="AN1170">
        <f t="shared" si="721"/>
        <v>79353.999470216819</v>
      </c>
      <c r="AO1170">
        <f t="shared" si="722"/>
        <v>1.9981711685811466E+39</v>
      </c>
      <c r="AP1170">
        <f t="shared" si="723"/>
        <v>1.9981711685811466E+39</v>
      </c>
      <c r="AR1170" s="1">
        <f t="shared" si="718"/>
        <v>13130</v>
      </c>
      <c r="AU1170">
        <f t="shared" si="686"/>
        <v>4379.9999999999864</v>
      </c>
      <c r="AV1170" s="29">
        <f t="shared" si="719"/>
        <v>420.35813333333329</v>
      </c>
      <c r="AW1170">
        <f t="shared" si="720"/>
        <v>23341</v>
      </c>
    </row>
    <row r="1171" spans="1:49" x14ac:dyDescent="0.2">
      <c r="A1171">
        <v>1169</v>
      </c>
      <c r="B1171" s="13">
        <f t="shared" si="687"/>
        <v>1177</v>
      </c>
      <c r="C1171" s="13">
        <f t="shared" si="688"/>
        <v>7020</v>
      </c>
      <c r="D1171" s="13">
        <f t="shared" si="689"/>
        <v>48</v>
      </c>
      <c r="E1171" s="13">
        <f t="shared" si="690"/>
        <v>58.45</v>
      </c>
      <c r="F1171" s="13">
        <f t="shared" si="691"/>
        <v>3.3926200633457345E+38</v>
      </c>
      <c r="G1171" s="35">
        <f t="shared" si="692"/>
        <v>384.41886666666664</v>
      </c>
      <c r="H1171" s="23">
        <f t="shared" si="693"/>
        <v>8634.7743999999984</v>
      </c>
      <c r="I1171" s="23">
        <f t="shared" si="694"/>
        <v>32409.999999999996</v>
      </c>
      <c r="J1171" s="23">
        <f t="shared" si="695"/>
        <v>1636</v>
      </c>
      <c r="K1171" s="23">
        <f t="shared" si="696"/>
        <v>9.6665819025314135E+76</v>
      </c>
      <c r="L1171" s="23">
        <f t="shared" si="697"/>
        <v>9.6665819025314126E+78</v>
      </c>
      <c r="M1171" s="23">
        <f t="shared" si="698"/>
        <v>1.6682569989810839E+55</v>
      </c>
      <c r="N1171" s="20">
        <f t="shared" si="699"/>
        <v>122.9</v>
      </c>
      <c r="Q1171" s="20">
        <f t="shared" si="700"/>
        <v>7.2981722126689102E+57</v>
      </c>
      <c r="S1171" s="20">
        <f t="shared" si="701"/>
        <v>5339</v>
      </c>
      <c r="T1171" s="20">
        <f t="shared" si="702"/>
        <v>1636</v>
      </c>
      <c r="U1171" s="20">
        <f t="shared" si="703"/>
        <v>9.6665819025314135E+76</v>
      </c>
      <c r="V1171" s="20">
        <f t="shared" si="704"/>
        <v>1.6682569989810839E+55</v>
      </c>
      <c r="W1171" s="20">
        <f t="shared" si="705"/>
        <v>0.48820179007323022</v>
      </c>
      <c r="X1171" s="16">
        <f t="shared" si="706"/>
        <v>2.0905104186675231E+34</v>
      </c>
      <c r="AA1171" s="16">
        <f t="shared" si="707"/>
        <v>8.6129029249101934E+35</v>
      </c>
      <c r="AB1171" s="16">
        <f t="shared" si="708"/>
        <v>1169</v>
      </c>
      <c r="AC1171" s="16">
        <f t="shared" si="709"/>
        <v>237.6</v>
      </c>
      <c r="AD1171" s="16">
        <f t="shared" si="710"/>
        <v>1.1224549423807227E+37</v>
      </c>
      <c r="AE1171" s="16">
        <f t="shared" si="711"/>
        <v>29175</v>
      </c>
      <c r="AF1171" s="16">
        <f t="shared" si="712"/>
        <v>14016</v>
      </c>
      <c r="AG1171" s="16">
        <f t="shared" si="713"/>
        <v>1209</v>
      </c>
      <c r="AH1171" s="16">
        <f t="shared" si="714"/>
        <v>6.8443902146727506E+40</v>
      </c>
      <c r="AI1171" s="16">
        <f t="shared" si="715"/>
        <v>1.6084162899386711E+75</v>
      </c>
      <c r="AJ1171" s="16">
        <f t="shared" si="716"/>
        <v>1.6084162899386711E+75</v>
      </c>
      <c r="AK1171" s="27">
        <f t="shared" si="717"/>
        <v>0.25252525252525254</v>
      </c>
      <c r="AN1171">
        <f t="shared" si="721"/>
        <v>79466.705643197725</v>
      </c>
      <c r="AO1171">
        <f t="shared" si="722"/>
        <v>1.8674496902627544E+39</v>
      </c>
      <c r="AP1171">
        <f t="shared" si="723"/>
        <v>1.8674496902627544E+39</v>
      </c>
      <c r="AR1171" s="1">
        <f t="shared" si="718"/>
        <v>13140</v>
      </c>
      <c r="AU1171">
        <f t="shared" si="686"/>
        <v>4525.1612903225887</v>
      </c>
      <c r="AV1171" s="29">
        <f t="shared" si="719"/>
        <v>420.95011666666664</v>
      </c>
      <c r="AW1171">
        <f t="shared" si="720"/>
        <v>23361</v>
      </c>
    </row>
    <row r="1172" spans="1:49" x14ac:dyDescent="0.2">
      <c r="A1172">
        <v>1170</v>
      </c>
      <c r="B1172" s="13">
        <f t="shared" si="687"/>
        <v>1178</v>
      </c>
      <c r="C1172" s="13">
        <f t="shared" si="688"/>
        <v>7026</v>
      </c>
      <c r="D1172" s="13">
        <f t="shared" si="689"/>
        <v>48</v>
      </c>
      <c r="E1172" s="13">
        <f t="shared" si="690"/>
        <v>58.5</v>
      </c>
      <c r="F1172" s="13">
        <f t="shared" si="691"/>
        <v>3.6331128012104016E+38</v>
      </c>
      <c r="G1172" s="35">
        <f t="shared" si="692"/>
        <v>384.98</v>
      </c>
      <c r="H1172" s="23">
        <f t="shared" si="693"/>
        <v>8642.2783999999992</v>
      </c>
      <c r="I1172" s="23">
        <f t="shared" si="694"/>
        <v>32437.999999999996</v>
      </c>
      <c r="J1172" s="23">
        <f t="shared" si="695"/>
        <v>1638</v>
      </c>
      <c r="K1172" s="23">
        <f t="shared" si="696"/>
        <v>9.6665819025314135E+76</v>
      </c>
      <c r="L1172" s="23">
        <f t="shared" si="697"/>
        <v>9.6665819025314126E+78</v>
      </c>
      <c r="M1172" s="23">
        <f t="shared" si="698"/>
        <v>1.9157735151982739E+55</v>
      </c>
      <c r="N1172" s="20">
        <f t="shared" si="699"/>
        <v>123</v>
      </c>
      <c r="Q1172" s="20">
        <f t="shared" si="700"/>
        <v>8.1325763903141527E+57</v>
      </c>
      <c r="S1172" s="20">
        <f t="shared" si="701"/>
        <v>5343</v>
      </c>
      <c r="T1172" s="20">
        <f t="shared" si="702"/>
        <v>1638</v>
      </c>
      <c r="U1172" s="20">
        <f t="shared" si="703"/>
        <v>9.6665819025314135E+76</v>
      </c>
      <c r="V1172" s="20">
        <f t="shared" si="704"/>
        <v>1.9157735151982739E+55</v>
      </c>
      <c r="W1172" s="20">
        <f t="shared" si="705"/>
        <v>0.48780487804878048</v>
      </c>
      <c r="X1172" s="16">
        <f t="shared" si="706"/>
        <v>2.2368461479742496E+34</v>
      </c>
      <c r="AA1172" s="16">
        <f t="shared" si="707"/>
        <v>9.2158061296539063E+35</v>
      </c>
      <c r="AB1172" s="16">
        <f t="shared" si="708"/>
        <v>1170</v>
      </c>
      <c r="AC1172" s="16">
        <f t="shared" si="709"/>
        <v>237.8</v>
      </c>
      <c r="AD1172" s="16">
        <f t="shared" si="710"/>
        <v>1.201029025193521E+37</v>
      </c>
      <c r="AE1172" s="16">
        <f t="shared" si="711"/>
        <v>29200</v>
      </c>
      <c r="AF1172" s="16">
        <f t="shared" si="712"/>
        <v>14028</v>
      </c>
      <c r="AG1172" s="16">
        <f t="shared" si="713"/>
        <v>1210</v>
      </c>
      <c r="AH1172" s="16">
        <f t="shared" si="714"/>
        <v>7.3338915451732563E+40</v>
      </c>
      <c r="AI1172" s="16">
        <f t="shared" si="715"/>
        <v>1.6084162899386711E+75</v>
      </c>
      <c r="AJ1172" s="16">
        <f t="shared" si="716"/>
        <v>1.6084162899386711E+75</v>
      </c>
      <c r="AK1172" s="27">
        <f t="shared" si="717"/>
        <v>0.25231286795626579</v>
      </c>
      <c r="AN1172">
        <f t="shared" si="721"/>
        <v>79579.4903017201</v>
      </c>
      <c r="AO1172">
        <f t="shared" si="722"/>
        <v>1.7452800843577144E+39</v>
      </c>
      <c r="AP1172">
        <f t="shared" si="723"/>
        <v>1.7452800843577144E+39</v>
      </c>
      <c r="AR1172" s="1">
        <f t="shared" si="718"/>
        <v>13150</v>
      </c>
      <c r="AU1172">
        <f t="shared" si="686"/>
        <v>4680</v>
      </c>
      <c r="AV1172" s="29">
        <f t="shared" si="719"/>
        <v>421.54250000000002</v>
      </c>
      <c r="AW1172">
        <f t="shared" si="720"/>
        <v>23381</v>
      </c>
    </row>
    <row r="1173" spans="1:49" x14ac:dyDescent="0.2">
      <c r="A1173">
        <v>1171</v>
      </c>
      <c r="B1173" s="13">
        <f t="shared" si="687"/>
        <v>1179</v>
      </c>
      <c r="C1173" s="13">
        <f t="shared" si="688"/>
        <v>7032</v>
      </c>
      <c r="D1173" s="13">
        <f t="shared" si="689"/>
        <v>48</v>
      </c>
      <c r="E1173" s="13">
        <f t="shared" si="690"/>
        <v>58.550000000000004</v>
      </c>
      <c r="F1173" s="13">
        <f t="shared" si="691"/>
        <v>3.8906506960328559E+38</v>
      </c>
      <c r="G1173" s="35">
        <f t="shared" si="692"/>
        <v>385.54153333333329</v>
      </c>
      <c r="H1173" s="23">
        <f t="shared" si="693"/>
        <v>8649.7824000000001</v>
      </c>
      <c r="I1173" s="23">
        <f t="shared" si="694"/>
        <v>32465.999999999996</v>
      </c>
      <c r="J1173" s="23">
        <f t="shared" si="695"/>
        <v>1639</v>
      </c>
      <c r="K1173" s="23">
        <f t="shared" si="696"/>
        <v>9.6665819025314135E+76</v>
      </c>
      <c r="L1173" s="23">
        <f t="shared" si="697"/>
        <v>9.6665819025314126E+78</v>
      </c>
      <c r="M1173" s="23">
        <f t="shared" si="698"/>
        <v>2.0529784056230039E+55</v>
      </c>
      <c r="N1173" s="20">
        <f t="shared" si="699"/>
        <v>123.10000000000001</v>
      </c>
      <c r="Q1173" s="20">
        <f t="shared" si="700"/>
        <v>9.0623784718998924E+57</v>
      </c>
      <c r="S1173" s="20">
        <f t="shared" si="701"/>
        <v>5348</v>
      </c>
      <c r="T1173" s="20">
        <f t="shared" si="702"/>
        <v>1639</v>
      </c>
      <c r="U1173" s="20">
        <f t="shared" si="703"/>
        <v>9.6665819025314135E+76</v>
      </c>
      <c r="V1173" s="20">
        <f t="shared" si="704"/>
        <v>2.0529784056230039E+55</v>
      </c>
      <c r="W1173" s="20">
        <f t="shared" si="705"/>
        <v>0.48740861088545895</v>
      </c>
      <c r="X1173" s="16">
        <f t="shared" si="706"/>
        <v>2.3934253783324475E+34</v>
      </c>
      <c r="AA1173" s="16">
        <f t="shared" si="707"/>
        <v>9.8609125587296817E+35</v>
      </c>
      <c r="AB1173" s="16">
        <f t="shared" si="708"/>
        <v>1171</v>
      </c>
      <c r="AC1173" s="16">
        <f t="shared" si="709"/>
        <v>238</v>
      </c>
      <c r="AD1173" s="16">
        <f t="shared" si="710"/>
        <v>1.2851034503824463E+37</v>
      </c>
      <c r="AE1173" s="16">
        <f t="shared" si="711"/>
        <v>29225</v>
      </c>
      <c r="AF1173" s="16">
        <f t="shared" si="712"/>
        <v>14040</v>
      </c>
      <c r="AG1173" s="16">
        <f t="shared" si="713"/>
        <v>1211</v>
      </c>
      <c r="AH1173" s="16">
        <f t="shared" si="714"/>
        <v>7.8583932893255538E+40</v>
      </c>
      <c r="AI1173" s="16">
        <f t="shared" si="715"/>
        <v>1.6084162899386711E+75</v>
      </c>
      <c r="AJ1173" s="16">
        <f t="shared" si="716"/>
        <v>1.6084162899386711E+75</v>
      </c>
      <c r="AK1173" s="27">
        <f t="shared" si="717"/>
        <v>0.25210084033613445</v>
      </c>
      <c r="AN1173">
        <f t="shared" si="721"/>
        <v>79692.35344621999</v>
      </c>
      <c r="AO1173">
        <f t="shared" si="722"/>
        <v>1.6311028825773028E+39</v>
      </c>
      <c r="AP1173">
        <f t="shared" si="723"/>
        <v>1.6311028825773028E+39</v>
      </c>
      <c r="AR1173" s="1">
        <f t="shared" si="718"/>
        <v>13160</v>
      </c>
      <c r="AU1173">
        <f t="shared" si="686"/>
        <v>4845.5172413793007</v>
      </c>
      <c r="AV1173" s="29">
        <f t="shared" si="719"/>
        <v>422.13528333333329</v>
      </c>
      <c r="AW1173">
        <f t="shared" si="720"/>
        <v>23401</v>
      </c>
    </row>
    <row r="1174" spans="1:49" x14ac:dyDescent="0.2">
      <c r="A1174">
        <v>1172</v>
      </c>
      <c r="B1174" s="13">
        <f t="shared" si="687"/>
        <v>1180</v>
      </c>
      <c r="C1174" s="13">
        <f t="shared" si="688"/>
        <v>7038</v>
      </c>
      <c r="D1174" s="13">
        <f t="shared" si="689"/>
        <v>48</v>
      </c>
      <c r="E1174" s="13">
        <f t="shared" si="690"/>
        <v>58.6</v>
      </c>
      <c r="F1174" s="13">
        <f t="shared" si="691"/>
        <v>4.1664416562093477E+38</v>
      </c>
      <c r="G1174" s="35">
        <f t="shared" si="692"/>
        <v>386.10346666666663</v>
      </c>
      <c r="H1174" s="23">
        <f t="shared" si="693"/>
        <v>8657.286399999999</v>
      </c>
      <c r="I1174" s="23">
        <f t="shared" si="694"/>
        <v>32493.999999999996</v>
      </c>
      <c r="J1174" s="23">
        <f t="shared" si="695"/>
        <v>1640</v>
      </c>
      <c r="K1174" s="23">
        <f t="shared" si="696"/>
        <v>9.6665819025314135E+76</v>
      </c>
      <c r="L1174" s="23">
        <f t="shared" si="697"/>
        <v>9.6665819025314126E+78</v>
      </c>
      <c r="M1174" s="23">
        <f t="shared" si="698"/>
        <v>2.2000083980509691E+55</v>
      </c>
      <c r="N1174" s="20">
        <f t="shared" si="699"/>
        <v>123.2</v>
      </c>
      <c r="Q1174" s="20">
        <f t="shared" si="700"/>
        <v>1.0098485354008777E+58</v>
      </c>
      <c r="S1174" s="20">
        <f t="shared" si="701"/>
        <v>5352</v>
      </c>
      <c r="T1174" s="20">
        <f t="shared" si="702"/>
        <v>1640</v>
      </c>
      <c r="U1174" s="20">
        <f t="shared" si="703"/>
        <v>9.6665819025314135E+76</v>
      </c>
      <c r="V1174" s="20">
        <f t="shared" si="704"/>
        <v>2.2000083980509691E+55</v>
      </c>
      <c r="W1174" s="20">
        <f t="shared" si="705"/>
        <v>0.48701298701298701</v>
      </c>
      <c r="X1174" s="16">
        <f t="shared" si="706"/>
        <v>2.5609651548157188E+34</v>
      </c>
      <c r="AA1174" s="16">
        <f t="shared" si="707"/>
        <v>1.055117643784076E+36</v>
      </c>
      <c r="AB1174" s="16">
        <f t="shared" si="708"/>
        <v>1172</v>
      </c>
      <c r="AC1174" s="16">
        <f t="shared" si="709"/>
        <v>238.2</v>
      </c>
      <c r="AD1174" s="16">
        <f t="shared" si="710"/>
        <v>1.3750632528743723E+37</v>
      </c>
      <c r="AE1174" s="16">
        <f t="shared" si="711"/>
        <v>29250</v>
      </c>
      <c r="AF1174" s="16">
        <f t="shared" si="712"/>
        <v>14052</v>
      </c>
      <c r="AG1174" s="16">
        <f t="shared" si="713"/>
        <v>1212</v>
      </c>
      <c r="AH1174" s="16">
        <f t="shared" si="714"/>
        <v>8.420397490327824E+40</v>
      </c>
      <c r="AI1174" s="16">
        <f t="shared" si="715"/>
        <v>1.6084162899386711E+75</v>
      </c>
      <c r="AJ1174" s="16">
        <f t="shared" si="716"/>
        <v>1.6084162899386711E+75</v>
      </c>
      <c r="AK1174" s="27">
        <f t="shared" si="717"/>
        <v>0.25188916876574308</v>
      </c>
      <c r="AN1174">
        <f t="shared" si="721"/>
        <v>79805.295077133705</v>
      </c>
      <c r="AO1174">
        <f t="shared" si="722"/>
        <v>1.5243952173619653E+39</v>
      </c>
      <c r="AP1174">
        <f t="shared" si="723"/>
        <v>1.5243952173619653E+39</v>
      </c>
      <c r="AR1174" s="1">
        <f t="shared" si="718"/>
        <v>13170</v>
      </c>
      <c r="AU1174">
        <f t="shared" si="686"/>
        <v>5022.8571428571604</v>
      </c>
      <c r="AV1174" s="29">
        <f t="shared" si="719"/>
        <v>422.72846666666663</v>
      </c>
      <c r="AW1174">
        <f t="shared" si="720"/>
        <v>23421</v>
      </c>
    </row>
    <row r="1175" spans="1:49" x14ac:dyDescent="0.2">
      <c r="A1175">
        <v>1173</v>
      </c>
      <c r="B1175" s="13">
        <f t="shared" si="687"/>
        <v>1181</v>
      </c>
      <c r="C1175" s="13">
        <f t="shared" si="688"/>
        <v>7044</v>
      </c>
      <c r="D1175" s="13">
        <f t="shared" si="689"/>
        <v>48</v>
      </c>
      <c r="E1175" s="13">
        <f t="shared" si="690"/>
        <v>58.650000000000006</v>
      </c>
      <c r="F1175" s="13">
        <f t="shared" si="691"/>
        <v>4.4617791761011509E+38</v>
      </c>
      <c r="G1175" s="35">
        <f t="shared" si="692"/>
        <v>386.66579999999999</v>
      </c>
      <c r="H1175" s="23">
        <f t="shared" si="693"/>
        <v>8664.7903999999999</v>
      </c>
      <c r="I1175" s="23">
        <f t="shared" si="694"/>
        <v>32521.999999999996</v>
      </c>
      <c r="J1175" s="23">
        <f t="shared" si="695"/>
        <v>1642</v>
      </c>
      <c r="K1175" s="23">
        <f t="shared" si="696"/>
        <v>9.6665819025314135E+76</v>
      </c>
      <c r="L1175" s="23">
        <f t="shared" si="697"/>
        <v>9.6665819025314126E+78</v>
      </c>
      <c r="M1175" s="23">
        <f t="shared" si="698"/>
        <v>2.5264079400178793E+55</v>
      </c>
      <c r="N1175" s="20">
        <f t="shared" si="699"/>
        <v>123.30000000000001</v>
      </c>
      <c r="Q1175" s="20">
        <f t="shared" si="700"/>
        <v>1.1253050924913717E+58</v>
      </c>
      <c r="S1175" s="20">
        <f t="shared" si="701"/>
        <v>5356</v>
      </c>
      <c r="T1175" s="20">
        <f t="shared" si="702"/>
        <v>1642</v>
      </c>
      <c r="U1175" s="20">
        <f t="shared" si="703"/>
        <v>9.6665819025314135E+76</v>
      </c>
      <c r="V1175" s="20">
        <f t="shared" si="704"/>
        <v>2.5264079400178793E+55</v>
      </c>
      <c r="W1175" s="20">
        <f t="shared" si="705"/>
        <v>0.48661800486618001</v>
      </c>
      <c r="X1175" s="16">
        <f t="shared" si="706"/>
        <v>2.7402327156528191E+34</v>
      </c>
      <c r="AA1175" s="16">
        <f t="shared" si="707"/>
        <v>1.1289758788489613E+36</v>
      </c>
      <c r="AB1175" s="16">
        <f t="shared" si="708"/>
        <v>1173</v>
      </c>
      <c r="AC1175" s="16">
        <f t="shared" si="709"/>
        <v>238.4</v>
      </c>
      <c r="AD1175" s="16">
        <f t="shared" si="710"/>
        <v>1.4713204208082939E+37</v>
      </c>
      <c r="AE1175" s="16">
        <f t="shared" si="711"/>
        <v>29275</v>
      </c>
      <c r="AF1175" s="16">
        <f t="shared" si="712"/>
        <v>14064</v>
      </c>
      <c r="AG1175" s="16">
        <f t="shared" si="713"/>
        <v>1213</v>
      </c>
      <c r="AH1175" s="16">
        <f t="shared" si="714"/>
        <v>9.0225850133287408E+40</v>
      </c>
      <c r="AI1175" s="16">
        <f t="shared" si="715"/>
        <v>1.6084162899386711E+75</v>
      </c>
      <c r="AJ1175" s="16">
        <f t="shared" si="716"/>
        <v>1.6084162899386711E+75</v>
      </c>
      <c r="AK1175" s="27">
        <f t="shared" si="717"/>
        <v>0.25167785234899326</v>
      </c>
      <c r="AN1175">
        <f t="shared" si="721"/>
        <v>79918.315194897237</v>
      </c>
      <c r="AO1175">
        <f t="shared" si="722"/>
        <v>1.4246684274410891E+39</v>
      </c>
      <c r="AP1175">
        <f t="shared" si="723"/>
        <v>1.4246684274410891E+39</v>
      </c>
      <c r="AR1175" s="1">
        <f t="shared" si="718"/>
        <v>13180</v>
      </c>
      <c r="AU1175">
        <f t="shared" si="686"/>
        <v>5213.3333333333412</v>
      </c>
      <c r="AV1175" s="29">
        <f t="shared" si="719"/>
        <v>423.32204999999999</v>
      </c>
      <c r="AW1175">
        <f t="shared" si="720"/>
        <v>23441</v>
      </c>
    </row>
    <row r="1176" spans="1:49" x14ac:dyDescent="0.2">
      <c r="A1176">
        <v>1174</v>
      </c>
      <c r="B1176" s="13">
        <f t="shared" si="687"/>
        <v>1182</v>
      </c>
      <c r="C1176" s="13">
        <f t="shared" si="688"/>
        <v>7050</v>
      </c>
      <c r="D1176" s="13">
        <f t="shared" si="689"/>
        <v>48</v>
      </c>
      <c r="E1176" s="13">
        <f t="shared" si="690"/>
        <v>58.7</v>
      </c>
      <c r="F1176" s="13">
        <f t="shared" si="691"/>
        <v>4.778048399322626E+38</v>
      </c>
      <c r="G1176" s="35">
        <f t="shared" si="692"/>
        <v>387.22853333333336</v>
      </c>
      <c r="H1176" s="23">
        <f t="shared" si="693"/>
        <v>8672.2943999999989</v>
      </c>
      <c r="I1176" s="23">
        <f t="shared" si="694"/>
        <v>32549.999999999996</v>
      </c>
      <c r="J1176" s="23">
        <f t="shared" si="695"/>
        <v>1643</v>
      </c>
      <c r="K1176" s="23">
        <f t="shared" si="696"/>
        <v>9.6665819025314135E+76</v>
      </c>
      <c r="L1176" s="23">
        <f t="shared" si="697"/>
        <v>9.6665819025314126E+78</v>
      </c>
      <c r="M1176" s="23">
        <f t="shared" si="698"/>
        <v>2.7073391241582423E+55</v>
      </c>
      <c r="N1176" s="20">
        <f t="shared" si="699"/>
        <v>123.4</v>
      </c>
      <c r="Q1176" s="20">
        <f t="shared" si="700"/>
        <v>1.2539618633841074E+58</v>
      </c>
      <c r="S1176" s="20">
        <f t="shared" si="701"/>
        <v>5360</v>
      </c>
      <c r="T1176" s="20">
        <f t="shared" si="702"/>
        <v>1643</v>
      </c>
      <c r="U1176" s="20">
        <f t="shared" si="703"/>
        <v>9.6665819025314135E+76</v>
      </c>
      <c r="V1176" s="20">
        <f t="shared" si="704"/>
        <v>2.7073391241582423E+55</v>
      </c>
      <c r="W1176" s="20">
        <f t="shared" si="705"/>
        <v>0.48622366288492702</v>
      </c>
      <c r="X1176" s="16">
        <f t="shared" si="706"/>
        <v>2.9320490057485162E+34</v>
      </c>
      <c r="AA1176" s="16">
        <f t="shared" si="707"/>
        <v>1.2080041903683884E+36</v>
      </c>
      <c r="AB1176" s="16">
        <f t="shared" si="708"/>
        <v>1174</v>
      </c>
      <c r="AC1176" s="16">
        <f t="shared" si="709"/>
        <v>238.6</v>
      </c>
      <c r="AD1176" s="16">
        <f t="shared" si="710"/>
        <v>1.5743157823138801E+37</v>
      </c>
      <c r="AE1176" s="16">
        <f t="shared" si="711"/>
        <v>29300</v>
      </c>
      <c r="AF1176" s="16">
        <f t="shared" si="712"/>
        <v>14076</v>
      </c>
      <c r="AG1176" s="16">
        <f t="shared" si="713"/>
        <v>1214</v>
      </c>
      <c r="AH1176" s="16">
        <f t="shared" si="714"/>
        <v>9.6678283231442327E+40</v>
      </c>
      <c r="AI1176" s="16">
        <f t="shared" si="715"/>
        <v>1.6084162899386711E+75</v>
      </c>
      <c r="AJ1176" s="16">
        <f t="shared" si="716"/>
        <v>1.6084162899386711E+75</v>
      </c>
      <c r="AK1176" s="27">
        <f t="shared" si="717"/>
        <v>0.25146689019279128</v>
      </c>
      <c r="AN1176">
        <f t="shared" si="721"/>
        <v>80031.413799946909</v>
      </c>
      <c r="AO1176">
        <f t="shared" si="722"/>
        <v>1.3314658200384012E+39</v>
      </c>
      <c r="AP1176">
        <f t="shared" si="723"/>
        <v>1.3314658200384012E+39</v>
      </c>
      <c r="AR1176" s="1">
        <f t="shared" si="718"/>
        <v>13190</v>
      </c>
      <c r="AU1176">
        <f t="shared" si="686"/>
        <v>5418.4615384615354</v>
      </c>
      <c r="AV1176" s="29">
        <f t="shared" si="719"/>
        <v>423.91603333333336</v>
      </c>
      <c r="AW1176">
        <f t="shared" si="720"/>
        <v>23461</v>
      </c>
    </row>
    <row r="1177" spans="1:49" x14ac:dyDescent="0.2">
      <c r="A1177">
        <v>1175</v>
      </c>
      <c r="B1177" s="13">
        <f t="shared" si="687"/>
        <v>1183</v>
      </c>
      <c r="C1177" s="13">
        <f t="shared" si="688"/>
        <v>7056</v>
      </c>
      <c r="D1177" s="13">
        <f t="shared" si="689"/>
        <v>48</v>
      </c>
      <c r="E1177" s="13">
        <f t="shared" si="690"/>
        <v>58.75</v>
      </c>
      <c r="F1177" s="13">
        <f t="shared" si="691"/>
        <v>5.1167326115186735E+38</v>
      </c>
      <c r="G1177" s="35">
        <f t="shared" si="692"/>
        <v>387.79166666666663</v>
      </c>
      <c r="H1177" s="23">
        <f t="shared" si="693"/>
        <v>8679.7983999999997</v>
      </c>
      <c r="I1177" s="23">
        <f t="shared" si="694"/>
        <v>32577.999999999996</v>
      </c>
      <c r="J1177" s="23">
        <f t="shared" si="695"/>
        <v>1645</v>
      </c>
      <c r="K1177" s="23">
        <f t="shared" si="696"/>
        <v>9.6665819025314135E+76</v>
      </c>
      <c r="L1177" s="23">
        <f t="shared" si="697"/>
        <v>9.6665819025314126E+78</v>
      </c>
      <c r="M1177" s="23">
        <f t="shared" si="698"/>
        <v>3.1089966086557442E+55</v>
      </c>
      <c r="N1177" s="20">
        <f t="shared" si="699"/>
        <v>123.5</v>
      </c>
      <c r="Q1177" s="20">
        <f t="shared" si="700"/>
        <v>1.397328036026514E+58</v>
      </c>
      <c r="S1177" s="20">
        <f t="shared" si="701"/>
        <v>5364</v>
      </c>
      <c r="T1177" s="20">
        <f t="shared" si="702"/>
        <v>1645</v>
      </c>
      <c r="U1177" s="20">
        <f t="shared" si="703"/>
        <v>9.6665819025314135E+76</v>
      </c>
      <c r="V1177" s="20">
        <f t="shared" si="704"/>
        <v>3.1089966086557442E+55</v>
      </c>
      <c r="W1177" s="20">
        <f t="shared" si="705"/>
        <v>0.48582995951417002</v>
      </c>
      <c r="X1177" s="16">
        <f t="shared" si="706"/>
        <v>3.137292436150912E+34</v>
      </c>
      <c r="AA1177" s="16">
        <f t="shared" si="707"/>
        <v>1.2925644836941755E+36</v>
      </c>
      <c r="AB1177" s="16">
        <f t="shared" si="708"/>
        <v>1175</v>
      </c>
      <c r="AC1177" s="16">
        <f t="shared" si="709"/>
        <v>238.8</v>
      </c>
      <c r="AD1177" s="16">
        <f t="shared" si="710"/>
        <v>1.6845210243682877E+37</v>
      </c>
      <c r="AE1177" s="16">
        <f t="shared" si="711"/>
        <v>29325</v>
      </c>
      <c r="AF1177" s="16">
        <f t="shared" si="712"/>
        <v>14088</v>
      </c>
      <c r="AG1177" s="16">
        <f t="shared" si="713"/>
        <v>1215</v>
      </c>
      <c r="AH1177" s="16">
        <f t="shared" si="714"/>
        <v>1.0359205174812788E+41</v>
      </c>
      <c r="AI1177" s="16">
        <f t="shared" si="715"/>
        <v>1.6084162899386711E+75</v>
      </c>
      <c r="AJ1177" s="16">
        <f t="shared" si="716"/>
        <v>1.6084162899386711E+75</v>
      </c>
      <c r="AK1177" s="27">
        <f t="shared" si="717"/>
        <v>0.25125628140703515</v>
      </c>
      <c r="AN1177">
        <f t="shared" si="721"/>
        <v>80144.590892718712</v>
      </c>
      <c r="AO1177">
        <f t="shared" si="722"/>
        <v>1.2443605794751413E+39</v>
      </c>
      <c r="AP1177">
        <f t="shared" si="723"/>
        <v>1.2443605794751413E+39</v>
      </c>
      <c r="AR1177" s="1">
        <f t="shared" si="718"/>
        <v>13200</v>
      </c>
      <c r="AU1177">
        <f t="shared" si="686"/>
        <v>5639.9999999999836</v>
      </c>
      <c r="AV1177" s="29">
        <f t="shared" si="719"/>
        <v>424.51041666666663</v>
      </c>
      <c r="AW1177">
        <f t="shared" si="720"/>
        <v>23481</v>
      </c>
    </row>
    <row r="1178" spans="1:49" x14ac:dyDescent="0.2">
      <c r="A1178">
        <v>1176</v>
      </c>
      <c r="B1178" s="13">
        <f t="shared" si="687"/>
        <v>1184</v>
      </c>
      <c r="C1178" s="13">
        <f t="shared" si="688"/>
        <v>7062</v>
      </c>
      <c r="D1178" s="13">
        <f t="shared" si="689"/>
        <v>48</v>
      </c>
      <c r="E1178" s="13">
        <f t="shared" si="690"/>
        <v>58.800000000000004</v>
      </c>
      <c r="F1178" s="13">
        <f t="shared" si="691"/>
        <v>5.4794201930500045E+38</v>
      </c>
      <c r="G1178" s="35">
        <f t="shared" si="692"/>
        <v>388.35520000000002</v>
      </c>
      <c r="H1178" s="23">
        <f t="shared" si="693"/>
        <v>8687.3024000000005</v>
      </c>
      <c r="I1178" s="23">
        <f t="shared" si="694"/>
        <v>32605.999999999996</v>
      </c>
      <c r="J1178" s="23">
        <f t="shared" si="695"/>
        <v>1646</v>
      </c>
      <c r="K1178" s="23">
        <f t="shared" si="696"/>
        <v>9.6665819025314135E+76</v>
      </c>
      <c r="L1178" s="23">
        <f t="shared" si="697"/>
        <v>9.6665819025314126E+78</v>
      </c>
      <c r="M1178" s="23">
        <f t="shared" si="698"/>
        <v>3.3316445116354432E+55</v>
      </c>
      <c r="N1178" s="20">
        <f t="shared" si="699"/>
        <v>123.60000000000001</v>
      </c>
      <c r="Q1178" s="20">
        <f t="shared" si="700"/>
        <v>1.5570853446824715E+58</v>
      </c>
      <c r="S1178" s="20">
        <f t="shared" si="701"/>
        <v>5369</v>
      </c>
      <c r="T1178" s="20">
        <f t="shared" si="702"/>
        <v>1646</v>
      </c>
      <c r="U1178" s="20">
        <f t="shared" si="703"/>
        <v>9.6665819025314135E+76</v>
      </c>
      <c r="V1178" s="20">
        <f t="shared" si="704"/>
        <v>3.3316445116354432E+55</v>
      </c>
      <c r="W1178" s="20">
        <f t="shared" si="705"/>
        <v>0.48543689320388345</v>
      </c>
      <c r="X1178" s="16">
        <f t="shared" si="706"/>
        <v>3.3569029066814766E+34</v>
      </c>
      <c r="AA1178" s="16">
        <f t="shared" si="707"/>
        <v>1.3830439975527681E+36</v>
      </c>
      <c r="AB1178" s="16">
        <f t="shared" si="708"/>
        <v>1176</v>
      </c>
      <c r="AC1178" s="16">
        <f t="shared" si="709"/>
        <v>239</v>
      </c>
      <c r="AD1178" s="16">
        <f t="shared" si="710"/>
        <v>1.802440852976975E+37</v>
      </c>
      <c r="AE1178" s="16">
        <f t="shared" si="711"/>
        <v>29350</v>
      </c>
      <c r="AF1178" s="16">
        <f t="shared" si="712"/>
        <v>14100</v>
      </c>
      <c r="AG1178" s="16">
        <f t="shared" si="713"/>
        <v>1216</v>
      </c>
      <c r="AH1178" s="16">
        <f t="shared" si="714"/>
        <v>1.1100013282189164E+41</v>
      </c>
      <c r="AI1178" s="16">
        <f t="shared" si="715"/>
        <v>1.6084162899386711E+75</v>
      </c>
      <c r="AJ1178" s="16">
        <f t="shared" si="716"/>
        <v>1.6084162899386711E+75</v>
      </c>
      <c r="AK1178" s="27">
        <f t="shared" si="717"/>
        <v>0.2510460251046025</v>
      </c>
      <c r="AN1178">
        <f t="shared" si="721"/>
        <v>80257.846473648853</v>
      </c>
      <c r="AO1178">
        <f t="shared" si="722"/>
        <v>1.1629538125935899E+39</v>
      </c>
      <c r="AP1178">
        <f t="shared" si="723"/>
        <v>1.1629538125935899E+39</v>
      </c>
      <c r="AR1178" s="1">
        <f t="shared" si="718"/>
        <v>13210</v>
      </c>
      <c r="AU1178">
        <f t="shared" si="686"/>
        <v>5880.0000000000209</v>
      </c>
      <c r="AV1178" s="29">
        <f t="shared" si="719"/>
        <v>425.10520000000002</v>
      </c>
      <c r="AW1178">
        <f t="shared" si="720"/>
        <v>23501</v>
      </c>
    </row>
    <row r="1179" spans="1:49" x14ac:dyDescent="0.2">
      <c r="A1179">
        <v>1177</v>
      </c>
      <c r="B1179" s="13">
        <f t="shared" si="687"/>
        <v>1185</v>
      </c>
      <c r="C1179" s="13">
        <f t="shared" si="688"/>
        <v>7068</v>
      </c>
      <c r="D1179" s="13">
        <f t="shared" si="689"/>
        <v>48</v>
      </c>
      <c r="E1179" s="13">
        <f t="shared" si="690"/>
        <v>58.85</v>
      </c>
      <c r="F1179" s="13">
        <f t="shared" si="691"/>
        <v>5.8678120641587078E+38</v>
      </c>
      <c r="G1179" s="35">
        <f t="shared" si="692"/>
        <v>388.91913333333326</v>
      </c>
      <c r="H1179" s="23">
        <f t="shared" si="693"/>
        <v>8694.8063999999995</v>
      </c>
      <c r="I1179" s="23">
        <f t="shared" si="694"/>
        <v>32633.999999999996</v>
      </c>
      <c r="J1179" s="23">
        <f t="shared" si="695"/>
        <v>1647</v>
      </c>
      <c r="K1179" s="23">
        <f t="shared" si="696"/>
        <v>9.6665819025314135E+76</v>
      </c>
      <c r="L1179" s="23">
        <f t="shared" si="697"/>
        <v>9.6665819025314126E+78</v>
      </c>
      <c r="M1179" s="23">
        <f t="shared" si="698"/>
        <v>3.5702350176215844E+55</v>
      </c>
      <c r="N1179" s="20">
        <f t="shared" si="699"/>
        <v>123.7</v>
      </c>
      <c r="Q1179" s="20">
        <f t="shared" si="700"/>
        <v>1.7351077972492944E+58</v>
      </c>
      <c r="S1179" s="20">
        <f t="shared" si="701"/>
        <v>5373</v>
      </c>
      <c r="T1179" s="20">
        <f t="shared" si="702"/>
        <v>1647</v>
      </c>
      <c r="U1179" s="20">
        <f t="shared" si="703"/>
        <v>9.6665819025314135E+76</v>
      </c>
      <c r="V1179" s="20">
        <f t="shared" si="704"/>
        <v>3.5702350176215844E+55</v>
      </c>
      <c r="W1179" s="20">
        <f t="shared" si="705"/>
        <v>0.48504446240905413</v>
      </c>
      <c r="X1179" s="16">
        <f t="shared" si="706"/>
        <v>3.5918861101491797E+34</v>
      </c>
      <c r="AA1179" s="16">
        <f t="shared" si="707"/>
        <v>1.4798570773814618E+36</v>
      </c>
      <c r="AB1179" s="16">
        <f t="shared" si="708"/>
        <v>1177</v>
      </c>
      <c r="AC1179" s="16">
        <f t="shared" si="709"/>
        <v>239.2</v>
      </c>
      <c r="AD1179" s="16">
        <f t="shared" si="710"/>
        <v>1.9286153045714734E+37</v>
      </c>
      <c r="AE1179" s="16">
        <f t="shared" si="711"/>
        <v>29375</v>
      </c>
      <c r="AF1179" s="16">
        <f t="shared" si="712"/>
        <v>14112</v>
      </c>
      <c r="AG1179" s="16">
        <f t="shared" si="713"/>
        <v>1217</v>
      </c>
      <c r="AH1179" s="16">
        <f t="shared" si="714"/>
        <v>1.1893786034431854E+41</v>
      </c>
      <c r="AI1179" s="16">
        <f t="shared" si="715"/>
        <v>1.6084162899386711E+75</v>
      </c>
      <c r="AJ1179" s="16">
        <f t="shared" si="716"/>
        <v>1.6084162899386711E+75</v>
      </c>
      <c r="AK1179" s="27">
        <f t="shared" si="717"/>
        <v>0.25083612040133779</v>
      </c>
      <c r="AN1179">
        <f t="shared" si="721"/>
        <v>80371.180543173497</v>
      </c>
      <c r="AO1179">
        <f t="shared" si="722"/>
        <v>1.0868727220500841E+39</v>
      </c>
      <c r="AP1179">
        <f t="shared" si="723"/>
        <v>1.0868727220500841E+39</v>
      </c>
      <c r="AR1179" s="1">
        <f t="shared" si="718"/>
        <v>13220</v>
      </c>
      <c r="AU1179">
        <f t="shared" si="686"/>
        <v>6140.8695652173992</v>
      </c>
      <c r="AV1179" s="29">
        <f t="shared" si="719"/>
        <v>425.70038333333326</v>
      </c>
      <c r="AW1179">
        <f t="shared" si="720"/>
        <v>23521</v>
      </c>
    </row>
    <row r="1180" spans="1:49" x14ac:dyDescent="0.2">
      <c r="A1180">
        <v>1178</v>
      </c>
      <c r="B1180" s="13">
        <f t="shared" si="687"/>
        <v>1186</v>
      </c>
      <c r="C1180" s="13">
        <f t="shared" si="688"/>
        <v>7074</v>
      </c>
      <c r="D1180" s="13">
        <f t="shared" si="689"/>
        <v>48</v>
      </c>
      <c r="E1180" s="13">
        <f t="shared" si="690"/>
        <v>58.900000000000006</v>
      </c>
      <c r="F1180" s="13">
        <f t="shared" si="691"/>
        <v>6.2837296574932755E+38</v>
      </c>
      <c r="G1180" s="35">
        <f t="shared" si="692"/>
        <v>389.48346666666669</v>
      </c>
      <c r="H1180" s="23">
        <f t="shared" si="693"/>
        <v>8702.3103999999985</v>
      </c>
      <c r="I1180" s="23">
        <f t="shared" si="694"/>
        <v>32661.999999999996</v>
      </c>
      <c r="J1180" s="23">
        <f t="shared" si="695"/>
        <v>1649</v>
      </c>
      <c r="K1180" s="23">
        <f t="shared" si="696"/>
        <v>9.6665819025314135E+76</v>
      </c>
      <c r="L1180" s="23">
        <f t="shared" si="697"/>
        <v>9.6665819025314126E+78</v>
      </c>
      <c r="M1180" s="23">
        <f t="shared" si="698"/>
        <v>4.0998911967888345E+55</v>
      </c>
      <c r="N1180" s="20">
        <f t="shared" si="699"/>
        <v>123.80000000000001</v>
      </c>
      <c r="Q1180" s="20">
        <f t="shared" si="700"/>
        <v>1.933483658013156E+58</v>
      </c>
      <c r="S1180" s="20">
        <f t="shared" si="701"/>
        <v>5377</v>
      </c>
      <c r="T1180" s="20">
        <f t="shared" si="702"/>
        <v>1649</v>
      </c>
      <c r="U1180" s="20">
        <f t="shared" si="703"/>
        <v>9.6665819025314135E+76</v>
      </c>
      <c r="V1180" s="20">
        <f t="shared" si="704"/>
        <v>4.0998911967888345E+55</v>
      </c>
      <c r="W1180" s="20">
        <f t="shared" si="705"/>
        <v>0.48465266558966069</v>
      </c>
      <c r="X1180" s="16">
        <f t="shared" si="706"/>
        <v>3.8433181378596224E+34</v>
      </c>
      <c r="AA1180" s="16">
        <f t="shared" si="707"/>
        <v>1.583447072798164E+36</v>
      </c>
      <c r="AB1180" s="16">
        <f t="shared" si="708"/>
        <v>1178</v>
      </c>
      <c r="AC1180" s="16">
        <f t="shared" si="709"/>
        <v>239.4</v>
      </c>
      <c r="AD1180" s="16">
        <f t="shared" si="710"/>
        <v>2.0636222192096143E+37</v>
      </c>
      <c r="AE1180" s="16">
        <f t="shared" si="711"/>
        <v>29400</v>
      </c>
      <c r="AF1180" s="16">
        <f t="shared" si="712"/>
        <v>14124</v>
      </c>
      <c r="AG1180" s="16">
        <f t="shared" si="713"/>
        <v>1218</v>
      </c>
      <c r="AH1180" s="16">
        <f t="shared" si="714"/>
        <v>1.2744309335228378E+41</v>
      </c>
      <c r="AI1180" s="16">
        <f t="shared" si="715"/>
        <v>1.6084162899386711E+75</v>
      </c>
      <c r="AJ1180" s="16">
        <f t="shared" si="716"/>
        <v>1.6084162899386711E+75</v>
      </c>
      <c r="AK1180" s="27">
        <f t="shared" si="717"/>
        <v>0.25062656641604009</v>
      </c>
      <c r="AN1180">
        <f t="shared" si="721"/>
        <v>80484.593101728809</v>
      </c>
      <c r="AO1180">
        <f t="shared" si="722"/>
        <v>1.0157688991122281E+39</v>
      </c>
      <c r="AP1180">
        <f t="shared" si="723"/>
        <v>1.0157688991122281E+39</v>
      </c>
      <c r="AR1180" s="1">
        <f t="shared" si="718"/>
        <v>13230</v>
      </c>
      <c r="AU1180">
        <f t="shared" si="686"/>
        <v>6425.4545454545369</v>
      </c>
      <c r="AV1180" s="29">
        <f t="shared" si="719"/>
        <v>426.29596666666669</v>
      </c>
      <c r="AW1180">
        <f t="shared" si="720"/>
        <v>23541</v>
      </c>
    </row>
    <row r="1181" spans="1:49" x14ac:dyDescent="0.2">
      <c r="A1181">
        <v>1179</v>
      </c>
      <c r="B1181" s="13">
        <f t="shared" si="687"/>
        <v>1187</v>
      </c>
      <c r="C1181" s="13">
        <f t="shared" si="688"/>
        <v>7080</v>
      </c>
      <c r="D1181" s="13">
        <f t="shared" si="689"/>
        <v>48</v>
      </c>
      <c r="E1181" s="13">
        <f t="shared" si="690"/>
        <v>58.95</v>
      </c>
      <c r="F1181" s="13">
        <f t="shared" si="691"/>
        <v>6.7291234553420568E+38</v>
      </c>
      <c r="G1181" s="35">
        <f t="shared" si="692"/>
        <v>390.04819999999995</v>
      </c>
      <c r="H1181" s="23">
        <f t="shared" si="693"/>
        <v>8709.8143999999993</v>
      </c>
      <c r="I1181" s="23">
        <f t="shared" si="694"/>
        <v>32689.999999999996</v>
      </c>
      <c r="J1181" s="23">
        <f t="shared" si="695"/>
        <v>1650</v>
      </c>
      <c r="K1181" s="23">
        <f t="shared" si="696"/>
        <v>9.6665819025314135E+76</v>
      </c>
      <c r="L1181" s="23">
        <f t="shared" si="697"/>
        <v>9.6665819025314126E+78</v>
      </c>
      <c r="M1181" s="23">
        <f t="shared" si="698"/>
        <v>4.3934906695840962E+55</v>
      </c>
      <c r="N1181" s="20">
        <f t="shared" si="699"/>
        <v>123.9</v>
      </c>
      <c r="Q1181" s="20">
        <f t="shared" si="700"/>
        <v>2.1545399437028562E+58</v>
      </c>
      <c r="S1181" s="20">
        <f t="shared" si="701"/>
        <v>5381</v>
      </c>
      <c r="T1181" s="20">
        <f t="shared" si="702"/>
        <v>1650</v>
      </c>
      <c r="U1181" s="20">
        <f t="shared" si="703"/>
        <v>9.6665819025314135E+76</v>
      </c>
      <c r="V1181" s="20">
        <f t="shared" si="704"/>
        <v>4.3934906695840962E+55</v>
      </c>
      <c r="W1181" s="20">
        <f t="shared" si="705"/>
        <v>0.48426150121065376</v>
      </c>
      <c r="X1181" s="16">
        <f t="shared" si="706"/>
        <v>4.1123504075097957E+34</v>
      </c>
      <c r="AA1181" s="16">
        <f t="shared" si="707"/>
        <v>1.6942883678940353E+36</v>
      </c>
      <c r="AB1181" s="16">
        <f t="shared" si="708"/>
        <v>1179</v>
      </c>
      <c r="AC1181" s="16">
        <f t="shared" si="709"/>
        <v>239.6</v>
      </c>
      <c r="AD1181" s="16">
        <f t="shared" si="710"/>
        <v>2.2080798869046946E+37</v>
      </c>
      <c r="AE1181" s="16">
        <f t="shared" si="711"/>
        <v>29425</v>
      </c>
      <c r="AF1181" s="16">
        <f t="shared" si="712"/>
        <v>14136</v>
      </c>
      <c r="AG1181" s="16">
        <f t="shared" si="713"/>
        <v>1219</v>
      </c>
      <c r="AH1181" s="16">
        <f t="shared" si="714"/>
        <v>1.3655639644946756E+41</v>
      </c>
      <c r="AI1181" s="16">
        <f t="shared" si="715"/>
        <v>1.6084162899386711E+75</v>
      </c>
      <c r="AJ1181" s="16">
        <f t="shared" si="716"/>
        <v>1.6084162899386711E+75</v>
      </c>
      <c r="AK1181" s="27">
        <f t="shared" si="717"/>
        <v>0.25041736227045075</v>
      </c>
      <c r="AN1181">
        <f t="shared" si="721"/>
        <v>80598.084149750895</v>
      </c>
      <c r="AO1181">
        <f t="shared" si="722"/>
        <v>9.4931672814226931E+38</v>
      </c>
      <c r="AP1181">
        <f t="shared" si="723"/>
        <v>9.4931672814226931E+38</v>
      </c>
      <c r="AR1181" s="1">
        <f t="shared" si="718"/>
        <v>13240</v>
      </c>
      <c r="AU1181">
        <f t="shared" si="686"/>
        <v>6737.1428571428296</v>
      </c>
      <c r="AV1181" s="29">
        <f t="shared" si="719"/>
        <v>426.89194999999995</v>
      </c>
      <c r="AW1181">
        <f t="shared" si="720"/>
        <v>23561</v>
      </c>
    </row>
    <row r="1182" spans="1:49" x14ac:dyDescent="0.2">
      <c r="A1182">
        <v>1180</v>
      </c>
      <c r="B1182" s="13">
        <f t="shared" si="687"/>
        <v>1188</v>
      </c>
      <c r="C1182" s="13">
        <f t="shared" si="688"/>
        <v>7086</v>
      </c>
      <c r="D1182" s="13">
        <f t="shared" si="689"/>
        <v>48</v>
      </c>
      <c r="E1182" s="13">
        <f t="shared" si="690"/>
        <v>59</v>
      </c>
      <c r="F1182" s="13">
        <f t="shared" si="691"/>
        <v>7.2060821315690269E+38</v>
      </c>
      <c r="G1182" s="35">
        <f t="shared" si="692"/>
        <v>390.61333333333334</v>
      </c>
      <c r="H1182" s="23">
        <f t="shared" si="693"/>
        <v>8717.3184000000001</v>
      </c>
      <c r="I1182" s="23">
        <f t="shared" si="694"/>
        <v>32717.999999999996</v>
      </c>
      <c r="J1182" s="23">
        <f t="shared" si="695"/>
        <v>1652</v>
      </c>
      <c r="K1182" s="23">
        <f t="shared" si="696"/>
        <v>9.6665819025314135E+76</v>
      </c>
      <c r="L1182" s="23">
        <f t="shared" si="697"/>
        <v>9.6665819025314126E+78</v>
      </c>
      <c r="M1182" s="23">
        <f t="shared" si="698"/>
        <v>5.0452616105429638E+55</v>
      </c>
      <c r="N1182" s="20">
        <f t="shared" si="699"/>
        <v>124</v>
      </c>
      <c r="Q1182" s="20">
        <f t="shared" si="700"/>
        <v>2.4008697201924359E+58</v>
      </c>
      <c r="S1182" s="20">
        <f t="shared" si="701"/>
        <v>5385</v>
      </c>
      <c r="T1182" s="20">
        <f t="shared" si="702"/>
        <v>1652</v>
      </c>
      <c r="U1182" s="20">
        <f t="shared" si="703"/>
        <v>9.6665819025314135E+76</v>
      </c>
      <c r="V1182" s="20">
        <f t="shared" si="704"/>
        <v>5.0452616105429638E+55</v>
      </c>
      <c r="W1182" s="20">
        <f t="shared" si="705"/>
        <v>0.4838709677419355</v>
      </c>
      <c r="X1182" s="16">
        <f t="shared" si="706"/>
        <v>4.4002149360354824E+34</v>
      </c>
      <c r="AA1182" s="16">
        <f t="shared" si="707"/>
        <v>1.8128885536466185E+36</v>
      </c>
      <c r="AB1182" s="16">
        <f t="shared" si="708"/>
        <v>1180</v>
      </c>
      <c r="AC1182" s="16">
        <f t="shared" si="709"/>
        <v>239.8</v>
      </c>
      <c r="AD1182" s="16">
        <f t="shared" si="710"/>
        <v>2.3626498792029597E+37</v>
      </c>
      <c r="AE1182" s="16">
        <f t="shared" si="711"/>
        <v>29450</v>
      </c>
      <c r="AF1182" s="16">
        <f t="shared" si="712"/>
        <v>14148</v>
      </c>
      <c r="AG1182" s="16">
        <f t="shared" si="713"/>
        <v>1220</v>
      </c>
      <c r="AH1182" s="16">
        <f t="shared" si="714"/>
        <v>1.463212331162775E+41</v>
      </c>
      <c r="AI1182" s="16">
        <f t="shared" si="715"/>
        <v>1.6084162899386711E+75</v>
      </c>
      <c r="AJ1182" s="16">
        <f t="shared" si="716"/>
        <v>1.6084162899386711E+75</v>
      </c>
      <c r="AK1182" s="27">
        <f t="shared" si="717"/>
        <v>0.25020850708924103</v>
      </c>
      <c r="AN1182">
        <f t="shared" si="721"/>
        <v>80711.653687675891</v>
      </c>
      <c r="AO1182">
        <f t="shared" si="722"/>
        <v>8.8721189546006446E+38</v>
      </c>
      <c r="AP1182">
        <f t="shared" si="723"/>
        <v>8.8721189546006446E+38</v>
      </c>
      <c r="AR1182" s="1">
        <f t="shared" si="718"/>
        <v>13250</v>
      </c>
      <c r="AU1182">
        <f t="shared" si="686"/>
        <v>7080.0000000000255</v>
      </c>
      <c r="AV1182" s="29">
        <f t="shared" si="719"/>
        <v>427.48833333333334</v>
      </c>
      <c r="AW1182">
        <f t="shared" si="720"/>
        <v>23581</v>
      </c>
    </row>
    <row r="1183" spans="1:49" x14ac:dyDescent="0.2">
      <c r="A1183">
        <v>1181</v>
      </c>
      <c r="B1183" s="13">
        <f t="shared" si="687"/>
        <v>1189</v>
      </c>
      <c r="C1183" s="13">
        <f t="shared" si="688"/>
        <v>7092</v>
      </c>
      <c r="D1183" s="13">
        <f t="shared" si="689"/>
        <v>48</v>
      </c>
      <c r="E1183" s="13">
        <f t="shared" si="690"/>
        <v>59.050000000000004</v>
      </c>
      <c r="F1183" s="13">
        <f t="shared" si="691"/>
        <v>7.7168423410777459E+38</v>
      </c>
      <c r="G1183" s="35">
        <f t="shared" si="692"/>
        <v>391.17886666666664</v>
      </c>
      <c r="H1183" s="23">
        <f t="shared" si="693"/>
        <v>8724.8223999999991</v>
      </c>
      <c r="I1183" s="23">
        <f t="shared" si="694"/>
        <v>32745.999999999996</v>
      </c>
      <c r="J1183" s="23">
        <f t="shared" si="695"/>
        <v>1653</v>
      </c>
      <c r="K1183" s="23">
        <f t="shared" si="696"/>
        <v>9.6665819025314135E+76</v>
      </c>
      <c r="L1183" s="23">
        <f t="shared" si="697"/>
        <v>9.6665819025314126E+78</v>
      </c>
      <c r="M1183" s="23">
        <f t="shared" si="698"/>
        <v>5.4065508994004527E+55</v>
      </c>
      <c r="N1183" s="20">
        <f t="shared" si="699"/>
        <v>124.10000000000001</v>
      </c>
      <c r="Q1183" s="20">
        <f t="shared" si="700"/>
        <v>2.6753625200522456E+58</v>
      </c>
      <c r="S1183" s="20">
        <f t="shared" si="701"/>
        <v>5390</v>
      </c>
      <c r="T1183" s="20">
        <f t="shared" si="702"/>
        <v>1653</v>
      </c>
      <c r="U1183" s="20">
        <f t="shared" si="703"/>
        <v>9.6665819025314135E+76</v>
      </c>
      <c r="V1183" s="20">
        <f t="shared" si="704"/>
        <v>5.4065508994004527E+55</v>
      </c>
      <c r="W1183" s="20">
        <f t="shared" si="705"/>
        <v>0.48348106365834004</v>
      </c>
      <c r="X1183" s="16">
        <f t="shared" si="706"/>
        <v>4.7082299815579658E+34</v>
      </c>
      <c r="AA1183" s="16">
        <f t="shared" si="707"/>
        <v>1.9397907524018815E+36</v>
      </c>
      <c r="AB1183" s="16">
        <f t="shared" si="708"/>
        <v>1181</v>
      </c>
      <c r="AC1183" s="16">
        <f t="shared" si="709"/>
        <v>240</v>
      </c>
      <c r="AD1183" s="16">
        <f t="shared" si="710"/>
        <v>2.5280400789771486E+37</v>
      </c>
      <c r="AE1183" s="16">
        <f t="shared" si="711"/>
        <v>29475</v>
      </c>
      <c r="AF1183" s="16">
        <f t="shared" si="712"/>
        <v>14160</v>
      </c>
      <c r="AG1183" s="16">
        <f t="shared" si="713"/>
        <v>1221</v>
      </c>
      <c r="AH1183" s="16">
        <f t="shared" si="714"/>
        <v>1.5678417282867236E+41</v>
      </c>
      <c r="AI1183" s="16">
        <f t="shared" si="715"/>
        <v>1.6084162899386711E+75</v>
      </c>
      <c r="AJ1183" s="16">
        <f t="shared" si="716"/>
        <v>1.6084162899386711E+75</v>
      </c>
      <c r="AK1183" s="27">
        <f t="shared" si="717"/>
        <v>0.25</v>
      </c>
      <c r="AN1183">
        <f t="shared" si="721"/>
        <v>80825.301715940004</v>
      </c>
      <c r="AO1183">
        <f t="shared" si="722"/>
        <v>8.2916999575706967E+38</v>
      </c>
      <c r="AP1183">
        <f t="shared" si="723"/>
        <v>8.2916999575706967E+38</v>
      </c>
      <c r="AR1183" s="1">
        <f t="shared" si="718"/>
        <v>13260</v>
      </c>
      <c r="AU1183">
        <f t="shared" si="686"/>
        <v>7458.9473684210579</v>
      </c>
      <c r="AV1183" s="29">
        <f t="shared" si="719"/>
        <v>428.08511666666664</v>
      </c>
      <c r="AW1183">
        <f t="shared" si="720"/>
        <v>23601</v>
      </c>
    </row>
    <row r="1184" spans="1:49" x14ac:dyDescent="0.2">
      <c r="A1184">
        <v>1182</v>
      </c>
      <c r="B1184" s="13">
        <f t="shared" si="687"/>
        <v>1190</v>
      </c>
      <c r="C1184" s="13">
        <f t="shared" si="688"/>
        <v>7098</v>
      </c>
      <c r="D1184" s="13">
        <f t="shared" si="689"/>
        <v>48</v>
      </c>
      <c r="E1184" s="13">
        <f t="shared" si="690"/>
        <v>59.1</v>
      </c>
      <c r="F1184" s="13">
        <f t="shared" si="691"/>
        <v>8.2637992026620274E+38</v>
      </c>
      <c r="G1184" s="35">
        <f t="shared" si="692"/>
        <v>391.74479999999994</v>
      </c>
      <c r="H1184" s="23">
        <f t="shared" si="693"/>
        <v>8732.3263999999999</v>
      </c>
      <c r="I1184" s="23">
        <f t="shared" si="694"/>
        <v>32774</v>
      </c>
      <c r="J1184" s="23">
        <f t="shared" si="695"/>
        <v>1654</v>
      </c>
      <c r="K1184" s="23">
        <f t="shared" si="696"/>
        <v>9.6665819025314135E+76</v>
      </c>
      <c r="L1184" s="23">
        <f t="shared" si="697"/>
        <v>9.6665819025314126E+78</v>
      </c>
      <c r="M1184" s="23">
        <f t="shared" si="698"/>
        <v>5.7937085517727532E+55</v>
      </c>
      <c r="N1184" s="20">
        <f t="shared" si="699"/>
        <v>124.2</v>
      </c>
      <c r="Q1184" s="20">
        <f t="shared" si="700"/>
        <v>2.981238237752344E+58</v>
      </c>
      <c r="S1184" s="20">
        <f t="shared" si="701"/>
        <v>5394</v>
      </c>
      <c r="T1184" s="20">
        <f t="shared" si="702"/>
        <v>1654</v>
      </c>
      <c r="U1184" s="20">
        <f t="shared" si="703"/>
        <v>9.6665819025314135E+76</v>
      </c>
      <c r="V1184" s="20">
        <f t="shared" si="704"/>
        <v>5.7937085517727532E+55</v>
      </c>
      <c r="W1184" s="20">
        <f t="shared" si="705"/>
        <v>0.48309178743961351</v>
      </c>
      <c r="X1184" s="16">
        <f t="shared" si="706"/>
        <v>5.0378060802670231E+34</v>
      </c>
      <c r="AA1184" s="16">
        <f t="shared" si="707"/>
        <v>2.0755761050700133E+36</v>
      </c>
      <c r="AB1184" s="16">
        <f t="shared" si="708"/>
        <v>1182</v>
      </c>
      <c r="AC1184" s="16">
        <f t="shared" si="709"/>
        <v>240.2</v>
      </c>
      <c r="AD1184" s="16">
        <f t="shared" si="710"/>
        <v>2.7050079223116288E+37</v>
      </c>
      <c r="AE1184" s="16">
        <f t="shared" si="711"/>
        <v>29500</v>
      </c>
      <c r="AF1184" s="16">
        <f t="shared" si="712"/>
        <v>14172</v>
      </c>
      <c r="AG1184" s="16">
        <f t="shared" si="713"/>
        <v>1222</v>
      </c>
      <c r="AH1184" s="16">
        <f t="shared" si="714"/>
        <v>1.6799511297211028E+41</v>
      </c>
      <c r="AI1184" s="16">
        <f t="shared" si="715"/>
        <v>1.6084162899386711E+75</v>
      </c>
      <c r="AJ1184" s="16">
        <f t="shared" si="716"/>
        <v>1.6084162899386711E+75</v>
      </c>
      <c r="AK1184" s="27">
        <f t="shared" si="717"/>
        <v>0.24979184013322234</v>
      </c>
      <c r="AN1184">
        <f t="shared" si="721"/>
        <v>80939.028234979356</v>
      </c>
      <c r="AO1184">
        <f t="shared" si="722"/>
        <v>7.7492522967950442E+38</v>
      </c>
      <c r="AP1184">
        <f t="shared" si="723"/>
        <v>7.7492522967950442E+38</v>
      </c>
      <c r="AR1184" s="1">
        <f t="shared" si="718"/>
        <v>13270</v>
      </c>
      <c r="AU1184">
        <f t="shared" si="686"/>
        <v>7879.9999999999809</v>
      </c>
      <c r="AV1184" s="29">
        <f t="shared" si="719"/>
        <v>428.68229999999994</v>
      </c>
      <c r="AW1184">
        <f t="shared" si="720"/>
        <v>23621</v>
      </c>
    </row>
    <row r="1185" spans="1:49" x14ac:dyDescent="0.2">
      <c r="A1185">
        <v>1183</v>
      </c>
      <c r="B1185" s="13">
        <f t="shared" si="687"/>
        <v>1191</v>
      </c>
      <c r="C1185" s="13">
        <f t="shared" si="688"/>
        <v>7104</v>
      </c>
      <c r="D1185" s="13">
        <f t="shared" si="689"/>
        <v>48</v>
      </c>
      <c r="E1185" s="13">
        <f t="shared" si="690"/>
        <v>59.150000000000006</v>
      </c>
      <c r="F1185" s="13">
        <f t="shared" si="691"/>
        <v>8.8495175243490876E+38</v>
      </c>
      <c r="G1185" s="35">
        <f t="shared" si="692"/>
        <v>392.31113333333337</v>
      </c>
      <c r="H1185" s="23">
        <f t="shared" si="693"/>
        <v>8739.8303999999989</v>
      </c>
      <c r="I1185" s="23">
        <f t="shared" si="694"/>
        <v>32802</v>
      </c>
      <c r="J1185" s="23">
        <f t="shared" si="695"/>
        <v>1656</v>
      </c>
      <c r="K1185" s="23">
        <f t="shared" si="696"/>
        <v>9.6665819025314135E+76</v>
      </c>
      <c r="L1185" s="23">
        <f t="shared" si="697"/>
        <v>9.6665819025314126E+78</v>
      </c>
      <c r="M1185" s="23">
        <f t="shared" si="698"/>
        <v>6.6531692511970124E+55</v>
      </c>
      <c r="N1185" s="20">
        <f t="shared" si="699"/>
        <v>124.30000000000001</v>
      </c>
      <c r="Q1185" s="20">
        <f t="shared" si="700"/>
        <v>3.3220849001290727E+58</v>
      </c>
      <c r="S1185" s="20">
        <f t="shared" si="701"/>
        <v>5398</v>
      </c>
      <c r="T1185" s="20">
        <f t="shared" si="702"/>
        <v>1656</v>
      </c>
      <c r="U1185" s="20">
        <f t="shared" si="703"/>
        <v>9.6665819025314135E+76</v>
      </c>
      <c r="V1185" s="20">
        <f t="shared" si="704"/>
        <v>6.6531692511970124E+55</v>
      </c>
      <c r="W1185" s="20">
        <f t="shared" si="705"/>
        <v>0.48270313757039418</v>
      </c>
      <c r="X1185" s="16">
        <f t="shared" si="706"/>
        <v>5.3904525058857145E+34</v>
      </c>
      <c r="AA1185" s="16">
        <f t="shared" si="707"/>
        <v>2.2208664324249139E+36</v>
      </c>
      <c r="AB1185" s="16">
        <f t="shared" si="708"/>
        <v>1183</v>
      </c>
      <c r="AC1185" s="16">
        <f t="shared" si="709"/>
        <v>240.4</v>
      </c>
      <c r="AD1185" s="16">
        <f t="shared" si="710"/>
        <v>2.8943638673259484E+37</v>
      </c>
      <c r="AE1185" s="16">
        <f t="shared" si="711"/>
        <v>29525</v>
      </c>
      <c r="AF1185" s="16">
        <f t="shared" si="712"/>
        <v>14184</v>
      </c>
      <c r="AG1185" s="16">
        <f t="shared" si="713"/>
        <v>1223</v>
      </c>
      <c r="AH1185" s="16">
        <f t="shared" si="714"/>
        <v>1.8000751660726556E+41</v>
      </c>
      <c r="AI1185" s="16">
        <f t="shared" si="715"/>
        <v>1.6084162899386711E+75</v>
      </c>
      <c r="AJ1185" s="16">
        <f t="shared" si="716"/>
        <v>1.6084162899386711E+75</v>
      </c>
      <c r="AK1185" s="27">
        <f t="shared" si="717"/>
        <v>0.24958402662229617</v>
      </c>
      <c r="AN1185">
        <f t="shared" si="721"/>
        <v>81052.833245230067</v>
      </c>
      <c r="AO1185">
        <f t="shared" si="722"/>
        <v>7.2422918661635936E+38</v>
      </c>
      <c r="AP1185">
        <f t="shared" si="723"/>
        <v>7.2422918661635936E+38</v>
      </c>
      <c r="AR1185" s="1">
        <f t="shared" si="718"/>
        <v>13280</v>
      </c>
      <c r="AU1185">
        <f t="shared" si="686"/>
        <v>8350.588235294068</v>
      </c>
      <c r="AV1185" s="29">
        <f t="shared" si="719"/>
        <v>429.27988333333337</v>
      </c>
      <c r="AW1185">
        <f t="shared" si="720"/>
        <v>23641</v>
      </c>
    </row>
    <row r="1186" spans="1:49" x14ac:dyDescent="0.2">
      <c r="A1186">
        <v>1184</v>
      </c>
      <c r="B1186" s="13">
        <f t="shared" si="687"/>
        <v>1192</v>
      </c>
      <c r="C1186" s="13">
        <f t="shared" si="688"/>
        <v>7110</v>
      </c>
      <c r="D1186" s="13">
        <f t="shared" si="689"/>
        <v>48</v>
      </c>
      <c r="E1186" s="13">
        <f t="shared" si="690"/>
        <v>59.2</v>
      </c>
      <c r="F1186" s="13">
        <f t="shared" si="691"/>
        <v>9.4767438238182176E+38</v>
      </c>
      <c r="G1186" s="35">
        <f t="shared" si="692"/>
        <v>392.87786666666665</v>
      </c>
      <c r="H1186" s="23">
        <f t="shared" si="693"/>
        <v>8747.3343999999997</v>
      </c>
      <c r="I1186" s="23">
        <f t="shared" si="694"/>
        <v>32830</v>
      </c>
      <c r="J1186" s="23">
        <f t="shared" si="695"/>
        <v>1657</v>
      </c>
      <c r="K1186" s="23">
        <f t="shared" si="696"/>
        <v>9.6665819025314135E+76</v>
      </c>
      <c r="L1186" s="23">
        <f t="shared" si="697"/>
        <v>9.6665819025314126E+78</v>
      </c>
      <c r="M1186" s="23">
        <f t="shared" si="698"/>
        <v>7.1295833484335892E+55</v>
      </c>
      <c r="N1186" s="20">
        <f t="shared" si="699"/>
        <v>124.4</v>
      </c>
      <c r="Q1186" s="20">
        <f t="shared" si="700"/>
        <v>3.7019007551660929E+58</v>
      </c>
      <c r="S1186" s="20">
        <f t="shared" si="701"/>
        <v>5402</v>
      </c>
      <c r="T1186" s="20">
        <f t="shared" si="702"/>
        <v>1657</v>
      </c>
      <c r="U1186" s="20">
        <f t="shared" si="703"/>
        <v>9.6665819025314135E+76</v>
      </c>
      <c r="V1186" s="20">
        <f t="shared" si="704"/>
        <v>7.1295833484335892E+55</v>
      </c>
      <c r="W1186" s="20">
        <f t="shared" si="705"/>
        <v>0.48231511254019288</v>
      </c>
      <c r="X1186" s="16">
        <f t="shared" si="706"/>
        <v>5.7677841812977158E+34</v>
      </c>
      <c r="AA1186" s="16">
        <f t="shared" si="707"/>
        <v>2.3763270826946587E+36</v>
      </c>
      <c r="AB1186" s="16">
        <f t="shared" si="708"/>
        <v>1184</v>
      </c>
      <c r="AC1186" s="16">
        <f t="shared" si="709"/>
        <v>240.6</v>
      </c>
      <c r="AD1186" s="16">
        <f t="shared" si="710"/>
        <v>3.0969751058229467E+37</v>
      </c>
      <c r="AE1186" s="16">
        <f t="shared" si="711"/>
        <v>29550</v>
      </c>
      <c r="AF1186" s="16">
        <f t="shared" si="712"/>
        <v>14196</v>
      </c>
      <c r="AG1186" s="16">
        <f t="shared" si="713"/>
        <v>1224</v>
      </c>
      <c r="AH1186" s="16">
        <f t="shared" si="714"/>
        <v>1.9287866721960713E+41</v>
      </c>
      <c r="AI1186" s="16">
        <f t="shared" si="715"/>
        <v>1.6084162899386711E+75</v>
      </c>
      <c r="AJ1186" s="16">
        <f t="shared" si="716"/>
        <v>1.6084162899386711E+75</v>
      </c>
      <c r="AK1186" s="27">
        <f t="shared" si="717"/>
        <v>0.24937655860349128</v>
      </c>
      <c r="AN1186">
        <f t="shared" si="721"/>
        <v>81166.716747128317</v>
      </c>
      <c r="AO1186">
        <f t="shared" si="722"/>
        <v>6.7684970711809257E+38</v>
      </c>
      <c r="AP1186">
        <f t="shared" si="723"/>
        <v>6.7684970711809257E+38</v>
      </c>
      <c r="AR1186" s="1">
        <f t="shared" si="718"/>
        <v>13290</v>
      </c>
      <c r="AU1186">
        <f t="shared" si="686"/>
        <v>8880.0000000000309</v>
      </c>
      <c r="AV1186" s="29">
        <f t="shared" si="719"/>
        <v>429.87786666666665</v>
      </c>
      <c r="AW1186">
        <f t="shared" si="720"/>
        <v>23661</v>
      </c>
    </row>
    <row r="1187" spans="1:49" x14ac:dyDescent="0.2">
      <c r="A1187">
        <v>1185</v>
      </c>
      <c r="B1187" s="13">
        <f t="shared" si="687"/>
        <v>1193</v>
      </c>
      <c r="C1187" s="13">
        <f t="shared" si="688"/>
        <v>7116</v>
      </c>
      <c r="D1187" s="13">
        <f t="shared" si="689"/>
        <v>48</v>
      </c>
      <c r="E1187" s="13">
        <f t="shared" si="690"/>
        <v>59.25</v>
      </c>
      <c r="F1187" s="13">
        <f t="shared" si="691"/>
        <v>1.0148419200201356E+39</v>
      </c>
      <c r="G1187" s="35">
        <f t="shared" si="692"/>
        <v>393.44499999999999</v>
      </c>
      <c r="H1187" s="23">
        <f t="shared" si="693"/>
        <v>8754.8383999999987</v>
      </c>
      <c r="I1187" s="23">
        <f t="shared" si="694"/>
        <v>32858</v>
      </c>
      <c r="J1187" s="23">
        <f t="shared" si="695"/>
        <v>1659</v>
      </c>
      <c r="K1187" s="23">
        <f t="shared" si="696"/>
        <v>9.6665819025314135E+76</v>
      </c>
      <c r="L1187" s="23">
        <f t="shared" si="697"/>
        <v>9.6665819025314126E+78</v>
      </c>
      <c r="M1187" s="23">
        <f t="shared" si="698"/>
        <v>8.1871837821158086E+55</v>
      </c>
      <c r="N1187" s="20">
        <f t="shared" si="699"/>
        <v>124.5</v>
      </c>
      <c r="Q1187" s="20">
        <f t="shared" si="700"/>
        <v>4.1251411728115713E+58</v>
      </c>
      <c r="S1187" s="20">
        <f t="shared" si="701"/>
        <v>5406</v>
      </c>
      <c r="T1187" s="20">
        <f t="shared" si="702"/>
        <v>1659</v>
      </c>
      <c r="U1187" s="20">
        <f t="shared" si="703"/>
        <v>9.6665819025314135E+76</v>
      </c>
      <c r="V1187" s="20">
        <f t="shared" si="704"/>
        <v>8.1871837821158086E+55</v>
      </c>
      <c r="W1187" s="20">
        <f t="shared" si="705"/>
        <v>0.48192771084337349</v>
      </c>
      <c r="X1187" s="16">
        <f t="shared" si="706"/>
        <v>6.1715290739885552E+34</v>
      </c>
      <c r="AA1187" s="16">
        <f t="shared" si="707"/>
        <v>2.5426699784832843E+36</v>
      </c>
      <c r="AB1187" s="16">
        <f t="shared" si="708"/>
        <v>1185</v>
      </c>
      <c r="AC1187" s="16">
        <f t="shared" si="709"/>
        <v>240.8</v>
      </c>
      <c r="AD1187" s="16">
        <f t="shared" si="710"/>
        <v>3.3137695347596264E+37</v>
      </c>
      <c r="AE1187" s="16">
        <f t="shared" si="711"/>
        <v>29575</v>
      </c>
      <c r="AF1187" s="16">
        <f t="shared" si="712"/>
        <v>14208</v>
      </c>
      <c r="AG1187" s="16">
        <f t="shared" si="713"/>
        <v>1225</v>
      </c>
      <c r="AH1187" s="16">
        <f t="shared" si="714"/>
        <v>2.0666994166576565E+41</v>
      </c>
      <c r="AI1187" s="16">
        <f t="shared" si="715"/>
        <v>1.6084162899386711E+75</v>
      </c>
      <c r="AJ1187" s="16">
        <f t="shared" si="716"/>
        <v>1.6084162899386711E+75</v>
      </c>
      <c r="AK1187" s="27">
        <f t="shared" si="717"/>
        <v>0.24916943521594684</v>
      </c>
      <c r="AN1187">
        <f t="shared" si="721"/>
        <v>81280.678741110285</v>
      </c>
      <c r="AO1187">
        <f t="shared" si="722"/>
        <v>6.3256981973653522E+38</v>
      </c>
      <c r="AP1187">
        <f t="shared" si="723"/>
        <v>6.3256981973653522E+38</v>
      </c>
      <c r="AR1187" s="1">
        <f t="shared" si="718"/>
        <v>13300</v>
      </c>
      <c r="AU1187">
        <f t="shared" si="686"/>
        <v>9480</v>
      </c>
      <c r="AV1187" s="29">
        <f t="shared" si="719"/>
        <v>430.47624999999999</v>
      </c>
      <c r="AW1187">
        <f t="shared" si="720"/>
        <v>23681</v>
      </c>
    </row>
    <row r="1188" spans="1:49" x14ac:dyDescent="0.2">
      <c r="A1188">
        <v>1186</v>
      </c>
      <c r="B1188" s="13">
        <f t="shared" si="687"/>
        <v>1194</v>
      </c>
      <c r="C1188" s="13">
        <f t="shared" si="688"/>
        <v>7122</v>
      </c>
      <c r="D1188" s="13">
        <f t="shared" si="689"/>
        <v>48</v>
      </c>
      <c r="E1188" s="13">
        <f t="shared" si="690"/>
        <v>59.300000000000004</v>
      </c>
      <c r="F1188" s="13">
        <f t="shared" si="691"/>
        <v>1.086769311755911E+39</v>
      </c>
      <c r="G1188" s="35">
        <f t="shared" si="692"/>
        <v>394.01253333333329</v>
      </c>
      <c r="H1188" s="23">
        <f t="shared" si="693"/>
        <v>8762.3423999999995</v>
      </c>
      <c r="I1188" s="23">
        <f t="shared" si="694"/>
        <v>32886</v>
      </c>
      <c r="J1188" s="23">
        <f t="shared" si="695"/>
        <v>1660</v>
      </c>
      <c r="K1188" s="23">
        <f t="shared" si="696"/>
        <v>9.6665819025314135E+76</v>
      </c>
      <c r="L1188" s="23">
        <f t="shared" si="697"/>
        <v>9.6665819025314126E+78</v>
      </c>
      <c r="M1188" s="23">
        <f t="shared" si="698"/>
        <v>8.7734286724192961E+55</v>
      </c>
      <c r="N1188" s="20">
        <f t="shared" si="699"/>
        <v>124.60000000000001</v>
      </c>
      <c r="Q1188" s="20">
        <f t="shared" si="700"/>
        <v>4.5967709079940694E+58</v>
      </c>
      <c r="S1188" s="20">
        <f t="shared" si="701"/>
        <v>5411</v>
      </c>
      <c r="T1188" s="20">
        <f t="shared" si="702"/>
        <v>1660</v>
      </c>
      <c r="U1188" s="20">
        <f t="shared" si="703"/>
        <v>9.6665819025314135E+76</v>
      </c>
      <c r="V1188" s="20">
        <f t="shared" si="704"/>
        <v>8.7734286724192961E+55</v>
      </c>
      <c r="W1188" s="20">
        <f t="shared" si="705"/>
        <v>0.4815409309791332</v>
      </c>
      <c r="X1188" s="16">
        <f t="shared" si="706"/>
        <v>6.6035361091677539E+34</v>
      </c>
      <c r="AA1188" s="16">
        <f t="shared" si="707"/>
        <v>2.7206568769771142E+36</v>
      </c>
      <c r="AB1188" s="16">
        <f t="shared" si="708"/>
        <v>1186</v>
      </c>
      <c r="AC1188" s="16">
        <f t="shared" si="709"/>
        <v>241</v>
      </c>
      <c r="AD1188" s="16">
        <f t="shared" si="710"/>
        <v>3.54574000572891E+37</v>
      </c>
      <c r="AE1188" s="16">
        <f t="shared" si="711"/>
        <v>29600</v>
      </c>
      <c r="AF1188" s="16">
        <f t="shared" si="712"/>
        <v>14220</v>
      </c>
      <c r="AG1188" s="16">
        <f t="shared" si="713"/>
        <v>1226</v>
      </c>
      <c r="AH1188" s="16">
        <f t="shared" si="714"/>
        <v>2.2144710261622419E+41</v>
      </c>
      <c r="AI1188" s="16">
        <f t="shared" si="715"/>
        <v>1.6084162899386711E+75</v>
      </c>
      <c r="AJ1188" s="16">
        <f t="shared" si="716"/>
        <v>1.6084162899386711E+75</v>
      </c>
      <c r="AK1188" s="27">
        <f t="shared" si="717"/>
        <v>0.24896265560165975</v>
      </c>
      <c r="AN1188">
        <f t="shared" si="721"/>
        <v>81394.719227612091</v>
      </c>
      <c r="AO1188">
        <f t="shared" si="722"/>
        <v>5.9118674741732265E+38</v>
      </c>
      <c r="AP1188">
        <f t="shared" si="723"/>
        <v>5.9118674741732265E+38</v>
      </c>
      <c r="AR1188" s="1">
        <f t="shared" si="718"/>
        <v>13310</v>
      </c>
      <c r="AU1188">
        <f t="shared" si="686"/>
        <v>10165.714285714244</v>
      </c>
      <c r="AV1188" s="29">
        <f t="shared" si="719"/>
        <v>431.07503333333329</v>
      </c>
      <c r="AW1188">
        <f t="shared" si="720"/>
        <v>23701</v>
      </c>
    </row>
    <row r="1189" spans="1:49" x14ac:dyDescent="0.2">
      <c r="A1189">
        <v>1187</v>
      </c>
      <c r="B1189" s="13">
        <f t="shared" si="687"/>
        <v>1195</v>
      </c>
      <c r="C1189" s="13">
        <f t="shared" si="688"/>
        <v>7128</v>
      </c>
      <c r="D1189" s="13">
        <f t="shared" si="689"/>
        <v>48</v>
      </c>
      <c r="E1189" s="13">
        <f t="shared" si="690"/>
        <v>59.35</v>
      </c>
      <c r="F1189" s="13">
        <f t="shared" si="691"/>
        <v>1.1637938164594875E+39</v>
      </c>
      <c r="G1189" s="35">
        <f t="shared" si="692"/>
        <v>394.58046666666667</v>
      </c>
      <c r="H1189" s="23">
        <f t="shared" si="693"/>
        <v>8769.8464000000004</v>
      </c>
      <c r="I1189" s="23">
        <f t="shared" si="694"/>
        <v>32914</v>
      </c>
      <c r="J1189" s="23">
        <f t="shared" si="695"/>
        <v>1661</v>
      </c>
      <c r="K1189" s="23">
        <f t="shared" si="696"/>
        <v>9.6665819025314135E+76</v>
      </c>
      <c r="L1189" s="23">
        <f t="shared" si="697"/>
        <v>9.6665819025314126E+78</v>
      </c>
      <c r="M1189" s="23">
        <f t="shared" si="698"/>
        <v>9.4016462026920149E+55</v>
      </c>
      <c r="N1189" s="20">
        <f t="shared" si="699"/>
        <v>124.7</v>
      </c>
      <c r="Q1189" s="20">
        <f t="shared" si="700"/>
        <v>5.1223223388925481E+58</v>
      </c>
      <c r="S1189" s="20">
        <f t="shared" si="701"/>
        <v>5415</v>
      </c>
      <c r="T1189" s="20">
        <f t="shared" si="702"/>
        <v>1661</v>
      </c>
      <c r="U1189" s="20">
        <f t="shared" si="703"/>
        <v>9.6665819025314135E+76</v>
      </c>
      <c r="V1189" s="20">
        <f t="shared" si="704"/>
        <v>9.4016462026920149E+55</v>
      </c>
      <c r="W1189" s="20">
        <f t="shared" si="705"/>
        <v>0.48115477145148355</v>
      </c>
      <c r="X1189" s="16">
        <f t="shared" si="706"/>
        <v>7.065783636809496E+34</v>
      </c>
      <c r="AA1189" s="16">
        <f t="shared" si="707"/>
        <v>2.9111028583655118E+36</v>
      </c>
      <c r="AB1189" s="16">
        <f t="shared" si="708"/>
        <v>1187</v>
      </c>
      <c r="AC1189" s="16">
        <f t="shared" si="709"/>
        <v>241.2</v>
      </c>
      <c r="AD1189" s="16">
        <f t="shared" si="710"/>
        <v>3.79394887191357E+37</v>
      </c>
      <c r="AE1189" s="16">
        <f t="shared" si="711"/>
        <v>29625</v>
      </c>
      <c r="AF1189" s="16">
        <f t="shared" si="712"/>
        <v>14232</v>
      </c>
      <c r="AG1189" s="16">
        <f t="shared" si="713"/>
        <v>1227</v>
      </c>
      <c r="AH1189" s="16">
        <f t="shared" si="714"/>
        <v>2.3728061188665312E+41</v>
      </c>
      <c r="AI1189" s="16">
        <f t="shared" si="715"/>
        <v>1.6084162899386711E+75</v>
      </c>
      <c r="AJ1189" s="16">
        <f t="shared" si="716"/>
        <v>1.6084162899386711E+75</v>
      </c>
      <c r="AK1189" s="27">
        <f t="shared" si="717"/>
        <v>0.24875621890547264</v>
      </c>
      <c r="AN1189">
        <f t="shared" si="721"/>
        <v>81508.838207069857</v>
      </c>
      <c r="AO1189">
        <f t="shared" si="722"/>
        <v>5.5251097889469416E+38</v>
      </c>
      <c r="AP1189">
        <f t="shared" si="723"/>
        <v>5.5251097889469416E+38</v>
      </c>
      <c r="AR1189" s="1">
        <f t="shared" si="718"/>
        <v>13320</v>
      </c>
      <c r="AU1189">
        <f t="shared" si="686"/>
        <v>10956.92307692316</v>
      </c>
      <c r="AV1189" s="29">
        <f t="shared" si="719"/>
        <v>431.67421666666667</v>
      </c>
      <c r="AW1189">
        <f t="shared" si="720"/>
        <v>23721</v>
      </c>
    </row>
    <row r="1190" spans="1:49" x14ac:dyDescent="0.2">
      <c r="A1190">
        <v>1188</v>
      </c>
      <c r="B1190" s="13">
        <f t="shared" si="687"/>
        <v>1196</v>
      </c>
      <c r="C1190" s="13">
        <f t="shared" si="688"/>
        <v>7134</v>
      </c>
      <c r="D1190" s="13">
        <f t="shared" si="689"/>
        <v>48</v>
      </c>
      <c r="E1190" s="13">
        <f t="shared" si="690"/>
        <v>59.400000000000006</v>
      </c>
      <c r="F1190" s="13">
        <f t="shared" si="691"/>
        <v>1.2462765859741555E+39</v>
      </c>
      <c r="G1190" s="35">
        <f t="shared" si="692"/>
        <v>395.14880000000005</v>
      </c>
      <c r="H1190" s="23">
        <f t="shared" si="693"/>
        <v>8777.3503999999994</v>
      </c>
      <c r="I1190" s="23">
        <f t="shared" si="694"/>
        <v>32942</v>
      </c>
      <c r="J1190" s="23">
        <f t="shared" si="695"/>
        <v>1663</v>
      </c>
      <c r="K1190" s="23">
        <f t="shared" si="696"/>
        <v>9.6665819025314135E+76</v>
      </c>
      <c r="L1190" s="23">
        <f t="shared" si="697"/>
        <v>9.6665819025314126E+78</v>
      </c>
      <c r="M1190" s="23">
        <f t="shared" si="698"/>
        <v>1.0796232924390004E+56</v>
      </c>
      <c r="N1190" s="20">
        <f t="shared" si="699"/>
        <v>124.80000000000001</v>
      </c>
      <c r="Q1190" s="20">
        <f t="shared" si="700"/>
        <v>5.7079603636301608E+58</v>
      </c>
      <c r="S1190" s="20">
        <f t="shared" si="701"/>
        <v>5419</v>
      </c>
      <c r="T1190" s="20">
        <f t="shared" si="702"/>
        <v>1663</v>
      </c>
      <c r="U1190" s="20">
        <f t="shared" si="703"/>
        <v>9.6665819025314135E+76</v>
      </c>
      <c r="V1190" s="20">
        <f t="shared" si="704"/>
        <v>1.0796232924390004E+56</v>
      </c>
      <c r="W1190" s="20">
        <f t="shared" si="705"/>
        <v>0.48076923076923073</v>
      </c>
      <c r="X1190" s="16">
        <f t="shared" si="706"/>
        <v>7.5603884913861618E+34</v>
      </c>
      <c r="AA1190" s="16">
        <f t="shared" si="707"/>
        <v>3.1148800584510982E+36</v>
      </c>
      <c r="AB1190" s="16">
        <f t="shared" si="708"/>
        <v>1188</v>
      </c>
      <c r="AC1190" s="16">
        <f t="shared" si="709"/>
        <v>241.4</v>
      </c>
      <c r="AD1190" s="16">
        <f t="shared" si="710"/>
        <v>4.059532853336012E+37</v>
      </c>
      <c r="AE1190" s="16">
        <f t="shared" si="711"/>
        <v>29650</v>
      </c>
      <c r="AF1190" s="16">
        <f t="shared" si="712"/>
        <v>14244</v>
      </c>
      <c r="AG1190" s="16">
        <f t="shared" si="713"/>
        <v>1228</v>
      </c>
      <c r="AH1190" s="16">
        <f t="shared" si="714"/>
        <v>2.5424596614962452E+41</v>
      </c>
      <c r="AI1190" s="16">
        <f t="shared" si="715"/>
        <v>1.6084162899386711E+75</v>
      </c>
      <c r="AJ1190" s="16">
        <f t="shared" si="716"/>
        <v>1.6084162899386711E+75</v>
      </c>
      <c r="AK1190" s="27">
        <f t="shared" si="717"/>
        <v>0.24855012427506212</v>
      </c>
      <c r="AN1190">
        <f t="shared" si="721"/>
        <v>81623.035679919762</v>
      </c>
      <c r="AO1190">
        <f t="shared" si="722"/>
        <v>5.1636540083616265E+38</v>
      </c>
      <c r="AP1190">
        <f t="shared" si="723"/>
        <v>5.1636540083616265E+38</v>
      </c>
      <c r="AR1190" s="1">
        <f t="shared" si="718"/>
        <v>13330</v>
      </c>
      <c r="AU1190">
        <f t="shared" si="686"/>
        <v>11880.000000000042</v>
      </c>
      <c r="AV1190" s="29">
        <f t="shared" si="719"/>
        <v>432.27380000000005</v>
      </c>
      <c r="AW1190">
        <f t="shared" si="720"/>
        <v>23741</v>
      </c>
    </row>
    <row r="1191" spans="1:49" x14ac:dyDescent="0.2">
      <c r="A1191">
        <v>1189</v>
      </c>
      <c r="B1191" s="13">
        <f t="shared" si="687"/>
        <v>1197</v>
      </c>
      <c r="C1191" s="13">
        <f t="shared" si="688"/>
        <v>7140</v>
      </c>
      <c r="D1191" s="13">
        <f t="shared" si="689"/>
        <v>48</v>
      </c>
      <c r="E1191" s="13">
        <f t="shared" si="690"/>
        <v>59.45</v>
      </c>
      <c r="F1191" s="13">
        <f t="shared" si="691"/>
        <v>1.3346043575650333E+39</v>
      </c>
      <c r="G1191" s="35">
        <f t="shared" si="692"/>
        <v>395.71753333333339</v>
      </c>
      <c r="H1191" s="23">
        <f t="shared" si="693"/>
        <v>8784.8543999999983</v>
      </c>
      <c r="I1191" s="23">
        <f t="shared" si="694"/>
        <v>32970</v>
      </c>
      <c r="J1191" s="23">
        <f t="shared" si="695"/>
        <v>1664</v>
      </c>
      <c r="K1191" s="23">
        <f t="shared" si="696"/>
        <v>9.6665819025314135E+76</v>
      </c>
      <c r="L1191" s="23">
        <f t="shared" si="697"/>
        <v>9.6665819025314126E+78</v>
      </c>
      <c r="M1191" s="23">
        <f t="shared" si="698"/>
        <v>1.1569272041707107E+56</v>
      </c>
      <c r="N1191" s="20">
        <f t="shared" si="699"/>
        <v>124.9</v>
      </c>
      <c r="Q1191" s="20">
        <f t="shared" si="700"/>
        <v>6.3605547166358225E+58</v>
      </c>
      <c r="S1191" s="20">
        <f t="shared" si="701"/>
        <v>5423</v>
      </c>
      <c r="T1191" s="20">
        <f t="shared" si="702"/>
        <v>1664</v>
      </c>
      <c r="U1191" s="20">
        <f t="shared" si="703"/>
        <v>9.6665819025314135E+76</v>
      </c>
      <c r="V1191" s="20">
        <f t="shared" si="704"/>
        <v>1.1569272041707107E+56</v>
      </c>
      <c r="W1191" s="20">
        <f t="shared" si="705"/>
        <v>0.48038430744595673</v>
      </c>
      <c r="X1191" s="16">
        <f t="shared" si="706"/>
        <v>8.0896156857831933E+34</v>
      </c>
      <c r="AA1191" s="16">
        <f t="shared" si="707"/>
        <v>3.3329216625426748E+36</v>
      </c>
      <c r="AB1191" s="16">
        <f t="shared" si="708"/>
        <v>1189</v>
      </c>
      <c r="AC1191" s="16">
        <f t="shared" si="709"/>
        <v>241.6</v>
      </c>
      <c r="AD1191" s="16">
        <f t="shared" si="710"/>
        <v>4.3437082426852186E+37</v>
      </c>
      <c r="AE1191" s="16">
        <f t="shared" si="711"/>
        <v>29675</v>
      </c>
      <c r="AF1191" s="16">
        <f t="shared" si="712"/>
        <v>14256</v>
      </c>
      <c r="AG1191" s="16">
        <f t="shared" si="713"/>
        <v>1229</v>
      </c>
      <c r="AH1191" s="16">
        <f t="shared" si="714"/>
        <v>2.7242405662494792E+41</v>
      </c>
      <c r="AI1191" s="16">
        <f t="shared" si="715"/>
        <v>1.6084162899386711E+75</v>
      </c>
      <c r="AJ1191" s="16">
        <f t="shared" si="716"/>
        <v>1.6084162899386711E+75</v>
      </c>
      <c r="AK1191" s="27">
        <f t="shared" si="717"/>
        <v>0.24834437086092717</v>
      </c>
      <c r="AN1191">
        <f t="shared" si="721"/>
        <v>81737.31164659794</v>
      </c>
      <c r="AO1191">
        <f t="shared" si="722"/>
        <v>4.8258448676276886E+38</v>
      </c>
      <c r="AP1191">
        <f t="shared" si="723"/>
        <v>4.8258448676276886E+38</v>
      </c>
      <c r="AR1191" s="1">
        <f t="shared" si="718"/>
        <v>13340</v>
      </c>
      <c r="AU1191">
        <f t="shared" si="686"/>
        <v>12970.909090909074</v>
      </c>
      <c r="AV1191" s="29">
        <f t="shared" si="719"/>
        <v>432.87378333333339</v>
      </c>
      <c r="AW1191">
        <f t="shared" si="720"/>
        <v>23761</v>
      </c>
    </row>
    <row r="1192" spans="1:49" x14ac:dyDescent="0.2">
      <c r="A1192">
        <v>1190</v>
      </c>
      <c r="B1192" s="13">
        <f t="shared" si="687"/>
        <v>1198</v>
      </c>
      <c r="C1192" s="13">
        <f t="shared" si="688"/>
        <v>7146</v>
      </c>
      <c r="D1192" s="13">
        <f t="shared" si="689"/>
        <v>48</v>
      </c>
      <c r="E1192" s="13">
        <f t="shared" si="690"/>
        <v>59.5</v>
      </c>
      <c r="F1192" s="13">
        <f t="shared" si="691"/>
        <v>1.4291912662353052E+39</v>
      </c>
      <c r="G1192" s="35">
        <f t="shared" si="692"/>
        <v>396.28666666666663</v>
      </c>
      <c r="H1192" s="23">
        <f t="shared" si="693"/>
        <v>8792.3583999999992</v>
      </c>
      <c r="I1192" s="23">
        <f t="shared" si="694"/>
        <v>32998</v>
      </c>
      <c r="J1192" s="23">
        <f t="shared" si="695"/>
        <v>1666</v>
      </c>
      <c r="K1192" s="23">
        <f t="shared" si="696"/>
        <v>9.6665819025314135E+76</v>
      </c>
      <c r="L1192" s="23">
        <f t="shared" si="697"/>
        <v>9.6665819025314126E+78</v>
      </c>
      <c r="M1192" s="23">
        <f t="shared" si="698"/>
        <v>1.3285345172077988E+56</v>
      </c>
      <c r="N1192" s="20">
        <f t="shared" si="699"/>
        <v>125</v>
      </c>
      <c r="Q1192" s="20">
        <f t="shared" si="700"/>
        <v>7.0877605529804809E+58</v>
      </c>
      <c r="S1192" s="20">
        <f t="shared" si="701"/>
        <v>5427</v>
      </c>
      <c r="T1192" s="20">
        <f t="shared" si="702"/>
        <v>1666</v>
      </c>
      <c r="U1192" s="20">
        <f t="shared" si="703"/>
        <v>9.6665819025314135E+76</v>
      </c>
      <c r="V1192" s="20">
        <f t="shared" si="704"/>
        <v>1.3285345172077988E+56</v>
      </c>
      <c r="W1192" s="20">
        <f t="shared" si="705"/>
        <v>0.48</v>
      </c>
      <c r="X1192" s="16">
        <f t="shared" si="706"/>
        <v>8.6558887837880163E+34</v>
      </c>
      <c r="AA1192" s="16">
        <f t="shared" si="707"/>
        <v>3.5662261789206624E+36</v>
      </c>
      <c r="AB1192" s="16">
        <f t="shared" si="708"/>
        <v>1190</v>
      </c>
      <c r="AC1192" s="16">
        <f t="shared" si="709"/>
        <v>241.8</v>
      </c>
      <c r="AD1192" s="16">
        <f t="shared" si="710"/>
        <v>4.647776475561968E+37</v>
      </c>
      <c r="AE1192" s="16">
        <f t="shared" si="711"/>
        <v>29700</v>
      </c>
      <c r="AF1192" s="16">
        <f t="shared" si="712"/>
        <v>14268</v>
      </c>
      <c r="AG1192" s="16">
        <f t="shared" si="713"/>
        <v>1230</v>
      </c>
      <c r="AH1192" s="16">
        <f t="shared" si="714"/>
        <v>2.9190155446098433E+41</v>
      </c>
      <c r="AI1192" s="16">
        <f t="shared" si="715"/>
        <v>1.6084162899386711E+75</v>
      </c>
      <c r="AJ1192" s="16">
        <f t="shared" si="716"/>
        <v>1.6084162899386711E+75</v>
      </c>
      <c r="AK1192" s="27">
        <f t="shared" si="717"/>
        <v>0.24813895781637715</v>
      </c>
      <c r="AN1192">
        <f t="shared" si="721"/>
        <v>81851.666107540572</v>
      </c>
      <c r="AO1192">
        <f t="shared" si="722"/>
        <v>4.5101353903062508E+38</v>
      </c>
      <c r="AP1192">
        <f t="shared" si="723"/>
        <v>4.5101353903062508E+38</v>
      </c>
      <c r="AR1192" s="1">
        <f t="shared" si="718"/>
        <v>13350</v>
      </c>
      <c r="AU1192">
        <f t="shared" si="686"/>
        <v>14279.999999999898</v>
      </c>
      <c r="AV1192" s="29">
        <f t="shared" si="719"/>
        <v>433.47416666666663</v>
      </c>
      <c r="AW1192">
        <f t="shared" si="720"/>
        <v>23781</v>
      </c>
    </row>
    <row r="1193" spans="1:49" x14ac:dyDescent="0.2">
      <c r="A1193">
        <v>1191</v>
      </c>
      <c r="B1193" s="13">
        <f t="shared" si="687"/>
        <v>1199</v>
      </c>
      <c r="C1193" s="13">
        <f t="shared" si="688"/>
        <v>7152</v>
      </c>
      <c r="D1193" s="13">
        <f t="shared" si="689"/>
        <v>48</v>
      </c>
      <c r="E1193" s="13">
        <f t="shared" si="690"/>
        <v>59.550000000000004</v>
      </c>
      <c r="F1193" s="13">
        <f t="shared" si="691"/>
        <v>1.5304807853982466E+39</v>
      </c>
      <c r="G1193" s="35">
        <f t="shared" si="692"/>
        <v>396.85619999999994</v>
      </c>
      <c r="H1193" s="23">
        <f t="shared" si="693"/>
        <v>8799.8624</v>
      </c>
      <c r="I1193" s="23">
        <f t="shared" si="694"/>
        <v>33026</v>
      </c>
      <c r="J1193" s="23">
        <f t="shared" si="695"/>
        <v>1667</v>
      </c>
      <c r="K1193" s="23">
        <f t="shared" si="696"/>
        <v>9.6665819025314135E+76</v>
      </c>
      <c r="L1193" s="23">
        <f t="shared" si="697"/>
        <v>9.6665819025314126E+78</v>
      </c>
      <c r="M1193" s="23">
        <f t="shared" si="698"/>
        <v>1.4236586278213447E+56</v>
      </c>
      <c r="N1193" s="20">
        <f t="shared" si="699"/>
        <v>125.10000000000001</v>
      </c>
      <c r="Q1193" s="20">
        <f t="shared" si="700"/>
        <v>7.898108245968728E+58</v>
      </c>
      <c r="S1193" s="20">
        <f t="shared" si="701"/>
        <v>5432</v>
      </c>
      <c r="T1193" s="20">
        <f t="shared" si="702"/>
        <v>1667</v>
      </c>
      <c r="U1193" s="20">
        <f t="shared" si="703"/>
        <v>9.6665819025314135E+76</v>
      </c>
      <c r="V1193" s="20">
        <f t="shared" si="704"/>
        <v>1.4236586278213447E+56</v>
      </c>
      <c r="W1193" s="20">
        <f t="shared" si="705"/>
        <v>0.47961630695443641</v>
      </c>
      <c r="X1193" s="16">
        <f t="shared" si="706"/>
        <v>9.2618009986531779E+34</v>
      </c>
      <c r="AA1193" s="16">
        <f t="shared" si="707"/>
        <v>3.8158620114451085E+36</v>
      </c>
      <c r="AB1193" s="16">
        <f t="shared" si="708"/>
        <v>1191</v>
      </c>
      <c r="AC1193" s="16">
        <f t="shared" si="709"/>
        <v>242</v>
      </c>
      <c r="AD1193" s="16">
        <f t="shared" si="710"/>
        <v>4.9731300906523044E+37</v>
      </c>
      <c r="AE1193" s="16">
        <f t="shared" si="711"/>
        <v>29725</v>
      </c>
      <c r="AF1193" s="16">
        <f t="shared" si="712"/>
        <v>14280</v>
      </c>
      <c r="AG1193" s="16">
        <f t="shared" si="713"/>
        <v>1231</v>
      </c>
      <c r="AH1193" s="16">
        <f t="shared" si="714"/>
        <v>3.1277132364154934E+41</v>
      </c>
      <c r="AI1193" s="16">
        <f t="shared" si="715"/>
        <v>1.6084162899386711E+75</v>
      </c>
      <c r="AJ1193" s="16">
        <f t="shared" si="716"/>
        <v>1.6084162899386711E+75</v>
      </c>
      <c r="AK1193" s="27">
        <f t="shared" si="717"/>
        <v>0.24793388429752067</v>
      </c>
      <c r="AN1193">
        <f t="shared" si="721"/>
        <v>81966.099063183749</v>
      </c>
      <c r="AO1193">
        <f t="shared" si="722"/>
        <v>4.2150798040245341E+38</v>
      </c>
      <c r="AP1193">
        <f t="shared" si="723"/>
        <v>4.2150798040245341E+38</v>
      </c>
      <c r="AR1193" s="1">
        <f t="shared" si="718"/>
        <v>13360</v>
      </c>
      <c r="AU1193">
        <f t="shared" si="686"/>
        <v>15880.000000000151</v>
      </c>
      <c r="AV1193" s="29">
        <f t="shared" si="719"/>
        <v>434.07494999999994</v>
      </c>
      <c r="AW1193">
        <f t="shared" si="720"/>
        <v>23801</v>
      </c>
    </row>
    <row r="1194" spans="1:49" x14ac:dyDescent="0.2">
      <c r="A1194">
        <v>1192</v>
      </c>
      <c r="B1194" s="13">
        <f t="shared" si="687"/>
        <v>1200</v>
      </c>
      <c r="C1194" s="13">
        <f t="shared" si="688"/>
        <v>7158</v>
      </c>
      <c r="D1194" s="13">
        <f t="shared" si="689"/>
        <v>48</v>
      </c>
      <c r="E1194" s="13">
        <f t="shared" si="690"/>
        <v>59.6</v>
      </c>
      <c r="F1194" s="13">
        <f t="shared" si="691"/>
        <v>1.6389478049945107E+39</v>
      </c>
      <c r="G1194" s="35">
        <f t="shared" si="692"/>
        <v>397.42613333333327</v>
      </c>
      <c r="H1194" s="23">
        <f t="shared" si="693"/>
        <v>8807.366399999999</v>
      </c>
      <c r="I1194" s="23">
        <f t="shared" si="694"/>
        <v>33054</v>
      </c>
      <c r="J1194" s="23">
        <f t="shared" si="695"/>
        <v>1668</v>
      </c>
      <c r="K1194" s="23">
        <f t="shared" si="696"/>
        <v>9.6665819025314135E+76</v>
      </c>
      <c r="L1194" s="23">
        <f t="shared" si="697"/>
        <v>9.6665819025314126E+78</v>
      </c>
      <c r="M1194" s="23">
        <f t="shared" si="698"/>
        <v>1.5255928036615899E+56</v>
      </c>
      <c r="N1194" s="20">
        <f t="shared" si="699"/>
        <v>125.2</v>
      </c>
      <c r="Q1194" s="20">
        <f t="shared" si="700"/>
        <v>8.8011034513296221E+58</v>
      </c>
      <c r="S1194" s="20">
        <f t="shared" si="701"/>
        <v>5436</v>
      </c>
      <c r="T1194" s="20">
        <f t="shared" si="702"/>
        <v>1668</v>
      </c>
      <c r="U1194" s="20">
        <f t="shared" si="703"/>
        <v>9.6665819025314135E+76</v>
      </c>
      <c r="V1194" s="20">
        <f t="shared" si="704"/>
        <v>1.5255928036615899E+56</v>
      </c>
      <c r="W1194" s="20">
        <f t="shared" si="705"/>
        <v>0.47923322683706071</v>
      </c>
      <c r="X1194" s="16">
        <f t="shared" si="706"/>
        <v>9.910127068558901E+34</v>
      </c>
      <c r="AA1194" s="16">
        <f t="shared" si="707"/>
        <v>4.082972352246266E+36</v>
      </c>
      <c r="AB1194" s="16">
        <f t="shared" si="708"/>
        <v>1192</v>
      </c>
      <c r="AC1194" s="16">
        <f t="shared" si="709"/>
        <v>242.2</v>
      </c>
      <c r="AD1194" s="16">
        <f t="shared" si="710"/>
        <v>5.3212591071250347E+37</v>
      </c>
      <c r="AE1194" s="16">
        <f t="shared" si="711"/>
        <v>29750</v>
      </c>
      <c r="AF1194" s="16">
        <f t="shared" si="712"/>
        <v>14292</v>
      </c>
      <c r="AG1194" s="16">
        <f t="shared" si="713"/>
        <v>1232</v>
      </c>
      <c r="AH1194" s="16">
        <f t="shared" si="714"/>
        <v>3.3513286338400801E+41</v>
      </c>
      <c r="AI1194" s="16">
        <f t="shared" si="715"/>
        <v>1.6084162899386711E+75</v>
      </c>
      <c r="AJ1194" s="16">
        <f t="shared" si="716"/>
        <v>1.6084162899386711E+75</v>
      </c>
      <c r="AK1194" s="27">
        <f t="shared" si="717"/>
        <v>0.24772914946325353</v>
      </c>
      <c r="AN1194">
        <f t="shared" si="721"/>
        <v>82080.610513963707</v>
      </c>
      <c r="AO1194">
        <f t="shared" si="722"/>
        <v>3.9393269196490972E+38</v>
      </c>
      <c r="AP1194">
        <f t="shared" si="723"/>
        <v>3.9393269196490972E+38</v>
      </c>
      <c r="AR1194" s="1">
        <f t="shared" si="718"/>
        <v>13370</v>
      </c>
      <c r="AU1194">
        <f t="shared" ref="AU1194:AU1257" si="724">IF(A1194&lt;=1000,A1194/MAX(15-A1194/120,3),A1194/MIN(10-A1194/120,15))</f>
        <v>17880.000000000062</v>
      </c>
      <c r="AV1194" s="29">
        <f t="shared" si="719"/>
        <v>434.67613333333327</v>
      </c>
      <c r="AW1194">
        <f t="shared" si="720"/>
        <v>23821</v>
      </c>
    </row>
    <row r="1195" spans="1:49" x14ac:dyDescent="0.2">
      <c r="A1195">
        <v>1193</v>
      </c>
      <c r="B1195" s="13">
        <f t="shared" si="687"/>
        <v>1201</v>
      </c>
      <c r="C1195" s="13">
        <f t="shared" si="688"/>
        <v>7164</v>
      </c>
      <c r="D1195" s="13">
        <f t="shared" si="689"/>
        <v>48</v>
      </c>
      <c r="E1195" s="13">
        <f t="shared" si="690"/>
        <v>59.650000000000006</v>
      </c>
      <c r="F1195" s="13">
        <f t="shared" si="691"/>
        <v>1.7551008567877177E+39</v>
      </c>
      <c r="G1195" s="35">
        <f t="shared" si="692"/>
        <v>397.99646666666661</v>
      </c>
      <c r="H1195" s="23">
        <f t="shared" si="693"/>
        <v>8814.8703999999998</v>
      </c>
      <c r="I1195" s="23">
        <f t="shared" si="694"/>
        <v>33082</v>
      </c>
      <c r="J1195" s="23">
        <f t="shared" si="695"/>
        <v>1670</v>
      </c>
      <c r="K1195" s="23">
        <f t="shared" si="696"/>
        <v>9.6665819025314135E+76</v>
      </c>
      <c r="L1195" s="23">
        <f t="shared" si="697"/>
        <v>9.6665819025314126E+78</v>
      </c>
      <c r="M1195" s="23">
        <f t="shared" si="698"/>
        <v>1.7518761543257024E+56</v>
      </c>
      <c r="N1195" s="20">
        <f t="shared" si="699"/>
        <v>125.30000000000001</v>
      </c>
      <c r="Q1195" s="20">
        <f t="shared" si="700"/>
        <v>9.8073386118175898E+58</v>
      </c>
      <c r="S1195" s="20">
        <f t="shared" si="701"/>
        <v>5440</v>
      </c>
      <c r="T1195" s="20">
        <f t="shared" si="702"/>
        <v>1670</v>
      </c>
      <c r="U1195" s="20">
        <f t="shared" si="703"/>
        <v>9.6665819025314135E+76</v>
      </c>
      <c r="V1195" s="20">
        <f t="shared" si="704"/>
        <v>1.7518761543257024E+56</v>
      </c>
      <c r="W1195" s="20">
        <f t="shared" si="705"/>
        <v>0.4788507581803671</v>
      </c>
      <c r="X1195" s="16">
        <f t="shared" si="706"/>
        <v>1.0603835963358023E+35</v>
      </c>
      <c r="AA1195" s="16">
        <f t="shared" si="707"/>
        <v>4.3687804169035047E+36</v>
      </c>
      <c r="AB1195" s="16">
        <f t="shared" si="708"/>
        <v>1193</v>
      </c>
      <c r="AC1195" s="16">
        <f t="shared" si="709"/>
        <v>242.4</v>
      </c>
      <c r="AD1195" s="16">
        <f t="shared" si="710"/>
        <v>5.6937578484597495E+37</v>
      </c>
      <c r="AE1195" s="16">
        <f t="shared" si="711"/>
        <v>29775</v>
      </c>
      <c r="AF1195" s="16">
        <f t="shared" si="712"/>
        <v>14304</v>
      </c>
      <c r="AG1195" s="16">
        <f t="shared" si="713"/>
        <v>1233</v>
      </c>
      <c r="AH1195" s="16">
        <f t="shared" si="714"/>
        <v>3.5909278213448855E+41</v>
      </c>
      <c r="AI1195" s="16">
        <f t="shared" si="715"/>
        <v>1.6084162899386711E+75</v>
      </c>
      <c r="AJ1195" s="16">
        <f t="shared" si="716"/>
        <v>1.6084162899386711E+75</v>
      </c>
      <c r="AK1195" s="27">
        <f t="shared" si="717"/>
        <v>0.24752475247524752</v>
      </c>
      <c r="AN1195">
        <f t="shared" si="721"/>
        <v>82195.200460316482</v>
      </c>
      <c r="AO1195">
        <f t="shared" si="722"/>
        <v>3.6816139435972872E+38</v>
      </c>
      <c r="AP1195">
        <f t="shared" si="723"/>
        <v>3.6816139435972872E+38</v>
      </c>
      <c r="AR1195" s="1">
        <f t="shared" si="718"/>
        <v>13380</v>
      </c>
      <c r="AU1195">
        <f t="shared" si="724"/>
        <v>20451.428571428489</v>
      </c>
      <c r="AV1195" s="29">
        <f t="shared" si="719"/>
        <v>435.27771666666661</v>
      </c>
      <c r="AW1195">
        <f t="shared" si="720"/>
        <v>23841</v>
      </c>
    </row>
    <row r="1196" spans="1:49" x14ac:dyDescent="0.2">
      <c r="A1196">
        <v>1194</v>
      </c>
      <c r="B1196" s="13">
        <f t="shared" si="687"/>
        <v>1202</v>
      </c>
      <c r="C1196" s="13">
        <f t="shared" si="688"/>
        <v>7170</v>
      </c>
      <c r="D1196" s="13">
        <f t="shared" si="689"/>
        <v>48</v>
      </c>
      <c r="E1196" s="13">
        <f t="shared" si="690"/>
        <v>59.7</v>
      </c>
      <c r="F1196" s="13">
        <f t="shared" si="691"/>
        <v>1.8794844972605533E+39</v>
      </c>
      <c r="G1196" s="35">
        <f t="shared" si="692"/>
        <v>398.56719999999996</v>
      </c>
      <c r="H1196" s="23">
        <f t="shared" si="693"/>
        <v>8822.3743999999988</v>
      </c>
      <c r="I1196" s="23">
        <f t="shared" si="694"/>
        <v>33110</v>
      </c>
      <c r="J1196" s="23">
        <f t="shared" si="695"/>
        <v>1671</v>
      </c>
      <c r="K1196" s="23">
        <f t="shared" si="696"/>
        <v>9.6665819025314135E+76</v>
      </c>
      <c r="L1196" s="23">
        <f t="shared" si="697"/>
        <v>9.6665819025314126E+78</v>
      </c>
      <c r="M1196" s="23">
        <f t="shared" si="698"/>
        <v>1.8773074530860046E+56</v>
      </c>
      <c r="N1196" s="20">
        <f t="shared" si="699"/>
        <v>125.4</v>
      </c>
      <c r="Q1196" s="20">
        <f t="shared" si="700"/>
        <v>1.0928617210188255E+59</v>
      </c>
      <c r="S1196" s="20">
        <f t="shared" si="701"/>
        <v>5444</v>
      </c>
      <c r="T1196" s="20">
        <f t="shared" si="702"/>
        <v>1671</v>
      </c>
      <c r="U1196" s="20">
        <f t="shared" si="703"/>
        <v>9.6665819025314135E+76</v>
      </c>
      <c r="V1196" s="20">
        <f t="shared" si="704"/>
        <v>1.8773074530860046E+56</v>
      </c>
      <c r="W1196" s="20">
        <f t="shared" si="705"/>
        <v>0.4784688995215311</v>
      </c>
      <c r="X1196" s="16">
        <f t="shared" si="706"/>
        <v>1.1346104480793086E+35</v>
      </c>
      <c r="AA1196" s="16">
        <f t="shared" si="707"/>
        <v>4.6745950460867503E+36</v>
      </c>
      <c r="AB1196" s="16">
        <f t="shared" si="708"/>
        <v>1194</v>
      </c>
      <c r="AC1196" s="16">
        <f t="shared" si="709"/>
        <v>242.6</v>
      </c>
      <c r="AD1196" s="16">
        <f t="shared" si="710"/>
        <v>6.092332243956413E+37</v>
      </c>
      <c r="AE1196" s="16">
        <f t="shared" si="711"/>
        <v>29800</v>
      </c>
      <c r="AF1196" s="16">
        <f t="shared" si="712"/>
        <v>14316</v>
      </c>
      <c r="AG1196" s="16">
        <f t="shared" si="713"/>
        <v>1234</v>
      </c>
      <c r="AH1196" s="16">
        <f t="shared" si="714"/>
        <v>3.8476530541651006E+41</v>
      </c>
      <c r="AI1196" s="16">
        <f t="shared" si="715"/>
        <v>1.6084162899386711E+75</v>
      </c>
      <c r="AJ1196" s="16">
        <f t="shared" si="716"/>
        <v>1.6084162899386711E+75</v>
      </c>
      <c r="AK1196" s="27">
        <f t="shared" si="717"/>
        <v>0.247320692497939</v>
      </c>
      <c r="AN1196">
        <f t="shared" si="721"/>
        <v>82309.868902678354</v>
      </c>
      <c r="AO1196">
        <f t="shared" si="722"/>
        <v>3.4407606949507355E+38</v>
      </c>
      <c r="AP1196">
        <f t="shared" si="723"/>
        <v>3.4407606949507355E+38</v>
      </c>
      <c r="AR1196" s="1">
        <f t="shared" si="718"/>
        <v>13390</v>
      </c>
      <c r="AU1196">
        <f t="shared" si="724"/>
        <v>23879.999999999662</v>
      </c>
      <c r="AV1196" s="29">
        <f t="shared" si="719"/>
        <v>435.87969999999996</v>
      </c>
      <c r="AW1196">
        <f t="shared" si="720"/>
        <v>23861</v>
      </c>
    </row>
    <row r="1197" spans="1:49" x14ac:dyDescent="0.2">
      <c r="A1197">
        <v>1195</v>
      </c>
      <c r="B1197" s="13">
        <f t="shared" si="687"/>
        <v>1203</v>
      </c>
      <c r="C1197" s="13">
        <f t="shared" si="688"/>
        <v>7176</v>
      </c>
      <c r="D1197" s="13">
        <f t="shared" si="689"/>
        <v>48</v>
      </c>
      <c r="E1197" s="13">
        <f t="shared" si="690"/>
        <v>59.75</v>
      </c>
      <c r="F1197" s="13">
        <f t="shared" si="691"/>
        <v>2.0126818592714921E+39</v>
      </c>
      <c r="G1197" s="35">
        <f t="shared" si="692"/>
        <v>399.13833333333332</v>
      </c>
      <c r="H1197" s="23">
        <f t="shared" si="693"/>
        <v>8829.8783999999996</v>
      </c>
      <c r="I1197" s="23">
        <f t="shared" si="694"/>
        <v>33138</v>
      </c>
      <c r="J1197" s="23">
        <f t="shared" si="695"/>
        <v>1673</v>
      </c>
      <c r="K1197" s="23">
        <f t="shared" si="696"/>
        <v>9.6665819025314135E+76</v>
      </c>
      <c r="L1197" s="23">
        <f t="shared" si="697"/>
        <v>9.6665819025314126E+78</v>
      </c>
      <c r="M1197" s="23">
        <f t="shared" si="698"/>
        <v>2.1557512546563456E+56</v>
      </c>
      <c r="N1197" s="20">
        <f t="shared" si="699"/>
        <v>125.5</v>
      </c>
      <c r="Q1197" s="20">
        <f t="shared" si="700"/>
        <v>1.2178092228088913E+59</v>
      </c>
      <c r="S1197" s="20">
        <f t="shared" si="701"/>
        <v>5448</v>
      </c>
      <c r="T1197" s="20">
        <f t="shared" si="702"/>
        <v>1673</v>
      </c>
      <c r="U1197" s="20">
        <f t="shared" si="703"/>
        <v>9.6665819025314135E+76</v>
      </c>
      <c r="V1197" s="20">
        <f t="shared" si="704"/>
        <v>2.1557512546563456E+56</v>
      </c>
      <c r="W1197" s="20">
        <f t="shared" si="705"/>
        <v>0.47808764940239046</v>
      </c>
      <c r="X1197" s="16">
        <f t="shared" si="706"/>
        <v>1.2140331794448601E+35</v>
      </c>
      <c r="AA1197" s="16">
        <f t="shared" si="707"/>
        <v>5.001816699312823E+36</v>
      </c>
      <c r="AB1197" s="16">
        <f t="shared" si="708"/>
        <v>1195</v>
      </c>
      <c r="AC1197" s="16">
        <f t="shared" si="709"/>
        <v>242.8</v>
      </c>
      <c r="AD1197" s="16">
        <f t="shared" si="710"/>
        <v>6.5188076413651572E+37</v>
      </c>
      <c r="AE1197" s="16">
        <f t="shared" si="711"/>
        <v>29825</v>
      </c>
      <c r="AF1197" s="16">
        <f t="shared" si="712"/>
        <v>14328</v>
      </c>
      <c r="AG1197" s="16">
        <f t="shared" si="713"/>
        <v>1235</v>
      </c>
      <c r="AH1197" s="16">
        <f t="shared" si="714"/>
        <v>4.1227281995038573E+41</v>
      </c>
      <c r="AI1197" s="16">
        <f t="shared" si="715"/>
        <v>1.6084162899386711E+75</v>
      </c>
      <c r="AJ1197" s="16">
        <f t="shared" si="716"/>
        <v>1.6084162899386711E+75</v>
      </c>
      <c r="AK1197" s="27">
        <f t="shared" si="717"/>
        <v>0.24711696869851729</v>
      </c>
      <c r="AN1197">
        <f t="shared" si="721"/>
        <v>82424.615841485356</v>
      </c>
      <c r="AO1197">
        <f t="shared" si="722"/>
        <v>3.2156642008885376E+38</v>
      </c>
      <c r="AP1197">
        <f t="shared" si="723"/>
        <v>3.2156642008885376E+38</v>
      </c>
      <c r="AR1197" s="1">
        <f t="shared" si="718"/>
        <v>13400</v>
      </c>
      <c r="AU1197">
        <f t="shared" si="724"/>
        <v>28680.000000000407</v>
      </c>
      <c r="AV1197" s="29">
        <f t="shared" si="719"/>
        <v>436.48208333333332</v>
      </c>
      <c r="AW1197">
        <f t="shared" si="720"/>
        <v>23881</v>
      </c>
    </row>
    <row r="1198" spans="1:49" x14ac:dyDescent="0.2">
      <c r="A1198">
        <v>1196</v>
      </c>
      <c r="B1198" s="13">
        <f t="shared" si="687"/>
        <v>1204</v>
      </c>
      <c r="C1198" s="13">
        <f t="shared" si="688"/>
        <v>7182</v>
      </c>
      <c r="D1198" s="13">
        <f t="shared" si="689"/>
        <v>48</v>
      </c>
      <c r="E1198" s="13">
        <f t="shared" si="690"/>
        <v>59.800000000000004</v>
      </c>
      <c r="F1198" s="13">
        <f t="shared" si="691"/>
        <v>2.1553173844224632E+39</v>
      </c>
      <c r="G1198" s="35">
        <f t="shared" si="692"/>
        <v>399.70986666666664</v>
      </c>
      <c r="H1198" s="23">
        <f t="shared" si="693"/>
        <v>8837.3824000000004</v>
      </c>
      <c r="I1198" s="23">
        <f t="shared" si="694"/>
        <v>33166</v>
      </c>
      <c r="J1198" s="23">
        <f t="shared" si="695"/>
        <v>1674</v>
      </c>
      <c r="K1198" s="23">
        <f t="shared" si="696"/>
        <v>9.6665819025314135E+76</v>
      </c>
      <c r="L1198" s="23">
        <f t="shared" si="697"/>
        <v>9.6665819025314126E+78</v>
      </c>
      <c r="M1198" s="23">
        <f t="shared" si="698"/>
        <v>2.3100952542600762E+56</v>
      </c>
      <c r="N1198" s="20">
        <f t="shared" si="699"/>
        <v>125.60000000000001</v>
      </c>
      <c r="Q1198" s="20">
        <f t="shared" si="700"/>
        <v>1.3570420435040195E+59</v>
      </c>
      <c r="S1198" s="20">
        <f t="shared" si="701"/>
        <v>5453</v>
      </c>
      <c r="T1198" s="20">
        <f t="shared" si="702"/>
        <v>1674</v>
      </c>
      <c r="U1198" s="20">
        <f t="shared" si="703"/>
        <v>9.6665819025314135E+76</v>
      </c>
      <c r="V1198" s="20">
        <f t="shared" si="704"/>
        <v>2.3100952542600762E+56</v>
      </c>
      <c r="W1198" s="20">
        <f t="shared" si="705"/>
        <v>0.4777070063694267</v>
      </c>
      <c r="X1198" s="16">
        <f t="shared" si="706"/>
        <v>1.2990155020060004E+35</v>
      </c>
      <c r="AA1198" s="16">
        <f t="shared" si="707"/>
        <v>5.3519438682647204E+36</v>
      </c>
      <c r="AB1198" s="16">
        <f t="shared" si="708"/>
        <v>1196</v>
      </c>
      <c r="AC1198" s="16">
        <f t="shared" si="709"/>
        <v>243</v>
      </c>
      <c r="AD1198" s="16">
        <f t="shared" si="710"/>
        <v>6.9751371664157383E+37</v>
      </c>
      <c r="AE1198" s="16">
        <f t="shared" si="711"/>
        <v>29850</v>
      </c>
      <c r="AF1198" s="16">
        <f t="shared" si="712"/>
        <v>14340</v>
      </c>
      <c r="AG1198" s="16">
        <f t="shared" si="713"/>
        <v>1236</v>
      </c>
      <c r="AH1198" s="16">
        <f t="shared" si="714"/>
        <v>4.4174645663336564E+41</v>
      </c>
      <c r="AI1198" s="16">
        <f t="shared" si="715"/>
        <v>1.6084162899386711E+75</v>
      </c>
      <c r="AJ1198" s="16">
        <f t="shared" si="716"/>
        <v>1.6084162899386711E+75</v>
      </c>
      <c r="AK1198" s="27">
        <f t="shared" si="717"/>
        <v>0.24691358024691357</v>
      </c>
      <c r="AN1198">
        <f t="shared" si="721"/>
        <v>82539.441277173682</v>
      </c>
      <c r="AO1198">
        <f t="shared" si="722"/>
        <v>3.0052936456902222E+38</v>
      </c>
      <c r="AP1198">
        <f t="shared" si="723"/>
        <v>3.0052936456902222E+38</v>
      </c>
      <c r="AR1198" s="1">
        <f t="shared" si="718"/>
        <v>13410</v>
      </c>
      <c r="AU1198">
        <f t="shared" si="724"/>
        <v>35880.000000000131</v>
      </c>
      <c r="AV1198" s="29">
        <f t="shared" si="719"/>
        <v>437.08486666666664</v>
      </c>
      <c r="AW1198">
        <f t="shared" si="720"/>
        <v>23901</v>
      </c>
    </row>
    <row r="1199" spans="1:49" x14ac:dyDescent="0.2">
      <c r="A1199">
        <v>1197</v>
      </c>
      <c r="B1199" s="13">
        <f t="shared" si="687"/>
        <v>1205</v>
      </c>
      <c r="C1199" s="13">
        <f t="shared" si="688"/>
        <v>7188</v>
      </c>
      <c r="D1199" s="13">
        <f t="shared" si="689"/>
        <v>48</v>
      </c>
      <c r="E1199" s="13">
        <f t="shared" si="690"/>
        <v>59.85</v>
      </c>
      <c r="F1199" s="13">
        <f t="shared" si="691"/>
        <v>2.3080597489338723E+39</v>
      </c>
      <c r="G1199" s="35">
        <f t="shared" si="692"/>
        <v>400.28179999999998</v>
      </c>
      <c r="H1199" s="23">
        <f t="shared" si="693"/>
        <v>8844.8863999999994</v>
      </c>
      <c r="I1199" s="23">
        <f t="shared" si="694"/>
        <v>33194</v>
      </c>
      <c r="J1199" s="23">
        <f t="shared" si="695"/>
        <v>1675</v>
      </c>
      <c r="K1199" s="23">
        <f t="shared" si="696"/>
        <v>9.6665819025314135E+76</v>
      </c>
      <c r="L1199" s="23">
        <f t="shared" si="697"/>
        <v>9.6665819025314126E+78</v>
      </c>
      <c r="M1199" s="23">
        <f t="shared" si="698"/>
        <v>2.4754882789404115E+56</v>
      </c>
      <c r="N1199" s="20">
        <f t="shared" si="699"/>
        <v>125.7</v>
      </c>
      <c r="Q1199" s="20">
        <f t="shared" si="700"/>
        <v>1.5121934317345364E+59</v>
      </c>
      <c r="S1199" s="20">
        <f t="shared" si="701"/>
        <v>5457</v>
      </c>
      <c r="T1199" s="20">
        <f t="shared" si="702"/>
        <v>1675</v>
      </c>
      <c r="U1199" s="20">
        <f t="shared" si="703"/>
        <v>9.6665819025314135E+76</v>
      </c>
      <c r="V1199" s="20">
        <f t="shared" si="704"/>
        <v>2.4754882789404115E+56</v>
      </c>
      <c r="W1199" s="20">
        <f t="shared" si="705"/>
        <v>0.47732696897374699</v>
      </c>
      <c r="X1199" s="16">
        <f t="shared" si="706"/>
        <v>1.3899465871464203E+35</v>
      </c>
      <c r="AA1199" s="16">
        <f t="shared" si="707"/>
        <v>5.7265799390432504E+36</v>
      </c>
      <c r="AB1199" s="16">
        <f t="shared" si="708"/>
        <v>1197</v>
      </c>
      <c r="AC1199" s="16">
        <f t="shared" si="709"/>
        <v>243.2</v>
      </c>
      <c r="AD1199" s="16">
        <f t="shared" si="710"/>
        <v>7.46341066753071E+37</v>
      </c>
      <c r="AE1199" s="16">
        <f t="shared" si="711"/>
        <v>29875</v>
      </c>
      <c r="AF1199" s="16">
        <f t="shared" si="712"/>
        <v>14352</v>
      </c>
      <c r="AG1199" s="16">
        <f t="shared" si="713"/>
        <v>1237</v>
      </c>
      <c r="AH1199" s="16">
        <f t="shared" si="714"/>
        <v>4.7332671515536952E+41</v>
      </c>
      <c r="AI1199" s="16">
        <f t="shared" si="715"/>
        <v>1.6084162899386711E+75</v>
      </c>
      <c r="AJ1199" s="16">
        <f t="shared" si="716"/>
        <v>1.6084162899386711E+75</v>
      </c>
      <c r="AK1199" s="27">
        <f t="shared" si="717"/>
        <v>0.24671052631578949</v>
      </c>
      <c r="AN1199">
        <f t="shared" si="721"/>
        <v>82654.345210179497</v>
      </c>
      <c r="AO1199">
        <f t="shared" si="722"/>
        <v>2.8086856501777779E+38</v>
      </c>
      <c r="AP1199">
        <f t="shared" si="723"/>
        <v>2.8086856501777779E+38</v>
      </c>
      <c r="AR1199" s="1">
        <f t="shared" si="718"/>
        <v>13420</v>
      </c>
      <c r="AU1199">
        <f t="shared" si="724"/>
        <v>47879.999999999316</v>
      </c>
      <c r="AV1199" s="29">
        <f t="shared" si="719"/>
        <v>437.68804999999998</v>
      </c>
      <c r="AW1199">
        <f t="shared" si="720"/>
        <v>23921</v>
      </c>
    </row>
    <row r="1200" spans="1:49" x14ac:dyDescent="0.2">
      <c r="A1200">
        <v>1198</v>
      </c>
      <c r="B1200" s="13">
        <f t="shared" si="687"/>
        <v>1206</v>
      </c>
      <c r="C1200" s="13">
        <f t="shared" si="688"/>
        <v>7194</v>
      </c>
      <c r="D1200" s="13">
        <f t="shared" si="689"/>
        <v>48</v>
      </c>
      <c r="E1200" s="13">
        <f t="shared" si="690"/>
        <v>59.900000000000006</v>
      </c>
      <c r="F1200" s="13">
        <f t="shared" si="691"/>
        <v>2.4716249967294228E+39</v>
      </c>
      <c r="G1200" s="35">
        <f t="shared" si="692"/>
        <v>400.85413333333327</v>
      </c>
      <c r="H1200" s="23">
        <f t="shared" si="693"/>
        <v>8852.3904000000002</v>
      </c>
      <c r="I1200" s="23">
        <f t="shared" si="694"/>
        <v>33222</v>
      </c>
      <c r="J1200" s="23">
        <f t="shared" si="695"/>
        <v>1677</v>
      </c>
      <c r="K1200" s="23">
        <f t="shared" si="696"/>
        <v>9.6665819025314135E+76</v>
      </c>
      <c r="L1200" s="23">
        <f t="shared" si="697"/>
        <v>9.6665819025314126E+78</v>
      </c>
      <c r="M1200" s="23">
        <f t="shared" si="698"/>
        <v>2.8426414598033857E+56</v>
      </c>
      <c r="N1200" s="20">
        <f t="shared" si="699"/>
        <v>125.80000000000001</v>
      </c>
      <c r="Q1200" s="20">
        <f t="shared" si="700"/>
        <v>1.6850833663757197E+59</v>
      </c>
      <c r="S1200" s="20">
        <f t="shared" si="701"/>
        <v>5461</v>
      </c>
      <c r="T1200" s="20">
        <f t="shared" si="702"/>
        <v>1677</v>
      </c>
      <c r="U1200" s="20">
        <f t="shared" si="703"/>
        <v>9.6665819025314135E+76</v>
      </c>
      <c r="V1200" s="20">
        <f t="shared" si="704"/>
        <v>2.8426414598033857E+56</v>
      </c>
      <c r="W1200" s="20">
        <f t="shared" si="705"/>
        <v>0.47694753577106513</v>
      </c>
      <c r="X1200" s="16">
        <f t="shared" si="706"/>
        <v>1.4872428482466696E+35</v>
      </c>
      <c r="AA1200" s="16">
        <f t="shared" si="707"/>
        <v>6.1274405347762781E+36</v>
      </c>
      <c r="AB1200" s="16">
        <f t="shared" si="708"/>
        <v>1198</v>
      </c>
      <c r="AC1200" s="16">
        <f t="shared" si="709"/>
        <v>243.4</v>
      </c>
      <c r="AD1200" s="16">
        <f t="shared" si="710"/>
        <v>7.9858642866863416E+37</v>
      </c>
      <c r="AE1200" s="16">
        <f t="shared" si="711"/>
        <v>29900</v>
      </c>
      <c r="AF1200" s="16">
        <f t="shared" si="712"/>
        <v>14364</v>
      </c>
      <c r="AG1200" s="16">
        <f t="shared" si="713"/>
        <v>1238</v>
      </c>
      <c r="AH1200" s="16">
        <f t="shared" si="714"/>
        <v>5.07164133223268E+41</v>
      </c>
      <c r="AI1200" s="16">
        <f t="shared" si="715"/>
        <v>1.6084162899386711E+75</v>
      </c>
      <c r="AJ1200" s="16">
        <f t="shared" si="716"/>
        <v>1.6084162899386711E+75</v>
      </c>
      <c r="AK1200" s="27">
        <f t="shared" si="717"/>
        <v>0.24650780608052589</v>
      </c>
      <c r="AN1200">
        <f t="shared" si="721"/>
        <v>82769.327640938965</v>
      </c>
      <c r="AO1200">
        <f t="shared" si="722"/>
        <v>2.6249398599792315E+38</v>
      </c>
      <c r="AP1200">
        <f t="shared" si="723"/>
        <v>2.6249398599792315E+38</v>
      </c>
      <c r="AR1200" s="1">
        <f t="shared" si="718"/>
        <v>13430</v>
      </c>
      <c r="AU1200">
        <f t="shared" si="724"/>
        <v>71879.99999999642</v>
      </c>
      <c r="AV1200" s="29">
        <f t="shared" si="719"/>
        <v>438.29163333333327</v>
      </c>
      <c r="AW1200">
        <f t="shared" si="720"/>
        <v>23941</v>
      </c>
    </row>
    <row r="1201" spans="1:49" x14ac:dyDescent="0.2">
      <c r="A1201">
        <v>1199</v>
      </c>
      <c r="B1201" s="13">
        <f t="shared" si="687"/>
        <v>1207</v>
      </c>
      <c r="C1201" s="13">
        <f t="shared" si="688"/>
        <v>7200</v>
      </c>
      <c r="D1201" s="13">
        <f t="shared" si="689"/>
        <v>48</v>
      </c>
      <c r="E1201" s="13">
        <f t="shared" si="690"/>
        <v>59.95</v>
      </c>
      <c r="F1201" s="13">
        <f t="shared" si="691"/>
        <v>2.6467798944033244E+39</v>
      </c>
      <c r="G1201" s="35">
        <f t="shared" si="692"/>
        <v>401.42686666666668</v>
      </c>
      <c r="H1201" s="23">
        <f t="shared" si="693"/>
        <v>8859.8943999999992</v>
      </c>
      <c r="I1201" s="23">
        <f t="shared" si="694"/>
        <v>33250</v>
      </c>
      <c r="J1201" s="23">
        <f t="shared" si="695"/>
        <v>1678</v>
      </c>
      <c r="K1201" s="23">
        <f t="shared" si="696"/>
        <v>9.6665819025314135E+76</v>
      </c>
      <c r="L1201" s="23">
        <f t="shared" si="697"/>
        <v>9.6665819025314126E+78</v>
      </c>
      <c r="M1201" s="23">
        <f t="shared" si="698"/>
        <v>3.0461571967389047E+56</v>
      </c>
      <c r="N1201" s="20">
        <f t="shared" si="699"/>
        <v>125.9</v>
      </c>
      <c r="Q1201" s="20">
        <f t="shared" si="700"/>
        <v>1.8777399055219009E+59</v>
      </c>
      <c r="S1201" s="20">
        <f t="shared" si="701"/>
        <v>5465</v>
      </c>
      <c r="T1201" s="20">
        <f t="shared" si="702"/>
        <v>1678</v>
      </c>
      <c r="U1201" s="20">
        <f t="shared" si="703"/>
        <v>9.6665819025314135E+76</v>
      </c>
      <c r="V1201" s="20">
        <f t="shared" si="704"/>
        <v>3.0461571967389047E+56</v>
      </c>
      <c r="W1201" s="20">
        <f t="shared" si="705"/>
        <v>0.47656870532168383</v>
      </c>
      <c r="X1201" s="16">
        <f t="shared" si="706"/>
        <v>1.5913498476239369E+35</v>
      </c>
      <c r="AA1201" s="16">
        <f t="shared" si="707"/>
        <v>6.5563613722106185E+36</v>
      </c>
      <c r="AB1201" s="16">
        <f t="shared" si="708"/>
        <v>1199</v>
      </c>
      <c r="AC1201" s="16">
        <f t="shared" si="709"/>
        <v>243.6</v>
      </c>
      <c r="AD1201" s="16">
        <f t="shared" si="710"/>
        <v>8.544890700252863E+37</v>
      </c>
      <c r="AE1201" s="16">
        <f t="shared" si="711"/>
        <v>29925</v>
      </c>
      <c r="AF1201" s="16">
        <f t="shared" si="712"/>
        <v>14376</v>
      </c>
      <c r="AG1201" s="16">
        <f t="shared" si="713"/>
        <v>1239</v>
      </c>
      <c r="AH1201" s="16">
        <f t="shared" si="714"/>
        <v>5.4342000357891008E+41</v>
      </c>
      <c r="AI1201" s="16">
        <f t="shared" si="715"/>
        <v>1.6084162899386711E+75</v>
      </c>
      <c r="AJ1201" s="16">
        <f t="shared" si="716"/>
        <v>1.6084162899386711E+75</v>
      </c>
      <c r="AK1201" s="27">
        <f t="shared" si="717"/>
        <v>0.24630541871921183</v>
      </c>
      <c r="AN1201">
        <f t="shared" si="721"/>
        <v>82884.388569888164</v>
      </c>
      <c r="AO1201">
        <f t="shared" si="722"/>
        <v>2.4532148224104966E+38</v>
      </c>
      <c r="AP1201">
        <f t="shared" si="723"/>
        <v>2.4532148224104966E+38</v>
      </c>
      <c r="AR1201" s="1">
        <f t="shared" si="718"/>
        <v>13440</v>
      </c>
      <c r="AU1201">
        <f t="shared" si="724"/>
        <v>143880.00000000818</v>
      </c>
      <c r="AV1201" s="29">
        <f t="shared" si="719"/>
        <v>438.89561666666668</v>
      </c>
      <c r="AW1201">
        <f t="shared" si="720"/>
        <v>23961</v>
      </c>
    </row>
    <row r="1202" spans="1:49" x14ac:dyDescent="0.2">
      <c r="A1202">
        <v>1200</v>
      </c>
      <c r="B1202" s="13">
        <f t="shared" si="687"/>
        <v>1208</v>
      </c>
      <c r="C1202" s="13">
        <f t="shared" si="688"/>
        <v>7206</v>
      </c>
      <c r="D1202" s="13">
        <f t="shared" si="689"/>
        <v>48</v>
      </c>
      <c r="E1202" s="13">
        <f t="shared" si="690"/>
        <v>60</v>
      </c>
      <c r="F1202" s="13">
        <f t="shared" si="691"/>
        <v>2.8343455237813196E+39</v>
      </c>
      <c r="G1202" s="35">
        <f t="shared" si="692"/>
        <v>402</v>
      </c>
      <c r="H1202" s="23">
        <f t="shared" si="693"/>
        <v>8867.3983999999982</v>
      </c>
      <c r="I1202" s="23">
        <f t="shared" si="694"/>
        <v>33278</v>
      </c>
      <c r="J1202" s="23">
        <f t="shared" si="695"/>
        <v>1680</v>
      </c>
      <c r="K1202" s="23">
        <f t="shared" si="696"/>
        <v>9.6665819025314135E+76</v>
      </c>
      <c r="L1202" s="23">
        <f t="shared" si="697"/>
        <v>9.6665819025314126E+78</v>
      </c>
      <c r="M1202" s="23">
        <f t="shared" si="698"/>
        <v>3.4979371510853489E+56</v>
      </c>
      <c r="N1202" s="20">
        <f t="shared" si="699"/>
        <v>126</v>
      </c>
      <c r="Q1202" s="20">
        <f t="shared" si="700"/>
        <v>2.0924229763020891E+59</v>
      </c>
      <c r="S1202" s="20">
        <f t="shared" si="701"/>
        <v>5469</v>
      </c>
      <c r="T1202" s="20">
        <f t="shared" si="702"/>
        <v>1680</v>
      </c>
      <c r="U1202" s="20">
        <f t="shared" si="703"/>
        <v>9.6665819025314135E+76</v>
      </c>
      <c r="V1202" s="20">
        <f t="shared" si="704"/>
        <v>3.4979371510853489E+56</v>
      </c>
      <c r="W1202" s="20">
        <f t="shared" si="705"/>
        <v>0.47619047619047616</v>
      </c>
      <c r="X1202" s="16">
        <f t="shared" si="706"/>
        <v>1.7027443369576124E+35</v>
      </c>
      <c r="AA1202" s="16">
        <f t="shared" si="707"/>
        <v>7.0153066682653622E+36</v>
      </c>
      <c r="AB1202" s="16">
        <f t="shared" si="708"/>
        <v>1200</v>
      </c>
      <c r="AC1202" s="16">
        <f t="shared" si="709"/>
        <v>243.8</v>
      </c>
      <c r="AD1202" s="16">
        <f t="shared" si="710"/>
        <v>9.1430500767139346E+37</v>
      </c>
      <c r="AE1202" s="16">
        <f t="shared" si="711"/>
        <v>29950</v>
      </c>
      <c r="AF1202" s="16">
        <f t="shared" si="712"/>
        <v>14388</v>
      </c>
      <c r="AG1202" s="16">
        <f t="shared" si="713"/>
        <v>1240</v>
      </c>
      <c r="AH1202" s="16">
        <f t="shared" si="714"/>
        <v>5.8226714222348197E+41</v>
      </c>
      <c r="AI1202" s="16">
        <f t="shared" si="715"/>
        <v>1.6084162899386711E+75</v>
      </c>
      <c r="AJ1202" s="16">
        <f t="shared" si="716"/>
        <v>1.6084162899386711E+75</v>
      </c>
      <c r="AK1202" s="27">
        <f t="shared" si="717"/>
        <v>0.24610336341263331</v>
      </c>
      <c r="AN1202">
        <f t="shared" si="721"/>
        <v>82999.527997463301</v>
      </c>
      <c r="AO1202">
        <f t="shared" si="722"/>
        <v>2.2927241330939219E+38</v>
      </c>
      <c r="AP1202">
        <f t="shared" si="723"/>
        <v>2.2927241330939219E+38</v>
      </c>
      <c r="AR1202" s="1">
        <f t="shared" si="718"/>
        <v>13450</v>
      </c>
      <c r="AU1202" t="e">
        <f t="shared" si="724"/>
        <v>#DIV/0!</v>
      </c>
      <c r="AV1202" s="29">
        <f t="shared" si="719"/>
        <v>439.5</v>
      </c>
      <c r="AW1202">
        <f t="shared" si="720"/>
        <v>23981</v>
      </c>
    </row>
    <row r="1203" spans="1:49" x14ac:dyDescent="0.2">
      <c r="A1203">
        <v>1201</v>
      </c>
      <c r="B1203" s="13">
        <f t="shared" si="687"/>
        <v>1209</v>
      </c>
      <c r="C1203" s="13">
        <f t="shared" si="688"/>
        <v>7212</v>
      </c>
      <c r="D1203" s="13">
        <f t="shared" si="689"/>
        <v>48</v>
      </c>
      <c r="E1203" s="13">
        <f t="shared" si="690"/>
        <v>60.050000000000004</v>
      </c>
      <c r="F1203" s="13">
        <f t="shared" si="691"/>
        <v>3.0352011288993398E+39</v>
      </c>
      <c r="G1203" s="35">
        <f t="shared" si="692"/>
        <v>402.57353333333333</v>
      </c>
      <c r="H1203" s="23">
        <f t="shared" si="693"/>
        <v>8874.902399999999</v>
      </c>
      <c r="I1203" s="23">
        <f t="shared" si="694"/>
        <v>33306</v>
      </c>
      <c r="J1203" s="23">
        <f t="shared" si="695"/>
        <v>1681</v>
      </c>
      <c r="K1203" s="23">
        <f t="shared" si="696"/>
        <v>9.6665819025314135E+76</v>
      </c>
      <c r="L1203" s="23">
        <f t="shared" si="697"/>
        <v>9.6665819025314126E+78</v>
      </c>
      <c r="M1203" s="23">
        <f t="shared" si="698"/>
        <v>3.7483614927004197E+56</v>
      </c>
      <c r="N1203" s="20">
        <f t="shared" si="699"/>
        <v>126.10000000000001</v>
      </c>
      <c r="Q1203" s="20">
        <f t="shared" si="700"/>
        <v>2.3316508845994416E+59</v>
      </c>
      <c r="S1203" s="20">
        <f t="shared" si="701"/>
        <v>5474</v>
      </c>
      <c r="T1203" s="20">
        <f t="shared" si="702"/>
        <v>1681</v>
      </c>
      <c r="U1203" s="20">
        <f t="shared" si="703"/>
        <v>9.6665819025314135E+76</v>
      </c>
      <c r="V1203" s="20">
        <f t="shared" si="704"/>
        <v>3.7483614927004197E+56</v>
      </c>
      <c r="W1203" s="20">
        <f t="shared" si="705"/>
        <v>0.47581284694686754</v>
      </c>
      <c r="X1203" s="16">
        <f t="shared" si="706"/>
        <v>1.8219364405446454E+35</v>
      </c>
      <c r="AA1203" s="16">
        <f t="shared" si="707"/>
        <v>7.5063781350439377E+36</v>
      </c>
      <c r="AB1203" s="16">
        <f t="shared" si="708"/>
        <v>1201</v>
      </c>
      <c r="AC1203" s="16">
        <f t="shared" si="709"/>
        <v>244</v>
      </c>
      <c r="AD1203" s="16">
        <f t="shared" si="710"/>
        <v>9.7830818014483158E+37</v>
      </c>
      <c r="AE1203" s="16">
        <f t="shared" si="711"/>
        <v>29975</v>
      </c>
      <c r="AF1203" s="16">
        <f t="shared" si="712"/>
        <v>14400</v>
      </c>
      <c r="AG1203" s="16">
        <f t="shared" si="713"/>
        <v>1241</v>
      </c>
      <c r="AH1203" s="16">
        <f t="shared" si="714"/>
        <v>6.2389071150440053E+41</v>
      </c>
      <c r="AI1203" s="16">
        <f t="shared" si="715"/>
        <v>1.6084162899386711E+75</v>
      </c>
      <c r="AJ1203" s="16">
        <f t="shared" si="716"/>
        <v>1.6084162899386711E+75</v>
      </c>
      <c r="AK1203" s="27">
        <f t="shared" si="717"/>
        <v>0.24590163934426229</v>
      </c>
      <c r="AN1203">
        <f t="shared" si="721"/>
        <v>83114.745924100542</v>
      </c>
      <c r="AO1203">
        <f t="shared" si="722"/>
        <v>2.1427328346672168E+38</v>
      </c>
      <c r="AP1203">
        <f t="shared" si="723"/>
        <v>2.1427328346672168E+38</v>
      </c>
      <c r="AR1203" s="1">
        <f t="shared" si="718"/>
        <v>13460</v>
      </c>
      <c r="AU1203">
        <f t="shared" si="724"/>
        <v>-144120.00000000818</v>
      </c>
      <c r="AV1203" s="29">
        <f t="shared" si="719"/>
        <v>440.10478333333333</v>
      </c>
      <c r="AW1203">
        <f t="shared" si="720"/>
        <v>24001</v>
      </c>
    </row>
    <row r="1204" spans="1:49" x14ac:dyDescent="0.2">
      <c r="A1204">
        <v>1202</v>
      </c>
      <c r="B1204" s="13">
        <f t="shared" si="687"/>
        <v>1210</v>
      </c>
      <c r="C1204" s="13">
        <f t="shared" si="688"/>
        <v>7218</v>
      </c>
      <c r="D1204" s="13">
        <f t="shared" si="689"/>
        <v>48</v>
      </c>
      <c r="E1204" s="13">
        <f t="shared" si="690"/>
        <v>60.1</v>
      </c>
      <c r="F1204" s="13">
        <f t="shared" si="691"/>
        <v>3.2502882354147139E+39</v>
      </c>
      <c r="G1204" s="35">
        <f t="shared" si="692"/>
        <v>403.14746666666667</v>
      </c>
      <c r="H1204" s="23">
        <f t="shared" si="693"/>
        <v>8882.4063999999998</v>
      </c>
      <c r="I1204" s="23">
        <f t="shared" si="694"/>
        <v>33334</v>
      </c>
      <c r="J1204" s="23">
        <f t="shared" si="695"/>
        <v>1682</v>
      </c>
      <c r="K1204" s="23">
        <f t="shared" si="696"/>
        <v>9.6665819025314135E+76</v>
      </c>
      <c r="L1204" s="23">
        <f t="shared" si="697"/>
        <v>9.6665819025314126E+78</v>
      </c>
      <c r="M1204" s="23">
        <f t="shared" si="698"/>
        <v>4.0167118757651863E+56</v>
      </c>
      <c r="N1204" s="20">
        <f t="shared" si="699"/>
        <v>126.2</v>
      </c>
      <c r="Q1204" s="20">
        <f t="shared" si="700"/>
        <v>2.5982298556389229E+59</v>
      </c>
      <c r="S1204" s="20">
        <f t="shared" si="701"/>
        <v>5478</v>
      </c>
      <c r="T1204" s="20">
        <f t="shared" si="702"/>
        <v>1682</v>
      </c>
      <c r="U1204" s="20">
        <f t="shared" si="703"/>
        <v>9.6665819025314135E+76</v>
      </c>
      <c r="V1204" s="20">
        <f t="shared" si="704"/>
        <v>4.0167118757651863E+56</v>
      </c>
      <c r="W1204" s="20">
        <f t="shared" si="705"/>
        <v>0.47543581616481773</v>
      </c>
      <c r="X1204" s="16">
        <f t="shared" si="706"/>
        <v>1.9494719913827702E+35</v>
      </c>
      <c r="AA1204" s="16">
        <f t="shared" si="707"/>
        <v>8.0318246044970117E+36</v>
      </c>
      <c r="AB1204" s="16">
        <f t="shared" si="708"/>
        <v>1202</v>
      </c>
      <c r="AC1204" s="16">
        <f t="shared" si="709"/>
        <v>244.2</v>
      </c>
      <c r="AD1204" s="16">
        <f t="shared" si="710"/>
        <v>1.0467917022269609E+38</v>
      </c>
      <c r="AE1204" s="16">
        <f t="shared" si="711"/>
        <v>30000</v>
      </c>
      <c r="AF1204" s="16">
        <f t="shared" si="712"/>
        <v>14412</v>
      </c>
      <c r="AG1204" s="16">
        <f t="shared" si="713"/>
        <v>1242</v>
      </c>
      <c r="AH1204" s="16">
        <f t="shared" si="714"/>
        <v>6.6848910198195373E+41</v>
      </c>
      <c r="AI1204" s="16">
        <f t="shared" si="715"/>
        <v>1.6084162899386711E+75</v>
      </c>
      <c r="AJ1204" s="16">
        <f t="shared" si="716"/>
        <v>1.6084162899386711E+75</v>
      </c>
      <c r="AK1204" s="27">
        <f t="shared" si="717"/>
        <v>0.24570024570024571</v>
      </c>
      <c r="AN1204">
        <f t="shared" si="721"/>
        <v>83230.042350235992</v>
      </c>
      <c r="AO1204">
        <f t="shared" si="722"/>
        <v>2.002554051090857E+38</v>
      </c>
      <c r="AP1204">
        <f t="shared" si="723"/>
        <v>2.002554051090857E+38</v>
      </c>
      <c r="AR1204" s="1">
        <f t="shared" si="718"/>
        <v>13470</v>
      </c>
      <c r="AU1204">
        <f t="shared" si="724"/>
        <v>-72119.999999996406</v>
      </c>
      <c r="AV1204" s="29">
        <f t="shared" si="719"/>
        <v>440.70996666666667</v>
      </c>
      <c r="AW1204">
        <f t="shared" si="720"/>
        <v>24021</v>
      </c>
    </row>
    <row r="1205" spans="1:49" x14ac:dyDescent="0.2">
      <c r="A1205">
        <v>1203</v>
      </c>
      <c r="B1205" s="13">
        <f t="shared" si="687"/>
        <v>1211</v>
      </c>
      <c r="C1205" s="13">
        <f t="shared" si="688"/>
        <v>7224</v>
      </c>
      <c r="D1205" s="13">
        <f t="shared" si="689"/>
        <v>48</v>
      </c>
      <c r="E1205" s="13">
        <f t="shared" si="690"/>
        <v>60.150000000000006</v>
      </c>
      <c r="F1205" s="13">
        <f t="shared" si="691"/>
        <v>3.4806150617403083E+39</v>
      </c>
      <c r="G1205" s="35">
        <f t="shared" si="692"/>
        <v>403.72180000000003</v>
      </c>
      <c r="H1205" s="23">
        <f t="shared" si="693"/>
        <v>8889.9103999999988</v>
      </c>
      <c r="I1205" s="23">
        <f t="shared" si="694"/>
        <v>33362</v>
      </c>
      <c r="J1205" s="23">
        <f t="shared" si="695"/>
        <v>1684</v>
      </c>
      <c r="K1205" s="23">
        <f t="shared" si="696"/>
        <v>9.6665819025314135E+76</v>
      </c>
      <c r="L1205" s="23">
        <f t="shared" si="697"/>
        <v>9.6665819025314126E+78</v>
      </c>
      <c r="M1205" s="23">
        <f t="shared" si="698"/>
        <v>4.6124146956487097E+56</v>
      </c>
      <c r="N1205" s="20">
        <f t="shared" si="699"/>
        <v>126.30000000000001</v>
      </c>
      <c r="Q1205" s="20">
        <f t="shared" si="700"/>
        <v>2.89528695197137E+59</v>
      </c>
      <c r="S1205" s="20">
        <f t="shared" si="701"/>
        <v>5482</v>
      </c>
      <c r="T1205" s="20">
        <f t="shared" si="702"/>
        <v>1684</v>
      </c>
      <c r="U1205" s="20">
        <f t="shared" si="703"/>
        <v>9.6665819025314135E+76</v>
      </c>
      <c r="V1205" s="20">
        <f t="shared" si="704"/>
        <v>4.6124146956487097E+56</v>
      </c>
      <c r="W1205" s="20">
        <f t="shared" si="705"/>
        <v>0.47505938242280282</v>
      </c>
      <c r="X1205" s="16">
        <f t="shared" si="706"/>
        <v>2.085935030779564E+35</v>
      </c>
      <c r="AA1205" s="16">
        <f t="shared" si="707"/>
        <v>8.5940523268118018E+36</v>
      </c>
      <c r="AB1205" s="16">
        <f t="shared" si="708"/>
        <v>1203</v>
      </c>
      <c r="AC1205" s="16">
        <f t="shared" si="709"/>
        <v>244.4</v>
      </c>
      <c r="AD1205" s="16">
        <f t="shared" si="710"/>
        <v>1.1200692073178789E+38</v>
      </c>
      <c r="AE1205" s="16">
        <f t="shared" si="711"/>
        <v>30025</v>
      </c>
      <c r="AF1205" s="16">
        <f t="shared" si="712"/>
        <v>14424</v>
      </c>
      <c r="AG1205" s="16">
        <f t="shared" si="713"/>
        <v>1243</v>
      </c>
      <c r="AH1205" s="16">
        <f t="shared" si="714"/>
        <v>7.1627487727253643E+41</v>
      </c>
      <c r="AI1205" s="16">
        <f t="shared" si="715"/>
        <v>1.6084162899386711E+75</v>
      </c>
      <c r="AJ1205" s="16">
        <f t="shared" si="716"/>
        <v>1.6084162899386711E+75</v>
      </c>
      <c r="AK1205" s="27">
        <f t="shared" si="717"/>
        <v>0.24549918166939444</v>
      </c>
      <c r="AN1205">
        <f t="shared" si="721"/>
        <v>83345.417276305801</v>
      </c>
      <c r="AO1205">
        <f t="shared" si="722"/>
        <v>1.8715458421409879E+38</v>
      </c>
      <c r="AP1205">
        <f t="shared" si="723"/>
        <v>1.8715458421409879E+38</v>
      </c>
      <c r="AR1205" s="1">
        <f t="shared" si="718"/>
        <v>13480</v>
      </c>
      <c r="AU1205">
        <f t="shared" si="724"/>
        <v>-48119.999999999316</v>
      </c>
      <c r="AV1205" s="29">
        <f t="shared" si="719"/>
        <v>441.31555000000003</v>
      </c>
      <c r="AW1205">
        <f t="shared" si="720"/>
        <v>24041</v>
      </c>
    </row>
    <row r="1206" spans="1:49" x14ac:dyDescent="0.2">
      <c r="A1206">
        <v>1204</v>
      </c>
      <c r="B1206" s="13">
        <f t="shared" si="687"/>
        <v>1212</v>
      </c>
      <c r="C1206" s="13">
        <f t="shared" si="688"/>
        <v>7230</v>
      </c>
      <c r="D1206" s="13">
        <f t="shared" si="689"/>
        <v>48</v>
      </c>
      <c r="E1206" s="13">
        <f t="shared" si="690"/>
        <v>60.2</v>
      </c>
      <c r="F1206" s="13">
        <f t="shared" si="691"/>
        <v>3.727261242557708E+39</v>
      </c>
      <c r="G1206" s="35">
        <f t="shared" si="692"/>
        <v>404.29653333333329</v>
      </c>
      <c r="H1206" s="23">
        <f t="shared" si="693"/>
        <v>8897.4143999999997</v>
      </c>
      <c r="I1206" s="23">
        <f t="shared" si="694"/>
        <v>33390</v>
      </c>
      <c r="J1206" s="23">
        <f t="shared" si="695"/>
        <v>1685</v>
      </c>
      <c r="K1206" s="23">
        <f t="shared" si="696"/>
        <v>9.6665819025314135E+76</v>
      </c>
      <c r="L1206" s="23">
        <f t="shared" si="697"/>
        <v>9.6665819025314126E+78</v>
      </c>
      <c r="M1206" s="23">
        <f t="shared" si="698"/>
        <v>4.9426152143902248E+56</v>
      </c>
      <c r="N1206" s="20">
        <f t="shared" si="699"/>
        <v>126.4</v>
      </c>
      <c r="Q1206" s="20">
        <f t="shared" si="700"/>
        <v>3.2263067549865811E+59</v>
      </c>
      <c r="S1206" s="20">
        <f t="shared" si="701"/>
        <v>5486</v>
      </c>
      <c r="T1206" s="20">
        <f t="shared" si="702"/>
        <v>1685</v>
      </c>
      <c r="U1206" s="20">
        <f t="shared" si="703"/>
        <v>9.6665819025314135E+76</v>
      </c>
      <c r="V1206" s="20">
        <f t="shared" si="704"/>
        <v>4.9426152143902248E+56</v>
      </c>
      <c r="W1206" s="20">
        <f t="shared" si="705"/>
        <v>0.47468354430379744</v>
      </c>
      <c r="X1206" s="16">
        <f t="shared" si="706"/>
        <v>2.2319504829341339E+35</v>
      </c>
      <c r="AA1206" s="16">
        <f t="shared" si="707"/>
        <v>9.1956359896886309E+36</v>
      </c>
      <c r="AB1206" s="16">
        <f t="shared" si="708"/>
        <v>1204</v>
      </c>
      <c r="AC1206" s="16">
        <f t="shared" si="709"/>
        <v>244.6</v>
      </c>
      <c r="AD1206" s="16">
        <f t="shared" si="710"/>
        <v>1.1984762837806135E+38</v>
      </c>
      <c r="AE1206" s="16">
        <f t="shared" si="711"/>
        <v>30050</v>
      </c>
      <c r="AF1206" s="16">
        <f t="shared" si="712"/>
        <v>14436</v>
      </c>
      <c r="AG1206" s="16">
        <f t="shared" si="713"/>
        <v>1244</v>
      </c>
      <c r="AH1206" s="16">
        <f t="shared" si="714"/>
        <v>7.6747578636492175E+41</v>
      </c>
      <c r="AI1206" s="16">
        <f t="shared" si="715"/>
        <v>1.6084162899386711E+75</v>
      </c>
      <c r="AJ1206" s="16">
        <f t="shared" si="716"/>
        <v>1.6084162899386711E+75</v>
      </c>
      <c r="AK1206" s="27">
        <f t="shared" si="717"/>
        <v>0.24529844644317253</v>
      </c>
      <c r="AN1206">
        <f t="shared" si="721"/>
        <v>83460.870702746121</v>
      </c>
      <c r="AO1206">
        <f t="shared" si="722"/>
        <v>1.7491082636831658E+38</v>
      </c>
      <c r="AP1206">
        <f t="shared" si="723"/>
        <v>1.7491082636831658E+38</v>
      </c>
      <c r="AR1206" s="1">
        <f t="shared" si="718"/>
        <v>13490</v>
      </c>
      <c r="AU1206">
        <f t="shared" si="724"/>
        <v>-36120.000000000131</v>
      </c>
      <c r="AV1206" s="29">
        <f t="shared" si="719"/>
        <v>441.92153333333329</v>
      </c>
      <c r="AW1206">
        <f t="shared" si="720"/>
        <v>24061</v>
      </c>
    </row>
    <row r="1207" spans="1:49" x14ac:dyDescent="0.2">
      <c r="A1207">
        <v>1205</v>
      </c>
      <c r="B1207" s="13">
        <f t="shared" si="687"/>
        <v>1213</v>
      </c>
      <c r="C1207" s="13">
        <f t="shared" si="688"/>
        <v>7236</v>
      </c>
      <c r="D1207" s="13">
        <f t="shared" si="689"/>
        <v>48</v>
      </c>
      <c r="E1207" s="13">
        <f t="shared" si="690"/>
        <v>60.25</v>
      </c>
      <c r="F1207" s="13">
        <f t="shared" si="691"/>
        <v>3.9913828868279505E+39</v>
      </c>
      <c r="G1207" s="35">
        <f t="shared" si="692"/>
        <v>404.87166666666667</v>
      </c>
      <c r="H1207" s="23">
        <f t="shared" si="693"/>
        <v>8904.9183999999987</v>
      </c>
      <c r="I1207" s="23">
        <f t="shared" si="694"/>
        <v>33418</v>
      </c>
      <c r="J1207" s="23">
        <f t="shared" si="695"/>
        <v>1687</v>
      </c>
      <c r="K1207" s="23">
        <f t="shared" si="696"/>
        <v>9.6665819025314135E+76</v>
      </c>
      <c r="L1207" s="23">
        <f t="shared" si="697"/>
        <v>9.6665819025314126E+78</v>
      </c>
      <c r="M1207" s="23">
        <f t="shared" si="698"/>
        <v>5.6756153361221271E+56</v>
      </c>
      <c r="N1207" s="20">
        <f t="shared" si="699"/>
        <v>126.5</v>
      </c>
      <c r="Q1207" s="20">
        <f t="shared" si="700"/>
        <v>3.5951722402450222E+59</v>
      </c>
      <c r="S1207" s="20">
        <f t="shared" si="701"/>
        <v>5490</v>
      </c>
      <c r="T1207" s="20">
        <f t="shared" si="702"/>
        <v>1687</v>
      </c>
      <c r="U1207" s="20">
        <f t="shared" si="703"/>
        <v>9.6665819025314135E+76</v>
      </c>
      <c r="V1207" s="20">
        <f t="shared" si="704"/>
        <v>5.6756153361221271E+56</v>
      </c>
      <c r="W1207" s="20">
        <f t="shared" si="705"/>
        <v>0.4743083003952569</v>
      </c>
      <c r="X1207" s="16">
        <f t="shared" si="706"/>
        <v>2.3881870167395232E+35</v>
      </c>
      <c r="AA1207" s="16">
        <f t="shared" si="707"/>
        <v>9.8393305089668335E+36</v>
      </c>
      <c r="AB1207" s="16">
        <f t="shared" si="708"/>
        <v>1205</v>
      </c>
      <c r="AC1207" s="16">
        <f t="shared" si="709"/>
        <v>244.8</v>
      </c>
      <c r="AD1207" s="16">
        <f t="shared" si="710"/>
        <v>1.2823720118322733E+38</v>
      </c>
      <c r="AE1207" s="16">
        <f t="shared" si="711"/>
        <v>30075</v>
      </c>
      <c r="AF1207" s="16">
        <f t="shared" si="712"/>
        <v>14448</v>
      </c>
      <c r="AG1207" s="16">
        <f t="shared" si="713"/>
        <v>1245</v>
      </c>
      <c r="AH1207" s="16">
        <f t="shared" si="714"/>
        <v>8.2233584822698731E+41</v>
      </c>
      <c r="AI1207" s="16">
        <f t="shared" si="715"/>
        <v>1.6084162899386711E+75</v>
      </c>
      <c r="AJ1207" s="16">
        <f t="shared" si="716"/>
        <v>1.6084162899386711E+75</v>
      </c>
      <c r="AK1207" s="27">
        <f t="shared" si="717"/>
        <v>0.24509803921568626</v>
      </c>
      <c r="AN1207">
        <f t="shared" si="721"/>
        <v>83576.402629993128</v>
      </c>
      <c r="AO1207">
        <f t="shared" si="722"/>
        <v>1.6346806202646413E+38</v>
      </c>
      <c r="AP1207">
        <f t="shared" si="723"/>
        <v>1.6346806202646413E+38</v>
      </c>
      <c r="AR1207" s="1">
        <f t="shared" si="718"/>
        <v>13500</v>
      </c>
      <c r="AU1207">
        <f t="shared" si="724"/>
        <v>-28920.000000000411</v>
      </c>
      <c r="AV1207" s="29">
        <f t="shared" si="719"/>
        <v>442.52791666666667</v>
      </c>
      <c r="AW1207">
        <f t="shared" si="720"/>
        <v>24081</v>
      </c>
    </row>
    <row r="1208" spans="1:49" x14ac:dyDescent="0.2">
      <c r="A1208">
        <v>1206</v>
      </c>
      <c r="B1208" s="13">
        <f t="shared" si="687"/>
        <v>1214</v>
      </c>
      <c r="C1208" s="13">
        <f t="shared" si="688"/>
        <v>7242</v>
      </c>
      <c r="D1208" s="13">
        <f t="shared" si="689"/>
        <v>48</v>
      </c>
      <c r="E1208" s="13">
        <f t="shared" si="690"/>
        <v>60.300000000000004</v>
      </c>
      <c r="F1208" s="13">
        <f t="shared" si="691"/>
        <v>4.2742179939842946E+39</v>
      </c>
      <c r="G1208" s="35">
        <f t="shared" si="692"/>
        <v>405.44719999999995</v>
      </c>
      <c r="H1208" s="23">
        <f t="shared" si="693"/>
        <v>8912.4223999999995</v>
      </c>
      <c r="I1208" s="23">
        <f t="shared" si="694"/>
        <v>33446</v>
      </c>
      <c r="J1208" s="23">
        <f t="shared" si="695"/>
        <v>1688</v>
      </c>
      <c r="K1208" s="23">
        <f t="shared" si="696"/>
        <v>9.6665819025314135E+76</v>
      </c>
      <c r="L1208" s="23">
        <f t="shared" si="697"/>
        <v>9.6665819025314126E+78</v>
      </c>
      <c r="M1208" s="23">
        <f t="shared" si="698"/>
        <v>6.0819192707606031E+56</v>
      </c>
      <c r="N1208" s="20">
        <f t="shared" si="699"/>
        <v>126.60000000000001</v>
      </c>
      <c r="Q1208" s="20">
        <f t="shared" si="700"/>
        <v>4.0062103261116903E+59</v>
      </c>
      <c r="S1208" s="20">
        <f t="shared" si="701"/>
        <v>5495</v>
      </c>
      <c r="T1208" s="20">
        <f t="shared" si="702"/>
        <v>1688</v>
      </c>
      <c r="U1208" s="20">
        <f t="shared" si="703"/>
        <v>9.6665819025314135E+76</v>
      </c>
      <c r="V1208" s="20">
        <f t="shared" si="704"/>
        <v>6.0819192707606031E+56</v>
      </c>
      <c r="W1208" s="20">
        <f t="shared" si="705"/>
        <v>0.47393364928909948</v>
      </c>
      <c r="X1208" s="16">
        <f t="shared" si="706"/>
        <v>2.5553601079112899E+35</v>
      </c>
      <c r="AA1208" s="16">
        <f t="shared" si="707"/>
        <v>1.0528083644594513E+37</v>
      </c>
      <c r="AB1208" s="16">
        <f t="shared" si="708"/>
        <v>1206</v>
      </c>
      <c r="AC1208" s="16">
        <f t="shared" si="709"/>
        <v>245</v>
      </c>
      <c r="AD1208" s="16">
        <f t="shared" si="710"/>
        <v>1.3721406080206404E+38</v>
      </c>
      <c r="AE1208" s="16">
        <f t="shared" si="711"/>
        <v>30100</v>
      </c>
      <c r="AF1208" s="16">
        <f t="shared" si="712"/>
        <v>14460</v>
      </c>
      <c r="AG1208" s="16">
        <f t="shared" si="713"/>
        <v>1246</v>
      </c>
      <c r="AH1208" s="16">
        <f t="shared" si="714"/>
        <v>8.8111651386420459E+41</v>
      </c>
      <c r="AI1208" s="16">
        <f t="shared" si="715"/>
        <v>1.6084162899386711E+75</v>
      </c>
      <c r="AJ1208" s="16">
        <f t="shared" si="716"/>
        <v>1.6084162899386711E+75</v>
      </c>
      <c r="AK1208" s="27">
        <f t="shared" si="717"/>
        <v>0.24489795918367346</v>
      </c>
      <c r="AN1208">
        <f t="shared" si="721"/>
        <v>83692.013058482931</v>
      </c>
      <c r="AO1208">
        <f t="shared" si="722"/>
        <v>1.5277388974435899E+38</v>
      </c>
      <c r="AP1208">
        <f t="shared" si="723"/>
        <v>1.5277388974435899E+38</v>
      </c>
      <c r="AR1208" s="1">
        <f t="shared" si="718"/>
        <v>13510</v>
      </c>
      <c r="AU1208">
        <f t="shared" si="724"/>
        <v>-24119.999999999658</v>
      </c>
      <c r="AV1208" s="29">
        <f t="shared" si="719"/>
        <v>443.13469999999995</v>
      </c>
      <c r="AW1208">
        <f t="shared" si="720"/>
        <v>24101</v>
      </c>
    </row>
    <row r="1209" spans="1:49" x14ac:dyDescent="0.2">
      <c r="A1209">
        <v>1207</v>
      </c>
      <c r="B1209" s="13">
        <f t="shared" si="687"/>
        <v>1215</v>
      </c>
      <c r="C1209" s="13">
        <f t="shared" si="688"/>
        <v>7248</v>
      </c>
      <c r="D1209" s="13">
        <f t="shared" si="689"/>
        <v>48</v>
      </c>
      <c r="E1209" s="13">
        <f t="shared" si="690"/>
        <v>60.35</v>
      </c>
      <c r="F1209" s="13">
        <f t="shared" si="691"/>
        <v>4.5770922536682464E+39</v>
      </c>
      <c r="G1209" s="35">
        <f t="shared" si="692"/>
        <v>406.02313333333336</v>
      </c>
      <c r="H1209" s="23">
        <f t="shared" si="693"/>
        <v>8919.9264000000003</v>
      </c>
      <c r="I1209" s="23">
        <f t="shared" si="694"/>
        <v>33474</v>
      </c>
      <c r="J1209" s="23">
        <f t="shared" si="695"/>
        <v>1689</v>
      </c>
      <c r="K1209" s="23">
        <f t="shared" si="696"/>
        <v>9.6665819025314135E+76</v>
      </c>
      <c r="L1209" s="23">
        <f t="shared" si="697"/>
        <v>9.6665819025314126E+78</v>
      </c>
      <c r="M1209" s="23">
        <f t="shared" si="698"/>
        <v>6.5173057652133428E+56</v>
      </c>
      <c r="N1209" s="20">
        <f t="shared" si="699"/>
        <v>126.7</v>
      </c>
      <c r="Q1209" s="20">
        <f t="shared" si="700"/>
        <v>4.4642426299854206E+59</v>
      </c>
      <c r="S1209" s="20">
        <f t="shared" si="701"/>
        <v>5499</v>
      </c>
      <c r="T1209" s="20">
        <f t="shared" si="702"/>
        <v>1689</v>
      </c>
      <c r="U1209" s="20">
        <f t="shared" si="703"/>
        <v>9.6665819025314135E+76</v>
      </c>
      <c r="V1209" s="20">
        <f t="shared" si="704"/>
        <v>6.5173057652133428E+56</v>
      </c>
      <c r="W1209" s="20">
        <f t="shared" si="705"/>
        <v>0.47355958958168903</v>
      </c>
      <c r="X1209" s="16">
        <f t="shared" si="706"/>
        <v>2.7342353154650801E+35</v>
      </c>
      <c r="AA1209" s="16">
        <f t="shared" si="707"/>
        <v>1.1265049499716129E+37</v>
      </c>
      <c r="AB1209" s="16">
        <f t="shared" si="708"/>
        <v>1207</v>
      </c>
      <c r="AC1209" s="16">
        <f t="shared" si="709"/>
        <v>245.2</v>
      </c>
      <c r="AD1209" s="16">
        <f t="shared" si="710"/>
        <v>1.4681931848174006E+38</v>
      </c>
      <c r="AE1209" s="16">
        <f t="shared" si="711"/>
        <v>30125</v>
      </c>
      <c r="AF1209" s="16">
        <f t="shared" si="712"/>
        <v>14472</v>
      </c>
      <c r="AG1209" s="16">
        <f t="shared" si="713"/>
        <v>1247</v>
      </c>
      <c r="AH1209" s="16">
        <f t="shared" si="714"/>
        <v>9.4409791135961952E+41</v>
      </c>
      <c r="AI1209" s="16">
        <f t="shared" si="715"/>
        <v>1.6084162899386711E+75</v>
      </c>
      <c r="AJ1209" s="16">
        <f t="shared" si="716"/>
        <v>1.6084162899386711E+75</v>
      </c>
      <c r="AK1209" s="27">
        <f t="shared" si="717"/>
        <v>0.24469820554649266</v>
      </c>
      <c r="AN1209">
        <f t="shared" si="721"/>
        <v>83807.701988651723</v>
      </c>
      <c r="AO1209">
        <f t="shared" si="722"/>
        <v>1.427793362096813E+38</v>
      </c>
      <c r="AP1209">
        <f t="shared" si="723"/>
        <v>1.427793362096813E+38</v>
      </c>
      <c r="AR1209" s="1">
        <f t="shared" si="718"/>
        <v>13520</v>
      </c>
      <c r="AU1209">
        <f t="shared" si="724"/>
        <v>-20691.428571428489</v>
      </c>
      <c r="AV1209" s="29">
        <f t="shared" si="719"/>
        <v>443.74188333333336</v>
      </c>
      <c r="AW1209">
        <f t="shared" si="720"/>
        <v>24121</v>
      </c>
    </row>
    <row r="1210" spans="1:49" x14ac:dyDescent="0.2">
      <c r="A1210">
        <v>1208</v>
      </c>
      <c r="B1210" s="13">
        <f t="shared" si="687"/>
        <v>1216</v>
      </c>
      <c r="C1210" s="13">
        <f t="shared" si="688"/>
        <v>7254</v>
      </c>
      <c r="D1210" s="13">
        <f t="shared" si="689"/>
        <v>48</v>
      </c>
      <c r="E1210" s="13">
        <f t="shared" si="690"/>
        <v>60.400000000000006</v>
      </c>
      <c r="F1210" s="13">
        <f t="shared" si="691"/>
        <v>4.9014252561655872E+39</v>
      </c>
      <c r="G1210" s="35">
        <f t="shared" si="692"/>
        <v>406.59946666666667</v>
      </c>
      <c r="H1210" s="23">
        <f t="shared" si="693"/>
        <v>8927.4303999999993</v>
      </c>
      <c r="I1210" s="23">
        <f t="shared" si="694"/>
        <v>33502</v>
      </c>
      <c r="J1210" s="23">
        <f t="shared" si="695"/>
        <v>1691</v>
      </c>
      <c r="K1210" s="23">
        <f t="shared" si="696"/>
        <v>9.6665819025314135E+76</v>
      </c>
      <c r="L1210" s="23">
        <f t="shared" si="697"/>
        <v>9.6665819025314126E+78</v>
      </c>
      <c r="M1210" s="23">
        <f t="shared" si="698"/>
        <v>7.4838010301762326E+56</v>
      </c>
      <c r="N1210" s="20">
        <f t="shared" si="699"/>
        <v>126.80000000000001</v>
      </c>
      <c r="Q1210" s="20">
        <f t="shared" si="700"/>
        <v>4.9746420275249657E+59</v>
      </c>
      <c r="S1210" s="20">
        <f t="shared" si="701"/>
        <v>5503</v>
      </c>
      <c r="T1210" s="20">
        <f t="shared" si="702"/>
        <v>1691</v>
      </c>
      <c r="U1210" s="20">
        <f t="shared" si="703"/>
        <v>9.6665819025314135E+76</v>
      </c>
      <c r="V1210" s="20">
        <f t="shared" si="704"/>
        <v>7.4838010301762326E+56</v>
      </c>
      <c r="W1210" s="20">
        <f t="shared" si="705"/>
        <v>0.47318611987381698</v>
      </c>
      <c r="X1210" s="16">
        <f t="shared" si="706"/>
        <v>2.9256317875476357E+35</v>
      </c>
      <c r="AA1210" s="16">
        <f t="shared" si="707"/>
        <v>1.2053602964696256E+37</v>
      </c>
      <c r="AB1210" s="16">
        <f t="shared" si="708"/>
        <v>1208</v>
      </c>
      <c r="AC1210" s="16">
        <f t="shared" si="709"/>
        <v>245.4</v>
      </c>
      <c r="AD1210" s="16">
        <f t="shared" si="710"/>
        <v>1.570969633386406E+38</v>
      </c>
      <c r="AE1210" s="16">
        <f t="shared" si="711"/>
        <v>30150</v>
      </c>
      <c r="AF1210" s="16">
        <f t="shared" si="712"/>
        <v>14484</v>
      </c>
      <c r="AG1210" s="16">
        <f t="shared" si="713"/>
        <v>1248</v>
      </c>
      <c r="AH1210" s="16">
        <f t="shared" si="714"/>
        <v>1.0115801798197861E+42</v>
      </c>
      <c r="AI1210" s="16">
        <f t="shared" si="715"/>
        <v>1.6084162899386711E+75</v>
      </c>
      <c r="AJ1210" s="16">
        <f t="shared" si="716"/>
        <v>1.6084162899386711E+75</v>
      </c>
      <c r="AK1210" s="27">
        <f t="shared" si="717"/>
        <v>0.24449877750611246</v>
      </c>
      <c r="AN1210">
        <f t="shared" si="721"/>
        <v>83923.469420935697</v>
      </c>
      <c r="AO1210">
        <f t="shared" si="722"/>
        <v>1.3343863197166477E+38</v>
      </c>
      <c r="AP1210">
        <f t="shared" si="723"/>
        <v>1.3343863197166477E+38</v>
      </c>
      <c r="AR1210" s="1">
        <f t="shared" si="718"/>
        <v>13530</v>
      </c>
      <c r="AU1210">
        <f t="shared" si="724"/>
        <v>-18120.000000000065</v>
      </c>
      <c r="AV1210" s="29">
        <f t="shared" si="719"/>
        <v>444.34946666666667</v>
      </c>
      <c r="AW1210">
        <f t="shared" si="720"/>
        <v>24141</v>
      </c>
    </row>
    <row r="1211" spans="1:49" x14ac:dyDescent="0.2">
      <c r="A1211">
        <v>1209</v>
      </c>
      <c r="B1211" s="13">
        <f t="shared" si="687"/>
        <v>1217</v>
      </c>
      <c r="C1211" s="13">
        <f t="shared" si="688"/>
        <v>7260</v>
      </c>
      <c r="D1211" s="13">
        <f t="shared" si="689"/>
        <v>48</v>
      </c>
      <c r="E1211" s="13">
        <f t="shared" si="690"/>
        <v>60.45</v>
      </c>
      <c r="F1211" s="13">
        <f t="shared" si="691"/>
        <v>5.2487371426217109E+39</v>
      </c>
      <c r="G1211" s="35">
        <f t="shared" si="692"/>
        <v>407.17619999999999</v>
      </c>
      <c r="H1211" s="23">
        <f t="shared" si="693"/>
        <v>8934.9344000000001</v>
      </c>
      <c r="I1211" s="23">
        <f t="shared" si="694"/>
        <v>33530</v>
      </c>
      <c r="J1211" s="23">
        <f t="shared" si="695"/>
        <v>1692</v>
      </c>
      <c r="K1211" s="23">
        <f t="shared" si="696"/>
        <v>9.6665819025314135E+76</v>
      </c>
      <c r="L1211" s="23">
        <f t="shared" si="697"/>
        <v>9.6665819025314126E+78</v>
      </c>
      <c r="M1211" s="23">
        <f t="shared" si="698"/>
        <v>8.0195301206275229E+56</v>
      </c>
      <c r="N1211" s="20">
        <f t="shared" si="699"/>
        <v>126.9</v>
      </c>
      <c r="Q1211" s="20">
        <f t="shared" si="700"/>
        <v>5.5433956783163945E+59</v>
      </c>
      <c r="S1211" s="20">
        <f t="shared" si="701"/>
        <v>5507</v>
      </c>
      <c r="T1211" s="20">
        <f t="shared" si="702"/>
        <v>1692</v>
      </c>
      <c r="U1211" s="20">
        <f t="shared" si="703"/>
        <v>9.6665819025314135E+76</v>
      </c>
      <c r="V1211" s="20">
        <f t="shared" si="704"/>
        <v>8.0195301206275229E+56</v>
      </c>
      <c r="W1211" s="20">
        <f t="shared" si="705"/>
        <v>0.47281323877068554</v>
      </c>
      <c r="X1211" s="16">
        <f t="shared" si="706"/>
        <v>3.1304260126759701E+35</v>
      </c>
      <c r="AA1211" s="16">
        <f t="shared" si="707"/>
        <v>1.2897355172224993E+37</v>
      </c>
      <c r="AB1211" s="16">
        <f t="shared" si="708"/>
        <v>1209</v>
      </c>
      <c r="AC1211" s="16">
        <f t="shared" si="709"/>
        <v>245.6</v>
      </c>
      <c r="AD1211" s="16">
        <f t="shared" si="710"/>
        <v>1.6809406381494671E+38</v>
      </c>
      <c r="AE1211" s="16">
        <f t="shared" si="711"/>
        <v>30175</v>
      </c>
      <c r="AF1211" s="16">
        <f t="shared" si="712"/>
        <v>14496</v>
      </c>
      <c r="AG1211" s="16">
        <f t="shared" si="713"/>
        <v>1249</v>
      </c>
      <c r="AH1211" s="16">
        <f t="shared" si="714"/>
        <v>1.0838848985739985E+42</v>
      </c>
      <c r="AI1211" s="16">
        <f t="shared" si="715"/>
        <v>1.6084162899386711E+75</v>
      </c>
      <c r="AJ1211" s="16">
        <f t="shared" si="716"/>
        <v>1.6084162899386711E+75</v>
      </c>
      <c r="AK1211" s="27">
        <f t="shared" si="717"/>
        <v>0.24429967426710097</v>
      </c>
      <c r="AN1211">
        <f t="shared" si="721"/>
        <v>84039.315355770857</v>
      </c>
      <c r="AO1211">
        <f t="shared" si="722"/>
        <v>1.2470900184267738E+38</v>
      </c>
      <c r="AP1211">
        <f t="shared" si="723"/>
        <v>1.2470900184267738E+38</v>
      </c>
      <c r="AR1211" s="1">
        <f t="shared" si="718"/>
        <v>13540</v>
      </c>
      <c r="AU1211">
        <f t="shared" si="724"/>
        <v>-16120.000000000153</v>
      </c>
      <c r="AV1211" s="29">
        <f t="shared" si="719"/>
        <v>444.95744999999999</v>
      </c>
      <c r="AW1211">
        <f t="shared" si="720"/>
        <v>24161</v>
      </c>
    </row>
    <row r="1212" spans="1:49" x14ac:dyDescent="0.2">
      <c r="A1212">
        <v>1210</v>
      </c>
      <c r="B1212" s="13">
        <f t="shared" si="687"/>
        <v>1218</v>
      </c>
      <c r="C1212" s="13">
        <f t="shared" si="688"/>
        <v>7266</v>
      </c>
      <c r="D1212" s="13">
        <f t="shared" si="689"/>
        <v>48</v>
      </c>
      <c r="E1212" s="13">
        <f t="shared" si="690"/>
        <v>60.5</v>
      </c>
      <c r="F1212" s="13">
        <f t="shared" si="691"/>
        <v>5.6206557261742625E+39</v>
      </c>
      <c r="G1212" s="35">
        <f t="shared" si="692"/>
        <v>407.75333333333333</v>
      </c>
      <c r="H1212" s="23">
        <f t="shared" si="693"/>
        <v>8942.4383999999991</v>
      </c>
      <c r="I1212" s="23">
        <f t="shared" si="694"/>
        <v>33558</v>
      </c>
      <c r="J1212" s="23">
        <f t="shared" si="695"/>
        <v>1694</v>
      </c>
      <c r="K1212" s="23">
        <f t="shared" si="696"/>
        <v>9.6665819025314135E+76</v>
      </c>
      <c r="L1212" s="23">
        <f t="shared" si="697"/>
        <v>9.6665819025314126E+78</v>
      </c>
      <c r="M1212" s="23">
        <f t="shared" si="698"/>
        <v>9.2087683743890228E+56</v>
      </c>
      <c r="N1212" s="20">
        <f t="shared" si="699"/>
        <v>127</v>
      </c>
      <c r="Q1212" s="20">
        <f t="shared" si="700"/>
        <v>6.1771752573043617E+59</v>
      </c>
      <c r="S1212" s="20">
        <f t="shared" si="701"/>
        <v>5511</v>
      </c>
      <c r="T1212" s="20">
        <f t="shared" si="702"/>
        <v>1694</v>
      </c>
      <c r="U1212" s="20">
        <f t="shared" si="703"/>
        <v>9.6665819025314135E+76</v>
      </c>
      <c r="V1212" s="20">
        <f t="shared" si="704"/>
        <v>9.2087683743890228E+56</v>
      </c>
      <c r="W1212" s="20">
        <f t="shared" si="705"/>
        <v>0.47244094488188976</v>
      </c>
      <c r="X1212" s="16">
        <f t="shared" si="706"/>
        <v>3.3495558335632884E+35</v>
      </c>
      <c r="AA1212" s="16">
        <f t="shared" si="707"/>
        <v>1.3800170034280747E+37</v>
      </c>
      <c r="AB1212" s="16">
        <f t="shared" si="708"/>
        <v>1210</v>
      </c>
      <c r="AC1212" s="16">
        <f t="shared" si="709"/>
        <v>245.8</v>
      </c>
      <c r="AD1212" s="16">
        <f t="shared" si="710"/>
        <v>1.7986098323757639E+38</v>
      </c>
      <c r="AE1212" s="16">
        <f t="shared" si="711"/>
        <v>30200</v>
      </c>
      <c r="AF1212" s="16">
        <f t="shared" si="712"/>
        <v>14508</v>
      </c>
      <c r="AG1212" s="16">
        <f t="shared" si="713"/>
        <v>1250</v>
      </c>
      <c r="AH1212" s="16">
        <f t="shared" si="714"/>
        <v>1.1613566184272586E+42</v>
      </c>
      <c r="AI1212" s="16">
        <f t="shared" si="715"/>
        <v>1.6084162899386711E+75</v>
      </c>
      <c r="AJ1212" s="16">
        <f t="shared" si="716"/>
        <v>1.6084162899386711E+75</v>
      </c>
      <c r="AK1212" s="27">
        <f t="shared" si="717"/>
        <v>0.24410089503661511</v>
      </c>
      <c r="AN1212">
        <f t="shared" si="721"/>
        <v>84155.239793593428</v>
      </c>
      <c r="AO1212">
        <f t="shared" si="722"/>
        <v>1.1655046901184798E+38</v>
      </c>
      <c r="AP1212">
        <f t="shared" si="723"/>
        <v>1.1655046901184798E+38</v>
      </c>
      <c r="AR1212" s="1">
        <f t="shared" si="718"/>
        <v>13550</v>
      </c>
      <c r="AU1212">
        <f t="shared" si="724"/>
        <v>-14519.999999999896</v>
      </c>
      <c r="AV1212" s="29">
        <f t="shared" si="719"/>
        <v>445.56583333333333</v>
      </c>
      <c r="AW1212">
        <f t="shared" si="720"/>
        <v>24181</v>
      </c>
    </row>
    <row r="1213" spans="1:49" x14ac:dyDescent="0.2">
      <c r="A1213">
        <v>1211</v>
      </c>
      <c r="B1213" s="13">
        <f t="shared" si="687"/>
        <v>1219</v>
      </c>
      <c r="C1213" s="13">
        <f t="shared" si="688"/>
        <v>7272</v>
      </c>
      <c r="D1213" s="13">
        <f t="shared" si="689"/>
        <v>48</v>
      </c>
      <c r="E1213" s="13">
        <f t="shared" si="690"/>
        <v>60.550000000000004</v>
      </c>
      <c r="F1213" s="13">
        <f t="shared" si="691"/>
        <v>6.018924117345443E+39</v>
      </c>
      <c r="G1213" s="35">
        <f t="shared" si="692"/>
        <v>408.33086666666668</v>
      </c>
      <c r="H1213" s="23">
        <f t="shared" si="693"/>
        <v>8949.9423999999999</v>
      </c>
      <c r="I1213" s="23">
        <f t="shared" si="694"/>
        <v>33586</v>
      </c>
      <c r="J1213" s="23">
        <f t="shared" si="695"/>
        <v>1695</v>
      </c>
      <c r="K1213" s="23">
        <f t="shared" si="696"/>
        <v>9.6665819025314135E+76</v>
      </c>
      <c r="L1213" s="23">
        <f t="shared" si="697"/>
        <v>9.6665819025314126E+78</v>
      </c>
      <c r="M1213" s="23">
        <f t="shared" si="698"/>
        <v>9.8679623954878347E+56</v>
      </c>
      <c r="N1213" s="20">
        <f t="shared" si="699"/>
        <v>127.10000000000001</v>
      </c>
      <c r="Q1213" s="20">
        <f t="shared" si="700"/>
        <v>6.8834152158249417E+59</v>
      </c>
      <c r="S1213" s="20">
        <f t="shared" si="701"/>
        <v>5516</v>
      </c>
      <c r="T1213" s="20">
        <f t="shared" si="702"/>
        <v>1695</v>
      </c>
      <c r="U1213" s="20">
        <f t="shared" si="703"/>
        <v>9.6665819025314135E+76</v>
      </c>
      <c r="V1213" s="20">
        <f t="shared" si="704"/>
        <v>9.8679623954878347E+56</v>
      </c>
      <c r="W1213" s="20">
        <f t="shared" si="705"/>
        <v>0.47206923682140045</v>
      </c>
      <c r="X1213" s="16">
        <f t="shared" si="706"/>
        <v>3.5840247419127178E+35</v>
      </c>
      <c r="AA1213" s="16">
        <f t="shared" si="707"/>
        <v>1.4766181936680396E+37</v>
      </c>
      <c r="AB1213" s="16">
        <f t="shared" si="708"/>
        <v>1211</v>
      </c>
      <c r="AC1213" s="16">
        <f t="shared" si="709"/>
        <v>246</v>
      </c>
      <c r="AD1213" s="16">
        <f t="shared" si="710"/>
        <v>1.9245161046668086E+38</v>
      </c>
      <c r="AE1213" s="16">
        <f t="shared" si="711"/>
        <v>30225</v>
      </c>
      <c r="AF1213" s="16">
        <f t="shared" si="712"/>
        <v>14520</v>
      </c>
      <c r="AG1213" s="16">
        <f t="shared" si="713"/>
        <v>1251</v>
      </c>
      <c r="AH1213" s="16">
        <f t="shared" si="714"/>
        <v>1.2443645022527975E+42</v>
      </c>
      <c r="AI1213" s="16">
        <f t="shared" si="715"/>
        <v>1.6084162899386711E+75</v>
      </c>
      <c r="AJ1213" s="16">
        <f t="shared" si="716"/>
        <v>1.6084162899386711E+75</v>
      </c>
      <c r="AK1213" s="27">
        <f t="shared" si="717"/>
        <v>0.24390243902439024</v>
      </c>
      <c r="AN1213">
        <f t="shared" si="721"/>
        <v>84271.242734839601</v>
      </c>
      <c r="AO1213">
        <f t="shared" si="722"/>
        <v>1.0892567197368971E+38</v>
      </c>
      <c r="AP1213">
        <f t="shared" si="723"/>
        <v>1.0892567197368971E+38</v>
      </c>
      <c r="AR1213" s="1">
        <f t="shared" si="718"/>
        <v>13560</v>
      </c>
      <c r="AU1213">
        <f t="shared" si="724"/>
        <v>-13210.909090909074</v>
      </c>
      <c r="AV1213" s="29">
        <f t="shared" si="719"/>
        <v>446.17461666666668</v>
      </c>
      <c r="AW1213">
        <f t="shared" si="720"/>
        <v>24201</v>
      </c>
    </row>
    <row r="1214" spans="1:49" x14ac:dyDescent="0.2">
      <c r="A1214">
        <v>1212</v>
      </c>
      <c r="B1214" s="13">
        <f t="shared" si="687"/>
        <v>1220</v>
      </c>
      <c r="C1214" s="13">
        <f t="shared" si="688"/>
        <v>7278</v>
      </c>
      <c r="D1214" s="13">
        <f t="shared" si="689"/>
        <v>48</v>
      </c>
      <c r="E1214" s="13">
        <f t="shared" si="690"/>
        <v>60.6</v>
      </c>
      <c r="F1214" s="13">
        <f t="shared" si="691"/>
        <v>6.445408889396874E+39</v>
      </c>
      <c r="G1214" s="35">
        <f t="shared" si="692"/>
        <v>408.90880000000004</v>
      </c>
      <c r="H1214" s="23">
        <f t="shared" si="693"/>
        <v>8957.4464000000007</v>
      </c>
      <c r="I1214" s="23">
        <f t="shared" si="694"/>
        <v>33614</v>
      </c>
      <c r="J1214" s="23">
        <f t="shared" si="695"/>
        <v>1696</v>
      </c>
      <c r="K1214" s="23">
        <f t="shared" si="696"/>
        <v>9.6665819025314135E+76</v>
      </c>
      <c r="L1214" s="23">
        <f t="shared" si="697"/>
        <v>9.6665819025314126E+78</v>
      </c>
      <c r="M1214" s="23">
        <f t="shared" si="698"/>
        <v>1.0574337586710328E+57</v>
      </c>
      <c r="N1214" s="20">
        <f t="shared" si="699"/>
        <v>127.2</v>
      </c>
      <c r="Q1214" s="20">
        <f t="shared" si="700"/>
        <v>7.6703999902575667E+59</v>
      </c>
      <c r="S1214" s="20">
        <f t="shared" si="701"/>
        <v>5520</v>
      </c>
      <c r="T1214" s="20">
        <f t="shared" si="702"/>
        <v>1696</v>
      </c>
      <c r="U1214" s="20">
        <f t="shared" si="703"/>
        <v>9.6665819025314135E+76</v>
      </c>
      <c r="V1214" s="20">
        <f t="shared" si="704"/>
        <v>1.0574337586710328E+57</v>
      </c>
      <c r="W1214" s="20">
        <f t="shared" si="705"/>
        <v>0.47169811320754718</v>
      </c>
      <c r="X1214" s="16">
        <f t="shared" si="706"/>
        <v>3.8349064738466094E+35</v>
      </c>
      <c r="AA1214" s="16">
        <f t="shared" si="707"/>
        <v>1.5799814672248027E+37</v>
      </c>
      <c r="AB1214" s="16">
        <f t="shared" si="708"/>
        <v>1212</v>
      </c>
      <c r="AC1214" s="16">
        <f t="shared" si="709"/>
        <v>246.2</v>
      </c>
      <c r="AD1214" s="16">
        <f t="shared" si="710"/>
        <v>2.0592360668999598E+38</v>
      </c>
      <c r="AE1214" s="16">
        <f t="shared" si="711"/>
        <v>30250</v>
      </c>
      <c r="AF1214" s="16">
        <f t="shared" si="712"/>
        <v>14532</v>
      </c>
      <c r="AG1214" s="16">
        <f t="shared" si="713"/>
        <v>1252</v>
      </c>
      <c r="AH1214" s="16">
        <f t="shared" si="714"/>
        <v>1.333304082730053E+42</v>
      </c>
      <c r="AI1214" s="16">
        <f t="shared" si="715"/>
        <v>1.6084162899386711E+75</v>
      </c>
      <c r="AJ1214" s="16">
        <f t="shared" si="716"/>
        <v>1.6084162899386711E+75</v>
      </c>
      <c r="AK1214" s="27">
        <f t="shared" si="717"/>
        <v>0.2437043054427295</v>
      </c>
      <c r="AN1214">
        <f t="shared" si="721"/>
        <v>84387.324179945455</v>
      </c>
      <c r="AO1214">
        <f t="shared" si="722"/>
        <v>1.0179969343335485E+38</v>
      </c>
      <c r="AP1214">
        <f t="shared" si="723"/>
        <v>1.0179969343335485E+38</v>
      </c>
      <c r="AR1214" s="1">
        <f t="shared" si="718"/>
        <v>13570</v>
      </c>
      <c r="AU1214">
        <f t="shared" si="724"/>
        <v>-12120.000000000044</v>
      </c>
      <c r="AV1214" s="29">
        <f t="shared" si="719"/>
        <v>446.78380000000004</v>
      </c>
      <c r="AW1214">
        <f t="shared" si="720"/>
        <v>24221</v>
      </c>
    </row>
    <row r="1215" spans="1:49" x14ac:dyDescent="0.2">
      <c r="A1215">
        <v>1213</v>
      </c>
      <c r="B1215" s="13">
        <f t="shared" si="687"/>
        <v>1221</v>
      </c>
      <c r="C1215" s="13">
        <f t="shared" si="688"/>
        <v>7284</v>
      </c>
      <c r="D1215" s="13">
        <f t="shared" si="689"/>
        <v>48</v>
      </c>
      <c r="E1215" s="13">
        <f t="shared" si="690"/>
        <v>60.650000000000006</v>
      </c>
      <c r="F1215" s="13">
        <f t="shared" si="691"/>
        <v>6.9021088218772562E+39</v>
      </c>
      <c r="G1215" s="35">
        <f t="shared" si="692"/>
        <v>409.4871333333333</v>
      </c>
      <c r="H1215" s="23">
        <f t="shared" si="693"/>
        <v>8964.9503999999997</v>
      </c>
      <c r="I1215" s="23">
        <f t="shared" si="694"/>
        <v>33642</v>
      </c>
      <c r="J1215" s="23">
        <f t="shared" si="695"/>
        <v>1698</v>
      </c>
      <c r="K1215" s="23">
        <f t="shared" si="696"/>
        <v>9.6665819025314135E+76</v>
      </c>
      <c r="L1215" s="23">
        <f t="shared" si="697"/>
        <v>9.6665819025314126E+78</v>
      </c>
      <c r="M1215" s="23">
        <f t="shared" si="698"/>
        <v>1.2142379137409546E+57</v>
      </c>
      <c r="N1215" s="20">
        <f t="shared" si="699"/>
        <v>127.30000000000001</v>
      </c>
      <c r="Q1215" s="20">
        <f t="shared" si="700"/>
        <v>8.5473611813043197E+59</v>
      </c>
      <c r="S1215" s="20">
        <f t="shared" si="701"/>
        <v>5524</v>
      </c>
      <c r="T1215" s="20">
        <f t="shared" si="702"/>
        <v>1698</v>
      </c>
      <c r="U1215" s="20">
        <f t="shared" si="703"/>
        <v>9.6665819025314135E+76</v>
      </c>
      <c r="V1215" s="20">
        <f t="shared" si="704"/>
        <v>1.2142379137409546E+57</v>
      </c>
      <c r="W1215" s="20">
        <f t="shared" si="705"/>
        <v>0.47132757266300074</v>
      </c>
      <c r="X1215" s="16">
        <f t="shared" si="706"/>
        <v>4.1033499270158708E+35</v>
      </c>
      <c r="AA1215" s="16">
        <f t="shared" si="707"/>
        <v>1.6905801699305384E+37</v>
      </c>
      <c r="AB1215" s="16">
        <f t="shared" si="708"/>
        <v>1213</v>
      </c>
      <c r="AC1215" s="16">
        <f t="shared" si="709"/>
        <v>246.4</v>
      </c>
      <c r="AD1215" s="16">
        <f t="shared" si="710"/>
        <v>2.2033866949328832E+38</v>
      </c>
      <c r="AE1215" s="16">
        <f t="shared" si="711"/>
        <v>30275</v>
      </c>
      <c r="AF1215" s="16">
        <f t="shared" si="712"/>
        <v>14544</v>
      </c>
      <c r="AG1215" s="16">
        <f t="shared" si="713"/>
        <v>1253</v>
      </c>
      <c r="AH1215" s="16">
        <f t="shared" si="714"/>
        <v>1.4285991455911443E+42</v>
      </c>
      <c r="AI1215" s="16">
        <f t="shared" si="715"/>
        <v>1.6084162899386711E+75</v>
      </c>
      <c r="AJ1215" s="16">
        <f t="shared" si="716"/>
        <v>1.6084162899386711E+75</v>
      </c>
      <c r="AK1215" s="27">
        <f t="shared" si="717"/>
        <v>0.2435064935064935</v>
      </c>
      <c r="AN1215">
        <f t="shared" si="721"/>
        <v>84503.484129347256</v>
      </c>
      <c r="AO1215">
        <f t="shared" si="722"/>
        <v>9.5139900405004561E+37</v>
      </c>
      <c r="AP1215">
        <f t="shared" si="723"/>
        <v>9.5139900405004561E+37</v>
      </c>
      <c r="AR1215" s="1">
        <f t="shared" si="718"/>
        <v>13580</v>
      </c>
      <c r="AU1215">
        <f t="shared" si="724"/>
        <v>-11196.923076923162</v>
      </c>
      <c r="AV1215" s="29">
        <f t="shared" si="719"/>
        <v>447.3933833333333</v>
      </c>
      <c r="AW1215">
        <f t="shared" si="720"/>
        <v>24241</v>
      </c>
    </row>
    <row r="1216" spans="1:49" x14ac:dyDescent="0.2">
      <c r="A1216">
        <v>1214</v>
      </c>
      <c r="B1216" s="13">
        <f t="shared" si="687"/>
        <v>1222</v>
      </c>
      <c r="C1216" s="13">
        <f t="shared" si="688"/>
        <v>7290</v>
      </c>
      <c r="D1216" s="13">
        <f t="shared" si="689"/>
        <v>48</v>
      </c>
      <c r="E1216" s="13">
        <f t="shared" si="690"/>
        <v>60.7</v>
      </c>
      <c r="F1216" s="13">
        <f t="shared" si="691"/>
        <v>7.3911642632997745E+39</v>
      </c>
      <c r="G1216" s="35">
        <f t="shared" si="692"/>
        <v>410.06586666666669</v>
      </c>
      <c r="H1216" s="23">
        <f t="shared" si="693"/>
        <v>8972.4543999999987</v>
      </c>
      <c r="I1216" s="23">
        <f t="shared" si="694"/>
        <v>33670</v>
      </c>
      <c r="J1216" s="23">
        <f t="shared" si="695"/>
        <v>1699</v>
      </c>
      <c r="K1216" s="23">
        <f t="shared" si="696"/>
        <v>9.6665819025314135E+76</v>
      </c>
      <c r="L1216" s="23">
        <f t="shared" si="697"/>
        <v>9.6665819025314126E+78</v>
      </c>
      <c r="M1216" s="23">
        <f t="shared" si="698"/>
        <v>1.3011540633894248E+57</v>
      </c>
      <c r="N1216" s="20">
        <f t="shared" si="699"/>
        <v>127.4</v>
      </c>
      <c r="Q1216" s="20">
        <f t="shared" si="700"/>
        <v>9.5245858438230897E+59</v>
      </c>
      <c r="S1216" s="20">
        <f t="shared" si="701"/>
        <v>5528</v>
      </c>
      <c r="T1216" s="20">
        <f t="shared" si="702"/>
        <v>1699</v>
      </c>
      <c r="U1216" s="20">
        <f t="shared" si="703"/>
        <v>9.6665819025314135E+76</v>
      </c>
      <c r="V1216" s="20">
        <f t="shared" si="704"/>
        <v>1.3011540633894248E+57</v>
      </c>
      <c r="W1216" s="20">
        <f t="shared" si="705"/>
        <v>0.47095761381475665</v>
      </c>
      <c r="X1216" s="16">
        <f t="shared" si="706"/>
        <v>4.3905844219069819E+35</v>
      </c>
      <c r="AA1216" s="16">
        <f t="shared" si="707"/>
        <v>1.8089207818256763E+37</v>
      </c>
      <c r="AB1216" s="16">
        <f t="shared" si="708"/>
        <v>1214</v>
      </c>
      <c r="AC1216" s="16">
        <f t="shared" si="709"/>
        <v>246.6</v>
      </c>
      <c r="AD1216" s="16">
        <f t="shared" si="710"/>
        <v>2.3576281541626076E+38</v>
      </c>
      <c r="AE1216" s="16">
        <f t="shared" si="711"/>
        <v>30300</v>
      </c>
      <c r="AF1216" s="16">
        <f t="shared" si="712"/>
        <v>14556</v>
      </c>
      <c r="AG1216" s="16">
        <f t="shared" si="713"/>
        <v>1254</v>
      </c>
      <c r="AH1216" s="16">
        <f t="shared" si="714"/>
        <v>1.5307037473358226E+42</v>
      </c>
      <c r="AI1216" s="16">
        <f t="shared" si="715"/>
        <v>1.6084162899386711E+75</v>
      </c>
      <c r="AJ1216" s="16">
        <f t="shared" si="716"/>
        <v>1.6084162899386711E+75</v>
      </c>
      <c r="AK1216" s="27">
        <f t="shared" si="717"/>
        <v>0.24330900243309003</v>
      </c>
      <c r="AN1216">
        <f t="shared" si="721"/>
        <v>84619.722583480994</v>
      </c>
      <c r="AO1216">
        <f t="shared" si="722"/>
        <v>8.8915794771032286E+37</v>
      </c>
      <c r="AP1216">
        <f t="shared" si="723"/>
        <v>8.8915794771032286E+37</v>
      </c>
      <c r="AR1216" s="1">
        <f t="shared" si="718"/>
        <v>13590</v>
      </c>
      <c r="AU1216">
        <f t="shared" si="724"/>
        <v>-10405.714285714243</v>
      </c>
      <c r="AV1216" s="29">
        <f t="shared" si="719"/>
        <v>448.00336666666669</v>
      </c>
      <c r="AW1216">
        <f t="shared" si="720"/>
        <v>24261</v>
      </c>
    </row>
    <row r="1217" spans="1:49" x14ac:dyDescent="0.2">
      <c r="A1217">
        <v>1215</v>
      </c>
      <c r="B1217" s="13">
        <f t="shared" si="687"/>
        <v>1223</v>
      </c>
      <c r="C1217" s="13">
        <f t="shared" si="688"/>
        <v>7296</v>
      </c>
      <c r="D1217" s="13">
        <f t="shared" si="689"/>
        <v>48</v>
      </c>
      <c r="E1217" s="13">
        <f t="shared" si="690"/>
        <v>60.75</v>
      </c>
      <c r="F1217" s="13">
        <f t="shared" si="691"/>
        <v>7.9148671567838699E+39</v>
      </c>
      <c r="G1217" s="35">
        <f t="shared" si="692"/>
        <v>410.64499999999998</v>
      </c>
      <c r="H1217" s="23">
        <f t="shared" si="693"/>
        <v>8979.9583999999995</v>
      </c>
      <c r="I1217" s="23">
        <f t="shared" si="694"/>
        <v>33698</v>
      </c>
      <c r="J1217" s="23">
        <f t="shared" si="695"/>
        <v>1701</v>
      </c>
      <c r="K1217" s="23">
        <f t="shared" si="696"/>
        <v>9.6665819025314135E+76</v>
      </c>
      <c r="L1217" s="23">
        <f t="shared" si="697"/>
        <v>9.6665819025314126E+78</v>
      </c>
      <c r="M1217" s="23">
        <f t="shared" si="698"/>
        <v>1.494093708674311E+57</v>
      </c>
      <c r="N1217" s="20">
        <f t="shared" si="699"/>
        <v>127.5</v>
      </c>
      <c r="Q1217" s="20">
        <f t="shared" si="700"/>
        <v>1.0613537157500038E+60</v>
      </c>
      <c r="S1217" s="20">
        <f t="shared" si="701"/>
        <v>5532</v>
      </c>
      <c r="T1217" s="20">
        <f t="shared" si="702"/>
        <v>1701</v>
      </c>
      <c r="U1217" s="20">
        <f t="shared" si="703"/>
        <v>9.6665819025314135E+76</v>
      </c>
      <c r="V1217" s="20">
        <f t="shared" si="704"/>
        <v>1.494093708674311E+57</v>
      </c>
      <c r="W1217" s="20">
        <f t="shared" si="705"/>
        <v>0.47058823529411764</v>
      </c>
      <c r="X1217" s="16">
        <f t="shared" si="706"/>
        <v>4.6979253314404705E+35</v>
      </c>
      <c r="AA1217" s="16">
        <f t="shared" si="707"/>
        <v>1.9355452365534735E+37</v>
      </c>
      <c r="AB1217" s="16">
        <f t="shared" si="708"/>
        <v>1215</v>
      </c>
      <c r="AC1217" s="16">
        <f t="shared" si="709"/>
        <v>246.8</v>
      </c>
      <c r="AD1217" s="16">
        <f t="shared" si="710"/>
        <v>2.5226668228793213E+38</v>
      </c>
      <c r="AE1217" s="16">
        <f t="shared" si="711"/>
        <v>30325</v>
      </c>
      <c r="AF1217" s="16">
        <f t="shared" si="712"/>
        <v>14568</v>
      </c>
      <c r="AG1217" s="16">
        <f t="shared" si="713"/>
        <v>1255</v>
      </c>
      <c r="AH1217" s="16">
        <f t="shared" si="714"/>
        <v>1.6401043770144025E+42</v>
      </c>
      <c r="AI1217" s="16">
        <f t="shared" si="715"/>
        <v>1.6084162899386711E+75</v>
      </c>
      <c r="AJ1217" s="16">
        <f t="shared" si="716"/>
        <v>1.6084162899386711E+75</v>
      </c>
      <c r="AK1217" s="27">
        <f t="shared" si="717"/>
        <v>0.24311183144246351</v>
      </c>
      <c r="AN1217">
        <f t="shared" si="721"/>
        <v>84736.039542782921</v>
      </c>
      <c r="AO1217">
        <f t="shared" si="722"/>
        <v>8.3098873617787196E+37</v>
      </c>
      <c r="AP1217">
        <f t="shared" si="723"/>
        <v>8.3098873617787196E+37</v>
      </c>
      <c r="AR1217" s="1">
        <f t="shared" si="718"/>
        <v>13600</v>
      </c>
      <c r="AU1217">
        <f t="shared" si="724"/>
        <v>-9720</v>
      </c>
      <c r="AV1217" s="29">
        <f t="shared" si="719"/>
        <v>448.61374999999998</v>
      </c>
      <c r="AW1217">
        <f t="shared" si="720"/>
        <v>24281</v>
      </c>
    </row>
    <row r="1218" spans="1:49" x14ac:dyDescent="0.2">
      <c r="A1218">
        <v>1216</v>
      </c>
      <c r="B1218" s="13">
        <f t="shared" si="687"/>
        <v>1224</v>
      </c>
      <c r="C1218" s="13">
        <f t="shared" si="688"/>
        <v>7302</v>
      </c>
      <c r="D1218" s="13">
        <f t="shared" si="689"/>
        <v>48</v>
      </c>
      <c r="E1218" s="13">
        <f t="shared" si="690"/>
        <v>60.800000000000004</v>
      </c>
      <c r="F1218" s="13">
        <f t="shared" si="691"/>
        <v>8.4756717755994732E+39</v>
      </c>
      <c r="G1218" s="35">
        <f t="shared" si="692"/>
        <v>411.22453333333328</v>
      </c>
      <c r="H1218" s="23">
        <f t="shared" si="693"/>
        <v>8987.4623999999985</v>
      </c>
      <c r="I1218" s="23">
        <f t="shared" si="694"/>
        <v>33726</v>
      </c>
      <c r="J1218" s="23">
        <f t="shared" si="695"/>
        <v>1702</v>
      </c>
      <c r="K1218" s="23">
        <f t="shared" si="696"/>
        <v>9.6665819025314135E+76</v>
      </c>
      <c r="L1218" s="23">
        <f t="shared" si="697"/>
        <v>9.6665819025314126E+78</v>
      </c>
      <c r="M1218" s="23">
        <f t="shared" si="698"/>
        <v>1.6010393976527255E+57</v>
      </c>
      <c r="N1218" s="20">
        <f t="shared" si="699"/>
        <v>127.60000000000001</v>
      </c>
      <c r="Q1218" s="20">
        <f t="shared" si="700"/>
        <v>1.1826988893875343E+60</v>
      </c>
      <c r="S1218" s="20">
        <f t="shared" si="701"/>
        <v>5537</v>
      </c>
      <c r="T1218" s="20">
        <f t="shared" si="702"/>
        <v>1702</v>
      </c>
      <c r="U1218" s="20">
        <f t="shared" si="703"/>
        <v>9.6665819025314135E+76</v>
      </c>
      <c r="V1218" s="20">
        <f t="shared" si="704"/>
        <v>1.6010393976527255E+57</v>
      </c>
      <c r="W1218" s="20">
        <f t="shared" si="705"/>
        <v>0.47021943573667707</v>
      </c>
      <c r="X1218" s="16">
        <f t="shared" si="706"/>
        <v>5.0267801046413045E+35</v>
      </c>
      <c r="AA1218" s="16">
        <f t="shared" si="707"/>
        <v>2.0710334031122172E+37</v>
      </c>
      <c r="AB1218" s="16">
        <f t="shared" si="708"/>
        <v>1216</v>
      </c>
      <c r="AC1218" s="16">
        <f t="shared" si="709"/>
        <v>247</v>
      </c>
      <c r="AD1218" s="16">
        <f t="shared" si="710"/>
        <v>2.6992585272609787E+38</v>
      </c>
      <c r="AE1218" s="16">
        <f t="shared" si="711"/>
        <v>30350</v>
      </c>
      <c r="AF1218" s="16">
        <f t="shared" si="712"/>
        <v>14580</v>
      </c>
      <c r="AG1218" s="16">
        <f t="shared" si="713"/>
        <v>1256</v>
      </c>
      <c r="AH1218" s="16">
        <f t="shared" si="714"/>
        <v>1.7573222723633261E+42</v>
      </c>
      <c r="AI1218" s="16">
        <f t="shared" si="715"/>
        <v>1.6084162899386711E+75</v>
      </c>
      <c r="AJ1218" s="16">
        <f t="shared" si="716"/>
        <v>1.6084162899386711E+75</v>
      </c>
      <c r="AK1218" s="27">
        <f t="shared" si="717"/>
        <v>0.24291497975708501</v>
      </c>
      <c r="AN1218">
        <f t="shared" si="721"/>
        <v>84852.435007689113</v>
      </c>
      <c r="AO1218">
        <f t="shared" si="722"/>
        <v>7.7662498708212313E+37</v>
      </c>
      <c r="AP1218">
        <f t="shared" si="723"/>
        <v>7.7662498708212313E+37</v>
      </c>
      <c r="AR1218" s="1">
        <f t="shared" si="718"/>
        <v>13610</v>
      </c>
      <c r="AU1218">
        <f t="shared" si="724"/>
        <v>-9120.0000000000327</v>
      </c>
      <c r="AV1218" s="29">
        <f t="shared" si="719"/>
        <v>449.22453333333328</v>
      </c>
      <c r="AW1218">
        <f t="shared" si="720"/>
        <v>24301</v>
      </c>
    </row>
    <row r="1219" spans="1:49" x14ac:dyDescent="0.2">
      <c r="A1219">
        <v>1217</v>
      </c>
      <c r="B1219" s="13">
        <f t="shared" si="687"/>
        <v>1225</v>
      </c>
      <c r="C1219" s="13">
        <f t="shared" si="688"/>
        <v>7308</v>
      </c>
      <c r="D1219" s="13">
        <f t="shared" si="689"/>
        <v>48</v>
      </c>
      <c r="E1219" s="13">
        <f t="shared" si="690"/>
        <v>60.85</v>
      </c>
      <c r="F1219" s="13">
        <f t="shared" si="691"/>
        <v>9.0762062188742895E+39</v>
      </c>
      <c r="G1219" s="35">
        <f t="shared" si="692"/>
        <v>411.80446666666666</v>
      </c>
      <c r="H1219" s="23">
        <f t="shared" si="693"/>
        <v>8994.9663999999993</v>
      </c>
      <c r="I1219" s="23">
        <f t="shared" si="694"/>
        <v>33754</v>
      </c>
      <c r="J1219" s="23">
        <f t="shared" si="695"/>
        <v>1703</v>
      </c>
      <c r="K1219" s="23">
        <f t="shared" si="696"/>
        <v>9.6665819025314135E+76</v>
      </c>
      <c r="L1219" s="23">
        <f t="shared" si="697"/>
        <v>9.6665819025314126E+78</v>
      </c>
      <c r="M1219" s="23">
        <f t="shared" si="698"/>
        <v>1.7156391609683007E+57</v>
      </c>
      <c r="N1219" s="20">
        <f t="shared" si="699"/>
        <v>127.7</v>
      </c>
      <c r="Q1219" s="20">
        <f t="shared" si="700"/>
        <v>1.3179175257043264E+60</v>
      </c>
      <c r="S1219" s="20">
        <f t="shared" si="701"/>
        <v>5541</v>
      </c>
      <c r="T1219" s="20">
        <f t="shared" si="702"/>
        <v>1703</v>
      </c>
      <c r="U1219" s="20">
        <f t="shared" si="703"/>
        <v>9.6665819025314135E+76</v>
      </c>
      <c r="V1219" s="20">
        <f t="shared" si="704"/>
        <v>1.7156391609683007E+57</v>
      </c>
      <c r="W1219" s="20">
        <f t="shared" si="705"/>
        <v>0.46985121378230227</v>
      </c>
      <c r="X1219" s="16">
        <f t="shared" si="706"/>
        <v>5.3786547119661953E+35</v>
      </c>
      <c r="AA1219" s="16">
        <f t="shared" si="707"/>
        <v>2.216005741330072E+37</v>
      </c>
      <c r="AB1219" s="16">
        <f t="shared" si="708"/>
        <v>1217</v>
      </c>
      <c r="AC1219" s="16">
        <f t="shared" si="709"/>
        <v>247.2</v>
      </c>
      <c r="AD1219" s="16">
        <f t="shared" si="710"/>
        <v>2.8882120028239587E+38</v>
      </c>
      <c r="AE1219" s="16">
        <f t="shared" si="711"/>
        <v>30375</v>
      </c>
      <c r="AF1219" s="16">
        <f t="shared" si="712"/>
        <v>14592</v>
      </c>
      <c r="AG1219" s="16">
        <f t="shared" si="713"/>
        <v>1257</v>
      </c>
      <c r="AH1219" s="16">
        <f t="shared" si="714"/>
        <v>1.8829159013120926E+42</v>
      </c>
      <c r="AI1219" s="16">
        <f t="shared" si="715"/>
        <v>1.6084162899386711E+75</v>
      </c>
      <c r="AJ1219" s="16">
        <f t="shared" si="716"/>
        <v>1.6084162899386711E+75</v>
      </c>
      <c r="AK1219" s="27">
        <f t="shared" si="717"/>
        <v>0.24271844660194175</v>
      </c>
      <c r="AN1219">
        <f t="shared" si="721"/>
        <v>84968.908978635809</v>
      </c>
      <c r="AO1219">
        <f t="shared" si="722"/>
        <v>7.2581774493656382E+37</v>
      </c>
      <c r="AP1219">
        <f t="shared" si="723"/>
        <v>7.2581774493656382E+37</v>
      </c>
      <c r="AR1219" s="1">
        <f t="shared" si="718"/>
        <v>13620</v>
      </c>
      <c r="AU1219">
        <f t="shared" si="724"/>
        <v>-8590.588235294068</v>
      </c>
      <c r="AV1219" s="29">
        <f t="shared" si="719"/>
        <v>449.83571666666666</v>
      </c>
      <c r="AW1219">
        <f t="shared" si="720"/>
        <v>24321</v>
      </c>
    </row>
    <row r="1220" spans="1:49" x14ac:dyDescent="0.2">
      <c r="A1220">
        <v>1218</v>
      </c>
      <c r="B1220" s="13">
        <f t="shared" ref="B1220:B1283" si="725">8+A1220*1</f>
        <v>1226</v>
      </c>
      <c r="C1220" s="13">
        <f t="shared" ref="C1220:C1283" si="726">6+A1220*6</f>
        <v>7314</v>
      </c>
      <c r="D1220" s="13">
        <f t="shared" ref="D1220:D1283" si="727">MIN(6+A1220*6,48)</f>
        <v>48</v>
      </c>
      <c r="E1220" s="13">
        <f t="shared" ref="E1220:E1283" si="728">0.05*A1220</f>
        <v>60.900000000000006</v>
      </c>
      <c r="F1220" s="13">
        <f t="shared" ref="F1220:F1283" si="729">(1+A1220/40)*1.07^(A1220-1)*IF(A1220&lt;=1000,0.5*A1220^1.01,0.5*1000^1.01+A1220/1000)</f>
        <v>9.7192847212829483E+39</v>
      </c>
      <c r="G1220" s="35">
        <f t="shared" ref="G1220:G1283" si="730">2+MIN(A1220/15*2,200)
+(IF(A1220&lt;=2000,A1220/(10/(1+0.015*A1220)))+IF(AND(A1220&gt;1000,A1220&lt;=2000),(A1220-1000)/(20/(10+0.01*(A1220-1000))),0)+IF(A1220&gt;2000,7200+(A1220-2000)*(6-0.003*(A1220-2000))))/10</f>
        <v>412.38480000000004</v>
      </c>
      <c r="H1220" s="23">
        <f t="shared" ref="H1220:H1283" si="731">(MIN(1+A1220*0.4,10)+MIN(MAX((A1220-8)*0.64,0),10)+MIN(MAX((A1220-18)*1.6,0),16)+MIN(MAX((A1220-28)*2.56,0),28.8)+MAX((A1220-30.4)*5.36,0))*1.4</f>
        <v>9002.4704000000002</v>
      </c>
      <c r="I1220" s="23">
        <f t="shared" ref="I1220:I1283" si="732">(MIN(A1220^1.6,70)+MAX((A1220-15)*20,0))*1.4</f>
        <v>33782</v>
      </c>
      <c r="J1220" s="23">
        <f t="shared" ref="J1220:J1283" si="733">INT(A1220*1.4)</f>
        <v>1705</v>
      </c>
      <c r="K1220" s="23">
        <f t="shared" ref="K1220:K1283" si="734">1*LOOKUP(H1220,$A:$A,$F:$F)*LOOKUP(H1220,$A:$A,$G:$G)</f>
        <v>9.6665819025314135E+76</v>
      </c>
      <c r="L1220" s="23">
        <f t="shared" ref="L1220:L1283" si="735">100*LOOKUP(I1220,$A:$A,$F:$F)*LOOKUP(I1220,$A:$A,$G:$G)</f>
        <v>9.6665819025314126E+78</v>
      </c>
      <c r="M1220" s="23">
        <f t="shared" ref="M1220:M1283" si="736">1*LOOKUP(J1220,$A:$A,$F:$F)*LOOKUP(J1220,$A:$A,$G:$G)</f>
        <v>1.9700310211418772E+57</v>
      </c>
      <c r="N1220" s="20">
        <f t="shared" ref="N1220:N1283" si="737">6+A1220*0.1</f>
        <v>127.80000000000001</v>
      </c>
      <c r="Q1220" s="20">
        <f t="shared" ref="Q1220:Q1283" si="738">400*1.07^((A1220*1.6)-1)*$G$3*MIN(0.03*A1220,1)</f>
        <v>1.4685957855749132E+60</v>
      </c>
      <c r="S1220" s="20">
        <f t="shared" ref="S1220:S1283" si="739">ROUNDUP(MAX((A1220-5),0)*(1+3.2)+MIN(0.5+A1220*0.1,1)*450,0)</f>
        <v>5545</v>
      </c>
      <c r="T1220" s="20">
        <f t="shared" ref="T1220:T1283" si="740">INT(A1220*1.4)</f>
        <v>1705</v>
      </c>
      <c r="U1220" s="20">
        <f t="shared" ref="U1220:U1283" si="741">1*LOOKUP(S1220,A:A,F:F)*LOOKUP(S1220,A:A,G:G)</f>
        <v>9.6665819025314135E+76</v>
      </c>
      <c r="V1220" s="20">
        <f t="shared" ref="V1220:V1283" si="742">1*LOOKUP(T1220,A:A,F:F)*LOOKUP(T1220,A:A,G:G)</f>
        <v>1.9700310211418772E+57</v>
      </c>
      <c r="W1220" s="20">
        <f t="shared" ref="W1220:W1283" si="743">60/N1220</f>
        <v>0.46948356807511732</v>
      </c>
      <c r="X1220" s="16">
        <f t="shared" ref="X1220:X1283" si="744">1.07^(A1220+0-1)</f>
        <v>5.7551605418038289E+35</v>
      </c>
      <c r="AA1220" s="16">
        <f t="shared" ref="AA1220:AA1283" si="745">20*INT(X1220)*$Z$3+MIN(5*A1220,500)</f>
        <v>2.3711261432231771E+37</v>
      </c>
      <c r="AB1220" s="16">
        <f t="shared" ref="AB1220:AB1283" si="746">1+A1220-1</f>
        <v>1218</v>
      </c>
      <c r="AC1220" s="16">
        <f t="shared" ref="AC1220:AC1283" si="747">4+(A1220-1)*4/20</f>
        <v>247.4</v>
      </c>
      <c r="AD1220" s="16">
        <f t="shared" ref="AD1220:AD1283" si="748">1.07^(A1220-1)*IF(A1220&lt;=1000,0.5*A1220^1.01,0.5*1000^1.01+A1220/1000)+1</f>
        <v>3.0903925981821774E+38</v>
      </c>
      <c r="AE1220" s="16">
        <f t="shared" ref="AE1220:AE1283" si="749">MAX((A1220-2)*25,10)+0</f>
        <v>30400</v>
      </c>
      <c r="AF1220" s="16">
        <f t="shared" ref="AF1220:AF1283" si="750">MAX((A1220-1)*12,5)+0</f>
        <v>14604</v>
      </c>
      <c r="AG1220" s="16">
        <f t="shared" ref="AG1220:AG1283" si="751">A1220+40</f>
        <v>1258</v>
      </c>
      <c r="AH1220" s="16">
        <f t="shared" ref="AH1220:AH1283" si="752">1*INT(LOOKUP(AG1220,A:A,AD:AD))*LOOKUP(AG1220,A:A,G:G)*MIN(0.2*A1220,1)</f>
        <v>2.0174836206666977E+42</v>
      </c>
      <c r="AI1220" s="16">
        <f t="shared" ref="AI1220:AI1283" si="753">1*INT(LOOKUP(AE1220,A:A,AD:AD))*LOOKUP(AE1220,A:A,G:G)</f>
        <v>1.6084162899386711E+75</v>
      </c>
      <c r="AJ1220" s="16">
        <f t="shared" ref="AJ1220:AJ1283" si="754">1*INT(LOOKUP(AF1220,A:A,AD:AD))*LOOKUP(AF1220,A:A,G:G)</f>
        <v>1.6084162899386711E+75</v>
      </c>
      <c r="AK1220" s="27">
        <f t="shared" ref="AK1220:AK1283" si="755">60/AC1220</f>
        <v>0.24252223120452707</v>
      </c>
      <c r="AN1220">
        <f t="shared" si="721"/>
        <v>85085.461456059129</v>
      </c>
      <c r="AO1220">
        <f t="shared" si="722"/>
        <v>6.7833434106220908E+37</v>
      </c>
      <c r="AP1220">
        <f t="shared" si="723"/>
        <v>6.7833434106220908E+37</v>
      </c>
      <c r="AR1220" s="1">
        <f t="shared" ref="AR1220:AR1283" si="756">1450+A1220*10</f>
        <v>13630</v>
      </c>
      <c r="AU1220">
        <f t="shared" si="724"/>
        <v>-8119.9999999999809</v>
      </c>
      <c r="AV1220" s="29">
        <f t="shared" ref="AV1220:AV1283" si="757">(2+MIN(A1220/15*2,200)+(IF(A1220&lt;=2000,A1220/(10/(1+0.015*A1220)))+IF(AND(A1220&gt;1000,A1220&lt;=2000),(A1220-1000)/(20/(10+0.01*(A1220-1000))),0)+IF(A1220&gt;2000,7200+(A1220-2000)*(6-0.003*(A1220-2000))))/10+0.05*A1220/1.6)</f>
        <v>450.44730000000004</v>
      </c>
      <c r="AW1220">
        <f t="shared" ref="AW1220:AW1283" si="758">1+20*(A1220-1)</f>
        <v>24341</v>
      </c>
    </row>
    <row r="1221" spans="1:49" x14ac:dyDescent="0.2">
      <c r="A1221">
        <v>1219</v>
      </c>
      <c r="B1221" s="13">
        <f t="shared" si="725"/>
        <v>1227</v>
      </c>
      <c r="C1221" s="13">
        <f t="shared" si="726"/>
        <v>7320</v>
      </c>
      <c r="D1221" s="13">
        <f t="shared" si="727"/>
        <v>48</v>
      </c>
      <c r="E1221" s="13">
        <f t="shared" si="728"/>
        <v>60.95</v>
      </c>
      <c r="F1221" s="13">
        <f t="shared" si="729"/>
        <v>1.0407920834346445E+40</v>
      </c>
      <c r="G1221" s="35">
        <f t="shared" si="730"/>
        <v>412.96553333333338</v>
      </c>
      <c r="H1221" s="23">
        <f t="shared" si="731"/>
        <v>9009.9743999999992</v>
      </c>
      <c r="I1221" s="23">
        <f t="shared" si="732"/>
        <v>33810</v>
      </c>
      <c r="J1221" s="23">
        <f t="shared" si="733"/>
        <v>1706</v>
      </c>
      <c r="K1221" s="23">
        <f t="shared" si="734"/>
        <v>9.6665819025314135E+76</v>
      </c>
      <c r="L1221" s="23">
        <f t="shared" si="735"/>
        <v>9.6665819025314126E+78</v>
      </c>
      <c r="M1221" s="23">
        <f t="shared" si="736"/>
        <v>2.1110389542903858E+57</v>
      </c>
      <c r="N1221" s="20">
        <f t="shared" si="737"/>
        <v>127.9</v>
      </c>
      <c r="Q1221" s="20">
        <f t="shared" si="738"/>
        <v>1.636501176547982E+60</v>
      </c>
      <c r="S1221" s="20">
        <f t="shared" si="739"/>
        <v>5549</v>
      </c>
      <c r="T1221" s="20">
        <f t="shared" si="740"/>
        <v>1706</v>
      </c>
      <c r="U1221" s="20">
        <f t="shared" si="741"/>
        <v>9.6665819025314135E+76</v>
      </c>
      <c r="V1221" s="20">
        <f t="shared" si="742"/>
        <v>2.1110389542903858E+57</v>
      </c>
      <c r="W1221" s="20">
        <f t="shared" si="743"/>
        <v>0.46911649726348709</v>
      </c>
      <c r="X1221" s="16">
        <f t="shared" si="744"/>
        <v>6.1580217797300966E+35</v>
      </c>
      <c r="AA1221" s="16">
        <f t="shared" si="745"/>
        <v>2.5371049732487997E+37</v>
      </c>
      <c r="AB1221" s="16">
        <f t="shared" si="746"/>
        <v>1219</v>
      </c>
      <c r="AC1221" s="16">
        <f t="shared" si="747"/>
        <v>247.6</v>
      </c>
      <c r="AD1221" s="16">
        <f t="shared" si="748"/>
        <v>3.3067262380767101E+38</v>
      </c>
      <c r="AE1221" s="16">
        <f t="shared" si="749"/>
        <v>30425</v>
      </c>
      <c r="AF1221" s="16">
        <f t="shared" si="750"/>
        <v>14616</v>
      </c>
      <c r="AG1221" s="16">
        <f t="shared" si="751"/>
        <v>1259</v>
      </c>
      <c r="AH1221" s="16">
        <f t="shared" si="752"/>
        <v>2.1616665246173064E+42</v>
      </c>
      <c r="AI1221" s="16">
        <f t="shared" si="753"/>
        <v>1.6084162899386711E+75</v>
      </c>
      <c r="AJ1221" s="16">
        <f t="shared" si="754"/>
        <v>1.6084162899386711E+75</v>
      </c>
      <c r="AK1221" s="27">
        <f t="shared" si="755"/>
        <v>0.24232633279483037</v>
      </c>
      <c r="AN1221">
        <f t="shared" ref="AN1221:AN1284" si="759">AH1221/$AA1221</f>
        <v>85202.092440395209</v>
      </c>
      <c r="AO1221">
        <f t="shared" ref="AO1221:AO1284" si="760">AI1221/$AA1221</f>
        <v>6.3395732809552254E+37</v>
      </c>
      <c r="AP1221">
        <f t="shared" ref="AP1221:AP1284" si="761">AJ1221/$AA1221</f>
        <v>6.3395732809552254E+37</v>
      </c>
      <c r="AR1221" s="1">
        <f t="shared" si="756"/>
        <v>13640</v>
      </c>
      <c r="AU1221">
        <f t="shared" si="724"/>
        <v>-7698.9473684210579</v>
      </c>
      <c r="AV1221" s="29">
        <f t="shared" si="757"/>
        <v>451.05928333333338</v>
      </c>
      <c r="AW1221">
        <f t="shared" si="758"/>
        <v>24361</v>
      </c>
    </row>
    <row r="1222" spans="1:49" x14ac:dyDescent="0.2">
      <c r="A1222">
        <v>1220</v>
      </c>
      <c r="B1222" s="13">
        <f t="shared" si="725"/>
        <v>1228</v>
      </c>
      <c r="C1222" s="13">
        <f t="shared" si="726"/>
        <v>7326</v>
      </c>
      <c r="D1222" s="13">
        <f t="shared" si="727"/>
        <v>48</v>
      </c>
      <c r="E1222" s="13">
        <f t="shared" si="728"/>
        <v>61</v>
      </c>
      <c r="F1222" s="13">
        <f t="shared" si="729"/>
        <v>1.1145341541049958E+40</v>
      </c>
      <c r="G1222" s="35">
        <f t="shared" si="730"/>
        <v>413.54666666666668</v>
      </c>
      <c r="H1222" s="23">
        <f t="shared" si="731"/>
        <v>9017.4784</v>
      </c>
      <c r="I1222" s="23">
        <f t="shared" si="732"/>
        <v>33838</v>
      </c>
      <c r="J1222" s="23">
        <f t="shared" si="733"/>
        <v>1708</v>
      </c>
      <c r="K1222" s="23">
        <f t="shared" si="734"/>
        <v>9.6665819025314135E+76</v>
      </c>
      <c r="L1222" s="23">
        <f t="shared" si="735"/>
        <v>9.6665819025314126E+78</v>
      </c>
      <c r="M1222" s="23">
        <f t="shared" si="736"/>
        <v>2.4240516188540131E+57</v>
      </c>
      <c r="N1222" s="20">
        <f t="shared" si="737"/>
        <v>128</v>
      </c>
      <c r="Q1222" s="20">
        <f t="shared" si="738"/>
        <v>1.8236032863149132E+60</v>
      </c>
      <c r="S1222" s="20">
        <f t="shared" si="739"/>
        <v>5553</v>
      </c>
      <c r="T1222" s="20">
        <f t="shared" si="740"/>
        <v>1708</v>
      </c>
      <c r="U1222" s="20">
        <f t="shared" si="741"/>
        <v>9.6665819025314135E+76</v>
      </c>
      <c r="V1222" s="20">
        <f t="shared" si="742"/>
        <v>2.4240516188540131E+57</v>
      </c>
      <c r="W1222" s="20">
        <f t="shared" si="743"/>
        <v>0.46875</v>
      </c>
      <c r="X1222" s="16">
        <f t="shared" si="744"/>
        <v>6.5890833043112034E+35</v>
      </c>
      <c r="AA1222" s="16">
        <f t="shared" si="745"/>
        <v>2.7147023213762152E+37</v>
      </c>
      <c r="AB1222" s="16">
        <f t="shared" si="746"/>
        <v>1220</v>
      </c>
      <c r="AC1222" s="16">
        <f t="shared" si="747"/>
        <v>247.8</v>
      </c>
      <c r="AD1222" s="16">
        <f t="shared" si="748"/>
        <v>3.5382036638253842E+38</v>
      </c>
      <c r="AE1222" s="16">
        <f t="shared" si="749"/>
        <v>30450</v>
      </c>
      <c r="AF1222" s="16">
        <f t="shared" si="750"/>
        <v>14628</v>
      </c>
      <c r="AG1222" s="16">
        <f t="shared" si="751"/>
        <v>1260</v>
      </c>
      <c r="AH1222" s="16">
        <f t="shared" si="752"/>
        <v>2.3161514966205562E+42</v>
      </c>
      <c r="AI1222" s="16">
        <f t="shared" si="753"/>
        <v>1.6084162899386711E+75</v>
      </c>
      <c r="AJ1222" s="16">
        <f t="shared" si="754"/>
        <v>1.6084162899386711E+75</v>
      </c>
      <c r="AK1222" s="27">
        <f t="shared" si="755"/>
        <v>0.24213075060532688</v>
      </c>
      <c r="AN1222">
        <f t="shared" si="759"/>
        <v>85318.801932080198</v>
      </c>
      <c r="AO1222">
        <f t="shared" si="760"/>
        <v>5.9248348420142298E+37</v>
      </c>
      <c r="AP1222">
        <f t="shared" si="761"/>
        <v>5.9248348420142298E+37</v>
      </c>
      <c r="AR1222" s="1">
        <f t="shared" si="756"/>
        <v>13650</v>
      </c>
      <c r="AU1222">
        <f t="shared" si="724"/>
        <v>-7320.0000000000264</v>
      </c>
      <c r="AV1222" s="29">
        <f t="shared" si="757"/>
        <v>451.67166666666668</v>
      </c>
      <c r="AW1222">
        <f t="shared" si="758"/>
        <v>24381</v>
      </c>
    </row>
    <row r="1223" spans="1:49" x14ac:dyDescent="0.2">
      <c r="A1223">
        <v>1221</v>
      </c>
      <c r="B1223" s="13">
        <f t="shared" si="725"/>
        <v>1229</v>
      </c>
      <c r="C1223" s="13">
        <f t="shared" si="726"/>
        <v>7332</v>
      </c>
      <c r="D1223" s="13">
        <f t="shared" si="727"/>
        <v>48</v>
      </c>
      <c r="E1223" s="13">
        <f t="shared" si="728"/>
        <v>61.050000000000004</v>
      </c>
      <c r="F1223" s="13">
        <f t="shared" si="729"/>
        <v>1.1935002369855266E+40</v>
      </c>
      <c r="G1223" s="35">
        <f t="shared" si="730"/>
        <v>414.12819999999999</v>
      </c>
      <c r="H1223" s="23">
        <f t="shared" si="731"/>
        <v>9024.982399999999</v>
      </c>
      <c r="I1223" s="23">
        <f t="shared" si="732"/>
        <v>33866</v>
      </c>
      <c r="J1223" s="23">
        <f t="shared" si="733"/>
        <v>1709</v>
      </c>
      <c r="K1223" s="23">
        <f t="shared" si="734"/>
        <v>9.6665819025314135E+76</v>
      </c>
      <c r="L1223" s="23">
        <f t="shared" si="735"/>
        <v>9.6665819025314126E+78</v>
      </c>
      <c r="M1223" s="23">
        <f t="shared" si="736"/>
        <v>2.5975522840867767E+57</v>
      </c>
      <c r="N1223" s="20">
        <f t="shared" si="737"/>
        <v>128.10000000000002</v>
      </c>
      <c r="Q1223" s="20">
        <f t="shared" si="738"/>
        <v>2.0320968866481943E+60</v>
      </c>
      <c r="S1223" s="20">
        <f t="shared" si="739"/>
        <v>5558</v>
      </c>
      <c r="T1223" s="20">
        <f t="shared" si="740"/>
        <v>1709</v>
      </c>
      <c r="U1223" s="20">
        <f t="shared" si="741"/>
        <v>9.6665819025314135E+76</v>
      </c>
      <c r="V1223" s="20">
        <f t="shared" si="742"/>
        <v>2.5975522840867767E+57</v>
      </c>
      <c r="W1223" s="20">
        <f t="shared" si="743"/>
        <v>0.4683840749414519</v>
      </c>
      <c r="X1223" s="16">
        <f t="shared" si="744"/>
        <v>7.050319135612989E+35</v>
      </c>
      <c r="AA1223" s="16">
        <f t="shared" si="745"/>
        <v>2.9047314838725509E+37</v>
      </c>
      <c r="AB1223" s="16">
        <f t="shared" si="746"/>
        <v>1221</v>
      </c>
      <c r="AC1223" s="16">
        <f t="shared" si="747"/>
        <v>248</v>
      </c>
      <c r="AD1223" s="16">
        <f t="shared" si="748"/>
        <v>3.7858849706122973E+38</v>
      </c>
      <c r="AE1223" s="16">
        <f t="shared" si="749"/>
        <v>30475</v>
      </c>
      <c r="AF1223" s="16">
        <f t="shared" si="750"/>
        <v>14640</v>
      </c>
      <c r="AG1223" s="16">
        <f t="shared" si="751"/>
        <v>1261</v>
      </c>
      <c r="AH1223" s="16">
        <f t="shared" si="752"/>
        <v>2.4816744791739852E+42</v>
      </c>
      <c r="AI1223" s="16">
        <f t="shared" si="753"/>
        <v>1.6084162899386711E+75</v>
      </c>
      <c r="AJ1223" s="16">
        <f t="shared" si="754"/>
        <v>1.6084162899386711E+75</v>
      </c>
      <c r="AK1223" s="27">
        <f t="shared" si="755"/>
        <v>0.24193548387096775</v>
      </c>
      <c r="AN1223">
        <f t="shared" si="759"/>
        <v>85435.589931550174</v>
      </c>
      <c r="AO1223">
        <f t="shared" si="760"/>
        <v>5.5372288243123634E+37</v>
      </c>
      <c r="AP1223">
        <f t="shared" si="761"/>
        <v>5.5372288243123634E+37</v>
      </c>
      <c r="AR1223" s="1">
        <f t="shared" si="756"/>
        <v>13660</v>
      </c>
      <c r="AU1223">
        <f t="shared" si="724"/>
        <v>-6977.1428571428287</v>
      </c>
      <c r="AV1223" s="29">
        <f t="shared" si="757"/>
        <v>452.28444999999999</v>
      </c>
      <c r="AW1223">
        <f t="shared" si="758"/>
        <v>24401</v>
      </c>
    </row>
    <row r="1224" spans="1:49" x14ac:dyDescent="0.2">
      <c r="A1224">
        <v>1222</v>
      </c>
      <c r="B1224" s="13">
        <f t="shared" si="725"/>
        <v>1230</v>
      </c>
      <c r="C1224" s="13">
        <f t="shared" si="726"/>
        <v>7338</v>
      </c>
      <c r="D1224" s="13">
        <f t="shared" si="727"/>
        <v>48</v>
      </c>
      <c r="E1224" s="13">
        <f t="shared" si="728"/>
        <v>61.1</v>
      </c>
      <c r="F1224" s="13">
        <f t="shared" si="729"/>
        <v>1.2780603578861378E+40</v>
      </c>
      <c r="G1224" s="35">
        <f t="shared" si="730"/>
        <v>414.71013333333337</v>
      </c>
      <c r="H1224" s="23">
        <f t="shared" si="731"/>
        <v>9032.4863999999998</v>
      </c>
      <c r="I1224" s="23">
        <f t="shared" si="732"/>
        <v>33894</v>
      </c>
      <c r="J1224" s="23">
        <f t="shared" si="733"/>
        <v>1710</v>
      </c>
      <c r="K1224" s="23">
        <f t="shared" si="734"/>
        <v>9.6665819025314135E+76</v>
      </c>
      <c r="L1224" s="23">
        <f t="shared" si="735"/>
        <v>9.6665819025314126E+78</v>
      </c>
      <c r="M1224" s="23">
        <f t="shared" si="736"/>
        <v>2.7834696033968681E+57</v>
      </c>
      <c r="N1224" s="20">
        <f t="shared" si="737"/>
        <v>128.19999999999999</v>
      </c>
      <c r="Q1224" s="20">
        <f t="shared" si="738"/>
        <v>2.2644276788234863E+60</v>
      </c>
      <c r="S1224" s="20">
        <f t="shared" si="739"/>
        <v>5562</v>
      </c>
      <c r="T1224" s="20">
        <f t="shared" si="740"/>
        <v>1710</v>
      </c>
      <c r="U1224" s="20">
        <f t="shared" si="741"/>
        <v>9.6665819025314135E+76</v>
      </c>
      <c r="V1224" s="20">
        <f t="shared" si="742"/>
        <v>2.7834696033968681E+57</v>
      </c>
      <c r="W1224" s="20">
        <f t="shared" si="743"/>
        <v>0.46801872074883</v>
      </c>
      <c r="X1224" s="16">
        <f t="shared" si="744"/>
        <v>7.5438414751058982E+35</v>
      </c>
      <c r="AA1224" s="16">
        <f t="shared" si="745"/>
        <v>3.1080626877436297E+37</v>
      </c>
      <c r="AB1224" s="16">
        <f t="shared" si="746"/>
        <v>1222</v>
      </c>
      <c r="AC1224" s="16">
        <f t="shared" si="747"/>
        <v>248.2</v>
      </c>
      <c r="AD1224" s="16">
        <f t="shared" si="748"/>
        <v>4.0509044623966328E+38</v>
      </c>
      <c r="AE1224" s="16">
        <f t="shared" si="749"/>
        <v>30500</v>
      </c>
      <c r="AF1224" s="16">
        <f t="shared" si="750"/>
        <v>14652</v>
      </c>
      <c r="AG1224" s="16">
        <f t="shared" si="751"/>
        <v>1262</v>
      </c>
      <c r="AH1224" s="16">
        <f t="shared" si="752"/>
        <v>2.6590239770361848E+42</v>
      </c>
      <c r="AI1224" s="16">
        <f t="shared" si="753"/>
        <v>1.6084162899386711E+75</v>
      </c>
      <c r="AJ1224" s="16">
        <f t="shared" si="754"/>
        <v>1.6084162899386711E+75</v>
      </c>
      <c r="AK1224" s="27">
        <f t="shared" si="755"/>
        <v>0.24174053182917005</v>
      </c>
      <c r="AN1224">
        <f t="shared" si="759"/>
        <v>85552.456439241418</v>
      </c>
      <c r="AO1224">
        <f t="shared" si="760"/>
        <v>5.1749802096377221E+37</v>
      </c>
      <c r="AP1224">
        <f t="shared" si="761"/>
        <v>5.1749802096377221E+37</v>
      </c>
      <c r="AR1224" s="1">
        <f t="shared" si="756"/>
        <v>13670</v>
      </c>
      <c r="AU1224">
        <f t="shared" si="724"/>
        <v>-6665.4545454545369</v>
      </c>
      <c r="AV1224" s="29">
        <f t="shared" si="757"/>
        <v>452.89763333333337</v>
      </c>
      <c r="AW1224">
        <f t="shared" si="758"/>
        <v>24421</v>
      </c>
    </row>
    <row r="1225" spans="1:49" x14ac:dyDescent="0.2">
      <c r="A1225">
        <v>1223</v>
      </c>
      <c r="B1225" s="13">
        <f t="shared" si="725"/>
        <v>1231</v>
      </c>
      <c r="C1225" s="13">
        <f t="shared" si="726"/>
        <v>7344</v>
      </c>
      <c r="D1225" s="13">
        <f t="shared" si="727"/>
        <v>48</v>
      </c>
      <c r="E1225" s="13">
        <f t="shared" si="728"/>
        <v>61.150000000000006</v>
      </c>
      <c r="F1225" s="13">
        <f t="shared" si="729"/>
        <v>1.36861074858756E+40</v>
      </c>
      <c r="G1225" s="35">
        <f t="shared" si="730"/>
        <v>415.29246666666666</v>
      </c>
      <c r="H1225" s="23">
        <f t="shared" si="731"/>
        <v>9039.9904000000006</v>
      </c>
      <c r="I1225" s="23">
        <f t="shared" si="732"/>
        <v>33922</v>
      </c>
      <c r="J1225" s="23">
        <f t="shared" si="733"/>
        <v>1712</v>
      </c>
      <c r="K1225" s="23">
        <f t="shared" si="734"/>
        <v>9.6665819025314135E+76</v>
      </c>
      <c r="L1225" s="23">
        <f t="shared" si="735"/>
        <v>9.6665819025314126E+78</v>
      </c>
      <c r="M1225" s="23">
        <f t="shared" si="736"/>
        <v>3.1961717339013019E+57</v>
      </c>
      <c r="N1225" s="20">
        <f t="shared" si="737"/>
        <v>128.30000000000001</v>
      </c>
      <c r="Q1225" s="20">
        <f t="shared" si="738"/>
        <v>2.5233209825341832E+60</v>
      </c>
      <c r="S1225" s="20">
        <f t="shared" si="739"/>
        <v>5566</v>
      </c>
      <c r="T1225" s="20">
        <f t="shared" si="740"/>
        <v>1712</v>
      </c>
      <c r="U1225" s="20">
        <f t="shared" si="741"/>
        <v>9.6665819025314135E+76</v>
      </c>
      <c r="V1225" s="20">
        <f t="shared" si="742"/>
        <v>3.1961717339013019E+57</v>
      </c>
      <c r="W1225" s="20">
        <f t="shared" si="743"/>
        <v>0.46765393608729539</v>
      </c>
      <c r="X1225" s="16">
        <f t="shared" si="744"/>
        <v>8.0719103783633096E+35</v>
      </c>
      <c r="AA1225" s="16">
        <f t="shared" si="745"/>
        <v>3.325627075885683E+37</v>
      </c>
      <c r="AB1225" s="16">
        <f t="shared" si="746"/>
        <v>1223</v>
      </c>
      <c r="AC1225" s="16">
        <f t="shared" si="747"/>
        <v>248.4</v>
      </c>
      <c r="AD1225" s="16">
        <f t="shared" si="748"/>
        <v>4.3344758466747744E+38</v>
      </c>
      <c r="AE1225" s="16">
        <f t="shared" si="749"/>
        <v>30525</v>
      </c>
      <c r="AF1225" s="16">
        <f t="shared" si="750"/>
        <v>14664</v>
      </c>
      <c r="AG1225" s="16">
        <f t="shared" si="751"/>
        <v>1263</v>
      </c>
      <c r="AH1225" s="16">
        <f t="shared" si="752"/>
        <v>2.8490448105563069E+42</v>
      </c>
      <c r="AI1225" s="16">
        <f t="shared" si="753"/>
        <v>1.6084162899386711E+75</v>
      </c>
      <c r="AJ1225" s="16">
        <f t="shared" si="754"/>
        <v>1.6084162899386711E+75</v>
      </c>
      <c r="AK1225" s="27">
        <f t="shared" si="755"/>
        <v>0.24154589371980675</v>
      </c>
      <c r="AN1225">
        <f t="shared" si="759"/>
        <v>85669.401455590065</v>
      </c>
      <c r="AO1225">
        <f t="shared" si="760"/>
        <v>4.8364301024651621E+37</v>
      </c>
      <c r="AP1225">
        <f t="shared" si="761"/>
        <v>4.8364301024651621E+37</v>
      </c>
      <c r="AR1225" s="1">
        <f t="shared" si="756"/>
        <v>13680</v>
      </c>
      <c r="AU1225">
        <f t="shared" si="724"/>
        <v>-6380.8695652173992</v>
      </c>
      <c r="AV1225" s="29">
        <f t="shared" si="757"/>
        <v>453.51121666666666</v>
      </c>
      <c r="AW1225">
        <f t="shared" si="758"/>
        <v>24441</v>
      </c>
    </row>
    <row r="1226" spans="1:49" x14ac:dyDescent="0.2">
      <c r="A1226">
        <v>1224</v>
      </c>
      <c r="B1226" s="13">
        <f t="shared" si="725"/>
        <v>1232</v>
      </c>
      <c r="C1226" s="13">
        <f t="shared" si="726"/>
        <v>7350</v>
      </c>
      <c r="D1226" s="13">
        <f t="shared" si="727"/>
        <v>48</v>
      </c>
      <c r="E1226" s="13">
        <f t="shared" si="728"/>
        <v>61.2</v>
      </c>
      <c r="F1226" s="13">
        <f t="shared" si="729"/>
        <v>1.4655757025520123E+40</v>
      </c>
      <c r="G1226" s="35">
        <f t="shared" si="730"/>
        <v>415.87519999999995</v>
      </c>
      <c r="H1226" s="23">
        <f t="shared" si="731"/>
        <v>9047.4943999999996</v>
      </c>
      <c r="I1226" s="23">
        <f t="shared" si="732"/>
        <v>33950</v>
      </c>
      <c r="J1226" s="23">
        <f t="shared" si="733"/>
        <v>1713</v>
      </c>
      <c r="K1226" s="23">
        <f t="shared" si="734"/>
        <v>9.6665819025314135E+76</v>
      </c>
      <c r="L1226" s="23">
        <f t="shared" si="735"/>
        <v>9.6665819025314126E+78</v>
      </c>
      <c r="M1226" s="23">
        <f t="shared" si="736"/>
        <v>3.4249287801574174E+57</v>
      </c>
      <c r="N1226" s="20">
        <f t="shared" si="737"/>
        <v>128.4</v>
      </c>
      <c r="Q1226" s="20">
        <f t="shared" si="738"/>
        <v>2.8118137048233815E+60</v>
      </c>
      <c r="S1226" s="20">
        <f t="shared" si="739"/>
        <v>5570</v>
      </c>
      <c r="T1226" s="20">
        <f t="shared" si="740"/>
        <v>1713</v>
      </c>
      <c r="U1226" s="20">
        <f t="shared" si="741"/>
        <v>9.6665819025314135E+76</v>
      </c>
      <c r="V1226" s="20">
        <f t="shared" si="742"/>
        <v>3.4249287801574174E+57</v>
      </c>
      <c r="W1226" s="20">
        <f t="shared" si="743"/>
        <v>0.46728971962616822</v>
      </c>
      <c r="X1226" s="16">
        <f t="shared" si="744"/>
        <v>8.6369441048487423E+35</v>
      </c>
      <c r="AA1226" s="16">
        <f t="shared" si="745"/>
        <v>3.5584209711976811E+37</v>
      </c>
      <c r="AB1226" s="16">
        <f t="shared" si="746"/>
        <v>1224</v>
      </c>
      <c r="AC1226" s="16">
        <f t="shared" si="747"/>
        <v>248.6</v>
      </c>
      <c r="AD1226" s="16">
        <f t="shared" si="748"/>
        <v>4.6378977928861145E+38</v>
      </c>
      <c r="AE1226" s="16">
        <f t="shared" si="749"/>
        <v>30550</v>
      </c>
      <c r="AF1226" s="16">
        <f t="shared" si="750"/>
        <v>14676</v>
      </c>
      <c r="AG1226" s="16">
        <f t="shared" si="751"/>
        <v>1264</v>
      </c>
      <c r="AH1226" s="16">
        <f t="shared" si="752"/>
        <v>3.0526421369658156E+42</v>
      </c>
      <c r="AI1226" s="16">
        <f t="shared" si="753"/>
        <v>1.6084162899386711E+75</v>
      </c>
      <c r="AJ1226" s="16">
        <f t="shared" si="754"/>
        <v>1.6084162899386711E+75</v>
      </c>
      <c r="AK1226" s="27">
        <f t="shared" si="755"/>
        <v>0.24135156878519712</v>
      </c>
      <c r="AN1226">
        <f t="shared" si="759"/>
        <v>85786.424981032193</v>
      </c>
      <c r="AO1226">
        <f t="shared" si="760"/>
        <v>4.5200281331450113E+37</v>
      </c>
      <c r="AP1226">
        <f t="shared" si="761"/>
        <v>4.5200281331450113E+37</v>
      </c>
      <c r="AR1226" s="1">
        <f t="shared" si="756"/>
        <v>13690</v>
      </c>
      <c r="AU1226">
        <f t="shared" si="724"/>
        <v>-6120.0000000000218</v>
      </c>
      <c r="AV1226" s="29">
        <f t="shared" si="757"/>
        <v>454.12519999999995</v>
      </c>
      <c r="AW1226">
        <f t="shared" si="758"/>
        <v>24461</v>
      </c>
    </row>
    <row r="1227" spans="1:49" x14ac:dyDescent="0.2">
      <c r="A1227">
        <v>1225</v>
      </c>
      <c r="B1227" s="13">
        <f t="shared" si="725"/>
        <v>1233</v>
      </c>
      <c r="C1227" s="13">
        <f t="shared" si="726"/>
        <v>7356</v>
      </c>
      <c r="D1227" s="13">
        <f t="shared" si="727"/>
        <v>48</v>
      </c>
      <c r="E1227" s="13">
        <f t="shared" si="728"/>
        <v>61.25</v>
      </c>
      <c r="F1227" s="13">
        <f t="shared" si="729"/>
        <v>1.5694095620241734E+40</v>
      </c>
      <c r="G1227" s="35">
        <f t="shared" si="730"/>
        <v>416.45833333333337</v>
      </c>
      <c r="H1227" s="23">
        <f t="shared" si="731"/>
        <v>9054.9983999999986</v>
      </c>
      <c r="I1227" s="23">
        <f t="shared" si="732"/>
        <v>33978</v>
      </c>
      <c r="J1227" s="23">
        <f t="shared" si="733"/>
        <v>1715</v>
      </c>
      <c r="K1227" s="23">
        <f t="shared" si="734"/>
        <v>9.6665819025314135E+76</v>
      </c>
      <c r="L1227" s="23">
        <f t="shared" si="735"/>
        <v>9.6665819025314126E+78</v>
      </c>
      <c r="M1227" s="23">
        <f t="shared" si="736"/>
        <v>3.9327258833417869E+57</v>
      </c>
      <c r="N1227" s="20">
        <f t="shared" si="737"/>
        <v>128.5</v>
      </c>
      <c r="Q1227" s="20">
        <f t="shared" si="738"/>
        <v>3.1332899640423562E+60</v>
      </c>
      <c r="S1227" s="20">
        <f t="shared" si="739"/>
        <v>5574</v>
      </c>
      <c r="T1227" s="20">
        <f t="shared" si="740"/>
        <v>1715</v>
      </c>
      <c r="U1227" s="20">
        <f t="shared" si="741"/>
        <v>9.6665819025314135E+76</v>
      </c>
      <c r="V1227" s="20">
        <f t="shared" si="742"/>
        <v>3.9327258833417869E+57</v>
      </c>
      <c r="W1227" s="20">
        <f t="shared" si="743"/>
        <v>0.46692607003891051</v>
      </c>
      <c r="X1227" s="16">
        <f t="shared" si="744"/>
        <v>9.2415301921881537E+35</v>
      </c>
      <c r="AA1227" s="16">
        <f t="shared" si="745"/>
        <v>3.8075104391815182E+37</v>
      </c>
      <c r="AB1227" s="16">
        <f t="shared" si="746"/>
        <v>1225</v>
      </c>
      <c r="AC1227" s="16">
        <f t="shared" si="747"/>
        <v>248.8</v>
      </c>
      <c r="AD1227" s="16">
        <f t="shared" si="748"/>
        <v>4.9625598799183346E+38</v>
      </c>
      <c r="AE1227" s="16">
        <f t="shared" si="749"/>
        <v>30575</v>
      </c>
      <c r="AF1227" s="16">
        <f t="shared" si="750"/>
        <v>14688</v>
      </c>
      <c r="AG1227" s="16">
        <f t="shared" si="751"/>
        <v>1265</v>
      </c>
      <c r="AH1227" s="16">
        <f t="shared" si="752"/>
        <v>3.2707857587594648E+42</v>
      </c>
      <c r="AI1227" s="16">
        <f t="shared" si="753"/>
        <v>1.6084162899386711E+75</v>
      </c>
      <c r="AJ1227" s="16">
        <f t="shared" si="754"/>
        <v>1.6084162899386711E+75</v>
      </c>
      <c r="AK1227" s="27">
        <f t="shared" si="755"/>
        <v>0.24115755627009644</v>
      </c>
      <c r="AN1227">
        <f t="shared" si="759"/>
        <v>85903.527016003922</v>
      </c>
      <c r="AO1227">
        <f t="shared" si="760"/>
        <v>4.2243253580794503E+37</v>
      </c>
      <c r="AP1227">
        <f t="shared" si="761"/>
        <v>4.2243253580794503E+37</v>
      </c>
      <c r="AR1227" s="1">
        <f t="shared" si="756"/>
        <v>13700</v>
      </c>
      <c r="AU1227">
        <f t="shared" si="724"/>
        <v>-5879.9999999999836</v>
      </c>
      <c r="AV1227" s="29">
        <f t="shared" si="757"/>
        <v>454.73958333333337</v>
      </c>
      <c r="AW1227">
        <f t="shared" si="758"/>
        <v>24481</v>
      </c>
    </row>
    <row r="1228" spans="1:49" x14ac:dyDescent="0.2">
      <c r="A1228">
        <v>1226</v>
      </c>
      <c r="B1228" s="13">
        <f t="shared" si="725"/>
        <v>1234</v>
      </c>
      <c r="C1228" s="13">
        <f t="shared" si="726"/>
        <v>7362</v>
      </c>
      <c r="D1228" s="13">
        <f t="shared" si="727"/>
        <v>48</v>
      </c>
      <c r="E1228" s="13">
        <f t="shared" si="728"/>
        <v>61.300000000000004</v>
      </c>
      <c r="F1228" s="13">
        <f t="shared" si="729"/>
        <v>1.6805988458241508E+40</v>
      </c>
      <c r="G1228" s="35">
        <f t="shared" si="730"/>
        <v>417.04186666666669</v>
      </c>
      <c r="H1228" s="23">
        <f t="shared" si="731"/>
        <v>9062.5023999999994</v>
      </c>
      <c r="I1228" s="23">
        <f t="shared" si="732"/>
        <v>34006</v>
      </c>
      <c r="J1228" s="23">
        <f t="shared" si="733"/>
        <v>1716</v>
      </c>
      <c r="K1228" s="23">
        <f t="shared" si="734"/>
        <v>9.6665819025314135E+76</v>
      </c>
      <c r="L1228" s="23">
        <f t="shared" si="735"/>
        <v>9.6665819025314126E+78</v>
      </c>
      <c r="M1228" s="23">
        <f t="shared" si="736"/>
        <v>4.2141924992113853E+57</v>
      </c>
      <c r="N1228" s="20">
        <f t="shared" si="737"/>
        <v>128.60000000000002</v>
      </c>
      <c r="Q1228" s="20">
        <f t="shared" si="738"/>
        <v>3.4915207867184506E+60</v>
      </c>
      <c r="S1228" s="20">
        <f t="shared" si="739"/>
        <v>5579</v>
      </c>
      <c r="T1228" s="20">
        <f t="shared" si="740"/>
        <v>1716</v>
      </c>
      <c r="U1228" s="20">
        <f t="shared" si="741"/>
        <v>9.6665819025314135E+76</v>
      </c>
      <c r="V1228" s="20">
        <f t="shared" si="742"/>
        <v>4.2141924992113853E+57</v>
      </c>
      <c r="W1228" s="20">
        <f t="shared" si="743"/>
        <v>0.46656298600311036</v>
      </c>
      <c r="X1228" s="16">
        <f t="shared" si="744"/>
        <v>9.8884373056413259E+35</v>
      </c>
      <c r="AA1228" s="16">
        <f t="shared" si="745"/>
        <v>4.0740361699242257E+37</v>
      </c>
      <c r="AB1228" s="16">
        <f t="shared" si="746"/>
        <v>1226</v>
      </c>
      <c r="AC1228" s="16">
        <f t="shared" si="747"/>
        <v>249</v>
      </c>
      <c r="AD1228" s="16">
        <f t="shared" si="748"/>
        <v>5.3099489599499243E+38</v>
      </c>
      <c r="AE1228" s="16">
        <f t="shared" si="749"/>
        <v>30600</v>
      </c>
      <c r="AF1228" s="16">
        <f t="shared" si="750"/>
        <v>14700</v>
      </c>
      <c r="AG1228" s="16">
        <f t="shared" si="751"/>
        <v>1266</v>
      </c>
      <c r="AH1228" s="16">
        <f t="shared" si="752"/>
        <v>3.5045147396574979E+42</v>
      </c>
      <c r="AI1228" s="16">
        <f t="shared" si="753"/>
        <v>1.6084162899386711E+75</v>
      </c>
      <c r="AJ1228" s="16">
        <f t="shared" si="754"/>
        <v>1.6084162899386711E+75</v>
      </c>
      <c r="AK1228" s="27">
        <f t="shared" si="755"/>
        <v>0.24096385542168675</v>
      </c>
      <c r="AN1228">
        <f t="shared" si="759"/>
        <v>86020.707560941446</v>
      </c>
      <c r="AO1228">
        <f t="shared" si="760"/>
        <v>3.947967624373317E+37</v>
      </c>
      <c r="AP1228">
        <f t="shared" si="761"/>
        <v>3.947967624373317E+37</v>
      </c>
      <c r="AR1228" s="1">
        <f t="shared" si="756"/>
        <v>13710</v>
      </c>
      <c r="AU1228">
        <f t="shared" si="724"/>
        <v>-5658.4615384615354</v>
      </c>
      <c r="AV1228" s="29">
        <f t="shared" si="757"/>
        <v>455.35436666666669</v>
      </c>
      <c r="AW1228">
        <f t="shared" si="758"/>
        <v>24501</v>
      </c>
    </row>
    <row r="1229" spans="1:49" x14ac:dyDescent="0.2">
      <c r="A1229">
        <v>1227</v>
      </c>
      <c r="B1229" s="13">
        <f t="shared" si="725"/>
        <v>1235</v>
      </c>
      <c r="C1229" s="13">
        <f t="shared" si="726"/>
        <v>7368</v>
      </c>
      <c r="D1229" s="13">
        <f t="shared" si="727"/>
        <v>48</v>
      </c>
      <c r="E1229" s="13">
        <f t="shared" si="728"/>
        <v>61.35</v>
      </c>
      <c r="F1229" s="13">
        <f t="shared" si="729"/>
        <v>1.799664527792521E+40</v>
      </c>
      <c r="G1229" s="35">
        <f t="shared" si="730"/>
        <v>417.62579999999997</v>
      </c>
      <c r="H1229" s="23">
        <f t="shared" si="731"/>
        <v>9070.0064000000002</v>
      </c>
      <c r="I1229" s="23">
        <f t="shared" si="732"/>
        <v>34034</v>
      </c>
      <c r="J1229" s="23">
        <f t="shared" si="733"/>
        <v>1717</v>
      </c>
      <c r="K1229" s="23">
        <f t="shared" si="734"/>
        <v>9.6665819025314135E+76</v>
      </c>
      <c r="L1229" s="23">
        <f t="shared" si="735"/>
        <v>9.6665819025314126E+78</v>
      </c>
      <c r="M1229" s="23">
        <f t="shared" si="736"/>
        <v>4.5158012023363396E+57</v>
      </c>
      <c r="N1229" s="20">
        <f t="shared" si="737"/>
        <v>128.69999999999999</v>
      </c>
      <c r="Q1229" s="20">
        <f t="shared" si="738"/>
        <v>3.890708342983335E+60</v>
      </c>
      <c r="S1229" s="20">
        <f t="shared" si="739"/>
        <v>5583</v>
      </c>
      <c r="T1229" s="20">
        <f t="shared" si="740"/>
        <v>1717</v>
      </c>
      <c r="U1229" s="20">
        <f t="shared" si="741"/>
        <v>9.6665819025314135E+76</v>
      </c>
      <c r="V1229" s="20">
        <f t="shared" si="742"/>
        <v>4.5158012023363396E+57</v>
      </c>
      <c r="W1229" s="20">
        <f t="shared" si="743"/>
        <v>0.46620046620046623</v>
      </c>
      <c r="X1229" s="16">
        <f t="shared" si="744"/>
        <v>1.0580627917036219E+36</v>
      </c>
      <c r="AA1229" s="16">
        <f t="shared" si="745"/>
        <v>4.3592187018189218E+37</v>
      </c>
      <c r="AB1229" s="16">
        <f t="shared" si="746"/>
        <v>1227</v>
      </c>
      <c r="AC1229" s="16">
        <f t="shared" si="747"/>
        <v>249.2</v>
      </c>
      <c r="AD1229" s="16">
        <f t="shared" si="748"/>
        <v>5.6816559677743361E+38</v>
      </c>
      <c r="AE1229" s="16">
        <f t="shared" si="749"/>
        <v>30625</v>
      </c>
      <c r="AF1229" s="16">
        <f t="shared" si="750"/>
        <v>14712</v>
      </c>
      <c r="AG1229" s="16">
        <f t="shared" si="751"/>
        <v>1267</v>
      </c>
      <c r="AH1229" s="16">
        <f t="shared" si="752"/>
        <v>3.7549423501034603E+42</v>
      </c>
      <c r="AI1229" s="16">
        <f t="shared" si="753"/>
        <v>1.6084162899386711E+75</v>
      </c>
      <c r="AJ1229" s="16">
        <f t="shared" si="754"/>
        <v>1.6084162899386711E+75</v>
      </c>
      <c r="AK1229" s="27">
        <f t="shared" si="755"/>
        <v>0.24077046548956663</v>
      </c>
      <c r="AN1229">
        <f t="shared" si="759"/>
        <v>86137.966616280988</v>
      </c>
      <c r="AO1229">
        <f t="shared" si="760"/>
        <v>3.6896893685731929E+37</v>
      </c>
      <c r="AP1229">
        <f t="shared" si="761"/>
        <v>3.6896893685731929E+37</v>
      </c>
      <c r="AR1229" s="1">
        <f t="shared" si="756"/>
        <v>13720</v>
      </c>
      <c r="AU1229">
        <f t="shared" si="724"/>
        <v>-5453.3333333333421</v>
      </c>
      <c r="AV1229" s="29">
        <f t="shared" si="757"/>
        <v>455.96954999999997</v>
      </c>
      <c r="AW1229">
        <f t="shared" si="758"/>
        <v>24521</v>
      </c>
    </row>
    <row r="1230" spans="1:49" x14ac:dyDescent="0.2">
      <c r="A1230">
        <v>1228</v>
      </c>
      <c r="B1230" s="13">
        <f t="shared" si="725"/>
        <v>1236</v>
      </c>
      <c r="C1230" s="13">
        <f t="shared" si="726"/>
        <v>7374</v>
      </c>
      <c r="D1230" s="13">
        <f t="shared" si="727"/>
        <v>48</v>
      </c>
      <c r="E1230" s="13">
        <f t="shared" si="728"/>
        <v>61.400000000000006</v>
      </c>
      <c r="F1230" s="13">
        <f t="shared" si="729"/>
        <v>1.9271644765525603E+40</v>
      </c>
      <c r="G1230" s="35">
        <f t="shared" si="730"/>
        <v>418.21013333333332</v>
      </c>
      <c r="H1230" s="23">
        <f t="shared" si="731"/>
        <v>9077.5103999999992</v>
      </c>
      <c r="I1230" s="23">
        <f t="shared" si="732"/>
        <v>34062</v>
      </c>
      <c r="J1230" s="23">
        <f t="shared" si="733"/>
        <v>1719</v>
      </c>
      <c r="K1230" s="23">
        <f t="shared" si="734"/>
        <v>9.6665819025314135E+76</v>
      </c>
      <c r="L1230" s="23">
        <f t="shared" si="735"/>
        <v>9.6665819025314126E+78</v>
      </c>
      <c r="M1230" s="23">
        <f t="shared" si="736"/>
        <v>5.1853128134813469E+57</v>
      </c>
      <c r="N1230" s="20">
        <f t="shared" si="737"/>
        <v>128.80000000000001</v>
      </c>
      <c r="Q1230" s="20">
        <f t="shared" si="738"/>
        <v>4.3355352394701991E+60</v>
      </c>
      <c r="S1230" s="20">
        <f t="shared" si="739"/>
        <v>5587</v>
      </c>
      <c r="T1230" s="20">
        <f t="shared" si="740"/>
        <v>1719</v>
      </c>
      <c r="U1230" s="20">
        <f t="shared" si="741"/>
        <v>9.6665819025314135E+76</v>
      </c>
      <c r="V1230" s="20">
        <f t="shared" si="742"/>
        <v>5.1853128134813469E+57</v>
      </c>
      <c r="W1230" s="20">
        <f t="shared" si="743"/>
        <v>0.46583850931677012</v>
      </c>
      <c r="X1230" s="16">
        <f t="shared" si="744"/>
        <v>1.1321271871228756E+36</v>
      </c>
      <c r="AA1230" s="16">
        <f t="shared" si="745"/>
        <v>4.6643640109462475E+37</v>
      </c>
      <c r="AB1230" s="16">
        <f t="shared" si="746"/>
        <v>1228</v>
      </c>
      <c r="AC1230" s="16">
        <f t="shared" si="747"/>
        <v>249.4</v>
      </c>
      <c r="AD1230" s="16">
        <f t="shared" si="748"/>
        <v>6.079383206790411E+38</v>
      </c>
      <c r="AE1230" s="16">
        <f t="shared" si="749"/>
        <v>30650</v>
      </c>
      <c r="AF1230" s="16">
        <f t="shared" si="750"/>
        <v>14724</v>
      </c>
      <c r="AG1230" s="16">
        <f t="shared" si="751"/>
        <v>1268</v>
      </c>
      <c r="AH1230" s="16">
        <f t="shared" si="752"/>
        <v>4.0232613658188112E+42</v>
      </c>
      <c r="AI1230" s="16">
        <f t="shared" si="753"/>
        <v>1.6084162899386711E+75</v>
      </c>
      <c r="AJ1230" s="16">
        <f t="shared" si="754"/>
        <v>1.6084162899386711E+75</v>
      </c>
      <c r="AK1230" s="27">
        <f t="shared" si="755"/>
        <v>0.24057738572574178</v>
      </c>
      <c r="AN1230">
        <f t="shared" si="759"/>
        <v>86255.304182458582</v>
      </c>
      <c r="AO1230">
        <f t="shared" si="760"/>
        <v>3.4483078210964412E+37</v>
      </c>
      <c r="AP1230">
        <f t="shared" si="761"/>
        <v>3.4483078210964412E+37</v>
      </c>
      <c r="AR1230" s="1">
        <f t="shared" si="756"/>
        <v>13730</v>
      </c>
      <c r="AU1230">
        <f t="shared" si="724"/>
        <v>-5262.8571428571613</v>
      </c>
      <c r="AV1230" s="29">
        <f t="shared" si="757"/>
        <v>456.58513333333332</v>
      </c>
      <c r="AW1230">
        <f t="shared" si="758"/>
        <v>24541</v>
      </c>
    </row>
    <row r="1231" spans="1:49" x14ac:dyDescent="0.2">
      <c r="A1231">
        <v>1229</v>
      </c>
      <c r="B1231" s="13">
        <f t="shared" si="725"/>
        <v>1237</v>
      </c>
      <c r="C1231" s="13">
        <f t="shared" si="726"/>
        <v>7380</v>
      </c>
      <c r="D1231" s="13">
        <f t="shared" si="727"/>
        <v>48</v>
      </c>
      <c r="E1231" s="13">
        <f t="shared" si="728"/>
        <v>61.45</v>
      </c>
      <c r="F1231" s="13">
        <f t="shared" si="729"/>
        <v>2.0636960680097023E+40</v>
      </c>
      <c r="G1231" s="35">
        <f t="shared" si="730"/>
        <v>418.79486666666662</v>
      </c>
      <c r="H1231" s="23">
        <f t="shared" si="731"/>
        <v>9085.0144</v>
      </c>
      <c r="I1231" s="23">
        <f t="shared" si="732"/>
        <v>34090</v>
      </c>
      <c r="J1231" s="23">
        <f t="shared" si="733"/>
        <v>1720</v>
      </c>
      <c r="K1231" s="23">
        <f t="shared" si="734"/>
        <v>9.6665819025314135E+76</v>
      </c>
      <c r="L1231" s="23">
        <f t="shared" si="735"/>
        <v>9.6665819025314126E+78</v>
      </c>
      <c r="M1231" s="23">
        <f t="shared" si="736"/>
        <v>5.5564148401106095E+57</v>
      </c>
      <c r="N1231" s="20">
        <f t="shared" si="737"/>
        <v>128.9</v>
      </c>
      <c r="Q1231" s="20">
        <f t="shared" si="738"/>
        <v>4.8312194478895942E+60</v>
      </c>
      <c r="S1231" s="20">
        <f t="shared" si="739"/>
        <v>5591</v>
      </c>
      <c r="T1231" s="20">
        <f t="shared" si="740"/>
        <v>1720</v>
      </c>
      <c r="U1231" s="20">
        <f t="shared" si="741"/>
        <v>9.6665819025314135E+76</v>
      </c>
      <c r="V1231" s="20">
        <f t="shared" si="742"/>
        <v>5.5564148401106095E+57</v>
      </c>
      <c r="W1231" s="20">
        <f t="shared" si="743"/>
        <v>0.4654771140418929</v>
      </c>
      <c r="X1231" s="16">
        <f t="shared" si="744"/>
        <v>1.2113760902214767E+36</v>
      </c>
      <c r="AA1231" s="16">
        <f t="shared" si="745"/>
        <v>4.9908694917124826E+37</v>
      </c>
      <c r="AB1231" s="16">
        <f t="shared" si="746"/>
        <v>1229</v>
      </c>
      <c r="AC1231" s="16">
        <f t="shared" si="747"/>
        <v>249.6</v>
      </c>
      <c r="AD1231" s="16">
        <f t="shared" si="748"/>
        <v>6.5049521450266416E+38</v>
      </c>
      <c r="AE1231" s="16">
        <f t="shared" si="749"/>
        <v>30675</v>
      </c>
      <c r="AF1231" s="16">
        <f t="shared" si="750"/>
        <v>14736</v>
      </c>
      <c r="AG1231" s="16">
        <f t="shared" si="751"/>
        <v>1269</v>
      </c>
      <c r="AH1231" s="16">
        <f t="shared" si="752"/>
        <v>4.3107497446140394E+42</v>
      </c>
      <c r="AI1231" s="16">
        <f t="shared" si="753"/>
        <v>1.6084162899386711E+75</v>
      </c>
      <c r="AJ1231" s="16">
        <f t="shared" si="754"/>
        <v>1.6084162899386711E+75</v>
      </c>
      <c r="AK1231" s="27">
        <f t="shared" si="755"/>
        <v>0.24038461538461539</v>
      </c>
      <c r="AN1231">
        <f t="shared" si="759"/>
        <v>86372.720259910493</v>
      </c>
      <c r="AO1231">
        <f t="shared" si="760"/>
        <v>3.2227175898097596E+37</v>
      </c>
      <c r="AP1231">
        <f t="shared" si="761"/>
        <v>3.2227175898097596E+37</v>
      </c>
      <c r="AR1231" s="1">
        <f t="shared" si="756"/>
        <v>13740</v>
      </c>
      <c r="AU1231">
        <f t="shared" si="724"/>
        <v>-5085.5172413793007</v>
      </c>
      <c r="AV1231" s="29">
        <f t="shared" si="757"/>
        <v>457.20111666666662</v>
      </c>
      <c r="AW1231">
        <f t="shared" si="758"/>
        <v>24561</v>
      </c>
    </row>
    <row r="1232" spans="1:49" x14ac:dyDescent="0.2">
      <c r="A1232">
        <v>1230</v>
      </c>
      <c r="B1232" s="13">
        <f t="shared" si="725"/>
        <v>1238</v>
      </c>
      <c r="C1232" s="13">
        <f t="shared" si="726"/>
        <v>7386</v>
      </c>
      <c r="D1232" s="13">
        <f t="shared" si="727"/>
        <v>48</v>
      </c>
      <c r="E1232" s="13">
        <f t="shared" si="728"/>
        <v>61.5</v>
      </c>
      <c r="F1232" s="13">
        <f t="shared" si="729"/>
        <v>2.2098989828165986E+40</v>
      </c>
      <c r="G1232" s="35">
        <f t="shared" si="730"/>
        <v>419.38</v>
      </c>
      <c r="H1232" s="23">
        <f t="shared" si="731"/>
        <v>9092.518399999999</v>
      </c>
      <c r="I1232" s="23">
        <f t="shared" si="732"/>
        <v>34118</v>
      </c>
      <c r="J1232" s="23">
        <f t="shared" si="733"/>
        <v>1722</v>
      </c>
      <c r="K1232" s="23">
        <f t="shared" si="734"/>
        <v>9.6665819025314135E+76</v>
      </c>
      <c r="L1232" s="23">
        <f t="shared" si="735"/>
        <v>9.6665819025314126E+78</v>
      </c>
      <c r="M1232" s="23">
        <f t="shared" si="736"/>
        <v>6.38018574941536E+57</v>
      </c>
      <c r="N1232" s="20">
        <f t="shared" si="737"/>
        <v>129</v>
      </c>
      <c r="Q1232" s="20">
        <f t="shared" si="738"/>
        <v>5.38357551362363E+60</v>
      </c>
      <c r="S1232" s="20">
        <f t="shared" si="739"/>
        <v>5595</v>
      </c>
      <c r="T1232" s="20">
        <f t="shared" si="740"/>
        <v>1722</v>
      </c>
      <c r="U1232" s="20">
        <f t="shared" si="741"/>
        <v>9.6665819025314135E+76</v>
      </c>
      <c r="V1232" s="20">
        <f t="shared" si="742"/>
        <v>6.38018574941536E+57</v>
      </c>
      <c r="W1232" s="20">
        <f t="shared" si="743"/>
        <v>0.46511627906976744</v>
      </c>
      <c r="X1232" s="16">
        <f t="shared" si="744"/>
        <v>1.2961724165369802E+36</v>
      </c>
      <c r="AA1232" s="16">
        <f t="shared" si="745"/>
        <v>5.3402303561323576E+37</v>
      </c>
      <c r="AB1232" s="16">
        <f t="shared" si="746"/>
        <v>1230</v>
      </c>
      <c r="AC1232" s="16">
        <f t="shared" si="747"/>
        <v>249.8</v>
      </c>
      <c r="AD1232" s="16">
        <f t="shared" si="748"/>
        <v>6.9603117569026735E+38</v>
      </c>
      <c r="AE1232" s="16">
        <f t="shared" si="749"/>
        <v>30700</v>
      </c>
      <c r="AF1232" s="16">
        <f t="shared" si="750"/>
        <v>14748</v>
      </c>
      <c r="AG1232" s="16">
        <f t="shared" si="751"/>
        <v>1270</v>
      </c>
      <c r="AH1232" s="16">
        <f t="shared" si="752"/>
        <v>4.6187767084542795E+42</v>
      </c>
      <c r="AI1232" s="16">
        <f t="shared" si="753"/>
        <v>1.6084162899386711E+75</v>
      </c>
      <c r="AJ1232" s="16">
        <f t="shared" si="754"/>
        <v>1.6084162899386711E+75</v>
      </c>
      <c r="AK1232" s="27">
        <f t="shared" si="755"/>
        <v>0.24019215372297836</v>
      </c>
      <c r="AN1232">
        <f t="shared" si="759"/>
        <v>86490.214849072756</v>
      </c>
      <c r="AO1232">
        <f t="shared" si="760"/>
        <v>3.0118855979530455E+37</v>
      </c>
      <c r="AP1232">
        <f t="shared" si="761"/>
        <v>3.0118855979530455E+37</v>
      </c>
      <c r="AR1232" s="1">
        <f t="shared" si="756"/>
        <v>13750</v>
      </c>
      <c r="AU1232">
        <f t="shared" si="724"/>
        <v>-4920</v>
      </c>
      <c r="AV1232" s="29">
        <f t="shared" si="757"/>
        <v>457.8175</v>
      </c>
      <c r="AW1232">
        <f t="shared" si="758"/>
        <v>24581</v>
      </c>
    </row>
    <row r="1233" spans="1:49" x14ac:dyDescent="0.2">
      <c r="A1233">
        <v>1231</v>
      </c>
      <c r="B1233" s="13">
        <f t="shared" si="725"/>
        <v>1239</v>
      </c>
      <c r="C1233" s="13">
        <f t="shared" si="726"/>
        <v>7392</v>
      </c>
      <c r="D1233" s="13">
        <f t="shared" si="727"/>
        <v>48</v>
      </c>
      <c r="E1233" s="13">
        <f t="shared" si="728"/>
        <v>61.550000000000004</v>
      </c>
      <c r="F1233" s="13">
        <f t="shared" si="729"/>
        <v>2.3664582018977349E+40</v>
      </c>
      <c r="G1233" s="35">
        <f t="shared" si="730"/>
        <v>419.96553333333327</v>
      </c>
      <c r="H1233" s="23">
        <f t="shared" si="731"/>
        <v>9100.0223999999998</v>
      </c>
      <c r="I1233" s="23">
        <f t="shared" si="732"/>
        <v>34146</v>
      </c>
      <c r="J1233" s="23">
        <f t="shared" si="733"/>
        <v>1723</v>
      </c>
      <c r="K1233" s="23">
        <f t="shared" si="734"/>
        <v>9.6665819025314135E+76</v>
      </c>
      <c r="L1233" s="23">
        <f t="shared" si="735"/>
        <v>9.6665819025314126E+78</v>
      </c>
      <c r="M1233" s="23">
        <f t="shared" si="736"/>
        <v>6.8367906532390367E+57</v>
      </c>
      <c r="N1233" s="20">
        <f t="shared" si="737"/>
        <v>129.10000000000002</v>
      </c>
      <c r="Q1233" s="20">
        <f t="shared" si="738"/>
        <v>5.999082762335431E+60</v>
      </c>
      <c r="S1233" s="20">
        <f t="shared" si="739"/>
        <v>5600</v>
      </c>
      <c r="T1233" s="20">
        <f t="shared" si="740"/>
        <v>1723</v>
      </c>
      <c r="U1233" s="20">
        <f t="shared" si="741"/>
        <v>9.6665819025314135E+76</v>
      </c>
      <c r="V1233" s="20">
        <f t="shared" si="742"/>
        <v>6.8367906532390367E+57</v>
      </c>
      <c r="W1233" s="20">
        <f t="shared" si="743"/>
        <v>0.46475600309837328</v>
      </c>
      <c r="X1233" s="16">
        <f t="shared" si="744"/>
        <v>1.3869044856945685E+36</v>
      </c>
      <c r="AA1233" s="16">
        <f t="shared" si="745"/>
        <v>5.7140464810616214E+37</v>
      </c>
      <c r="AB1233" s="16">
        <f t="shared" si="746"/>
        <v>1231</v>
      </c>
      <c r="AC1233" s="16">
        <f t="shared" si="747"/>
        <v>250</v>
      </c>
      <c r="AD1233" s="16">
        <f t="shared" si="748"/>
        <v>7.4475474489307151E+38</v>
      </c>
      <c r="AE1233" s="16">
        <f t="shared" si="749"/>
        <v>30725</v>
      </c>
      <c r="AF1233" s="16">
        <f t="shared" si="750"/>
        <v>14760</v>
      </c>
      <c r="AG1233" s="16">
        <f t="shared" si="751"/>
        <v>1271</v>
      </c>
      <c r="AH1233" s="16">
        <f t="shared" si="752"/>
        <v>4.9488092597040896E+42</v>
      </c>
      <c r="AI1233" s="16">
        <f t="shared" si="753"/>
        <v>1.6084162899386711E+75</v>
      </c>
      <c r="AJ1233" s="16">
        <f t="shared" si="754"/>
        <v>1.6084162899386711E+75</v>
      </c>
      <c r="AK1233" s="27">
        <f t="shared" si="755"/>
        <v>0.24</v>
      </c>
      <c r="AN1233">
        <f t="shared" si="759"/>
        <v>86607.787950381578</v>
      </c>
      <c r="AO1233">
        <f t="shared" si="760"/>
        <v>2.814846353227146E+37</v>
      </c>
      <c r="AP1233">
        <f t="shared" si="761"/>
        <v>2.814846353227146E+37</v>
      </c>
      <c r="AR1233" s="1">
        <f t="shared" si="756"/>
        <v>13760</v>
      </c>
      <c r="AU1233">
        <f t="shared" si="724"/>
        <v>-4765.1612903225896</v>
      </c>
      <c r="AV1233" s="29">
        <f t="shared" si="757"/>
        <v>458.43428333333327</v>
      </c>
      <c r="AW1233">
        <f t="shared" si="758"/>
        <v>24601</v>
      </c>
    </row>
    <row r="1234" spans="1:49" x14ac:dyDescent="0.2">
      <c r="A1234">
        <v>1232</v>
      </c>
      <c r="B1234" s="13">
        <f t="shared" si="725"/>
        <v>1240</v>
      </c>
      <c r="C1234" s="13">
        <f t="shared" si="726"/>
        <v>7398</v>
      </c>
      <c r="D1234" s="13">
        <f t="shared" si="727"/>
        <v>48</v>
      </c>
      <c r="E1234" s="13">
        <f t="shared" si="728"/>
        <v>61.6</v>
      </c>
      <c r="F1234" s="13">
        <f t="shared" si="729"/>
        <v>2.5341072140543688E+40</v>
      </c>
      <c r="G1234" s="35">
        <f t="shared" si="730"/>
        <v>420.55146666666667</v>
      </c>
      <c r="H1234" s="23">
        <f t="shared" si="731"/>
        <v>9107.5263999999988</v>
      </c>
      <c r="I1234" s="23">
        <f t="shared" si="732"/>
        <v>34174</v>
      </c>
      <c r="J1234" s="23">
        <f t="shared" si="733"/>
        <v>1724</v>
      </c>
      <c r="K1234" s="23">
        <f t="shared" si="734"/>
        <v>9.6665819025314135E+76</v>
      </c>
      <c r="L1234" s="23">
        <f t="shared" si="735"/>
        <v>9.6665819025314126E+78</v>
      </c>
      <c r="M1234" s="23">
        <f t="shared" si="736"/>
        <v>7.3260688115573568E+57</v>
      </c>
      <c r="N1234" s="20">
        <f t="shared" si="737"/>
        <v>129.19999999999999</v>
      </c>
      <c r="Q1234" s="20">
        <f t="shared" si="738"/>
        <v>6.6849613046708131E+60</v>
      </c>
      <c r="S1234" s="20">
        <f t="shared" si="739"/>
        <v>5604</v>
      </c>
      <c r="T1234" s="20">
        <f t="shared" si="740"/>
        <v>1724</v>
      </c>
      <c r="U1234" s="20">
        <f t="shared" si="741"/>
        <v>9.6665819025314135E+76</v>
      </c>
      <c r="V1234" s="20">
        <f t="shared" si="742"/>
        <v>7.3260688115573568E+57</v>
      </c>
      <c r="W1234" s="20">
        <f t="shared" si="743"/>
        <v>0.4643962848297214</v>
      </c>
      <c r="X1234" s="16">
        <f t="shared" si="744"/>
        <v>1.4839877996931888E+36</v>
      </c>
      <c r="AA1234" s="16">
        <f t="shared" si="745"/>
        <v>6.114029734735937E+37</v>
      </c>
      <c r="AB1234" s="16">
        <f t="shared" si="746"/>
        <v>1232</v>
      </c>
      <c r="AC1234" s="16">
        <f t="shared" si="747"/>
        <v>250.2</v>
      </c>
      <c r="AD1234" s="16">
        <f t="shared" si="748"/>
        <v>7.9688906102338647E+38</v>
      </c>
      <c r="AE1234" s="16">
        <f t="shared" si="749"/>
        <v>30750</v>
      </c>
      <c r="AF1234" s="16">
        <f t="shared" si="750"/>
        <v>14772</v>
      </c>
      <c r="AG1234" s="16">
        <f t="shared" si="751"/>
        <v>1272</v>
      </c>
      <c r="AH1234" s="16">
        <f t="shared" si="752"/>
        <v>5.302419162540103E+42</v>
      </c>
      <c r="AI1234" s="16">
        <f t="shared" si="753"/>
        <v>1.6084162899386711E+75</v>
      </c>
      <c r="AJ1234" s="16">
        <f t="shared" si="754"/>
        <v>1.6084162899386711E+75</v>
      </c>
      <c r="AK1234" s="27">
        <f t="shared" si="755"/>
        <v>0.23980815347721823</v>
      </c>
      <c r="AN1234">
        <f t="shared" si="759"/>
        <v>86725.439564273111</v>
      </c>
      <c r="AO1234">
        <f t="shared" si="760"/>
        <v>2.6306975263805094E+37</v>
      </c>
      <c r="AP1234">
        <f t="shared" si="761"/>
        <v>2.6306975263805094E+37</v>
      </c>
      <c r="AR1234" s="1">
        <f t="shared" si="756"/>
        <v>13770</v>
      </c>
      <c r="AU1234">
        <f t="shared" si="724"/>
        <v>-4619.9999999999854</v>
      </c>
      <c r="AV1234" s="29">
        <f t="shared" si="757"/>
        <v>459.05146666666667</v>
      </c>
      <c r="AW1234">
        <f t="shared" si="758"/>
        <v>24621</v>
      </c>
    </row>
    <row r="1235" spans="1:49" x14ac:dyDescent="0.2">
      <c r="A1235">
        <v>1233</v>
      </c>
      <c r="B1235" s="13">
        <f t="shared" si="725"/>
        <v>1241</v>
      </c>
      <c r="C1235" s="13">
        <f t="shared" si="726"/>
        <v>7404</v>
      </c>
      <c r="D1235" s="13">
        <f t="shared" si="727"/>
        <v>48</v>
      </c>
      <c r="E1235" s="13">
        <f t="shared" si="728"/>
        <v>61.650000000000006</v>
      </c>
      <c r="F1235" s="13">
        <f t="shared" si="729"/>
        <v>2.7136314506629659E+40</v>
      </c>
      <c r="G1235" s="35">
        <f t="shared" si="730"/>
        <v>421.13780000000003</v>
      </c>
      <c r="H1235" s="23">
        <f t="shared" si="731"/>
        <v>9115.0303999999996</v>
      </c>
      <c r="I1235" s="23">
        <f t="shared" si="732"/>
        <v>34202</v>
      </c>
      <c r="J1235" s="23">
        <f t="shared" si="733"/>
        <v>1726</v>
      </c>
      <c r="K1235" s="23">
        <f t="shared" si="734"/>
        <v>9.6665819025314135E+76</v>
      </c>
      <c r="L1235" s="23">
        <f t="shared" si="735"/>
        <v>9.6665819025314126E+78</v>
      </c>
      <c r="M1235" s="23">
        <f t="shared" si="736"/>
        <v>8.4121629382283468E+57</v>
      </c>
      <c r="N1235" s="20">
        <f t="shared" si="737"/>
        <v>129.30000000000001</v>
      </c>
      <c r="Q1235" s="20">
        <f t="shared" si="738"/>
        <v>7.4492567306318679E+60</v>
      </c>
      <c r="S1235" s="20">
        <f t="shared" si="739"/>
        <v>5608</v>
      </c>
      <c r="T1235" s="20">
        <f t="shared" si="740"/>
        <v>1726</v>
      </c>
      <c r="U1235" s="20">
        <f t="shared" si="741"/>
        <v>9.6665819025314135E+76</v>
      </c>
      <c r="V1235" s="20">
        <f t="shared" si="742"/>
        <v>8.4121629382283468E+57</v>
      </c>
      <c r="W1235" s="20">
        <f t="shared" si="743"/>
        <v>0.46403712296983757</v>
      </c>
      <c r="X1235" s="16">
        <f t="shared" si="744"/>
        <v>1.5878669456717115E+36</v>
      </c>
      <c r="AA1235" s="16">
        <f t="shared" si="745"/>
        <v>6.5420118161674504E+37</v>
      </c>
      <c r="AB1235" s="16">
        <f t="shared" si="746"/>
        <v>1233</v>
      </c>
      <c r="AC1235" s="16">
        <f t="shared" si="747"/>
        <v>250.4</v>
      </c>
      <c r="AD1235" s="16">
        <f t="shared" si="748"/>
        <v>8.5267288316196874E+38</v>
      </c>
      <c r="AE1235" s="16">
        <f t="shared" si="749"/>
        <v>30775</v>
      </c>
      <c r="AF1235" s="16">
        <f t="shared" si="750"/>
        <v>14784</v>
      </c>
      <c r="AG1235" s="16">
        <f t="shared" si="751"/>
        <v>1273</v>
      </c>
      <c r="AH1235" s="16">
        <f t="shared" si="752"/>
        <v>5.681290422731575E+42</v>
      </c>
      <c r="AI1235" s="16">
        <f t="shared" si="753"/>
        <v>1.6084162899386711E+75</v>
      </c>
      <c r="AJ1235" s="16">
        <f t="shared" si="754"/>
        <v>1.6084162899386711E+75</v>
      </c>
      <c r="AK1235" s="27">
        <f t="shared" si="755"/>
        <v>0.23961661341853036</v>
      </c>
      <c r="AN1235">
        <f t="shared" si="759"/>
        <v>86843.169691183502</v>
      </c>
      <c r="AO1235">
        <f t="shared" si="760"/>
        <v>2.4585958190472058E+37</v>
      </c>
      <c r="AP1235">
        <f t="shared" si="761"/>
        <v>2.4585958190472058E+37</v>
      </c>
      <c r="AR1235" s="1">
        <f t="shared" si="756"/>
        <v>13780</v>
      </c>
      <c r="AU1235">
        <f t="shared" si="724"/>
        <v>-4483.6363636363576</v>
      </c>
      <c r="AV1235" s="29">
        <f t="shared" si="757"/>
        <v>459.66905000000003</v>
      </c>
      <c r="AW1235">
        <f t="shared" si="758"/>
        <v>24641</v>
      </c>
    </row>
    <row r="1236" spans="1:49" x14ac:dyDescent="0.2">
      <c r="A1236">
        <v>1234</v>
      </c>
      <c r="B1236" s="13">
        <f t="shared" si="725"/>
        <v>1242</v>
      </c>
      <c r="C1236" s="13">
        <f t="shared" si="726"/>
        <v>7410</v>
      </c>
      <c r="D1236" s="13">
        <f t="shared" si="727"/>
        <v>48</v>
      </c>
      <c r="E1236" s="13">
        <f t="shared" si="728"/>
        <v>61.7</v>
      </c>
      <c r="F1236" s="13">
        <f t="shared" si="729"/>
        <v>2.9058719635429903E+40</v>
      </c>
      <c r="G1236" s="35">
        <f t="shared" si="730"/>
        <v>421.7245333333334</v>
      </c>
      <c r="H1236" s="23">
        <f t="shared" si="731"/>
        <v>9122.5344000000005</v>
      </c>
      <c r="I1236" s="23">
        <f t="shared" si="732"/>
        <v>34230</v>
      </c>
      <c r="J1236" s="23">
        <f t="shared" si="733"/>
        <v>1727</v>
      </c>
      <c r="K1236" s="23">
        <f t="shared" si="734"/>
        <v>9.6665819025314135E+76</v>
      </c>
      <c r="L1236" s="23">
        <f t="shared" si="735"/>
        <v>9.6665819025314126E+78</v>
      </c>
      <c r="M1236" s="23">
        <f t="shared" si="736"/>
        <v>9.0141679839878423E+57</v>
      </c>
      <c r="N1236" s="20">
        <f t="shared" si="737"/>
        <v>129.4</v>
      </c>
      <c r="Q1236" s="20">
        <f t="shared" si="738"/>
        <v>8.3009344870989873E+60</v>
      </c>
      <c r="S1236" s="20">
        <f t="shared" si="739"/>
        <v>5612</v>
      </c>
      <c r="T1236" s="20">
        <f t="shared" si="740"/>
        <v>1727</v>
      </c>
      <c r="U1236" s="20">
        <f t="shared" si="741"/>
        <v>9.6665819025314135E+76</v>
      </c>
      <c r="V1236" s="20">
        <f t="shared" si="742"/>
        <v>9.0141679839878423E+57</v>
      </c>
      <c r="W1236" s="20">
        <f t="shared" si="743"/>
        <v>0.46367851622874806</v>
      </c>
      <c r="X1236" s="16">
        <f t="shared" si="744"/>
        <v>1.6990176318687315E+36</v>
      </c>
      <c r="AA1236" s="16">
        <f t="shared" si="745"/>
        <v>6.9999526432991732E+37</v>
      </c>
      <c r="AB1236" s="16">
        <f t="shared" si="746"/>
        <v>1234</v>
      </c>
      <c r="AC1236" s="16">
        <f t="shared" si="747"/>
        <v>250.6</v>
      </c>
      <c r="AD1236" s="16">
        <f t="shared" si="748"/>
        <v>9.1236168400093874E+38</v>
      </c>
      <c r="AE1236" s="16">
        <f t="shared" si="749"/>
        <v>30800</v>
      </c>
      <c r="AF1236" s="16">
        <f t="shared" si="750"/>
        <v>14796</v>
      </c>
      <c r="AG1236" s="16">
        <f t="shared" si="751"/>
        <v>1274</v>
      </c>
      <c r="AH1236" s="16">
        <f t="shared" si="752"/>
        <v>6.0872273013580785E+42</v>
      </c>
      <c r="AI1236" s="16">
        <f t="shared" si="753"/>
        <v>1.6084162899386711E+75</v>
      </c>
      <c r="AJ1236" s="16">
        <f t="shared" si="754"/>
        <v>1.6084162899386711E+75</v>
      </c>
      <c r="AK1236" s="27">
        <f t="shared" si="755"/>
        <v>0.23942537909018358</v>
      </c>
      <c r="AN1236">
        <f t="shared" si="759"/>
        <v>86960.978331548904</v>
      </c>
      <c r="AO1236">
        <f t="shared" si="760"/>
        <v>2.2977531019132759E+37</v>
      </c>
      <c r="AP1236">
        <f t="shared" si="761"/>
        <v>2.2977531019132759E+37</v>
      </c>
      <c r="AR1236" s="1">
        <f t="shared" si="756"/>
        <v>13790</v>
      </c>
      <c r="AU1236">
        <f t="shared" si="724"/>
        <v>-4355.2941176470604</v>
      </c>
      <c r="AV1236" s="29">
        <f t="shared" si="757"/>
        <v>460.2870333333334</v>
      </c>
      <c r="AW1236">
        <f t="shared" si="758"/>
        <v>24661</v>
      </c>
    </row>
    <row r="1237" spans="1:49" x14ac:dyDescent="0.2">
      <c r="A1237">
        <v>1235</v>
      </c>
      <c r="B1237" s="13">
        <f t="shared" si="725"/>
        <v>1243</v>
      </c>
      <c r="C1237" s="13">
        <f t="shared" si="726"/>
        <v>7416</v>
      </c>
      <c r="D1237" s="13">
        <f t="shared" si="727"/>
        <v>48</v>
      </c>
      <c r="E1237" s="13">
        <f t="shared" si="728"/>
        <v>61.75</v>
      </c>
      <c r="F1237" s="13">
        <f t="shared" si="729"/>
        <v>3.1117293632077121E+40</v>
      </c>
      <c r="G1237" s="35">
        <f t="shared" si="730"/>
        <v>422.31166666666672</v>
      </c>
      <c r="H1237" s="23">
        <f t="shared" si="731"/>
        <v>9130.0383999999995</v>
      </c>
      <c r="I1237" s="23">
        <f t="shared" si="732"/>
        <v>34258</v>
      </c>
      <c r="J1237" s="23">
        <f t="shared" si="733"/>
        <v>1729</v>
      </c>
      <c r="K1237" s="23">
        <f t="shared" si="734"/>
        <v>9.6665819025314135E+76</v>
      </c>
      <c r="L1237" s="23">
        <f t="shared" si="735"/>
        <v>9.6665819025314126E+78</v>
      </c>
      <c r="M1237" s="23">
        <f t="shared" si="736"/>
        <v>1.0350488552026376E+58</v>
      </c>
      <c r="N1237" s="20">
        <f t="shared" si="737"/>
        <v>129.5</v>
      </c>
      <c r="Q1237" s="20">
        <f t="shared" si="738"/>
        <v>9.2499850455896517E+60</v>
      </c>
      <c r="S1237" s="20">
        <f t="shared" si="739"/>
        <v>5616</v>
      </c>
      <c r="T1237" s="20">
        <f t="shared" si="740"/>
        <v>1729</v>
      </c>
      <c r="U1237" s="20">
        <f t="shared" si="741"/>
        <v>9.6665819025314135E+76</v>
      </c>
      <c r="V1237" s="20">
        <f t="shared" si="742"/>
        <v>1.0350488552026376E+58</v>
      </c>
      <c r="W1237" s="20">
        <f t="shared" si="743"/>
        <v>0.46332046332046334</v>
      </c>
      <c r="X1237" s="16">
        <f t="shared" si="744"/>
        <v>1.8179488660995426E+36</v>
      </c>
      <c r="AA1237" s="16">
        <f t="shared" si="745"/>
        <v>7.4899493283301143E+37</v>
      </c>
      <c r="AB1237" s="16">
        <f t="shared" si="746"/>
        <v>1235</v>
      </c>
      <c r="AC1237" s="16">
        <f t="shared" si="747"/>
        <v>250.8</v>
      </c>
      <c r="AD1237" s="16">
        <f t="shared" si="748"/>
        <v>9.7622881982987057E+38</v>
      </c>
      <c r="AE1237" s="16">
        <f t="shared" si="749"/>
        <v>30825</v>
      </c>
      <c r="AF1237" s="16">
        <f t="shared" si="750"/>
        <v>14808</v>
      </c>
      <c r="AG1237" s="16">
        <f t="shared" si="751"/>
        <v>1275</v>
      </c>
      <c r="AH1237" s="16">
        <f t="shared" si="752"/>
        <v>6.5221629005715667E+42</v>
      </c>
      <c r="AI1237" s="16">
        <f t="shared" si="753"/>
        <v>1.6084162899386711E+75</v>
      </c>
      <c r="AJ1237" s="16">
        <f t="shared" si="754"/>
        <v>1.6084162899386711E+75</v>
      </c>
      <c r="AK1237" s="27">
        <f t="shared" si="755"/>
        <v>0.23923444976076555</v>
      </c>
      <c r="AN1237">
        <f t="shared" si="759"/>
        <v>87078.865485805421</v>
      </c>
      <c r="AO1237">
        <f t="shared" si="760"/>
        <v>2.1474328055264267E+37</v>
      </c>
      <c r="AP1237">
        <f t="shared" si="761"/>
        <v>2.1474328055264267E+37</v>
      </c>
      <c r="AR1237" s="1">
        <f t="shared" si="756"/>
        <v>13800</v>
      </c>
      <c r="AU1237">
        <f t="shared" si="724"/>
        <v>-4234.2857142857229</v>
      </c>
      <c r="AV1237" s="29">
        <f t="shared" si="757"/>
        <v>460.90541666666672</v>
      </c>
      <c r="AW1237">
        <f t="shared" si="758"/>
        <v>24681</v>
      </c>
    </row>
    <row r="1238" spans="1:49" x14ac:dyDescent="0.2">
      <c r="A1238">
        <v>1236</v>
      </c>
      <c r="B1238" s="13">
        <f t="shared" si="725"/>
        <v>1244</v>
      </c>
      <c r="C1238" s="13">
        <f t="shared" si="726"/>
        <v>7422</v>
      </c>
      <c r="D1238" s="13">
        <f t="shared" si="727"/>
        <v>48</v>
      </c>
      <c r="E1238" s="13">
        <f t="shared" si="728"/>
        <v>61.800000000000004</v>
      </c>
      <c r="F1238" s="13">
        <f t="shared" si="729"/>
        <v>3.3321680359301609E+40</v>
      </c>
      <c r="G1238" s="35">
        <f t="shared" si="730"/>
        <v>422.89920000000001</v>
      </c>
      <c r="H1238" s="23">
        <f t="shared" si="731"/>
        <v>9137.5423999999985</v>
      </c>
      <c r="I1238" s="23">
        <f t="shared" si="732"/>
        <v>34286</v>
      </c>
      <c r="J1238" s="23">
        <f t="shared" si="733"/>
        <v>1730</v>
      </c>
      <c r="K1238" s="23">
        <f t="shared" si="734"/>
        <v>9.6665819025314135E+76</v>
      </c>
      <c r="L1238" s="23">
        <f t="shared" si="735"/>
        <v>9.6665819025314126E+78</v>
      </c>
      <c r="M1238" s="23">
        <f t="shared" si="736"/>
        <v>1.1091188357773674E+58</v>
      </c>
      <c r="N1238" s="20">
        <f t="shared" si="737"/>
        <v>129.60000000000002</v>
      </c>
      <c r="Q1238" s="20">
        <f t="shared" si="738"/>
        <v>1.030754109391279E+61</v>
      </c>
      <c r="S1238" s="20">
        <f t="shared" si="739"/>
        <v>5621</v>
      </c>
      <c r="T1238" s="20">
        <f t="shared" si="740"/>
        <v>1730</v>
      </c>
      <c r="U1238" s="20">
        <f t="shared" si="741"/>
        <v>9.6665819025314135E+76</v>
      </c>
      <c r="V1238" s="20">
        <f t="shared" si="742"/>
        <v>1.1091188357773674E+58</v>
      </c>
      <c r="W1238" s="20">
        <f t="shared" si="743"/>
        <v>0.46296296296296291</v>
      </c>
      <c r="X1238" s="16">
        <f t="shared" si="744"/>
        <v>1.9452052867265105E+36</v>
      </c>
      <c r="AA1238" s="16">
        <f t="shared" si="745"/>
        <v>8.0142457813132213E+37</v>
      </c>
      <c r="AB1238" s="16">
        <f t="shared" si="746"/>
        <v>1236</v>
      </c>
      <c r="AC1238" s="16">
        <f t="shared" si="747"/>
        <v>251</v>
      </c>
      <c r="AD1238" s="16">
        <f t="shared" si="748"/>
        <v>1.044566782423248E+39</v>
      </c>
      <c r="AE1238" s="16">
        <f t="shared" si="749"/>
        <v>30850</v>
      </c>
      <c r="AF1238" s="16">
        <f t="shared" si="750"/>
        <v>14820</v>
      </c>
      <c r="AG1238" s="16">
        <f t="shared" si="751"/>
        <v>1276</v>
      </c>
      <c r="AH1238" s="16">
        <f t="shared" si="752"/>
        <v>6.9881683622294534E+42</v>
      </c>
      <c r="AI1238" s="16">
        <f t="shared" si="753"/>
        <v>1.6084162899386711E+75</v>
      </c>
      <c r="AJ1238" s="16">
        <f t="shared" si="754"/>
        <v>1.6084162899386711E+75</v>
      </c>
      <c r="AK1238" s="27">
        <f t="shared" si="755"/>
        <v>0.23904382470119523</v>
      </c>
      <c r="AN1238">
        <f t="shared" si="759"/>
        <v>87196.831154389249</v>
      </c>
      <c r="AO1238">
        <f t="shared" si="760"/>
        <v>2.0069465472209595E+37</v>
      </c>
      <c r="AP1238">
        <f t="shared" si="761"/>
        <v>2.0069465472209595E+37</v>
      </c>
      <c r="AR1238" s="1">
        <f t="shared" si="756"/>
        <v>13810</v>
      </c>
      <c r="AU1238">
        <f t="shared" si="724"/>
        <v>-4119.99999999999</v>
      </c>
      <c r="AV1238" s="29">
        <f t="shared" si="757"/>
        <v>461.52420000000001</v>
      </c>
      <c r="AW1238">
        <f t="shared" si="758"/>
        <v>24701</v>
      </c>
    </row>
    <row r="1239" spans="1:49" x14ac:dyDescent="0.2">
      <c r="A1239">
        <v>1237</v>
      </c>
      <c r="B1239" s="13">
        <f t="shared" si="725"/>
        <v>1245</v>
      </c>
      <c r="C1239" s="13">
        <f t="shared" si="726"/>
        <v>7428</v>
      </c>
      <c r="D1239" s="13">
        <f t="shared" si="727"/>
        <v>48</v>
      </c>
      <c r="E1239" s="13">
        <f t="shared" si="728"/>
        <v>61.85</v>
      </c>
      <c r="F1239" s="13">
        <f t="shared" si="729"/>
        <v>3.5682206593608836E+40</v>
      </c>
      <c r="G1239" s="35">
        <f t="shared" si="730"/>
        <v>423.48713333333336</v>
      </c>
      <c r="H1239" s="23">
        <f t="shared" si="731"/>
        <v>9145.0463999999993</v>
      </c>
      <c r="I1239" s="23">
        <f t="shared" si="732"/>
        <v>34314</v>
      </c>
      <c r="J1239" s="23">
        <f t="shared" si="733"/>
        <v>1731</v>
      </c>
      <c r="K1239" s="23">
        <f t="shared" si="734"/>
        <v>9.6665819025314135E+76</v>
      </c>
      <c r="L1239" s="23">
        <f t="shared" si="735"/>
        <v>9.6665819025314126E+78</v>
      </c>
      <c r="M1239" s="23">
        <f t="shared" si="736"/>
        <v>1.188488725151624E+58</v>
      </c>
      <c r="N1239" s="20">
        <f t="shared" si="737"/>
        <v>129.69999999999999</v>
      </c>
      <c r="Q1239" s="20">
        <f t="shared" si="738"/>
        <v>1.1486008126396397E+61</v>
      </c>
      <c r="S1239" s="20">
        <f t="shared" si="739"/>
        <v>5625</v>
      </c>
      <c r="T1239" s="20">
        <f t="shared" si="740"/>
        <v>1731</v>
      </c>
      <c r="U1239" s="20">
        <f t="shared" si="741"/>
        <v>9.6665819025314135E+76</v>
      </c>
      <c r="V1239" s="20">
        <f t="shared" si="742"/>
        <v>1.188488725151624E+58</v>
      </c>
      <c r="W1239" s="20">
        <f t="shared" si="743"/>
        <v>0.46260601387818046</v>
      </c>
      <c r="X1239" s="16">
        <f t="shared" si="744"/>
        <v>2.081369656797366E+36</v>
      </c>
      <c r="AA1239" s="16">
        <f t="shared" si="745"/>
        <v>8.5752429860051458E+37</v>
      </c>
      <c r="AB1239" s="16">
        <f t="shared" si="746"/>
        <v>1237</v>
      </c>
      <c r="AC1239" s="16">
        <f t="shared" si="747"/>
        <v>251.2</v>
      </c>
      <c r="AD1239" s="16">
        <f t="shared" si="748"/>
        <v>1.117688538562532E+39</v>
      </c>
      <c r="AE1239" s="16">
        <f t="shared" si="749"/>
        <v>30875</v>
      </c>
      <c r="AF1239" s="16">
        <f t="shared" si="750"/>
        <v>14832</v>
      </c>
      <c r="AG1239" s="16">
        <f t="shared" si="751"/>
        <v>1277</v>
      </c>
      <c r="AH1239" s="16">
        <f t="shared" si="752"/>
        <v>7.4874627231383885E+42</v>
      </c>
      <c r="AI1239" s="16">
        <f t="shared" si="753"/>
        <v>1.6084162899386711E+75</v>
      </c>
      <c r="AJ1239" s="16">
        <f t="shared" si="754"/>
        <v>1.6084162899386711E+75</v>
      </c>
      <c r="AK1239" s="27">
        <f t="shared" si="755"/>
        <v>0.23885350318471338</v>
      </c>
      <c r="AN1239">
        <f t="shared" si="759"/>
        <v>87314.875337736536</v>
      </c>
      <c r="AO1239">
        <f t="shared" si="760"/>
        <v>1.8756509787111775E+37</v>
      </c>
      <c r="AP1239">
        <f t="shared" si="761"/>
        <v>1.8756509787111775E+37</v>
      </c>
      <c r="AR1239" s="1">
        <f t="shared" si="756"/>
        <v>13820</v>
      </c>
      <c r="AU1239">
        <f t="shared" si="724"/>
        <v>-4011.8918918918889</v>
      </c>
      <c r="AV1239" s="29">
        <f t="shared" si="757"/>
        <v>462.14338333333336</v>
      </c>
      <c r="AW1239">
        <f t="shared" si="758"/>
        <v>24721</v>
      </c>
    </row>
    <row r="1240" spans="1:49" x14ac:dyDescent="0.2">
      <c r="A1240">
        <v>1238</v>
      </c>
      <c r="B1240" s="13">
        <f t="shared" si="725"/>
        <v>1246</v>
      </c>
      <c r="C1240" s="13">
        <f t="shared" si="726"/>
        <v>7434</v>
      </c>
      <c r="D1240" s="13">
        <f t="shared" si="727"/>
        <v>48</v>
      </c>
      <c r="E1240" s="13">
        <f t="shared" si="728"/>
        <v>61.900000000000006</v>
      </c>
      <c r="F1240" s="13">
        <f t="shared" si="729"/>
        <v>3.8209930378311782E+40</v>
      </c>
      <c r="G1240" s="35">
        <f t="shared" si="730"/>
        <v>424.07546666666667</v>
      </c>
      <c r="H1240" s="23">
        <f t="shared" si="731"/>
        <v>9152.5504000000001</v>
      </c>
      <c r="I1240" s="23">
        <f t="shared" si="732"/>
        <v>34342</v>
      </c>
      <c r="J1240" s="23">
        <f t="shared" si="733"/>
        <v>1733</v>
      </c>
      <c r="K1240" s="23">
        <f t="shared" si="734"/>
        <v>9.6665819025314135E+76</v>
      </c>
      <c r="L1240" s="23">
        <f t="shared" si="735"/>
        <v>9.6665819025314126E+78</v>
      </c>
      <c r="M1240" s="23">
        <f t="shared" si="736"/>
        <v>1.3646720548080385E+58</v>
      </c>
      <c r="N1240" s="20">
        <f t="shared" si="737"/>
        <v>129.80000000000001</v>
      </c>
      <c r="Q1240" s="20">
        <f t="shared" si="738"/>
        <v>1.2799209964591776E+61</v>
      </c>
      <c r="S1240" s="20">
        <f t="shared" si="739"/>
        <v>5629</v>
      </c>
      <c r="T1240" s="20">
        <f t="shared" si="740"/>
        <v>1733</v>
      </c>
      <c r="U1240" s="20">
        <f t="shared" si="741"/>
        <v>9.6665819025314135E+76</v>
      </c>
      <c r="V1240" s="20">
        <f t="shared" si="742"/>
        <v>1.3646720548080385E+58</v>
      </c>
      <c r="W1240" s="20">
        <f t="shared" si="743"/>
        <v>0.46224961479198762</v>
      </c>
      <c r="X1240" s="16">
        <f t="shared" si="744"/>
        <v>2.2270655327731818E+36</v>
      </c>
      <c r="AA1240" s="16">
        <f t="shared" si="745"/>
        <v>9.1755099950255067E+37</v>
      </c>
      <c r="AB1240" s="16">
        <f t="shared" si="746"/>
        <v>1238</v>
      </c>
      <c r="AC1240" s="16">
        <f t="shared" si="747"/>
        <v>251.4</v>
      </c>
      <c r="AD1240" s="16">
        <f t="shared" si="748"/>
        <v>1.1959289633274423E+39</v>
      </c>
      <c r="AE1240" s="16">
        <f t="shared" si="749"/>
        <v>30900</v>
      </c>
      <c r="AF1240" s="16">
        <f t="shared" si="750"/>
        <v>14844</v>
      </c>
      <c r="AG1240" s="16">
        <f t="shared" si="751"/>
        <v>1278</v>
      </c>
      <c r="AH1240" s="16">
        <f t="shared" si="752"/>
        <v>8.0224234737696371E+42</v>
      </c>
      <c r="AI1240" s="16">
        <f t="shared" si="753"/>
        <v>1.6084162899386711E+75</v>
      </c>
      <c r="AJ1240" s="16">
        <f t="shared" si="754"/>
        <v>1.6084162899386711E+75</v>
      </c>
      <c r="AK1240" s="27">
        <f t="shared" si="755"/>
        <v>0.2386634844868735</v>
      </c>
      <c r="AN1240">
        <f t="shared" si="759"/>
        <v>87432.998036283389</v>
      </c>
      <c r="AO1240">
        <f t="shared" si="760"/>
        <v>1.7529448399169882E+37</v>
      </c>
      <c r="AP1240">
        <f t="shared" si="761"/>
        <v>1.7529448399169882E+37</v>
      </c>
      <c r="AR1240" s="1">
        <f t="shared" si="756"/>
        <v>13830</v>
      </c>
      <c r="AU1240">
        <f t="shared" si="724"/>
        <v>-3909.4736842105294</v>
      </c>
      <c r="AV1240" s="29">
        <f t="shared" si="757"/>
        <v>462.76296666666667</v>
      </c>
      <c r="AW1240">
        <f t="shared" si="758"/>
        <v>24741</v>
      </c>
    </row>
    <row r="1241" spans="1:49" x14ac:dyDescent="0.2">
      <c r="A1241">
        <v>1239</v>
      </c>
      <c r="B1241" s="13">
        <f t="shared" si="725"/>
        <v>1247</v>
      </c>
      <c r="C1241" s="13">
        <f t="shared" si="726"/>
        <v>7440</v>
      </c>
      <c r="D1241" s="13">
        <f t="shared" si="727"/>
        <v>48</v>
      </c>
      <c r="E1241" s="13">
        <f t="shared" si="728"/>
        <v>61.95</v>
      </c>
      <c r="F1241" s="13">
        <f t="shared" si="729"/>
        <v>4.0916692799712458E+40</v>
      </c>
      <c r="G1241" s="35">
        <f t="shared" si="730"/>
        <v>424.66419999999999</v>
      </c>
      <c r="H1241" s="23">
        <f t="shared" si="731"/>
        <v>9160.0543999999991</v>
      </c>
      <c r="I1241" s="23">
        <f t="shared" si="732"/>
        <v>34370</v>
      </c>
      <c r="J1241" s="23">
        <f t="shared" si="733"/>
        <v>1734</v>
      </c>
      <c r="K1241" s="23">
        <f t="shared" si="734"/>
        <v>9.6665819025314135E+76</v>
      </c>
      <c r="L1241" s="23">
        <f t="shared" si="735"/>
        <v>9.6665819025314126E+78</v>
      </c>
      <c r="M1241" s="23">
        <f t="shared" si="736"/>
        <v>1.4623271579107505E+58</v>
      </c>
      <c r="N1241" s="20">
        <f t="shared" si="737"/>
        <v>129.9</v>
      </c>
      <c r="Q1241" s="20">
        <f t="shared" si="738"/>
        <v>1.4262550915423859E+61</v>
      </c>
      <c r="S1241" s="20">
        <f t="shared" si="739"/>
        <v>5633</v>
      </c>
      <c r="T1241" s="20">
        <f t="shared" si="740"/>
        <v>1734</v>
      </c>
      <c r="U1241" s="20">
        <f t="shared" si="741"/>
        <v>9.6665819025314135E+76</v>
      </c>
      <c r="V1241" s="20">
        <f t="shared" si="742"/>
        <v>1.4623271579107505E+58</v>
      </c>
      <c r="W1241" s="20">
        <f t="shared" si="743"/>
        <v>0.46189376443418012</v>
      </c>
      <c r="X1241" s="16">
        <f t="shared" si="744"/>
        <v>2.3829601200673047E+36</v>
      </c>
      <c r="AA1241" s="16">
        <f t="shared" si="745"/>
        <v>9.8177956946772924E+37</v>
      </c>
      <c r="AB1241" s="16">
        <f t="shared" si="746"/>
        <v>1239</v>
      </c>
      <c r="AC1241" s="16">
        <f t="shared" si="747"/>
        <v>251.6</v>
      </c>
      <c r="AD1241" s="16">
        <f t="shared" si="748"/>
        <v>1.2796463737204834E+39</v>
      </c>
      <c r="AE1241" s="16">
        <f t="shared" si="749"/>
        <v>30925</v>
      </c>
      <c r="AF1241" s="16">
        <f t="shared" si="750"/>
        <v>14856</v>
      </c>
      <c r="AG1241" s="16">
        <f t="shared" si="751"/>
        <v>1279</v>
      </c>
      <c r="AH1241" s="16">
        <f t="shared" si="752"/>
        <v>8.5955978706505883E+42</v>
      </c>
      <c r="AI1241" s="16">
        <f t="shared" si="753"/>
        <v>1.6084162899386711E+75</v>
      </c>
      <c r="AJ1241" s="16">
        <f t="shared" si="754"/>
        <v>1.6084162899386711E+75</v>
      </c>
      <c r="AK1241" s="27">
        <f t="shared" si="755"/>
        <v>0.23847376788553259</v>
      </c>
      <c r="AN1241">
        <f t="shared" si="759"/>
        <v>87551.199250466001</v>
      </c>
      <c r="AO1241">
        <f t="shared" si="760"/>
        <v>1.6382662055298953E+37</v>
      </c>
      <c r="AP1241">
        <f t="shared" si="761"/>
        <v>1.6382662055298953E+37</v>
      </c>
      <c r="AR1241" s="1">
        <f t="shared" si="756"/>
        <v>13840</v>
      </c>
      <c r="AU1241">
        <f t="shared" si="724"/>
        <v>-3812.3076923077006</v>
      </c>
      <c r="AV1241" s="29">
        <f t="shared" si="757"/>
        <v>463.38294999999999</v>
      </c>
      <c r="AW1241">
        <f t="shared" si="758"/>
        <v>24761</v>
      </c>
    </row>
    <row r="1242" spans="1:49" x14ac:dyDescent="0.2">
      <c r="A1242">
        <v>1240</v>
      </c>
      <c r="B1242" s="13">
        <f t="shared" si="725"/>
        <v>1248</v>
      </c>
      <c r="C1242" s="13">
        <f t="shared" si="726"/>
        <v>7446</v>
      </c>
      <c r="D1242" s="13">
        <f t="shared" si="727"/>
        <v>48</v>
      </c>
      <c r="E1242" s="13">
        <f t="shared" si="728"/>
        <v>62</v>
      </c>
      <c r="F1242" s="13">
        <f t="shared" si="729"/>
        <v>4.381517342874386E+40</v>
      </c>
      <c r="G1242" s="35">
        <f t="shared" si="730"/>
        <v>425.25333333333333</v>
      </c>
      <c r="H1242" s="23">
        <f t="shared" si="731"/>
        <v>9167.5583999999999</v>
      </c>
      <c r="I1242" s="23">
        <f t="shared" si="732"/>
        <v>34398</v>
      </c>
      <c r="J1242" s="23">
        <f t="shared" si="733"/>
        <v>1736</v>
      </c>
      <c r="K1242" s="23">
        <f t="shared" si="734"/>
        <v>9.6665819025314135E+76</v>
      </c>
      <c r="L1242" s="23">
        <f t="shared" si="735"/>
        <v>9.6665819025314126E+78</v>
      </c>
      <c r="M1242" s="23">
        <f t="shared" si="736"/>
        <v>1.6790990014349511E+58</v>
      </c>
      <c r="N1242" s="20">
        <f t="shared" si="737"/>
        <v>130</v>
      </c>
      <c r="Q1242" s="20">
        <f t="shared" si="738"/>
        <v>1.5893196468984074E+61</v>
      </c>
      <c r="S1242" s="20">
        <f t="shared" si="739"/>
        <v>5637</v>
      </c>
      <c r="T1242" s="20">
        <f t="shared" si="740"/>
        <v>1736</v>
      </c>
      <c r="U1242" s="20">
        <f t="shared" si="741"/>
        <v>9.6665819025314135E+76</v>
      </c>
      <c r="V1242" s="20">
        <f t="shared" si="742"/>
        <v>1.6790990014349511E+58</v>
      </c>
      <c r="W1242" s="20">
        <f t="shared" si="743"/>
        <v>0.46153846153846156</v>
      </c>
      <c r="X1242" s="16">
        <f t="shared" si="744"/>
        <v>2.5497673284720161E+36</v>
      </c>
      <c r="AA1242" s="16">
        <f t="shared" si="745"/>
        <v>1.0505041393304705E+38</v>
      </c>
      <c r="AB1242" s="16">
        <f t="shared" si="746"/>
        <v>1240</v>
      </c>
      <c r="AC1242" s="16">
        <f t="shared" si="747"/>
        <v>251.8</v>
      </c>
      <c r="AD1242" s="16">
        <f t="shared" si="748"/>
        <v>1.3692241696482456E+39</v>
      </c>
      <c r="AE1242" s="16">
        <f t="shared" si="749"/>
        <v>30950</v>
      </c>
      <c r="AF1242" s="16">
        <f t="shared" si="750"/>
        <v>14868</v>
      </c>
      <c r="AG1242" s="16">
        <f t="shared" si="751"/>
        <v>1280</v>
      </c>
      <c r="AH1242" s="16">
        <f t="shared" si="752"/>
        <v>9.209715056219255E+42</v>
      </c>
      <c r="AI1242" s="16">
        <f t="shared" si="753"/>
        <v>1.6084162899386711E+75</v>
      </c>
      <c r="AJ1242" s="16">
        <f t="shared" si="754"/>
        <v>1.6084162899386711E+75</v>
      </c>
      <c r="AK1242" s="27">
        <f t="shared" si="755"/>
        <v>0.23828435266084191</v>
      </c>
      <c r="AN1242">
        <f t="shared" si="759"/>
        <v>87669.478980720494</v>
      </c>
      <c r="AO1242">
        <f t="shared" si="760"/>
        <v>1.5310899117101823E+37</v>
      </c>
      <c r="AP1242">
        <f t="shared" si="761"/>
        <v>1.5310899117101823E+37</v>
      </c>
      <c r="AR1242" s="1">
        <f t="shared" si="756"/>
        <v>13850</v>
      </c>
      <c r="AU1242">
        <f t="shared" si="724"/>
        <v>-3719.9999999999932</v>
      </c>
      <c r="AV1242" s="29">
        <f t="shared" si="757"/>
        <v>464.00333333333333</v>
      </c>
      <c r="AW1242">
        <f t="shared" si="758"/>
        <v>24781</v>
      </c>
    </row>
    <row r="1243" spans="1:49" x14ac:dyDescent="0.2">
      <c r="A1243">
        <v>1241</v>
      </c>
      <c r="B1243" s="13">
        <f t="shared" si="725"/>
        <v>1249</v>
      </c>
      <c r="C1243" s="13">
        <f t="shared" si="726"/>
        <v>7452</v>
      </c>
      <c r="D1243" s="13">
        <f t="shared" si="727"/>
        <v>48</v>
      </c>
      <c r="E1243" s="13">
        <f t="shared" si="728"/>
        <v>62.050000000000004</v>
      </c>
      <c r="F1243" s="13">
        <f t="shared" si="729"/>
        <v>4.6918949687533627E+40</v>
      </c>
      <c r="G1243" s="35">
        <f t="shared" si="730"/>
        <v>425.84286666666674</v>
      </c>
      <c r="H1243" s="23">
        <f t="shared" si="731"/>
        <v>9175.0623999999989</v>
      </c>
      <c r="I1243" s="23">
        <f t="shared" si="732"/>
        <v>34426</v>
      </c>
      <c r="J1243" s="23">
        <f t="shared" si="733"/>
        <v>1737</v>
      </c>
      <c r="K1243" s="23">
        <f t="shared" si="734"/>
        <v>9.6665819025314135E+76</v>
      </c>
      <c r="L1243" s="23">
        <f t="shared" si="735"/>
        <v>9.6665819025314126E+78</v>
      </c>
      <c r="M1243" s="23">
        <f t="shared" si="736"/>
        <v>1.7992512537876435E+58</v>
      </c>
      <c r="N1243" s="20">
        <f t="shared" si="737"/>
        <v>130.10000000000002</v>
      </c>
      <c r="Q1243" s="20">
        <f t="shared" si="738"/>
        <v>1.7710274655610307E+61</v>
      </c>
      <c r="S1243" s="20">
        <f t="shared" si="739"/>
        <v>5642</v>
      </c>
      <c r="T1243" s="20">
        <f t="shared" si="740"/>
        <v>1737</v>
      </c>
      <c r="U1243" s="20">
        <f t="shared" si="741"/>
        <v>9.6665819025314135E+76</v>
      </c>
      <c r="V1243" s="20">
        <f t="shared" si="742"/>
        <v>1.7992512537876435E+58</v>
      </c>
      <c r="W1243" s="20">
        <f t="shared" si="743"/>
        <v>0.46118370484242882</v>
      </c>
      <c r="X1243" s="16">
        <f t="shared" si="744"/>
        <v>2.7282510414650575E+36</v>
      </c>
      <c r="AA1243" s="16">
        <f t="shared" si="745"/>
        <v>1.1240394290836035E+38</v>
      </c>
      <c r="AB1243" s="16">
        <f t="shared" si="746"/>
        <v>1241</v>
      </c>
      <c r="AC1243" s="16">
        <f t="shared" si="747"/>
        <v>252</v>
      </c>
      <c r="AD1243" s="16">
        <f t="shared" si="748"/>
        <v>1.4650725897746644E+39</v>
      </c>
      <c r="AE1243" s="16">
        <f t="shared" si="749"/>
        <v>30975</v>
      </c>
      <c r="AF1243" s="16">
        <f t="shared" si="750"/>
        <v>14880</v>
      </c>
      <c r="AG1243" s="16">
        <f t="shared" si="751"/>
        <v>1281</v>
      </c>
      <c r="AH1243" s="16">
        <f t="shared" si="752"/>
        <v>9.8676990437664363E+42</v>
      </c>
      <c r="AI1243" s="16">
        <f t="shared" si="753"/>
        <v>1.6084162899386711E+75</v>
      </c>
      <c r="AJ1243" s="16">
        <f t="shared" si="754"/>
        <v>1.6084162899386711E+75</v>
      </c>
      <c r="AK1243" s="27">
        <f t="shared" si="755"/>
        <v>0.23809523809523808</v>
      </c>
      <c r="AN1243">
        <f t="shared" si="759"/>
        <v>87787.837227483047</v>
      </c>
      <c r="AO1243">
        <f t="shared" si="760"/>
        <v>1.4309251511310115E+37</v>
      </c>
      <c r="AP1243">
        <f t="shared" si="761"/>
        <v>1.4309251511310115E+37</v>
      </c>
      <c r="AR1243" s="1">
        <f t="shared" si="756"/>
        <v>13860</v>
      </c>
      <c r="AU1243">
        <f t="shared" si="724"/>
        <v>-3632.1951219512184</v>
      </c>
      <c r="AV1243" s="29">
        <f t="shared" si="757"/>
        <v>464.62411666666674</v>
      </c>
      <c r="AW1243">
        <f t="shared" si="758"/>
        <v>24801</v>
      </c>
    </row>
    <row r="1244" spans="1:49" x14ac:dyDescent="0.2">
      <c r="A1244">
        <v>1242</v>
      </c>
      <c r="B1244" s="13">
        <f t="shared" si="725"/>
        <v>1250</v>
      </c>
      <c r="C1244" s="13">
        <f t="shared" si="726"/>
        <v>7458</v>
      </c>
      <c r="D1244" s="13">
        <f t="shared" si="727"/>
        <v>48</v>
      </c>
      <c r="E1244" s="13">
        <f t="shared" si="728"/>
        <v>62.1</v>
      </c>
      <c r="F1244" s="13">
        <f t="shared" si="729"/>
        <v>5.0242560418714535E+40</v>
      </c>
      <c r="G1244" s="35">
        <f t="shared" si="730"/>
        <v>426.43280000000004</v>
      </c>
      <c r="H1244" s="23">
        <f t="shared" si="731"/>
        <v>9182.5663999999997</v>
      </c>
      <c r="I1244" s="23">
        <f t="shared" si="732"/>
        <v>34454</v>
      </c>
      <c r="J1244" s="23">
        <f t="shared" si="733"/>
        <v>1738</v>
      </c>
      <c r="K1244" s="23">
        <f t="shared" si="734"/>
        <v>9.6665819025314135E+76</v>
      </c>
      <c r="L1244" s="23">
        <f t="shared" si="735"/>
        <v>9.6665819025314126E+78</v>
      </c>
      <c r="M1244" s="23">
        <f t="shared" si="736"/>
        <v>1.9280002210004936E+58</v>
      </c>
      <c r="N1244" s="20">
        <f t="shared" si="737"/>
        <v>130.19999999999999</v>
      </c>
      <c r="Q1244" s="20">
        <f t="shared" si="738"/>
        <v>1.9735100424211705E+61</v>
      </c>
      <c r="S1244" s="20">
        <f t="shared" si="739"/>
        <v>5646</v>
      </c>
      <c r="T1244" s="20">
        <f t="shared" si="740"/>
        <v>1738</v>
      </c>
      <c r="U1244" s="20">
        <f t="shared" si="741"/>
        <v>9.6665819025314135E+76</v>
      </c>
      <c r="V1244" s="20">
        <f t="shared" si="742"/>
        <v>1.9280002210004936E+58</v>
      </c>
      <c r="W1244" s="20">
        <f t="shared" si="743"/>
        <v>0.46082949308755766</v>
      </c>
      <c r="X1244" s="16">
        <f t="shared" si="744"/>
        <v>2.9192286143676117E+36</v>
      </c>
      <c r="AA1244" s="16">
        <f t="shared" si="745"/>
        <v>1.2027221891194558E+38</v>
      </c>
      <c r="AB1244" s="16">
        <f t="shared" si="746"/>
        <v>1242</v>
      </c>
      <c r="AC1244" s="16">
        <f t="shared" si="747"/>
        <v>252.2</v>
      </c>
      <c r="AD1244" s="16">
        <f t="shared" si="748"/>
        <v>1.5676305902875053E+39</v>
      </c>
      <c r="AE1244" s="16">
        <f t="shared" si="749"/>
        <v>31000</v>
      </c>
      <c r="AF1244" s="16">
        <f t="shared" si="750"/>
        <v>14892</v>
      </c>
      <c r="AG1244" s="16">
        <f t="shared" si="751"/>
        <v>1282</v>
      </c>
      <c r="AH1244" s="16">
        <f t="shared" si="752"/>
        <v>1.0572682629201847E+43</v>
      </c>
      <c r="AI1244" s="16">
        <f t="shared" si="753"/>
        <v>1.6084162899386711E+75</v>
      </c>
      <c r="AJ1244" s="16">
        <f t="shared" si="754"/>
        <v>1.6084162899386711E+75</v>
      </c>
      <c r="AK1244" s="27">
        <f t="shared" si="755"/>
        <v>0.2379064234734338</v>
      </c>
      <c r="AN1244">
        <f t="shared" si="759"/>
        <v>87906.273991189795</v>
      </c>
      <c r="AO1244">
        <f t="shared" si="760"/>
        <v>1.3373132253560855E+37</v>
      </c>
      <c r="AP1244">
        <f t="shared" si="761"/>
        <v>1.3373132253560855E+37</v>
      </c>
      <c r="AR1244" s="1">
        <f t="shared" si="756"/>
        <v>13870</v>
      </c>
      <c r="AU1244">
        <f t="shared" si="724"/>
        <v>-3548.5714285714321</v>
      </c>
      <c r="AV1244" s="29">
        <f t="shared" si="757"/>
        <v>465.24530000000004</v>
      </c>
      <c r="AW1244">
        <f t="shared" si="758"/>
        <v>24821</v>
      </c>
    </row>
    <row r="1245" spans="1:49" x14ac:dyDescent="0.2">
      <c r="A1245">
        <v>1243</v>
      </c>
      <c r="B1245" s="13">
        <f t="shared" si="725"/>
        <v>1251</v>
      </c>
      <c r="C1245" s="13">
        <f t="shared" si="726"/>
        <v>7464</v>
      </c>
      <c r="D1245" s="13">
        <f t="shared" si="727"/>
        <v>48</v>
      </c>
      <c r="E1245" s="13">
        <f t="shared" si="728"/>
        <v>62.150000000000006</v>
      </c>
      <c r="F1245" s="13">
        <f t="shared" si="729"/>
        <v>5.3801573954970618E+40</v>
      </c>
      <c r="G1245" s="35">
        <f t="shared" si="730"/>
        <v>427.02313333333325</v>
      </c>
      <c r="H1245" s="23">
        <f t="shared" si="731"/>
        <v>9190.0704000000005</v>
      </c>
      <c r="I1245" s="23">
        <f t="shared" si="732"/>
        <v>34482</v>
      </c>
      <c r="J1245" s="23">
        <f t="shared" si="733"/>
        <v>1740</v>
      </c>
      <c r="K1245" s="23">
        <f t="shared" si="734"/>
        <v>9.6665819025314135E+76</v>
      </c>
      <c r="L1245" s="23">
        <f t="shared" si="735"/>
        <v>9.6665819025314126E+78</v>
      </c>
      <c r="M1245" s="23">
        <f t="shared" si="736"/>
        <v>2.2137923111843575E+58</v>
      </c>
      <c r="N1245" s="20">
        <f t="shared" si="737"/>
        <v>130.30000000000001</v>
      </c>
      <c r="Q1245" s="20">
        <f t="shared" si="738"/>
        <v>2.199142567392829E+61</v>
      </c>
      <c r="S1245" s="20">
        <f t="shared" si="739"/>
        <v>5650</v>
      </c>
      <c r="T1245" s="20">
        <f t="shared" si="740"/>
        <v>1740</v>
      </c>
      <c r="U1245" s="20">
        <f t="shared" si="741"/>
        <v>9.6665819025314135E+76</v>
      </c>
      <c r="V1245" s="20">
        <f t="shared" si="742"/>
        <v>2.2137923111843575E+58</v>
      </c>
      <c r="W1245" s="20">
        <f t="shared" si="743"/>
        <v>0.46047582501918644</v>
      </c>
      <c r="X1245" s="16">
        <f t="shared" si="744"/>
        <v>3.1235746173733439E+36</v>
      </c>
      <c r="AA1245" s="16">
        <f t="shared" si="745"/>
        <v>1.2869127423578176E+38</v>
      </c>
      <c r="AB1245" s="16">
        <f t="shared" si="746"/>
        <v>1243</v>
      </c>
      <c r="AC1245" s="16">
        <f t="shared" si="747"/>
        <v>252.4</v>
      </c>
      <c r="AD1245" s="16">
        <f t="shared" si="748"/>
        <v>1.6773678551822482E+39</v>
      </c>
      <c r="AE1245" s="16">
        <f t="shared" si="749"/>
        <v>31025</v>
      </c>
      <c r="AF1245" s="16">
        <f t="shared" si="750"/>
        <v>14904</v>
      </c>
      <c r="AG1245" s="16">
        <f t="shared" si="751"/>
        <v>1283</v>
      </c>
      <c r="AH1245" s="16">
        <f t="shared" si="752"/>
        <v>1.1328022295785483E+43</v>
      </c>
      <c r="AI1245" s="16">
        <f t="shared" si="753"/>
        <v>1.6084162899386711E+75</v>
      </c>
      <c r="AJ1245" s="16">
        <f t="shared" si="754"/>
        <v>1.6084162899386711E+75</v>
      </c>
      <c r="AK1245" s="27">
        <f t="shared" si="755"/>
        <v>0.23771790808240886</v>
      </c>
      <c r="AN1245">
        <f t="shared" si="759"/>
        <v>88024.789272276874</v>
      </c>
      <c r="AO1245">
        <f t="shared" si="760"/>
        <v>1.2498254442580238E+37</v>
      </c>
      <c r="AP1245">
        <f t="shared" si="761"/>
        <v>1.2498254442580238E+37</v>
      </c>
      <c r="AR1245" s="1">
        <f t="shared" si="756"/>
        <v>13880</v>
      </c>
      <c r="AU1245">
        <f t="shared" si="724"/>
        <v>-3468.8372093023336</v>
      </c>
      <c r="AV1245" s="29">
        <f t="shared" si="757"/>
        <v>465.86688333333325</v>
      </c>
      <c r="AW1245">
        <f t="shared" si="758"/>
        <v>24841</v>
      </c>
    </row>
    <row r="1246" spans="1:49" x14ac:dyDescent="0.2">
      <c r="A1246">
        <v>1244</v>
      </c>
      <c r="B1246" s="13">
        <f t="shared" si="725"/>
        <v>1252</v>
      </c>
      <c r="C1246" s="13">
        <f t="shared" si="726"/>
        <v>7470</v>
      </c>
      <c r="D1246" s="13">
        <f t="shared" si="727"/>
        <v>48</v>
      </c>
      <c r="E1246" s="13">
        <f t="shared" si="728"/>
        <v>62.2</v>
      </c>
      <c r="F1246" s="13">
        <f t="shared" si="729"/>
        <v>5.7612661007362068E+40</v>
      </c>
      <c r="G1246" s="35">
        <f t="shared" si="730"/>
        <v>427.61386666666664</v>
      </c>
      <c r="H1246" s="23">
        <f t="shared" si="731"/>
        <v>9197.5743999999995</v>
      </c>
      <c r="I1246" s="23">
        <f t="shared" si="732"/>
        <v>34510</v>
      </c>
      <c r="J1246" s="23">
        <f t="shared" si="733"/>
        <v>1741</v>
      </c>
      <c r="K1246" s="23">
        <f t="shared" si="734"/>
        <v>9.6665819025314135E+76</v>
      </c>
      <c r="L1246" s="23">
        <f t="shared" si="735"/>
        <v>9.6665819025314126E+78</v>
      </c>
      <c r="M1246" s="23">
        <f t="shared" si="736"/>
        <v>2.3722005652855164E+58</v>
      </c>
      <c r="N1246" s="20">
        <f t="shared" si="737"/>
        <v>130.4</v>
      </c>
      <c r="Q1246" s="20">
        <f t="shared" si="738"/>
        <v>2.4505717872030032E+61</v>
      </c>
      <c r="S1246" s="20">
        <f t="shared" si="739"/>
        <v>5654</v>
      </c>
      <c r="T1246" s="20">
        <f t="shared" si="740"/>
        <v>1741</v>
      </c>
      <c r="U1246" s="20">
        <f t="shared" si="741"/>
        <v>9.6665819025314135E+76</v>
      </c>
      <c r="V1246" s="20">
        <f t="shared" si="742"/>
        <v>2.3722005652855164E+58</v>
      </c>
      <c r="W1246" s="20">
        <f t="shared" si="743"/>
        <v>0.46012269938650302</v>
      </c>
      <c r="X1246" s="16">
        <f t="shared" si="744"/>
        <v>3.342224840589479E+36</v>
      </c>
      <c r="AA1246" s="16">
        <f t="shared" si="745"/>
        <v>1.3769966343228651E+38</v>
      </c>
      <c r="AB1246" s="16">
        <f t="shared" si="746"/>
        <v>1244</v>
      </c>
      <c r="AC1246" s="16">
        <f t="shared" si="747"/>
        <v>252.6</v>
      </c>
      <c r="AD1246" s="16">
        <f t="shared" si="748"/>
        <v>1.7947869472698465E+39</v>
      </c>
      <c r="AE1246" s="16">
        <f t="shared" si="749"/>
        <v>31050</v>
      </c>
      <c r="AF1246" s="16">
        <f t="shared" si="750"/>
        <v>14916</v>
      </c>
      <c r="AG1246" s="16">
        <f t="shared" si="751"/>
        <v>1284</v>
      </c>
      <c r="AH1246" s="16">
        <f t="shared" si="752"/>
        <v>1.2137314182684642E+43</v>
      </c>
      <c r="AI1246" s="16">
        <f t="shared" si="753"/>
        <v>1.6084162899386711E+75</v>
      </c>
      <c r="AJ1246" s="16">
        <f t="shared" si="754"/>
        <v>1.6084162899386711E+75</v>
      </c>
      <c r="AK1246" s="27">
        <f t="shared" si="755"/>
        <v>0.23752969121140144</v>
      </c>
      <c r="AN1246">
        <f t="shared" si="759"/>
        <v>88143.383071180404</v>
      </c>
      <c r="AO1246">
        <f t="shared" si="760"/>
        <v>1.168061162857966E+37</v>
      </c>
      <c r="AP1246">
        <f t="shared" si="761"/>
        <v>1.168061162857966E+37</v>
      </c>
      <c r="AR1246" s="1">
        <f t="shared" si="756"/>
        <v>13890</v>
      </c>
      <c r="AU1246">
        <f t="shared" si="724"/>
        <v>-3392.7272727272684</v>
      </c>
      <c r="AV1246" s="29">
        <f t="shared" si="757"/>
        <v>466.48886666666664</v>
      </c>
      <c r="AW1246">
        <f t="shared" si="758"/>
        <v>24861</v>
      </c>
    </row>
    <row r="1247" spans="1:49" x14ac:dyDescent="0.2">
      <c r="A1247">
        <v>1245</v>
      </c>
      <c r="B1247" s="13">
        <f t="shared" si="725"/>
        <v>1253</v>
      </c>
      <c r="C1247" s="13">
        <f t="shared" si="726"/>
        <v>7476</v>
      </c>
      <c r="D1247" s="13">
        <f t="shared" si="727"/>
        <v>48</v>
      </c>
      <c r="E1247" s="13">
        <f t="shared" si="728"/>
        <v>62.25</v>
      </c>
      <c r="F1247" s="13">
        <f t="shared" si="729"/>
        <v>6.1693672713517975E+40</v>
      </c>
      <c r="G1247" s="35">
        <f t="shared" si="730"/>
        <v>428.20499999999998</v>
      </c>
      <c r="H1247" s="23">
        <f t="shared" si="731"/>
        <v>9205.0784000000003</v>
      </c>
      <c r="I1247" s="23">
        <f t="shared" si="732"/>
        <v>34538</v>
      </c>
      <c r="J1247" s="23">
        <f t="shared" si="733"/>
        <v>1743</v>
      </c>
      <c r="K1247" s="23">
        <f t="shared" si="734"/>
        <v>9.6665819025314135E+76</v>
      </c>
      <c r="L1247" s="23">
        <f t="shared" si="735"/>
        <v>9.6665819025314126E+78</v>
      </c>
      <c r="M1247" s="23">
        <f t="shared" si="736"/>
        <v>2.7238283238849964E+58</v>
      </c>
      <c r="N1247" s="20">
        <f t="shared" si="737"/>
        <v>130.5</v>
      </c>
      <c r="Q1247" s="20">
        <f t="shared" si="738"/>
        <v>2.7307470526361907E+61</v>
      </c>
      <c r="S1247" s="20">
        <f t="shared" si="739"/>
        <v>5658</v>
      </c>
      <c r="T1247" s="20">
        <f t="shared" si="740"/>
        <v>1743</v>
      </c>
      <c r="U1247" s="20">
        <f t="shared" si="741"/>
        <v>9.6665819025314135E+76</v>
      </c>
      <c r="V1247" s="20">
        <f t="shared" si="742"/>
        <v>2.7238283238849964E+58</v>
      </c>
      <c r="W1247" s="20">
        <f t="shared" si="743"/>
        <v>0.45977011494252873</v>
      </c>
      <c r="X1247" s="16">
        <f t="shared" si="744"/>
        <v>3.5761805794307415E+36</v>
      </c>
      <c r="AA1247" s="16">
        <f t="shared" si="745"/>
        <v>1.4733863987254651E+38</v>
      </c>
      <c r="AB1247" s="16">
        <f t="shared" si="746"/>
        <v>1245</v>
      </c>
      <c r="AC1247" s="16">
        <f t="shared" si="747"/>
        <v>252.8</v>
      </c>
      <c r="AD1247" s="16">
        <f t="shared" si="748"/>
        <v>1.9204256097593146E+39</v>
      </c>
      <c r="AE1247" s="16">
        <f t="shared" si="749"/>
        <v>31075</v>
      </c>
      <c r="AF1247" s="16">
        <f t="shared" si="750"/>
        <v>14928</v>
      </c>
      <c r="AG1247" s="16">
        <f t="shared" si="751"/>
        <v>1285</v>
      </c>
      <c r="AH1247" s="16">
        <f t="shared" si="752"/>
        <v>1.3004411193272892E+43</v>
      </c>
      <c r="AI1247" s="16">
        <f t="shared" si="753"/>
        <v>1.6084162899386711E+75</v>
      </c>
      <c r="AJ1247" s="16">
        <f t="shared" si="754"/>
        <v>1.6084162899386711E+75</v>
      </c>
      <c r="AK1247" s="27">
        <f t="shared" si="755"/>
        <v>0.23734177215189872</v>
      </c>
      <c r="AN1247">
        <f t="shared" si="759"/>
        <v>88262.055388336681</v>
      </c>
      <c r="AO1247">
        <f t="shared" si="760"/>
        <v>1.0916459465962304E+37</v>
      </c>
      <c r="AP1247">
        <f t="shared" si="761"/>
        <v>1.0916459465962304E+37</v>
      </c>
      <c r="AR1247" s="1">
        <f t="shared" si="756"/>
        <v>13900</v>
      </c>
      <c r="AU1247">
        <f t="shared" si="724"/>
        <v>-3320</v>
      </c>
      <c r="AV1247" s="29">
        <f t="shared" si="757"/>
        <v>467.11124999999998</v>
      </c>
      <c r="AW1247">
        <f t="shared" si="758"/>
        <v>24881</v>
      </c>
    </row>
    <row r="1248" spans="1:49" x14ac:dyDescent="0.2">
      <c r="A1248">
        <v>1246</v>
      </c>
      <c r="B1248" s="13">
        <f t="shared" si="725"/>
        <v>1254</v>
      </c>
      <c r="C1248" s="13">
        <f t="shared" si="726"/>
        <v>7482</v>
      </c>
      <c r="D1248" s="13">
        <f t="shared" si="727"/>
        <v>48</v>
      </c>
      <c r="E1248" s="13">
        <f t="shared" si="728"/>
        <v>62.300000000000004</v>
      </c>
      <c r="F1248" s="13">
        <f t="shared" si="729"/>
        <v>6.6063724210925316E+40</v>
      </c>
      <c r="G1248" s="35">
        <f t="shared" si="730"/>
        <v>428.79653333333329</v>
      </c>
      <c r="H1248" s="23">
        <f t="shared" si="731"/>
        <v>9212.5823999999993</v>
      </c>
      <c r="I1248" s="23">
        <f t="shared" si="732"/>
        <v>34566</v>
      </c>
      <c r="J1248" s="23">
        <f t="shared" si="733"/>
        <v>1744</v>
      </c>
      <c r="K1248" s="23">
        <f t="shared" si="734"/>
        <v>9.6665819025314135E+76</v>
      </c>
      <c r="L1248" s="23">
        <f t="shared" si="735"/>
        <v>9.6665819025314126E+78</v>
      </c>
      <c r="M1248" s="23">
        <f t="shared" si="736"/>
        <v>2.9187273527370642E+58</v>
      </c>
      <c r="N1248" s="20">
        <f t="shared" si="737"/>
        <v>130.60000000000002</v>
      </c>
      <c r="Q1248" s="20">
        <f t="shared" si="738"/>
        <v>3.0429549154297587E+61</v>
      </c>
      <c r="S1248" s="20">
        <f t="shared" si="739"/>
        <v>5663</v>
      </c>
      <c r="T1248" s="20">
        <f t="shared" si="740"/>
        <v>1744</v>
      </c>
      <c r="U1248" s="20">
        <f t="shared" si="741"/>
        <v>9.6665819025314135E+76</v>
      </c>
      <c r="V1248" s="20">
        <f t="shared" si="742"/>
        <v>2.9187273527370642E+58</v>
      </c>
      <c r="W1248" s="20">
        <f t="shared" si="743"/>
        <v>0.45941807044410404</v>
      </c>
      <c r="X1248" s="16">
        <f t="shared" si="744"/>
        <v>3.8265132199908936E+36</v>
      </c>
      <c r="AA1248" s="16">
        <f t="shared" si="745"/>
        <v>1.576523446636248E+38</v>
      </c>
      <c r="AB1248" s="16">
        <f t="shared" si="746"/>
        <v>1246</v>
      </c>
      <c r="AC1248" s="16">
        <f t="shared" si="747"/>
        <v>253</v>
      </c>
      <c r="AD1248" s="16">
        <f t="shared" si="748"/>
        <v>2.0548592289556866E+39</v>
      </c>
      <c r="AE1248" s="16">
        <f t="shared" si="749"/>
        <v>31100</v>
      </c>
      <c r="AF1248" s="16">
        <f t="shared" si="750"/>
        <v>14940</v>
      </c>
      <c r="AG1248" s="16">
        <f t="shared" si="751"/>
        <v>1286</v>
      </c>
      <c r="AH1248" s="16">
        <f t="shared" si="752"/>
        <v>1.3933441324503726E+43</v>
      </c>
      <c r="AI1248" s="16">
        <f t="shared" si="753"/>
        <v>1.6084162899386711E+75</v>
      </c>
      <c r="AJ1248" s="16">
        <f t="shared" si="754"/>
        <v>1.6084162899386711E+75</v>
      </c>
      <c r="AK1248" s="27">
        <f t="shared" si="755"/>
        <v>0.23715415019762845</v>
      </c>
      <c r="AN1248">
        <f t="shared" si="759"/>
        <v>88380.806224181681</v>
      </c>
      <c r="AO1248">
        <f t="shared" si="760"/>
        <v>1.0202298566319907E+37</v>
      </c>
      <c r="AP1248">
        <f t="shared" si="761"/>
        <v>1.0202298566319907E+37</v>
      </c>
      <c r="AR1248" s="1">
        <f t="shared" si="756"/>
        <v>13910</v>
      </c>
      <c r="AU1248">
        <f t="shared" si="724"/>
        <v>-3250.4347826086996</v>
      </c>
      <c r="AV1248" s="29">
        <f t="shared" si="757"/>
        <v>467.73403333333329</v>
      </c>
      <c r="AW1248">
        <f t="shared" si="758"/>
        <v>24901</v>
      </c>
    </row>
    <row r="1249" spans="1:49" x14ac:dyDescent="0.2">
      <c r="A1249">
        <v>1247</v>
      </c>
      <c r="B1249" s="13">
        <f t="shared" si="725"/>
        <v>1255</v>
      </c>
      <c r="C1249" s="13">
        <f t="shared" si="726"/>
        <v>7488</v>
      </c>
      <c r="D1249" s="13">
        <f t="shared" si="727"/>
        <v>48</v>
      </c>
      <c r="E1249" s="13">
        <f t="shared" si="728"/>
        <v>62.35</v>
      </c>
      <c r="F1249" s="13">
        <f t="shared" si="729"/>
        <v>7.0743284126391896E+40</v>
      </c>
      <c r="G1249" s="35">
        <f t="shared" si="730"/>
        <v>429.38846666666666</v>
      </c>
      <c r="H1249" s="23">
        <f t="shared" si="731"/>
        <v>9220.0863999999983</v>
      </c>
      <c r="I1249" s="23">
        <f t="shared" si="732"/>
        <v>34594</v>
      </c>
      <c r="J1249" s="23">
        <f t="shared" si="733"/>
        <v>1745</v>
      </c>
      <c r="K1249" s="23">
        <f t="shared" si="734"/>
        <v>9.6665819025314135E+76</v>
      </c>
      <c r="L1249" s="23">
        <f t="shared" si="735"/>
        <v>9.6665819025314126E+78</v>
      </c>
      <c r="M1249" s="23">
        <f t="shared" si="736"/>
        <v>3.1275702995611361E+58</v>
      </c>
      <c r="N1249" s="20">
        <f t="shared" si="737"/>
        <v>130.69999999999999</v>
      </c>
      <c r="Q1249" s="20">
        <f t="shared" si="738"/>
        <v>3.3908576806475143E+61</v>
      </c>
      <c r="S1249" s="20">
        <f t="shared" si="739"/>
        <v>5667</v>
      </c>
      <c r="T1249" s="20">
        <f t="shared" si="740"/>
        <v>1745</v>
      </c>
      <c r="U1249" s="20">
        <f t="shared" si="741"/>
        <v>9.6665819025314135E+76</v>
      </c>
      <c r="V1249" s="20">
        <f t="shared" si="742"/>
        <v>3.1275702995611361E+58</v>
      </c>
      <c r="W1249" s="20">
        <f t="shared" si="743"/>
        <v>0.45906656465187456</v>
      </c>
      <c r="X1249" s="16">
        <f t="shared" si="744"/>
        <v>4.094369145390256E+36</v>
      </c>
      <c r="AA1249" s="16">
        <f t="shared" si="745"/>
        <v>1.6868800879007853E+38</v>
      </c>
      <c r="AB1249" s="16">
        <f t="shared" si="746"/>
        <v>1247</v>
      </c>
      <c r="AC1249" s="16">
        <f t="shared" si="747"/>
        <v>253.2</v>
      </c>
      <c r="AD1249" s="16">
        <f t="shared" si="748"/>
        <v>2.1987034693517298E+39</v>
      </c>
      <c r="AE1249" s="16">
        <f t="shared" si="749"/>
        <v>31125</v>
      </c>
      <c r="AF1249" s="16">
        <f t="shared" si="750"/>
        <v>14952</v>
      </c>
      <c r="AG1249" s="16">
        <f t="shared" si="751"/>
        <v>1287</v>
      </c>
      <c r="AH1249" s="16">
        <f t="shared" si="752"/>
        <v>1.4928827304494674E+43</v>
      </c>
      <c r="AI1249" s="16">
        <f t="shared" si="753"/>
        <v>1.6084162899386711E+75</v>
      </c>
      <c r="AJ1249" s="16">
        <f t="shared" si="754"/>
        <v>1.6084162899386711E+75</v>
      </c>
      <c r="AK1249" s="27">
        <f t="shared" si="755"/>
        <v>0.23696682464454977</v>
      </c>
      <c r="AN1249">
        <f t="shared" si="759"/>
        <v>88499.635579151611</v>
      </c>
      <c r="AO1249">
        <f t="shared" si="760"/>
        <v>9.5348584731961758E+36</v>
      </c>
      <c r="AP1249">
        <f t="shared" si="761"/>
        <v>9.5348584731961758E+36</v>
      </c>
      <c r="AR1249" s="1">
        <f t="shared" si="756"/>
        <v>13920</v>
      </c>
      <c r="AU1249">
        <f t="shared" si="724"/>
        <v>-3183.8297872340358</v>
      </c>
      <c r="AV1249" s="29">
        <f t="shared" si="757"/>
        <v>468.35721666666666</v>
      </c>
      <c r="AW1249">
        <f t="shared" si="758"/>
        <v>24921</v>
      </c>
    </row>
    <row r="1250" spans="1:49" x14ac:dyDescent="0.2">
      <c r="A1250">
        <v>1248</v>
      </c>
      <c r="B1250" s="13">
        <f t="shared" si="725"/>
        <v>1256</v>
      </c>
      <c r="C1250" s="13">
        <f t="shared" si="726"/>
        <v>7494</v>
      </c>
      <c r="D1250" s="13">
        <f t="shared" si="727"/>
        <v>48</v>
      </c>
      <c r="E1250" s="13">
        <f t="shared" si="728"/>
        <v>62.400000000000006</v>
      </c>
      <c r="F1250" s="13">
        <f t="shared" si="729"/>
        <v>7.5754270400439076E+40</v>
      </c>
      <c r="G1250" s="35">
        <f t="shared" si="730"/>
        <v>429.98080000000004</v>
      </c>
      <c r="H1250" s="23">
        <f t="shared" si="731"/>
        <v>9227.5903999999991</v>
      </c>
      <c r="I1250" s="23">
        <f t="shared" si="732"/>
        <v>34622</v>
      </c>
      <c r="J1250" s="23">
        <f t="shared" si="733"/>
        <v>1747</v>
      </c>
      <c r="K1250" s="23">
        <f t="shared" si="734"/>
        <v>9.6665819025314135E+76</v>
      </c>
      <c r="L1250" s="23">
        <f t="shared" si="735"/>
        <v>9.6665819025314126E+78</v>
      </c>
      <c r="M1250" s="23">
        <f t="shared" si="736"/>
        <v>3.591149226506567E+58</v>
      </c>
      <c r="N1250" s="20">
        <f t="shared" si="737"/>
        <v>130.80000000000001</v>
      </c>
      <c r="Q1250" s="20">
        <f t="shared" si="738"/>
        <v>3.7785363667745007E+61</v>
      </c>
      <c r="S1250" s="20">
        <f t="shared" si="739"/>
        <v>5671</v>
      </c>
      <c r="T1250" s="20">
        <f t="shared" si="740"/>
        <v>1747</v>
      </c>
      <c r="U1250" s="20">
        <f t="shared" si="741"/>
        <v>9.6665819025314135E+76</v>
      </c>
      <c r="V1250" s="20">
        <f t="shared" si="742"/>
        <v>3.591149226506567E+58</v>
      </c>
      <c r="W1250" s="20">
        <f t="shared" si="743"/>
        <v>0.4587155963302752</v>
      </c>
      <c r="X1250" s="16">
        <f t="shared" si="744"/>
        <v>4.3809749855675751E+36</v>
      </c>
      <c r="AA1250" s="16">
        <f t="shared" si="745"/>
        <v>1.8049616940538404E+38</v>
      </c>
      <c r="AB1250" s="16">
        <f t="shared" si="746"/>
        <v>1248</v>
      </c>
      <c r="AC1250" s="16">
        <f t="shared" si="747"/>
        <v>253.4</v>
      </c>
      <c r="AD1250" s="16">
        <f t="shared" si="748"/>
        <v>2.3526170931813376E+39</v>
      </c>
      <c r="AE1250" s="16">
        <f t="shared" si="749"/>
        <v>31150</v>
      </c>
      <c r="AF1250" s="16">
        <f t="shared" si="750"/>
        <v>14964</v>
      </c>
      <c r="AG1250" s="16">
        <f t="shared" si="751"/>
        <v>1288</v>
      </c>
      <c r="AH1250" s="16">
        <f t="shared" si="752"/>
        <v>1.5995307631674292E+43</v>
      </c>
      <c r="AI1250" s="16">
        <f t="shared" si="753"/>
        <v>1.6084162899386711E+75</v>
      </c>
      <c r="AJ1250" s="16">
        <f t="shared" si="754"/>
        <v>1.6084162899386711E+75</v>
      </c>
      <c r="AK1250" s="27">
        <f t="shared" si="755"/>
        <v>0.23677979479084452</v>
      </c>
      <c r="AN1250">
        <f t="shared" si="759"/>
        <v>88618.543453682665</v>
      </c>
      <c r="AO1250">
        <f t="shared" si="760"/>
        <v>8.9110826852300689E+36</v>
      </c>
      <c r="AP1250">
        <f t="shared" si="761"/>
        <v>8.9110826852300689E+36</v>
      </c>
      <c r="AR1250" s="1">
        <f t="shared" si="756"/>
        <v>13930</v>
      </c>
      <c r="AU1250">
        <f t="shared" si="724"/>
        <v>-3119.9999999999973</v>
      </c>
      <c r="AV1250" s="29">
        <f t="shared" si="757"/>
        <v>468.98080000000004</v>
      </c>
      <c r="AW1250">
        <f t="shared" si="758"/>
        <v>24941</v>
      </c>
    </row>
    <row r="1251" spans="1:49" x14ac:dyDescent="0.2">
      <c r="A1251">
        <v>1249</v>
      </c>
      <c r="B1251" s="13">
        <f t="shared" si="725"/>
        <v>1257</v>
      </c>
      <c r="C1251" s="13">
        <f t="shared" si="726"/>
        <v>7500</v>
      </c>
      <c r="D1251" s="13">
        <f t="shared" si="727"/>
        <v>48</v>
      </c>
      <c r="E1251" s="13">
        <f t="shared" si="728"/>
        <v>62.45</v>
      </c>
      <c r="F1251" s="13">
        <f t="shared" si="729"/>
        <v>8.1120152895015608E+40</v>
      </c>
      <c r="G1251" s="35">
        <f t="shared" si="730"/>
        <v>430.57353333333333</v>
      </c>
      <c r="H1251" s="23">
        <f t="shared" si="731"/>
        <v>9235.0944</v>
      </c>
      <c r="I1251" s="23">
        <f t="shared" si="732"/>
        <v>34650</v>
      </c>
      <c r="J1251" s="23">
        <f t="shared" si="733"/>
        <v>1748</v>
      </c>
      <c r="K1251" s="23">
        <f t="shared" si="734"/>
        <v>9.6665819025314135E+76</v>
      </c>
      <c r="L1251" s="23">
        <f t="shared" si="735"/>
        <v>9.6665819025314126E+78</v>
      </c>
      <c r="M1251" s="23">
        <f t="shared" si="736"/>
        <v>3.8480993150149192E+58</v>
      </c>
      <c r="N1251" s="20">
        <f t="shared" si="737"/>
        <v>130.9</v>
      </c>
      <c r="Q1251" s="20">
        <f t="shared" si="738"/>
        <v>4.2105385774582712E+61</v>
      </c>
      <c r="S1251" s="20">
        <f t="shared" si="739"/>
        <v>5675</v>
      </c>
      <c r="T1251" s="20">
        <f t="shared" si="740"/>
        <v>1748</v>
      </c>
      <c r="U1251" s="20">
        <f t="shared" si="741"/>
        <v>9.6665819025314135E+76</v>
      </c>
      <c r="V1251" s="20">
        <f t="shared" si="742"/>
        <v>3.8480993150149192E+58</v>
      </c>
      <c r="W1251" s="20">
        <f t="shared" si="743"/>
        <v>0.45836516424751717</v>
      </c>
      <c r="X1251" s="16">
        <f t="shared" si="744"/>
        <v>4.6876432345573038E+36</v>
      </c>
      <c r="AA1251" s="16">
        <f t="shared" si="745"/>
        <v>1.9313090126376088E+38</v>
      </c>
      <c r="AB1251" s="16">
        <f t="shared" si="746"/>
        <v>1249</v>
      </c>
      <c r="AC1251" s="16">
        <f t="shared" si="747"/>
        <v>253.6</v>
      </c>
      <c r="AD1251" s="16">
        <f t="shared" si="748"/>
        <v>2.5173049773472649E+39</v>
      </c>
      <c r="AE1251" s="16">
        <f t="shared" si="749"/>
        <v>31175</v>
      </c>
      <c r="AF1251" s="16">
        <f t="shared" si="750"/>
        <v>14976</v>
      </c>
      <c r="AG1251" s="16">
        <f t="shared" si="751"/>
        <v>1289</v>
      </c>
      <c r="AH1251" s="16">
        <f t="shared" si="752"/>
        <v>1.7137959115504863E+43</v>
      </c>
      <c r="AI1251" s="16">
        <f t="shared" si="753"/>
        <v>1.6084162899386711E+75</v>
      </c>
      <c r="AJ1251" s="16">
        <f t="shared" si="754"/>
        <v>1.6084162899386711E+75</v>
      </c>
      <c r="AK1251" s="27">
        <f t="shared" si="755"/>
        <v>0.23659305993690852</v>
      </c>
      <c r="AN1251">
        <f t="shared" si="759"/>
        <v>88737.52984821095</v>
      </c>
      <c r="AO1251">
        <f t="shared" si="760"/>
        <v>8.3281146590935248E+36</v>
      </c>
      <c r="AP1251">
        <f t="shared" si="761"/>
        <v>8.3281146590935248E+36</v>
      </c>
      <c r="AR1251" s="1">
        <f t="shared" si="756"/>
        <v>13940</v>
      </c>
      <c r="AU1251">
        <f t="shared" si="724"/>
        <v>-3058.7755102040824</v>
      </c>
      <c r="AV1251" s="29">
        <f t="shared" si="757"/>
        <v>469.60478333333333</v>
      </c>
      <c r="AW1251">
        <f t="shared" si="758"/>
        <v>24961</v>
      </c>
    </row>
    <row r="1252" spans="1:49" x14ac:dyDescent="0.2">
      <c r="A1252">
        <v>1250</v>
      </c>
      <c r="B1252" s="13">
        <f t="shared" si="725"/>
        <v>1258</v>
      </c>
      <c r="C1252" s="13">
        <f t="shared" si="726"/>
        <v>7506</v>
      </c>
      <c r="D1252" s="13">
        <f t="shared" si="727"/>
        <v>48</v>
      </c>
      <c r="E1252" s="13">
        <f t="shared" si="728"/>
        <v>62.5</v>
      </c>
      <c r="F1252" s="13">
        <f t="shared" si="729"/>
        <v>8.6866063264659669E+40</v>
      </c>
      <c r="G1252" s="35">
        <f t="shared" si="730"/>
        <v>431.16666666666663</v>
      </c>
      <c r="H1252" s="23">
        <f t="shared" si="731"/>
        <v>9242.5983999999989</v>
      </c>
      <c r="I1252" s="23">
        <f t="shared" si="732"/>
        <v>34678</v>
      </c>
      <c r="J1252" s="23">
        <f t="shared" si="733"/>
        <v>1750</v>
      </c>
      <c r="K1252" s="23">
        <f t="shared" si="734"/>
        <v>9.6665819025314135E+76</v>
      </c>
      <c r="L1252" s="23">
        <f t="shared" si="735"/>
        <v>9.6665819025314126E+78</v>
      </c>
      <c r="M1252" s="23">
        <f t="shared" si="736"/>
        <v>4.4184625759830807E+58</v>
      </c>
      <c r="N1252" s="20">
        <f t="shared" si="737"/>
        <v>131</v>
      </c>
      <c r="Q1252" s="20">
        <f t="shared" si="738"/>
        <v>4.6919318464562528E+61</v>
      </c>
      <c r="S1252" s="20">
        <f t="shared" si="739"/>
        <v>5679</v>
      </c>
      <c r="T1252" s="20">
        <f t="shared" si="740"/>
        <v>1750</v>
      </c>
      <c r="U1252" s="20">
        <f t="shared" si="741"/>
        <v>9.6665819025314135E+76</v>
      </c>
      <c r="V1252" s="20">
        <f t="shared" si="742"/>
        <v>4.4184625759830807E+58</v>
      </c>
      <c r="W1252" s="20">
        <f t="shared" si="743"/>
        <v>0.4580152671755725</v>
      </c>
      <c r="X1252" s="16">
        <f t="shared" si="744"/>
        <v>5.0157782609763158E+36</v>
      </c>
      <c r="AA1252" s="16">
        <f t="shared" si="745"/>
        <v>2.0665006435222417E+38</v>
      </c>
      <c r="AB1252" s="16">
        <f t="shared" si="746"/>
        <v>1250</v>
      </c>
      <c r="AC1252" s="16">
        <f t="shared" si="747"/>
        <v>253.8</v>
      </c>
      <c r="AD1252" s="16">
        <f t="shared" si="748"/>
        <v>2.6935213415398346E+39</v>
      </c>
      <c r="AE1252" s="16">
        <f t="shared" si="749"/>
        <v>31200</v>
      </c>
      <c r="AF1252" s="16">
        <f t="shared" si="750"/>
        <v>14988</v>
      </c>
      <c r="AG1252" s="16">
        <f t="shared" si="751"/>
        <v>1290</v>
      </c>
      <c r="AH1252" s="16">
        <f t="shared" si="752"/>
        <v>1.8362221025929123E+43</v>
      </c>
      <c r="AI1252" s="16">
        <f t="shared" si="753"/>
        <v>1.6084162899386711E+75</v>
      </c>
      <c r="AJ1252" s="16">
        <f t="shared" si="754"/>
        <v>1.6084162899386711E+75</v>
      </c>
      <c r="AK1252" s="27">
        <f t="shared" si="755"/>
        <v>0.23640661938534277</v>
      </c>
      <c r="AN1252">
        <f t="shared" si="759"/>
        <v>88856.594763172601</v>
      </c>
      <c r="AO1252">
        <f t="shared" si="760"/>
        <v>7.7832847281247881E+36</v>
      </c>
      <c r="AP1252">
        <f t="shared" si="761"/>
        <v>7.7832847281247881E+36</v>
      </c>
      <c r="AR1252" s="1">
        <f t="shared" si="756"/>
        <v>13950</v>
      </c>
      <c r="AU1252">
        <f t="shared" si="724"/>
        <v>-3000.0000000000041</v>
      </c>
      <c r="AV1252" s="29">
        <f t="shared" si="757"/>
        <v>470.22916666666663</v>
      </c>
      <c r="AW1252">
        <f t="shared" si="758"/>
        <v>24981</v>
      </c>
    </row>
    <row r="1253" spans="1:49" x14ac:dyDescent="0.2">
      <c r="A1253">
        <v>1251</v>
      </c>
      <c r="B1253" s="13">
        <f t="shared" si="725"/>
        <v>1259</v>
      </c>
      <c r="C1253" s="13">
        <f t="shared" si="726"/>
        <v>7512</v>
      </c>
      <c r="D1253" s="13">
        <f t="shared" si="727"/>
        <v>48</v>
      </c>
      <c r="E1253" s="13">
        <f t="shared" si="728"/>
        <v>62.550000000000004</v>
      </c>
      <c r="F1253" s="13">
        <f t="shared" si="729"/>
        <v>9.3018912605212424E+40</v>
      </c>
      <c r="G1253" s="35">
        <f t="shared" si="730"/>
        <v>431.7602</v>
      </c>
      <c r="H1253" s="23">
        <f t="shared" si="731"/>
        <v>9250.1023999999998</v>
      </c>
      <c r="I1253" s="23">
        <f t="shared" si="732"/>
        <v>34706</v>
      </c>
      <c r="J1253" s="23">
        <f t="shared" si="733"/>
        <v>1751</v>
      </c>
      <c r="K1253" s="23">
        <f t="shared" si="734"/>
        <v>9.6665819025314135E+76</v>
      </c>
      <c r="L1253" s="23">
        <f t="shared" si="735"/>
        <v>9.6665819025314126E+78</v>
      </c>
      <c r="M1253" s="23">
        <f t="shared" si="736"/>
        <v>4.7345997402903986E+58</v>
      </c>
      <c r="N1253" s="20">
        <f t="shared" si="737"/>
        <v>131.10000000000002</v>
      </c>
      <c r="Q1253" s="20">
        <f t="shared" si="738"/>
        <v>5.2283630815429487E+61</v>
      </c>
      <c r="S1253" s="20">
        <f t="shared" si="739"/>
        <v>5684</v>
      </c>
      <c r="T1253" s="20">
        <f t="shared" si="740"/>
        <v>1751</v>
      </c>
      <c r="U1253" s="20">
        <f t="shared" si="741"/>
        <v>9.6665819025314135E+76</v>
      </c>
      <c r="V1253" s="20">
        <f t="shared" si="742"/>
        <v>4.7345997402903986E+58</v>
      </c>
      <c r="W1253" s="20">
        <f t="shared" si="743"/>
        <v>0.4576659038901601</v>
      </c>
      <c r="X1253" s="16">
        <f t="shared" si="744"/>
        <v>5.3668827392446576E+36</v>
      </c>
      <c r="AA1253" s="16">
        <f t="shared" si="745"/>
        <v>2.2111556885687987E+38</v>
      </c>
      <c r="AB1253" s="16">
        <f t="shared" si="746"/>
        <v>1251</v>
      </c>
      <c r="AC1253" s="16">
        <f t="shared" si="747"/>
        <v>254</v>
      </c>
      <c r="AD1253" s="16">
        <f t="shared" si="748"/>
        <v>2.8820732023303621E+39</v>
      </c>
      <c r="AE1253" s="16">
        <f t="shared" si="749"/>
        <v>31225</v>
      </c>
      <c r="AF1253" s="16">
        <f t="shared" si="750"/>
        <v>15000</v>
      </c>
      <c r="AG1253" s="16">
        <f t="shared" si="751"/>
        <v>1291</v>
      </c>
      <c r="AH1253" s="16">
        <f t="shared" si="752"/>
        <v>1.9673920966333545E+43</v>
      </c>
      <c r="AI1253" s="16">
        <f t="shared" si="753"/>
        <v>1.6084162899386711E+75</v>
      </c>
      <c r="AJ1253" s="16">
        <f t="shared" si="754"/>
        <v>1.6084162899386711E+75</v>
      </c>
      <c r="AK1253" s="27">
        <f t="shared" si="755"/>
        <v>0.23622047244094488</v>
      </c>
      <c r="AN1253">
        <f t="shared" si="759"/>
        <v>88975.738199003812</v>
      </c>
      <c r="AO1253">
        <f t="shared" si="760"/>
        <v>7.2740978767521382E+36</v>
      </c>
      <c r="AP1253">
        <f t="shared" si="761"/>
        <v>7.2740978767521382E+36</v>
      </c>
      <c r="AR1253" s="1">
        <f t="shared" si="756"/>
        <v>13960</v>
      </c>
      <c r="AU1253">
        <f t="shared" si="724"/>
        <v>-2943.5294117647009</v>
      </c>
      <c r="AV1253" s="29">
        <f t="shared" si="757"/>
        <v>470.85395</v>
      </c>
      <c r="AW1253">
        <f t="shared" si="758"/>
        <v>25001</v>
      </c>
    </row>
    <row r="1254" spans="1:49" x14ac:dyDescent="0.2">
      <c r="A1254">
        <v>1252</v>
      </c>
      <c r="B1254" s="13">
        <f t="shared" si="725"/>
        <v>1260</v>
      </c>
      <c r="C1254" s="13">
        <f t="shared" si="726"/>
        <v>7518</v>
      </c>
      <c r="D1254" s="13">
        <f t="shared" si="727"/>
        <v>48</v>
      </c>
      <c r="E1254" s="13">
        <f t="shared" si="728"/>
        <v>62.6</v>
      </c>
      <c r="F1254" s="13">
        <f t="shared" si="729"/>
        <v>9.9607517430573992E+40</v>
      </c>
      <c r="G1254" s="35">
        <f t="shared" si="730"/>
        <v>432.35413333333332</v>
      </c>
      <c r="H1254" s="23">
        <f t="shared" si="731"/>
        <v>9257.6063999999988</v>
      </c>
      <c r="I1254" s="23">
        <f t="shared" si="732"/>
        <v>34734</v>
      </c>
      <c r="J1254" s="23">
        <f t="shared" si="733"/>
        <v>1752</v>
      </c>
      <c r="K1254" s="23">
        <f t="shared" si="734"/>
        <v>9.6665819025314135E+76</v>
      </c>
      <c r="L1254" s="23">
        <f t="shared" si="735"/>
        <v>9.6665819025314126E+78</v>
      </c>
      <c r="M1254" s="23">
        <f t="shared" si="736"/>
        <v>5.0733534013420285E+58</v>
      </c>
      <c r="N1254" s="20">
        <f t="shared" si="737"/>
        <v>131.19999999999999</v>
      </c>
      <c r="Q1254" s="20">
        <f t="shared" si="738"/>
        <v>5.8261248046655637E+61</v>
      </c>
      <c r="S1254" s="20">
        <f t="shared" si="739"/>
        <v>5688</v>
      </c>
      <c r="T1254" s="20">
        <f t="shared" si="740"/>
        <v>1752</v>
      </c>
      <c r="U1254" s="20">
        <f t="shared" si="741"/>
        <v>9.6665819025314135E+76</v>
      </c>
      <c r="V1254" s="20">
        <f t="shared" si="742"/>
        <v>5.0733534013420285E+58</v>
      </c>
      <c r="W1254" s="20">
        <f t="shared" si="743"/>
        <v>0.45731707317073172</v>
      </c>
      <c r="X1254" s="16">
        <f t="shared" si="744"/>
        <v>5.7425645309917843E+36</v>
      </c>
      <c r="AA1254" s="16">
        <f t="shared" si="745"/>
        <v>2.3659365867686147E+38</v>
      </c>
      <c r="AB1254" s="16">
        <f t="shared" si="746"/>
        <v>1252</v>
      </c>
      <c r="AC1254" s="16">
        <f t="shared" si="747"/>
        <v>254.2</v>
      </c>
      <c r="AD1254" s="16">
        <f t="shared" si="748"/>
        <v>3.0838240690580184E+39</v>
      </c>
      <c r="AE1254" s="16">
        <f t="shared" si="749"/>
        <v>31250</v>
      </c>
      <c r="AF1254" s="16">
        <f t="shared" si="750"/>
        <v>15012</v>
      </c>
      <c r="AG1254" s="16">
        <f t="shared" si="751"/>
        <v>1292</v>
      </c>
      <c r="AH1254" s="16">
        <f t="shared" si="752"/>
        <v>2.1079302593010533E+43</v>
      </c>
      <c r="AI1254" s="16">
        <f t="shared" si="753"/>
        <v>1.6084162899386711E+75</v>
      </c>
      <c r="AJ1254" s="16">
        <f t="shared" si="754"/>
        <v>1.6084162899386711E+75</v>
      </c>
      <c r="AK1254" s="27">
        <f t="shared" si="755"/>
        <v>0.23603461841070025</v>
      </c>
      <c r="AN1254">
        <f t="shared" si="759"/>
        <v>89094.960156140733</v>
      </c>
      <c r="AO1254">
        <f t="shared" si="760"/>
        <v>6.7982223147216241E+36</v>
      </c>
      <c r="AP1254">
        <f t="shared" si="761"/>
        <v>6.7982223147216241E+36</v>
      </c>
      <c r="AR1254" s="1">
        <f t="shared" si="756"/>
        <v>13970</v>
      </c>
      <c r="AU1254">
        <f t="shared" si="724"/>
        <v>-2889.2307692307677</v>
      </c>
      <c r="AV1254" s="29">
        <f t="shared" si="757"/>
        <v>471.47913333333332</v>
      </c>
      <c r="AW1254">
        <f t="shared" si="758"/>
        <v>25021</v>
      </c>
    </row>
    <row r="1255" spans="1:49" x14ac:dyDescent="0.2">
      <c r="A1255">
        <v>1253</v>
      </c>
      <c r="B1255" s="13">
        <f t="shared" si="725"/>
        <v>1261</v>
      </c>
      <c r="C1255" s="13">
        <f t="shared" si="726"/>
        <v>7524</v>
      </c>
      <c r="D1255" s="13">
        <f t="shared" si="727"/>
        <v>48</v>
      </c>
      <c r="E1255" s="13">
        <f t="shared" si="728"/>
        <v>62.650000000000006</v>
      </c>
      <c r="F1255" s="13">
        <f t="shared" si="729"/>
        <v>1.0666273456694788E+41</v>
      </c>
      <c r="G1255" s="35">
        <f t="shared" si="730"/>
        <v>432.94846666666666</v>
      </c>
      <c r="H1255" s="23">
        <f t="shared" si="731"/>
        <v>9265.1103999999996</v>
      </c>
      <c r="I1255" s="23">
        <f t="shared" si="732"/>
        <v>34762</v>
      </c>
      <c r="J1255" s="23">
        <f t="shared" si="733"/>
        <v>1754</v>
      </c>
      <c r="K1255" s="23">
        <f t="shared" si="734"/>
        <v>9.6665819025314135E+76</v>
      </c>
      <c r="L1255" s="23">
        <f t="shared" si="735"/>
        <v>9.6665819025314126E+78</v>
      </c>
      <c r="M1255" s="23">
        <f t="shared" si="736"/>
        <v>5.8252970638797544E+58</v>
      </c>
      <c r="N1255" s="20">
        <f t="shared" si="737"/>
        <v>131.30000000000001</v>
      </c>
      <c r="Q1255" s="20">
        <f t="shared" si="738"/>
        <v>6.492228965384173E+61</v>
      </c>
      <c r="S1255" s="20">
        <f t="shared" si="739"/>
        <v>5692</v>
      </c>
      <c r="T1255" s="20">
        <f t="shared" si="740"/>
        <v>1754</v>
      </c>
      <c r="U1255" s="20">
        <f t="shared" si="741"/>
        <v>9.6665819025314135E+76</v>
      </c>
      <c r="V1255" s="20">
        <f t="shared" si="742"/>
        <v>5.8252970638797544E+58</v>
      </c>
      <c r="W1255" s="20">
        <f t="shared" si="743"/>
        <v>0.45696877380045692</v>
      </c>
      <c r="X1255" s="16">
        <f t="shared" si="744"/>
        <v>6.1445440481612097E+36</v>
      </c>
      <c r="AA1255" s="16">
        <f t="shared" si="745"/>
        <v>2.5315521478424178E+38</v>
      </c>
      <c r="AB1255" s="16">
        <f t="shared" si="746"/>
        <v>1253</v>
      </c>
      <c r="AC1255" s="16">
        <f t="shared" si="747"/>
        <v>254.4</v>
      </c>
      <c r="AD1255" s="16">
        <f t="shared" si="748"/>
        <v>3.2996978984361287E+39</v>
      </c>
      <c r="AE1255" s="16">
        <f t="shared" si="749"/>
        <v>31275</v>
      </c>
      <c r="AF1255" s="16">
        <f t="shared" si="750"/>
        <v>15024</v>
      </c>
      <c r="AG1255" s="16">
        <f t="shared" si="751"/>
        <v>1293</v>
      </c>
      <c r="AH1255" s="16">
        <f t="shared" si="752"/>
        <v>2.2585055312875665E+43</v>
      </c>
      <c r="AI1255" s="16">
        <f t="shared" si="753"/>
        <v>1.6084162899386711E+75</v>
      </c>
      <c r="AJ1255" s="16">
        <f t="shared" si="754"/>
        <v>1.6084162899386711E+75</v>
      </c>
      <c r="AK1255" s="27">
        <f t="shared" si="755"/>
        <v>0.23584905660377359</v>
      </c>
      <c r="AN1255">
        <f t="shared" si="759"/>
        <v>89214.260635019411</v>
      </c>
      <c r="AO1255">
        <f t="shared" si="760"/>
        <v>6.3534787988052561E+36</v>
      </c>
      <c r="AP1255">
        <f t="shared" si="761"/>
        <v>6.3534787988052561E+36</v>
      </c>
      <c r="AR1255" s="1">
        <f t="shared" si="756"/>
        <v>13980</v>
      </c>
      <c r="AU1255">
        <f t="shared" si="724"/>
        <v>-2836.9811320754734</v>
      </c>
      <c r="AV1255" s="29">
        <f t="shared" si="757"/>
        <v>472.10471666666666</v>
      </c>
      <c r="AW1255">
        <f t="shared" si="758"/>
        <v>25041</v>
      </c>
    </row>
    <row r="1256" spans="1:49" x14ac:dyDescent="0.2">
      <c r="A1256">
        <v>1254</v>
      </c>
      <c r="B1256" s="13">
        <f t="shared" si="725"/>
        <v>1262</v>
      </c>
      <c r="C1256" s="13">
        <f t="shared" si="726"/>
        <v>7530</v>
      </c>
      <c r="D1256" s="13">
        <f t="shared" si="727"/>
        <v>48</v>
      </c>
      <c r="E1256" s="13">
        <f t="shared" si="728"/>
        <v>62.7</v>
      </c>
      <c r="F1256" s="13">
        <f t="shared" si="729"/>
        <v>1.1421760559573733E+41</v>
      </c>
      <c r="G1256" s="35">
        <f t="shared" si="730"/>
        <v>433.54319999999996</v>
      </c>
      <c r="H1256" s="23">
        <f t="shared" si="731"/>
        <v>9272.6144000000004</v>
      </c>
      <c r="I1256" s="23">
        <f t="shared" si="732"/>
        <v>34790</v>
      </c>
      <c r="J1256" s="23">
        <f t="shared" si="733"/>
        <v>1755</v>
      </c>
      <c r="K1256" s="23">
        <f t="shared" si="734"/>
        <v>9.6665819025314135E+76</v>
      </c>
      <c r="L1256" s="23">
        <f t="shared" si="735"/>
        <v>9.6665819025314126E+78</v>
      </c>
      <c r="M1256" s="23">
        <f t="shared" si="736"/>
        <v>6.2420780348083118E+58</v>
      </c>
      <c r="N1256" s="20">
        <f t="shared" si="737"/>
        <v>131.4</v>
      </c>
      <c r="Q1256" s="20">
        <f t="shared" si="738"/>
        <v>7.2344891934378548E+61</v>
      </c>
      <c r="S1256" s="20">
        <f t="shared" si="739"/>
        <v>5696</v>
      </c>
      <c r="T1256" s="20">
        <f t="shared" si="740"/>
        <v>1755</v>
      </c>
      <c r="U1256" s="20">
        <f t="shared" si="741"/>
        <v>9.6665819025314135E+76</v>
      </c>
      <c r="V1256" s="20">
        <f t="shared" si="742"/>
        <v>6.2420780348083118E+58</v>
      </c>
      <c r="W1256" s="20">
        <f t="shared" si="743"/>
        <v>0.45662100456621002</v>
      </c>
      <c r="X1256" s="16">
        <f t="shared" si="744"/>
        <v>6.5746621315324942E+36</v>
      </c>
      <c r="AA1256" s="16">
        <f t="shared" si="745"/>
        <v>2.708760798191387E+38</v>
      </c>
      <c r="AB1256" s="16">
        <f t="shared" si="746"/>
        <v>1254</v>
      </c>
      <c r="AC1256" s="16">
        <f t="shared" si="747"/>
        <v>254.6</v>
      </c>
      <c r="AD1256" s="16">
        <f t="shared" si="748"/>
        <v>3.5306833259887889E+39</v>
      </c>
      <c r="AE1256" s="16">
        <f t="shared" si="749"/>
        <v>31300</v>
      </c>
      <c r="AF1256" s="16">
        <f t="shared" si="750"/>
        <v>15036</v>
      </c>
      <c r="AG1256" s="16">
        <f t="shared" si="751"/>
        <v>1294</v>
      </c>
      <c r="AH1256" s="16">
        <f t="shared" si="752"/>
        <v>2.4198346100595923E+43</v>
      </c>
      <c r="AI1256" s="16">
        <f t="shared" si="753"/>
        <v>1.6084162899386711E+75</v>
      </c>
      <c r="AJ1256" s="16">
        <f t="shared" si="754"/>
        <v>1.6084162899386711E+75</v>
      </c>
      <c r="AK1256" s="27">
        <f t="shared" si="755"/>
        <v>0.2356637863315004</v>
      </c>
      <c r="AN1256">
        <f t="shared" si="759"/>
        <v>89333.639636076099</v>
      </c>
      <c r="AO1256">
        <f t="shared" si="760"/>
        <v>5.9378306530890252E+36</v>
      </c>
      <c r="AP1256">
        <f t="shared" si="761"/>
        <v>5.9378306530890252E+36</v>
      </c>
      <c r="AR1256" s="1">
        <f t="shared" si="756"/>
        <v>13990</v>
      </c>
      <c r="AU1256">
        <f t="shared" si="724"/>
        <v>-2786.6666666666711</v>
      </c>
      <c r="AV1256" s="29">
        <f t="shared" si="757"/>
        <v>472.73069999999996</v>
      </c>
      <c r="AW1256">
        <f t="shared" si="758"/>
        <v>25061</v>
      </c>
    </row>
    <row r="1257" spans="1:49" x14ac:dyDescent="0.2">
      <c r="A1257">
        <v>1255</v>
      </c>
      <c r="B1257" s="13">
        <f t="shared" si="725"/>
        <v>1263</v>
      </c>
      <c r="C1257" s="13">
        <f t="shared" si="726"/>
        <v>7536</v>
      </c>
      <c r="D1257" s="13">
        <f t="shared" si="727"/>
        <v>48</v>
      </c>
      <c r="E1257" s="13">
        <f t="shared" si="728"/>
        <v>62.75</v>
      </c>
      <c r="F1257" s="13">
        <f t="shared" si="729"/>
        <v>1.2230751152092371E+41</v>
      </c>
      <c r="G1257" s="35">
        <f t="shared" si="730"/>
        <v>434.13833333333332</v>
      </c>
      <c r="H1257" s="23">
        <f t="shared" si="731"/>
        <v>9280.1183999999994</v>
      </c>
      <c r="I1257" s="23">
        <f t="shared" si="732"/>
        <v>34818</v>
      </c>
      <c r="J1257" s="23">
        <f t="shared" si="733"/>
        <v>1757</v>
      </c>
      <c r="K1257" s="23">
        <f t="shared" si="734"/>
        <v>9.6665819025314135E+76</v>
      </c>
      <c r="L1257" s="23">
        <f t="shared" si="735"/>
        <v>9.6665819025314126E+78</v>
      </c>
      <c r="M1257" s="23">
        <f t="shared" si="736"/>
        <v>7.1672193808806495E+58</v>
      </c>
      <c r="N1257" s="20">
        <f t="shared" si="737"/>
        <v>131.5</v>
      </c>
      <c r="Q1257" s="20">
        <f t="shared" si="738"/>
        <v>8.0616124552943955E+61</v>
      </c>
      <c r="S1257" s="20">
        <f t="shared" si="739"/>
        <v>5700</v>
      </c>
      <c r="T1257" s="20">
        <f t="shared" si="740"/>
        <v>1757</v>
      </c>
      <c r="U1257" s="20">
        <f t="shared" si="741"/>
        <v>9.6665819025314135E+76</v>
      </c>
      <c r="V1257" s="20">
        <f t="shared" si="742"/>
        <v>7.1672193808806495E+58</v>
      </c>
      <c r="W1257" s="20">
        <f t="shared" si="743"/>
        <v>0.45627376425855515</v>
      </c>
      <c r="X1257" s="16">
        <f t="shared" si="744"/>
        <v>7.0348884807397692E+36</v>
      </c>
      <c r="AA1257" s="16">
        <f t="shared" si="745"/>
        <v>2.8983740540647845E+38</v>
      </c>
      <c r="AB1257" s="16">
        <f t="shared" si="746"/>
        <v>1255</v>
      </c>
      <c r="AC1257" s="16">
        <f t="shared" si="747"/>
        <v>254.8</v>
      </c>
      <c r="AD1257" s="16">
        <f t="shared" si="748"/>
        <v>3.7778381936964849E+39</v>
      </c>
      <c r="AE1257" s="16">
        <f t="shared" si="749"/>
        <v>31325</v>
      </c>
      <c r="AF1257" s="16">
        <f t="shared" si="750"/>
        <v>15048</v>
      </c>
      <c r="AG1257" s="16">
        <f t="shared" si="751"/>
        <v>1295</v>
      </c>
      <c r="AH1257" s="16">
        <f t="shared" si="752"/>
        <v>2.5926853586354672E+43</v>
      </c>
      <c r="AI1257" s="16">
        <f t="shared" si="753"/>
        <v>1.6084162899386711E+75</v>
      </c>
      <c r="AJ1257" s="16">
        <f t="shared" si="754"/>
        <v>1.6084162899386711E+75</v>
      </c>
      <c r="AK1257" s="27">
        <f t="shared" si="755"/>
        <v>0.23547880690737832</v>
      </c>
      <c r="AN1257">
        <f t="shared" si="759"/>
        <v>89453.097159746918</v>
      </c>
      <c r="AO1257">
        <f t="shared" si="760"/>
        <v>5.5493744421392751E+36</v>
      </c>
      <c r="AP1257">
        <f t="shared" si="761"/>
        <v>5.5493744421392751E+36</v>
      </c>
      <c r="AR1257" s="1">
        <f t="shared" si="756"/>
        <v>14000</v>
      </c>
      <c r="AU1257">
        <f t="shared" si="724"/>
        <v>-2738.1818181818148</v>
      </c>
      <c r="AV1257" s="29">
        <f t="shared" si="757"/>
        <v>473.35708333333332</v>
      </c>
      <c r="AW1257">
        <f t="shared" si="758"/>
        <v>25081</v>
      </c>
    </row>
    <row r="1258" spans="1:49" x14ac:dyDescent="0.2">
      <c r="A1258">
        <v>1256</v>
      </c>
      <c r="B1258" s="13">
        <f t="shared" si="725"/>
        <v>1264</v>
      </c>
      <c r="C1258" s="13">
        <f t="shared" si="726"/>
        <v>7542</v>
      </c>
      <c r="D1258" s="13">
        <f t="shared" si="727"/>
        <v>48</v>
      </c>
      <c r="E1258" s="13">
        <f t="shared" si="728"/>
        <v>62.800000000000004</v>
      </c>
      <c r="F1258" s="13">
        <f t="shared" si="729"/>
        <v>1.3097033838458355E+41</v>
      </c>
      <c r="G1258" s="35">
        <f t="shared" si="730"/>
        <v>434.7338666666667</v>
      </c>
      <c r="H1258" s="23">
        <f t="shared" si="731"/>
        <v>9287.6224000000002</v>
      </c>
      <c r="I1258" s="23">
        <f t="shared" si="732"/>
        <v>34846</v>
      </c>
      <c r="J1258" s="23">
        <f t="shared" si="733"/>
        <v>1758</v>
      </c>
      <c r="K1258" s="23">
        <f t="shared" si="734"/>
        <v>9.6665819025314135E+76</v>
      </c>
      <c r="L1258" s="23">
        <f t="shared" si="735"/>
        <v>9.6665819025314126E+78</v>
      </c>
      <c r="M1258" s="23">
        <f t="shared" si="736"/>
        <v>7.6799976332937006E+58</v>
      </c>
      <c r="N1258" s="20">
        <f t="shared" si="737"/>
        <v>131.60000000000002</v>
      </c>
      <c r="Q1258" s="20">
        <f t="shared" si="738"/>
        <v>8.9833011898506567E+61</v>
      </c>
      <c r="S1258" s="20">
        <f t="shared" si="739"/>
        <v>5705</v>
      </c>
      <c r="T1258" s="20">
        <f t="shared" si="740"/>
        <v>1758</v>
      </c>
      <c r="U1258" s="20">
        <f t="shared" si="741"/>
        <v>9.6665819025314135E+76</v>
      </c>
      <c r="V1258" s="20">
        <f t="shared" si="742"/>
        <v>7.6799976332937006E+58</v>
      </c>
      <c r="W1258" s="20">
        <f t="shared" si="743"/>
        <v>0.45592705167173242</v>
      </c>
      <c r="X1258" s="16">
        <f t="shared" si="744"/>
        <v>7.5273306743915515E+36</v>
      </c>
      <c r="AA1258" s="16">
        <f t="shared" si="745"/>
        <v>3.1012602378493188E+38</v>
      </c>
      <c r="AB1258" s="16">
        <f t="shared" si="746"/>
        <v>1256</v>
      </c>
      <c r="AC1258" s="16">
        <f t="shared" si="747"/>
        <v>255</v>
      </c>
      <c r="AD1258" s="16">
        <f t="shared" si="748"/>
        <v>4.0422943945859122E+39</v>
      </c>
      <c r="AE1258" s="16">
        <f t="shared" si="749"/>
        <v>31350</v>
      </c>
      <c r="AF1258" s="16">
        <f t="shared" si="750"/>
        <v>15060</v>
      </c>
      <c r="AG1258" s="16">
        <f t="shared" si="751"/>
        <v>1296</v>
      </c>
      <c r="AH1258" s="16">
        <f t="shared" si="752"/>
        <v>2.7778804576268099E+43</v>
      </c>
      <c r="AI1258" s="16">
        <f t="shared" si="753"/>
        <v>1.6084162899386711E+75</v>
      </c>
      <c r="AJ1258" s="16">
        <f t="shared" si="754"/>
        <v>1.6084162899386711E+75</v>
      </c>
      <c r="AK1258" s="27">
        <f t="shared" si="755"/>
        <v>0.23529411764705882</v>
      </c>
      <c r="AN1258">
        <f t="shared" si="759"/>
        <v>89572.633206468076</v>
      </c>
      <c r="AO1258">
        <f t="shared" si="760"/>
        <v>5.1863312543357717E+36</v>
      </c>
      <c r="AP1258">
        <f t="shared" si="761"/>
        <v>5.1863312543357717E+36</v>
      </c>
      <c r="AR1258" s="1">
        <f t="shared" si="756"/>
        <v>14010</v>
      </c>
      <c r="AU1258">
        <f t="shared" ref="AU1258:AU1321" si="762">IF(A1258&lt;=1000,A1258/MAX(15-A1258/120,3),A1258/MIN(10-A1258/120,15))</f>
        <v>-2691.4285714285706</v>
      </c>
      <c r="AV1258" s="29">
        <f t="shared" si="757"/>
        <v>473.9838666666667</v>
      </c>
      <c r="AW1258">
        <f t="shared" si="758"/>
        <v>25101</v>
      </c>
    </row>
    <row r="1259" spans="1:49" x14ac:dyDescent="0.2">
      <c r="A1259">
        <v>1257</v>
      </c>
      <c r="B1259" s="13">
        <f t="shared" si="725"/>
        <v>1265</v>
      </c>
      <c r="C1259" s="13">
        <f t="shared" si="726"/>
        <v>7548</v>
      </c>
      <c r="D1259" s="13">
        <f t="shared" si="727"/>
        <v>48</v>
      </c>
      <c r="E1259" s="13">
        <f t="shared" si="728"/>
        <v>62.85</v>
      </c>
      <c r="F1259" s="13">
        <f t="shared" si="729"/>
        <v>1.4024665460541548E+41</v>
      </c>
      <c r="G1259" s="35">
        <f t="shared" si="730"/>
        <v>435.32979999999998</v>
      </c>
      <c r="H1259" s="23">
        <f t="shared" si="731"/>
        <v>9295.1263999999992</v>
      </c>
      <c r="I1259" s="23">
        <f t="shared" si="732"/>
        <v>34874</v>
      </c>
      <c r="J1259" s="23">
        <f t="shared" si="733"/>
        <v>1759</v>
      </c>
      <c r="K1259" s="23">
        <f t="shared" si="734"/>
        <v>9.6665819025314135E+76</v>
      </c>
      <c r="L1259" s="23">
        <f t="shared" si="735"/>
        <v>9.6665819025314126E+78</v>
      </c>
      <c r="M1259" s="23">
        <f t="shared" si="736"/>
        <v>8.2294579792149411E+58</v>
      </c>
      <c r="N1259" s="20">
        <f t="shared" si="737"/>
        <v>131.69999999999999</v>
      </c>
      <c r="Q1259" s="20">
        <f t="shared" si="738"/>
        <v>1.001036712135218E+62</v>
      </c>
      <c r="S1259" s="20">
        <f t="shared" si="739"/>
        <v>5709</v>
      </c>
      <c r="T1259" s="20">
        <f t="shared" si="740"/>
        <v>1759</v>
      </c>
      <c r="U1259" s="20">
        <f t="shared" si="741"/>
        <v>9.6665819025314135E+76</v>
      </c>
      <c r="V1259" s="20">
        <f t="shared" si="742"/>
        <v>8.2294579792149411E+58</v>
      </c>
      <c r="W1259" s="20">
        <f t="shared" si="743"/>
        <v>0.45558086560364469</v>
      </c>
      <c r="X1259" s="16">
        <f t="shared" si="744"/>
        <v>8.0542438215989609E+36</v>
      </c>
      <c r="AA1259" s="16">
        <f t="shared" si="745"/>
        <v>3.3183484544987712E+38</v>
      </c>
      <c r="AB1259" s="16">
        <f t="shared" si="746"/>
        <v>1257</v>
      </c>
      <c r="AC1259" s="16">
        <f t="shared" si="747"/>
        <v>255.2</v>
      </c>
      <c r="AD1259" s="16">
        <f t="shared" si="748"/>
        <v>4.3252630564507481E+39</v>
      </c>
      <c r="AE1259" s="16">
        <f t="shared" si="749"/>
        <v>31375</v>
      </c>
      <c r="AF1259" s="16">
        <f t="shared" si="750"/>
        <v>15072</v>
      </c>
      <c r="AG1259" s="16">
        <f t="shared" si="751"/>
        <v>1297</v>
      </c>
      <c r="AH1259" s="16">
        <f t="shared" si="752"/>
        <v>2.9763013179025238E+43</v>
      </c>
      <c r="AI1259" s="16">
        <f t="shared" si="753"/>
        <v>1.6084162899386711E+75</v>
      </c>
      <c r="AJ1259" s="16">
        <f t="shared" si="754"/>
        <v>1.6084162899386711E+75</v>
      </c>
      <c r="AK1259" s="27">
        <f t="shared" si="755"/>
        <v>0.23510971786833856</v>
      </c>
      <c r="AN1259">
        <f t="shared" si="759"/>
        <v>89692.24777667562</v>
      </c>
      <c r="AO1259">
        <f t="shared" si="760"/>
        <v>4.8470385554539922E+36</v>
      </c>
      <c r="AP1259">
        <f t="shared" si="761"/>
        <v>4.8470385554539922E+36</v>
      </c>
      <c r="AR1259" s="1">
        <f t="shared" si="756"/>
        <v>14020</v>
      </c>
      <c r="AU1259">
        <f t="shared" si="762"/>
        <v>-2646.315789473686</v>
      </c>
      <c r="AV1259" s="29">
        <f t="shared" si="757"/>
        <v>474.61104999999998</v>
      </c>
      <c r="AW1259">
        <f t="shared" si="758"/>
        <v>25121</v>
      </c>
    </row>
    <row r="1260" spans="1:49" x14ac:dyDescent="0.2">
      <c r="A1260">
        <v>1258</v>
      </c>
      <c r="B1260" s="13">
        <f t="shared" si="725"/>
        <v>1266</v>
      </c>
      <c r="C1260" s="13">
        <f t="shared" si="726"/>
        <v>7554</v>
      </c>
      <c r="D1260" s="13">
        <f t="shared" si="727"/>
        <v>48</v>
      </c>
      <c r="E1260" s="13">
        <f t="shared" si="728"/>
        <v>62.900000000000006</v>
      </c>
      <c r="F1260" s="13">
        <f t="shared" si="729"/>
        <v>1.5017990086998152E+41</v>
      </c>
      <c r="G1260" s="35">
        <f t="shared" si="730"/>
        <v>435.92613333333327</v>
      </c>
      <c r="H1260" s="23">
        <f t="shared" si="731"/>
        <v>9302.6304</v>
      </c>
      <c r="I1260" s="23">
        <f t="shared" si="732"/>
        <v>34902</v>
      </c>
      <c r="J1260" s="23">
        <f t="shared" si="733"/>
        <v>1761</v>
      </c>
      <c r="K1260" s="23">
        <f t="shared" si="734"/>
        <v>9.6665819025314135E+76</v>
      </c>
      <c r="L1260" s="23">
        <f t="shared" si="735"/>
        <v>9.6665819025314126E+78</v>
      </c>
      <c r="M1260" s="23">
        <f t="shared" si="736"/>
        <v>9.4491076525312797E+58</v>
      </c>
      <c r="N1260" s="20">
        <f t="shared" si="737"/>
        <v>131.80000000000001</v>
      </c>
      <c r="Q1260" s="20">
        <f t="shared" si="738"/>
        <v>1.1154858084627735E+62</v>
      </c>
      <c r="S1260" s="20">
        <f t="shared" si="739"/>
        <v>5713</v>
      </c>
      <c r="T1260" s="20">
        <f t="shared" si="740"/>
        <v>1761</v>
      </c>
      <c r="U1260" s="20">
        <f t="shared" si="741"/>
        <v>9.6665819025314135E+76</v>
      </c>
      <c r="V1260" s="20">
        <f t="shared" si="742"/>
        <v>9.4491076525312797E+58</v>
      </c>
      <c r="W1260" s="20">
        <f t="shared" si="743"/>
        <v>0.45523520485584212</v>
      </c>
      <c r="X1260" s="16">
        <f t="shared" si="744"/>
        <v>8.6180408891108875E+36</v>
      </c>
      <c r="AA1260" s="16">
        <f t="shared" si="745"/>
        <v>3.5506328463136845E+38</v>
      </c>
      <c r="AB1260" s="16">
        <f t="shared" si="746"/>
        <v>1258</v>
      </c>
      <c r="AC1260" s="16">
        <f t="shared" si="747"/>
        <v>255.4</v>
      </c>
      <c r="AD1260" s="16">
        <f t="shared" si="748"/>
        <v>4.6280400884431903E+39</v>
      </c>
      <c r="AE1260" s="16">
        <f t="shared" si="749"/>
        <v>31400</v>
      </c>
      <c r="AF1260" s="16">
        <f t="shared" si="750"/>
        <v>15084</v>
      </c>
      <c r="AG1260" s="16">
        <f t="shared" si="751"/>
        <v>1298</v>
      </c>
      <c r="AH1260" s="16">
        <f t="shared" si="752"/>
        <v>3.1888922724706544E+43</v>
      </c>
      <c r="AI1260" s="16">
        <f t="shared" si="753"/>
        <v>1.6084162899386711E+75</v>
      </c>
      <c r="AJ1260" s="16">
        <f t="shared" si="754"/>
        <v>1.6084162899386711E+75</v>
      </c>
      <c r="AK1260" s="27">
        <f t="shared" si="755"/>
        <v>0.23492560689115113</v>
      </c>
      <c r="AN1260">
        <f t="shared" si="759"/>
        <v>89811.940870805774</v>
      </c>
      <c r="AO1260">
        <f t="shared" si="760"/>
        <v>4.5299425751906479E+36</v>
      </c>
      <c r="AP1260">
        <f t="shared" si="761"/>
        <v>4.5299425751906479E+36</v>
      </c>
      <c r="AR1260" s="1">
        <f t="shared" si="756"/>
        <v>14030</v>
      </c>
      <c r="AU1260">
        <f t="shared" si="762"/>
        <v>-2602.7586206896594</v>
      </c>
      <c r="AV1260" s="29">
        <f t="shared" si="757"/>
        <v>475.23863333333327</v>
      </c>
      <c r="AW1260">
        <f t="shared" si="758"/>
        <v>25141</v>
      </c>
    </row>
    <row r="1261" spans="1:49" x14ac:dyDescent="0.2">
      <c r="A1261">
        <v>1259</v>
      </c>
      <c r="B1261" s="13">
        <f t="shared" si="725"/>
        <v>1267</v>
      </c>
      <c r="C1261" s="13">
        <f t="shared" si="726"/>
        <v>7560</v>
      </c>
      <c r="D1261" s="13">
        <f t="shared" si="727"/>
        <v>48</v>
      </c>
      <c r="E1261" s="13">
        <f t="shared" si="728"/>
        <v>62.95</v>
      </c>
      <c r="F1261" s="13">
        <f t="shared" si="729"/>
        <v>1.6081659346508541E+41</v>
      </c>
      <c r="G1261" s="35">
        <f t="shared" si="730"/>
        <v>436.52286666666669</v>
      </c>
      <c r="H1261" s="23">
        <f t="shared" si="731"/>
        <v>9310.1344000000008</v>
      </c>
      <c r="I1261" s="23">
        <f t="shared" si="732"/>
        <v>34930</v>
      </c>
      <c r="J1261" s="23">
        <f t="shared" si="733"/>
        <v>1762</v>
      </c>
      <c r="K1261" s="23">
        <f t="shared" si="734"/>
        <v>9.6665819025314135E+76</v>
      </c>
      <c r="L1261" s="23">
        <f t="shared" si="735"/>
        <v>9.6665819025314126E+78</v>
      </c>
      <c r="M1261" s="23">
        <f t="shared" si="736"/>
        <v>1.0125120866577306E+59</v>
      </c>
      <c r="N1261" s="20">
        <f t="shared" si="737"/>
        <v>131.9</v>
      </c>
      <c r="Q1261" s="20">
        <f t="shared" si="738"/>
        <v>1.243019935030848E+62</v>
      </c>
      <c r="S1261" s="20">
        <f t="shared" si="739"/>
        <v>5717</v>
      </c>
      <c r="T1261" s="20">
        <f t="shared" si="740"/>
        <v>1762</v>
      </c>
      <c r="U1261" s="20">
        <f t="shared" si="741"/>
        <v>9.6665819025314135E+76</v>
      </c>
      <c r="V1261" s="20">
        <f t="shared" si="742"/>
        <v>1.0125120866577306E+59</v>
      </c>
      <c r="W1261" s="20">
        <f t="shared" si="743"/>
        <v>0.45489006823351019</v>
      </c>
      <c r="X1261" s="16">
        <f t="shared" si="744"/>
        <v>9.2213037513486501E+36</v>
      </c>
      <c r="AA1261" s="16">
        <f t="shared" si="745"/>
        <v>3.799177145555643E+38</v>
      </c>
      <c r="AB1261" s="16">
        <f t="shared" si="746"/>
        <v>1259</v>
      </c>
      <c r="AC1261" s="16">
        <f t="shared" si="747"/>
        <v>255.6</v>
      </c>
      <c r="AD1261" s="16">
        <f t="shared" si="748"/>
        <v>4.9520121159379649E+39</v>
      </c>
      <c r="AE1261" s="16">
        <f t="shared" si="749"/>
        <v>31425</v>
      </c>
      <c r="AF1261" s="16">
        <f t="shared" si="750"/>
        <v>15096</v>
      </c>
      <c r="AG1261" s="16">
        <f t="shared" si="751"/>
        <v>1299</v>
      </c>
      <c r="AH1261" s="16">
        <f t="shared" si="752"/>
        <v>3.4166650675000906E+43</v>
      </c>
      <c r="AI1261" s="16">
        <f t="shared" si="753"/>
        <v>1.6084162899386711E+75</v>
      </c>
      <c r="AJ1261" s="16">
        <f t="shared" si="754"/>
        <v>1.6084162899386711E+75</v>
      </c>
      <c r="AK1261" s="27">
        <f t="shared" si="755"/>
        <v>0.23474178403755869</v>
      </c>
      <c r="AN1261">
        <f t="shared" si="759"/>
        <v>89931.712489294601</v>
      </c>
      <c r="AO1261">
        <f t="shared" si="760"/>
        <v>4.2335911917669601E+36</v>
      </c>
      <c r="AP1261">
        <f t="shared" si="761"/>
        <v>4.2335911917669601E+36</v>
      </c>
      <c r="AR1261" s="1">
        <f t="shared" si="756"/>
        <v>14040</v>
      </c>
      <c r="AU1261">
        <f t="shared" si="762"/>
        <v>-2560.6779661016926</v>
      </c>
      <c r="AV1261" s="29">
        <f t="shared" si="757"/>
        <v>475.86661666666669</v>
      </c>
      <c r="AW1261">
        <f t="shared" si="758"/>
        <v>25161</v>
      </c>
    </row>
    <row r="1262" spans="1:49" x14ac:dyDescent="0.2">
      <c r="A1262">
        <v>1260</v>
      </c>
      <c r="B1262" s="13">
        <f t="shared" si="725"/>
        <v>1268</v>
      </c>
      <c r="C1262" s="13">
        <f t="shared" si="726"/>
        <v>7566</v>
      </c>
      <c r="D1262" s="13">
        <f t="shared" si="727"/>
        <v>48</v>
      </c>
      <c r="E1262" s="13">
        <f t="shared" si="728"/>
        <v>63</v>
      </c>
      <c r="F1262" s="13">
        <f t="shared" si="729"/>
        <v>1.7220654200258068E+41</v>
      </c>
      <c r="G1262" s="35">
        <f t="shared" si="730"/>
        <v>437.12</v>
      </c>
      <c r="H1262" s="23">
        <f t="shared" si="731"/>
        <v>9317.6383999999998</v>
      </c>
      <c r="I1262" s="23">
        <f t="shared" si="732"/>
        <v>34958</v>
      </c>
      <c r="J1262" s="23">
        <f t="shared" si="733"/>
        <v>1764</v>
      </c>
      <c r="K1262" s="23">
        <f t="shared" si="734"/>
        <v>9.6665819025314135E+76</v>
      </c>
      <c r="L1262" s="23">
        <f t="shared" si="735"/>
        <v>9.6665819025314126E+78</v>
      </c>
      <c r="M1262" s="23">
        <f t="shared" si="736"/>
        <v>1.162567905407868E+59</v>
      </c>
      <c r="N1262" s="20">
        <f t="shared" si="737"/>
        <v>132</v>
      </c>
      <c r="Q1262" s="20">
        <f t="shared" si="738"/>
        <v>1.3851351107847707E+62</v>
      </c>
      <c r="S1262" s="20">
        <f t="shared" si="739"/>
        <v>5721</v>
      </c>
      <c r="T1262" s="20">
        <f t="shared" si="740"/>
        <v>1764</v>
      </c>
      <c r="U1262" s="20">
        <f t="shared" si="741"/>
        <v>9.6665819025314135E+76</v>
      </c>
      <c r="V1262" s="20">
        <f t="shared" si="742"/>
        <v>1.162567905407868E+59</v>
      </c>
      <c r="W1262" s="20">
        <f t="shared" si="743"/>
        <v>0.45454545454545453</v>
      </c>
      <c r="X1262" s="16">
        <f t="shared" si="744"/>
        <v>9.866795013943057E+36</v>
      </c>
      <c r="AA1262" s="16">
        <f t="shared" si="745"/>
        <v>4.0651195457445387E+38</v>
      </c>
      <c r="AB1262" s="16">
        <f t="shared" si="746"/>
        <v>1260</v>
      </c>
      <c r="AC1262" s="16">
        <f t="shared" si="747"/>
        <v>255.8</v>
      </c>
      <c r="AD1262" s="16">
        <f t="shared" si="748"/>
        <v>5.2986628308486367E+39</v>
      </c>
      <c r="AE1262" s="16">
        <f t="shared" si="749"/>
        <v>31450</v>
      </c>
      <c r="AF1262" s="16">
        <f t="shared" si="750"/>
        <v>15108</v>
      </c>
      <c r="AG1262" s="16">
        <f t="shared" si="751"/>
        <v>1300</v>
      </c>
      <c r="AH1262" s="16">
        <f t="shared" si="752"/>
        <v>3.6607036738253273E+43</v>
      </c>
      <c r="AI1262" s="16">
        <f t="shared" si="753"/>
        <v>1.6084162899386711E+75</v>
      </c>
      <c r="AJ1262" s="16">
        <f t="shared" si="754"/>
        <v>1.6084162899386711E+75</v>
      </c>
      <c r="AK1262" s="27">
        <f t="shared" si="755"/>
        <v>0.23455824863174354</v>
      </c>
      <c r="AN1262">
        <f t="shared" si="759"/>
        <v>90051.562632578338</v>
      </c>
      <c r="AO1262">
        <f t="shared" si="760"/>
        <v>3.9566272820251953E+36</v>
      </c>
      <c r="AP1262">
        <f t="shared" si="761"/>
        <v>3.9566272820251953E+36</v>
      </c>
      <c r="AR1262" s="1">
        <f t="shared" si="756"/>
        <v>14050</v>
      </c>
      <c r="AU1262">
        <f t="shared" si="762"/>
        <v>-2520</v>
      </c>
      <c r="AV1262" s="29">
        <f t="shared" si="757"/>
        <v>476.495</v>
      </c>
      <c r="AW1262">
        <f t="shared" si="758"/>
        <v>25181</v>
      </c>
    </row>
    <row r="1263" spans="1:49" x14ac:dyDescent="0.2">
      <c r="A1263">
        <v>1261</v>
      </c>
      <c r="B1263" s="13">
        <f t="shared" si="725"/>
        <v>1269</v>
      </c>
      <c r="C1263" s="13">
        <f t="shared" si="726"/>
        <v>7572</v>
      </c>
      <c r="D1263" s="13">
        <f t="shared" si="727"/>
        <v>48</v>
      </c>
      <c r="E1263" s="13">
        <f t="shared" si="728"/>
        <v>63.050000000000004</v>
      </c>
      <c r="F1263" s="13">
        <f t="shared" si="729"/>
        <v>1.8440308255521988E+41</v>
      </c>
      <c r="G1263" s="35">
        <f t="shared" si="730"/>
        <v>437.71753333333328</v>
      </c>
      <c r="H1263" s="23">
        <f t="shared" si="731"/>
        <v>9325.1423999999988</v>
      </c>
      <c r="I1263" s="23">
        <f t="shared" si="732"/>
        <v>34986</v>
      </c>
      <c r="J1263" s="23">
        <f t="shared" si="733"/>
        <v>1765</v>
      </c>
      <c r="K1263" s="23">
        <f t="shared" si="734"/>
        <v>9.6665819025314135E+76</v>
      </c>
      <c r="L1263" s="23">
        <f t="shared" si="735"/>
        <v>9.6665819025314126E+78</v>
      </c>
      <c r="M1263" s="23">
        <f t="shared" si="736"/>
        <v>1.2457388923382333E+59</v>
      </c>
      <c r="N1263" s="20">
        <f t="shared" si="737"/>
        <v>132.10000000000002</v>
      </c>
      <c r="Q1263" s="20">
        <f t="shared" si="738"/>
        <v>1.5434983953668831E+62</v>
      </c>
      <c r="S1263" s="20">
        <f t="shared" si="739"/>
        <v>5726</v>
      </c>
      <c r="T1263" s="20">
        <f t="shared" si="740"/>
        <v>1765</v>
      </c>
      <c r="U1263" s="20">
        <f t="shared" si="741"/>
        <v>9.6665819025314135E+76</v>
      </c>
      <c r="V1263" s="20">
        <f t="shared" si="742"/>
        <v>1.2457388923382333E+59</v>
      </c>
      <c r="W1263" s="20">
        <f t="shared" si="743"/>
        <v>0.45420136260408772</v>
      </c>
      <c r="X1263" s="16">
        <f t="shared" si="744"/>
        <v>1.0557470664919069E+37</v>
      </c>
      <c r="AA1263" s="16">
        <f t="shared" si="745"/>
        <v>4.3496779139466561E+38</v>
      </c>
      <c r="AB1263" s="16">
        <f t="shared" si="746"/>
        <v>1261</v>
      </c>
      <c r="AC1263" s="16">
        <f t="shared" si="747"/>
        <v>256</v>
      </c>
      <c r="AD1263" s="16">
        <f t="shared" si="748"/>
        <v>5.6695797864787049E+39</v>
      </c>
      <c r="AE1263" s="16">
        <f t="shared" si="749"/>
        <v>31475</v>
      </c>
      <c r="AF1263" s="16">
        <f t="shared" si="750"/>
        <v>15120</v>
      </c>
      <c r="AG1263" s="16">
        <f t="shared" si="751"/>
        <v>1301</v>
      </c>
      <c r="AH1263" s="16">
        <f t="shared" si="752"/>
        <v>3.9221694417999783E+43</v>
      </c>
      <c r="AI1263" s="16">
        <f t="shared" si="753"/>
        <v>1.6084162899386711E+75</v>
      </c>
      <c r="AJ1263" s="16">
        <f t="shared" si="754"/>
        <v>1.6084162899386711E+75</v>
      </c>
      <c r="AK1263" s="27">
        <f t="shared" si="755"/>
        <v>0.234375</v>
      </c>
      <c r="AN1263">
        <f t="shared" si="759"/>
        <v>90171.491301093134</v>
      </c>
      <c r="AO1263">
        <f t="shared" si="760"/>
        <v>3.6977825065656037E+36</v>
      </c>
      <c r="AP1263">
        <f t="shared" si="761"/>
        <v>3.6977825065656037E+36</v>
      </c>
      <c r="AR1263" s="1">
        <f t="shared" si="756"/>
        <v>14060</v>
      </c>
      <c r="AU1263">
        <f t="shared" si="762"/>
        <v>-2480.6557377049203</v>
      </c>
      <c r="AV1263" s="29">
        <f t="shared" si="757"/>
        <v>477.12378333333328</v>
      </c>
      <c r="AW1263">
        <f t="shared" si="758"/>
        <v>25201</v>
      </c>
    </row>
    <row r="1264" spans="1:49" x14ac:dyDescent="0.2">
      <c r="A1264">
        <v>1262</v>
      </c>
      <c r="B1264" s="13">
        <f t="shared" si="725"/>
        <v>1270</v>
      </c>
      <c r="C1264" s="13">
        <f t="shared" si="726"/>
        <v>7578</v>
      </c>
      <c r="D1264" s="13">
        <f t="shared" si="727"/>
        <v>48</v>
      </c>
      <c r="E1264" s="13">
        <f t="shared" si="728"/>
        <v>63.1</v>
      </c>
      <c r="F1264" s="13">
        <f t="shared" si="729"/>
        <v>1.974633272942406E+41</v>
      </c>
      <c r="G1264" s="35">
        <f t="shared" si="730"/>
        <v>438.31546666666668</v>
      </c>
      <c r="H1264" s="23">
        <f t="shared" si="731"/>
        <v>9332.6463999999996</v>
      </c>
      <c r="I1264" s="23">
        <f t="shared" si="732"/>
        <v>35014</v>
      </c>
      <c r="J1264" s="23">
        <f t="shared" si="733"/>
        <v>1766</v>
      </c>
      <c r="K1264" s="23">
        <f t="shared" si="734"/>
        <v>9.6665819025314135E+76</v>
      </c>
      <c r="L1264" s="23">
        <f t="shared" si="735"/>
        <v>9.6665819025314126E+78</v>
      </c>
      <c r="M1264" s="23">
        <f t="shared" si="736"/>
        <v>1.3348592523391406E+59</v>
      </c>
      <c r="N1264" s="20">
        <f t="shared" si="737"/>
        <v>132.19999999999999</v>
      </c>
      <c r="Q1264" s="20">
        <f t="shared" si="738"/>
        <v>1.7199674442951408E+62</v>
      </c>
      <c r="S1264" s="20">
        <f t="shared" si="739"/>
        <v>5730</v>
      </c>
      <c r="T1264" s="20">
        <f t="shared" si="740"/>
        <v>1766</v>
      </c>
      <c r="U1264" s="20">
        <f t="shared" si="741"/>
        <v>9.6665819025314135E+76</v>
      </c>
      <c r="V1264" s="20">
        <f t="shared" si="742"/>
        <v>1.3348592523391406E+59</v>
      </c>
      <c r="W1264" s="20">
        <f t="shared" si="743"/>
        <v>0.45385779122541609</v>
      </c>
      <c r="X1264" s="16">
        <f t="shared" si="744"/>
        <v>1.1296493611463404E+37</v>
      </c>
      <c r="AA1264" s="16">
        <f t="shared" si="745"/>
        <v>4.6541553679229218E+38</v>
      </c>
      <c r="AB1264" s="16">
        <f t="shared" si="746"/>
        <v>1262</v>
      </c>
      <c r="AC1264" s="16">
        <f t="shared" si="747"/>
        <v>256.2</v>
      </c>
      <c r="AD1264" s="16">
        <f t="shared" si="748"/>
        <v>6.0664616680258251E+39</v>
      </c>
      <c r="AE1264" s="16">
        <f t="shared" si="749"/>
        <v>31500</v>
      </c>
      <c r="AF1264" s="16">
        <f t="shared" si="750"/>
        <v>15132</v>
      </c>
      <c r="AG1264" s="16">
        <f t="shared" si="751"/>
        <v>1302</v>
      </c>
      <c r="AH1264" s="16">
        <f t="shared" si="752"/>
        <v>4.2023066239958896E+43</v>
      </c>
      <c r="AI1264" s="16">
        <f t="shared" si="753"/>
        <v>1.6084162899386711E+75</v>
      </c>
      <c r="AJ1264" s="16">
        <f t="shared" si="754"/>
        <v>1.6084162899386711E+75</v>
      </c>
      <c r="AK1264" s="27">
        <f t="shared" si="755"/>
        <v>0.23419203747072601</v>
      </c>
      <c r="AN1264">
        <f t="shared" si="759"/>
        <v>90291.498495275082</v>
      </c>
      <c r="AO1264">
        <f t="shared" si="760"/>
        <v>3.4558715014631812E+36</v>
      </c>
      <c r="AP1264">
        <f t="shared" si="761"/>
        <v>3.4558715014631812E+36</v>
      </c>
      <c r="AR1264" s="1">
        <f t="shared" si="756"/>
        <v>14070</v>
      </c>
      <c r="AU1264">
        <f t="shared" si="762"/>
        <v>-2442.5806451612866</v>
      </c>
      <c r="AV1264" s="29">
        <f t="shared" si="757"/>
        <v>477.75296666666668</v>
      </c>
      <c r="AW1264">
        <f t="shared" si="758"/>
        <v>25221</v>
      </c>
    </row>
    <row r="1265" spans="1:49" x14ac:dyDescent="0.2">
      <c r="A1265">
        <v>1263</v>
      </c>
      <c r="B1265" s="13">
        <f t="shared" si="725"/>
        <v>1271</v>
      </c>
      <c r="C1265" s="13">
        <f t="shared" si="726"/>
        <v>7584</v>
      </c>
      <c r="D1265" s="13">
        <f t="shared" si="727"/>
        <v>48</v>
      </c>
      <c r="E1265" s="13">
        <f t="shared" si="728"/>
        <v>63.150000000000006</v>
      </c>
      <c r="F1265" s="13">
        <f t="shared" si="729"/>
        <v>2.1144843179656622E+41</v>
      </c>
      <c r="G1265" s="35">
        <f t="shared" si="730"/>
        <v>438.91380000000004</v>
      </c>
      <c r="H1265" s="23">
        <f t="shared" si="731"/>
        <v>9340.1503999999986</v>
      </c>
      <c r="I1265" s="23">
        <f t="shared" si="732"/>
        <v>35042</v>
      </c>
      <c r="J1265" s="23">
        <f t="shared" si="733"/>
        <v>1768</v>
      </c>
      <c r="K1265" s="23">
        <f t="shared" si="734"/>
        <v>9.6665819025314135E+76</v>
      </c>
      <c r="L1265" s="23">
        <f t="shared" si="735"/>
        <v>9.6665819025314126E+78</v>
      </c>
      <c r="M1265" s="23">
        <f t="shared" si="736"/>
        <v>1.5326805896434988E+59</v>
      </c>
      <c r="N1265" s="20">
        <f t="shared" si="737"/>
        <v>132.30000000000001</v>
      </c>
      <c r="Q1265" s="20">
        <f t="shared" si="738"/>
        <v>1.9166122998993474E+62</v>
      </c>
      <c r="S1265" s="20">
        <f t="shared" si="739"/>
        <v>5734</v>
      </c>
      <c r="T1265" s="20">
        <f t="shared" si="740"/>
        <v>1768</v>
      </c>
      <c r="U1265" s="20">
        <f t="shared" si="741"/>
        <v>9.6665819025314135E+76</v>
      </c>
      <c r="V1265" s="20">
        <f t="shared" si="742"/>
        <v>1.5326805896434988E+59</v>
      </c>
      <c r="W1265" s="20">
        <f t="shared" si="743"/>
        <v>0.45351473922902491</v>
      </c>
      <c r="X1265" s="16">
        <f t="shared" si="744"/>
        <v>1.2087248164265845E+37</v>
      </c>
      <c r="AA1265" s="16">
        <f t="shared" si="745"/>
        <v>4.9799462436775273E+38</v>
      </c>
      <c r="AB1265" s="16">
        <f t="shared" si="746"/>
        <v>1263</v>
      </c>
      <c r="AC1265" s="16">
        <f t="shared" si="747"/>
        <v>256.39999999999998</v>
      </c>
      <c r="AD1265" s="16">
        <f t="shared" si="748"/>
        <v>6.4911260720357994E+39</v>
      </c>
      <c r="AE1265" s="16">
        <f t="shared" si="749"/>
        <v>31525</v>
      </c>
      <c r="AF1265" s="16">
        <f t="shared" si="750"/>
        <v>15144</v>
      </c>
      <c r="AG1265" s="16">
        <f t="shared" si="751"/>
        <v>1303</v>
      </c>
      <c r="AH1265" s="16">
        <f t="shared" si="752"/>
        <v>4.5024482919921409E+43</v>
      </c>
      <c r="AI1265" s="16">
        <f t="shared" si="753"/>
        <v>1.6084162899386711E+75</v>
      </c>
      <c r="AJ1265" s="16">
        <f t="shared" si="754"/>
        <v>1.6084162899386711E+75</v>
      </c>
      <c r="AK1265" s="27">
        <f t="shared" si="755"/>
        <v>0.234009360374415</v>
      </c>
      <c r="AN1265">
        <f t="shared" si="759"/>
        <v>90411.584215560331</v>
      </c>
      <c r="AO1265">
        <f t="shared" si="760"/>
        <v>3.2297864499655894E+36</v>
      </c>
      <c r="AP1265">
        <f t="shared" si="761"/>
        <v>3.2297864499655894E+36</v>
      </c>
      <c r="AR1265" s="1">
        <f t="shared" si="756"/>
        <v>14080</v>
      </c>
      <c r="AU1265">
        <f t="shared" si="762"/>
        <v>-2405.714285714284</v>
      </c>
      <c r="AV1265" s="29">
        <f t="shared" si="757"/>
        <v>478.38255000000004</v>
      </c>
      <c r="AW1265">
        <f t="shared" si="758"/>
        <v>25241</v>
      </c>
    </row>
    <row r="1266" spans="1:49" x14ac:dyDescent="0.2">
      <c r="A1266">
        <v>1264</v>
      </c>
      <c r="B1266" s="13">
        <f t="shared" si="725"/>
        <v>1272</v>
      </c>
      <c r="C1266" s="13">
        <f t="shared" si="726"/>
        <v>7590</v>
      </c>
      <c r="D1266" s="13">
        <f t="shared" si="727"/>
        <v>48</v>
      </c>
      <c r="E1266" s="13">
        <f t="shared" si="728"/>
        <v>63.2</v>
      </c>
      <c r="F1266" s="13">
        <f t="shared" si="729"/>
        <v>2.2642388127214326E+41</v>
      </c>
      <c r="G1266" s="35">
        <f t="shared" si="730"/>
        <v>439.51253333333341</v>
      </c>
      <c r="H1266" s="23">
        <f t="shared" si="731"/>
        <v>9347.6543999999994</v>
      </c>
      <c r="I1266" s="23">
        <f t="shared" si="732"/>
        <v>35070</v>
      </c>
      <c r="J1266" s="23">
        <f t="shared" si="733"/>
        <v>1769</v>
      </c>
      <c r="K1266" s="23">
        <f t="shared" si="734"/>
        <v>9.6665819025314135E+76</v>
      </c>
      <c r="L1266" s="23">
        <f t="shared" si="735"/>
        <v>9.6665819025314126E+78</v>
      </c>
      <c r="M1266" s="23">
        <f t="shared" si="736"/>
        <v>1.6423260681946556E+59</v>
      </c>
      <c r="N1266" s="20">
        <f t="shared" si="737"/>
        <v>132.4</v>
      </c>
      <c r="Q1266" s="20">
        <f t="shared" si="738"/>
        <v>2.1357396736255451E+62</v>
      </c>
      <c r="S1266" s="20">
        <f t="shared" si="739"/>
        <v>5738</v>
      </c>
      <c r="T1266" s="20">
        <f t="shared" si="740"/>
        <v>1769</v>
      </c>
      <c r="U1266" s="20">
        <f t="shared" si="741"/>
        <v>9.6665819025314135E+76</v>
      </c>
      <c r="V1266" s="20">
        <f t="shared" si="742"/>
        <v>1.6423260681946556E+59</v>
      </c>
      <c r="W1266" s="20">
        <f t="shared" si="743"/>
        <v>0.45317220543806647</v>
      </c>
      <c r="X1266" s="16">
        <f t="shared" si="744"/>
        <v>1.2933355535764454E+37</v>
      </c>
      <c r="AA1266" s="16">
        <f t="shared" si="745"/>
        <v>5.3285424807349546E+38</v>
      </c>
      <c r="AB1266" s="16">
        <f t="shared" si="746"/>
        <v>1264</v>
      </c>
      <c r="AC1266" s="16">
        <f t="shared" si="747"/>
        <v>256.60000000000002</v>
      </c>
      <c r="AD1266" s="16">
        <f t="shared" si="748"/>
        <v>6.9455178304338417E+39</v>
      </c>
      <c r="AE1266" s="16">
        <f t="shared" si="749"/>
        <v>31550</v>
      </c>
      <c r="AF1266" s="16">
        <f t="shared" si="750"/>
        <v>15156</v>
      </c>
      <c r="AG1266" s="16">
        <f t="shared" si="751"/>
        <v>1304</v>
      </c>
      <c r="AH1266" s="16">
        <f t="shared" si="752"/>
        <v>4.8240226753703034E+43</v>
      </c>
      <c r="AI1266" s="16">
        <f t="shared" si="753"/>
        <v>1.6084162899386711E+75</v>
      </c>
      <c r="AJ1266" s="16">
        <f t="shared" si="754"/>
        <v>1.6084162899386711E+75</v>
      </c>
      <c r="AK1266" s="27">
        <f t="shared" si="755"/>
        <v>0.23382696804364769</v>
      </c>
      <c r="AN1266">
        <f t="shared" si="759"/>
        <v>90531.748462385091</v>
      </c>
      <c r="AO1266">
        <f t="shared" si="760"/>
        <v>3.0184920093136347E+36</v>
      </c>
      <c r="AP1266">
        <f t="shared" si="761"/>
        <v>3.0184920093136347E+36</v>
      </c>
      <c r="AR1266" s="1">
        <f t="shared" si="756"/>
        <v>14090</v>
      </c>
      <c r="AU1266">
        <f t="shared" si="762"/>
        <v>-2370.0000000000005</v>
      </c>
      <c r="AV1266" s="29">
        <f t="shared" si="757"/>
        <v>479.01253333333341</v>
      </c>
      <c r="AW1266">
        <f t="shared" si="758"/>
        <v>25261</v>
      </c>
    </row>
    <row r="1267" spans="1:49" x14ac:dyDescent="0.2">
      <c r="A1267">
        <v>1265</v>
      </c>
      <c r="B1267" s="13">
        <f t="shared" si="725"/>
        <v>1273</v>
      </c>
      <c r="C1267" s="13">
        <f t="shared" si="726"/>
        <v>7596</v>
      </c>
      <c r="D1267" s="13">
        <f t="shared" si="727"/>
        <v>48</v>
      </c>
      <c r="E1267" s="13">
        <f t="shared" si="728"/>
        <v>63.25</v>
      </c>
      <c r="F1267" s="13">
        <f t="shared" si="729"/>
        <v>2.4245979705043237E+41</v>
      </c>
      <c r="G1267" s="35">
        <f t="shared" si="730"/>
        <v>440.11166666666668</v>
      </c>
      <c r="H1267" s="23">
        <f t="shared" si="731"/>
        <v>9355.1584000000003</v>
      </c>
      <c r="I1267" s="23">
        <f t="shared" si="732"/>
        <v>35098</v>
      </c>
      <c r="J1267" s="23">
        <f t="shared" si="733"/>
        <v>1771</v>
      </c>
      <c r="K1267" s="23">
        <f t="shared" si="734"/>
        <v>9.6665819025314135E+76</v>
      </c>
      <c r="L1267" s="23">
        <f t="shared" si="735"/>
        <v>9.6665819025314126E+78</v>
      </c>
      <c r="M1267" s="23">
        <f t="shared" si="736"/>
        <v>1.8857066024123069E+59</v>
      </c>
      <c r="N1267" s="20">
        <f t="shared" si="737"/>
        <v>132.5</v>
      </c>
      <c r="Q1267" s="20">
        <f t="shared" si="738"/>
        <v>2.3799200045503475E+62</v>
      </c>
      <c r="S1267" s="20">
        <f t="shared" si="739"/>
        <v>5742</v>
      </c>
      <c r="T1267" s="20">
        <f t="shared" si="740"/>
        <v>1771</v>
      </c>
      <c r="U1267" s="20">
        <f t="shared" si="741"/>
        <v>9.6665819025314135E+76</v>
      </c>
      <c r="V1267" s="20">
        <f t="shared" si="742"/>
        <v>1.8857066024123069E+59</v>
      </c>
      <c r="W1267" s="20">
        <f t="shared" si="743"/>
        <v>0.45283018867924529</v>
      </c>
      <c r="X1267" s="16">
        <f t="shared" si="744"/>
        <v>1.3838690423267963E+37</v>
      </c>
      <c r="AA1267" s="16">
        <f t="shared" si="745"/>
        <v>5.7015404543863999E+38</v>
      </c>
      <c r="AB1267" s="16">
        <f t="shared" si="746"/>
        <v>1265</v>
      </c>
      <c r="AC1267" s="16">
        <f t="shared" si="747"/>
        <v>256.8</v>
      </c>
      <c r="AD1267" s="16">
        <f t="shared" si="748"/>
        <v>7.4317179172546313E+39</v>
      </c>
      <c r="AE1267" s="16">
        <f t="shared" si="749"/>
        <v>31575</v>
      </c>
      <c r="AF1267" s="16">
        <f t="shared" si="750"/>
        <v>15168</v>
      </c>
      <c r="AG1267" s="16">
        <f t="shared" si="751"/>
        <v>1305</v>
      </c>
      <c r="AH1267" s="16">
        <f t="shared" si="752"/>
        <v>5.1685599530379302E+43</v>
      </c>
      <c r="AI1267" s="16">
        <f t="shared" si="753"/>
        <v>1.6084162899386711E+75</v>
      </c>
      <c r="AJ1267" s="16">
        <f t="shared" si="754"/>
        <v>1.6084162899386711E+75</v>
      </c>
      <c r="AK1267" s="27">
        <f t="shared" si="755"/>
        <v>0.23364485981308411</v>
      </c>
      <c r="AN1267">
        <f t="shared" si="759"/>
        <v>90651.991236185495</v>
      </c>
      <c r="AO1267">
        <f t="shared" si="760"/>
        <v>2.8210205694519956E+36</v>
      </c>
      <c r="AP1267">
        <f t="shared" si="761"/>
        <v>2.8210205694519956E+36</v>
      </c>
      <c r="AR1267" s="1">
        <f t="shared" si="756"/>
        <v>14100</v>
      </c>
      <c r="AU1267">
        <f t="shared" si="762"/>
        <v>-2335.384615384618</v>
      </c>
      <c r="AV1267" s="29">
        <f t="shared" si="757"/>
        <v>479.64291666666668</v>
      </c>
      <c r="AW1267">
        <f t="shared" si="758"/>
        <v>25281</v>
      </c>
    </row>
    <row r="1268" spans="1:49" x14ac:dyDescent="0.2">
      <c r="A1268">
        <v>1266</v>
      </c>
      <c r="B1268" s="13">
        <f t="shared" si="725"/>
        <v>1274</v>
      </c>
      <c r="C1268" s="13">
        <f t="shared" si="726"/>
        <v>7602</v>
      </c>
      <c r="D1268" s="13">
        <f t="shared" si="727"/>
        <v>48</v>
      </c>
      <c r="E1268" s="13">
        <f t="shared" si="728"/>
        <v>63.300000000000004</v>
      </c>
      <c r="F1268" s="13">
        <f t="shared" si="729"/>
        <v>2.5963126475981841E+41</v>
      </c>
      <c r="G1268" s="35">
        <f t="shared" si="730"/>
        <v>440.71120000000002</v>
      </c>
      <c r="H1268" s="23">
        <f t="shared" si="731"/>
        <v>9362.6623999999993</v>
      </c>
      <c r="I1268" s="23">
        <f t="shared" si="732"/>
        <v>35126</v>
      </c>
      <c r="J1268" s="23">
        <f t="shared" si="733"/>
        <v>1772</v>
      </c>
      <c r="K1268" s="23">
        <f t="shared" si="734"/>
        <v>9.6665819025314135E+76</v>
      </c>
      <c r="L1268" s="23">
        <f t="shared" si="735"/>
        <v>9.6665819025314126E+78</v>
      </c>
      <c r="M1268" s="23">
        <f t="shared" si="736"/>
        <v>2.0206036271120176E+59</v>
      </c>
      <c r="N1268" s="20">
        <f t="shared" si="737"/>
        <v>132.60000000000002</v>
      </c>
      <c r="Q1268" s="20">
        <f t="shared" si="738"/>
        <v>2.6520176115121627E+62</v>
      </c>
      <c r="S1268" s="20">
        <f t="shared" si="739"/>
        <v>5747</v>
      </c>
      <c r="T1268" s="20">
        <f t="shared" si="740"/>
        <v>1772</v>
      </c>
      <c r="U1268" s="20">
        <f t="shared" si="741"/>
        <v>9.6665819025314135E+76</v>
      </c>
      <c r="V1268" s="20">
        <f t="shared" si="742"/>
        <v>2.0206036271120176E+59</v>
      </c>
      <c r="W1268" s="20">
        <f t="shared" si="743"/>
        <v>0.45248868778280538</v>
      </c>
      <c r="X1268" s="16">
        <f t="shared" si="744"/>
        <v>1.480739875289672E+37</v>
      </c>
      <c r="AA1268" s="16">
        <f t="shared" si="745"/>
        <v>6.1006482861934475E+38</v>
      </c>
      <c r="AB1268" s="16">
        <f t="shared" si="746"/>
        <v>1266</v>
      </c>
      <c r="AC1268" s="16">
        <f t="shared" si="747"/>
        <v>257</v>
      </c>
      <c r="AD1268" s="16">
        <f t="shared" si="748"/>
        <v>7.9519529788612078E+39</v>
      </c>
      <c r="AE1268" s="16">
        <f t="shared" si="749"/>
        <v>31600</v>
      </c>
      <c r="AF1268" s="16">
        <f t="shared" si="750"/>
        <v>15180</v>
      </c>
      <c r="AG1268" s="16">
        <f t="shared" si="751"/>
        <v>1306</v>
      </c>
      <c r="AH1268" s="16">
        <f t="shared" si="752"/>
        <v>5.5376995291509111E+43</v>
      </c>
      <c r="AI1268" s="16">
        <f t="shared" si="753"/>
        <v>1.6084162899386711E+75</v>
      </c>
      <c r="AJ1268" s="16">
        <f t="shared" si="754"/>
        <v>1.6084162899386711E+75</v>
      </c>
      <c r="AK1268" s="27">
        <f t="shared" si="755"/>
        <v>0.23346303501945526</v>
      </c>
      <c r="AN1268">
        <f t="shared" si="759"/>
        <v>90772.31253739768</v>
      </c>
      <c r="AO1268">
        <f t="shared" si="760"/>
        <v>2.6364678219177531E+36</v>
      </c>
      <c r="AP1268">
        <f t="shared" si="761"/>
        <v>2.6364678219177531E+36</v>
      </c>
      <c r="AR1268" s="1">
        <f t="shared" si="756"/>
        <v>14110</v>
      </c>
      <c r="AU1268">
        <f t="shared" si="762"/>
        <v>-2301.8181818181788</v>
      </c>
      <c r="AV1268" s="29">
        <f t="shared" si="757"/>
        <v>480.27370000000002</v>
      </c>
      <c r="AW1268">
        <f t="shared" si="758"/>
        <v>25301</v>
      </c>
    </row>
    <row r="1269" spans="1:49" x14ac:dyDescent="0.2">
      <c r="A1269">
        <v>1267</v>
      </c>
      <c r="B1269" s="13">
        <f t="shared" si="725"/>
        <v>1275</v>
      </c>
      <c r="C1269" s="13">
        <f t="shared" si="726"/>
        <v>7608</v>
      </c>
      <c r="D1269" s="13">
        <f t="shared" si="727"/>
        <v>48</v>
      </c>
      <c r="E1269" s="13">
        <f t="shared" si="728"/>
        <v>63.35</v>
      </c>
      <c r="F1269" s="13">
        <f t="shared" si="729"/>
        <v>2.7801868573516739E+41</v>
      </c>
      <c r="G1269" s="35">
        <f t="shared" si="730"/>
        <v>441.31113333333332</v>
      </c>
      <c r="H1269" s="23">
        <f t="shared" si="731"/>
        <v>9370.1663999999982</v>
      </c>
      <c r="I1269" s="23">
        <f t="shared" si="732"/>
        <v>35154</v>
      </c>
      <c r="J1269" s="23">
        <f t="shared" si="733"/>
        <v>1773</v>
      </c>
      <c r="K1269" s="23">
        <f t="shared" si="734"/>
        <v>9.6665819025314135E+76</v>
      </c>
      <c r="L1269" s="23">
        <f t="shared" si="735"/>
        <v>9.6665819025314126E+78</v>
      </c>
      <c r="M1269" s="23">
        <f t="shared" si="736"/>
        <v>2.1651495261310958E+59</v>
      </c>
      <c r="N1269" s="20">
        <f t="shared" si="737"/>
        <v>132.69999999999999</v>
      </c>
      <c r="Q1269" s="20">
        <f t="shared" si="738"/>
        <v>2.9552242925486982E+62</v>
      </c>
      <c r="S1269" s="20">
        <f t="shared" si="739"/>
        <v>5751</v>
      </c>
      <c r="T1269" s="20">
        <f t="shared" si="740"/>
        <v>1773</v>
      </c>
      <c r="U1269" s="20">
        <f t="shared" si="741"/>
        <v>9.6665819025314135E+76</v>
      </c>
      <c r="V1269" s="20">
        <f t="shared" si="742"/>
        <v>2.1651495261310958E+59</v>
      </c>
      <c r="W1269" s="20">
        <f t="shared" si="743"/>
        <v>0.45214770158251699</v>
      </c>
      <c r="X1269" s="16">
        <f t="shared" si="744"/>
        <v>1.5843916665599494E+37</v>
      </c>
      <c r="AA1269" s="16">
        <f t="shared" si="745"/>
        <v>6.5276936662269901E+38</v>
      </c>
      <c r="AB1269" s="16">
        <f t="shared" si="746"/>
        <v>1267</v>
      </c>
      <c r="AC1269" s="16">
        <f t="shared" si="747"/>
        <v>257.2</v>
      </c>
      <c r="AD1269" s="16">
        <f t="shared" si="748"/>
        <v>8.5086055312981618E+39</v>
      </c>
      <c r="AE1269" s="16">
        <f t="shared" si="749"/>
        <v>31625</v>
      </c>
      <c r="AF1269" s="16">
        <f t="shared" si="750"/>
        <v>15192</v>
      </c>
      <c r="AG1269" s="16">
        <f t="shared" si="751"/>
        <v>1307</v>
      </c>
      <c r="AH1269" s="16">
        <f t="shared" si="752"/>
        <v>5.9331978282071777E+43</v>
      </c>
      <c r="AI1269" s="16">
        <f t="shared" si="753"/>
        <v>1.6084162899386711E+75</v>
      </c>
      <c r="AJ1269" s="16">
        <f t="shared" si="754"/>
        <v>1.6084162899386711E+75</v>
      </c>
      <c r="AK1269" s="27">
        <f t="shared" si="755"/>
        <v>0.23328149300155521</v>
      </c>
      <c r="AN1269">
        <f t="shared" si="759"/>
        <v>90892.712366457738</v>
      </c>
      <c r="AO1269">
        <f t="shared" si="760"/>
        <v>2.4639886186147221E+36</v>
      </c>
      <c r="AP1269">
        <f t="shared" si="761"/>
        <v>2.4639886186147221E+36</v>
      </c>
      <c r="AR1269" s="1">
        <f t="shared" si="756"/>
        <v>14120</v>
      </c>
      <c r="AU1269">
        <f t="shared" si="762"/>
        <v>-2269.2537313432827</v>
      </c>
      <c r="AV1269" s="29">
        <f t="shared" si="757"/>
        <v>480.90488333333332</v>
      </c>
      <c r="AW1269">
        <f t="shared" si="758"/>
        <v>25321</v>
      </c>
    </row>
    <row r="1270" spans="1:49" x14ac:dyDescent="0.2">
      <c r="A1270">
        <v>1268</v>
      </c>
      <c r="B1270" s="13">
        <f t="shared" si="725"/>
        <v>1276</v>
      </c>
      <c r="C1270" s="13">
        <f t="shared" si="726"/>
        <v>7614</v>
      </c>
      <c r="D1270" s="13">
        <f t="shared" si="727"/>
        <v>48</v>
      </c>
      <c r="E1270" s="13">
        <f t="shared" si="728"/>
        <v>63.400000000000006</v>
      </c>
      <c r="F1270" s="13">
        <f t="shared" si="729"/>
        <v>2.9770815329739159E+41</v>
      </c>
      <c r="G1270" s="35">
        <f t="shared" si="730"/>
        <v>441.91146666666663</v>
      </c>
      <c r="H1270" s="23">
        <f t="shared" si="731"/>
        <v>9377.6703999999991</v>
      </c>
      <c r="I1270" s="23">
        <f t="shared" si="732"/>
        <v>35182</v>
      </c>
      <c r="J1270" s="23">
        <f t="shared" si="733"/>
        <v>1775</v>
      </c>
      <c r="K1270" s="23">
        <f t="shared" si="734"/>
        <v>9.6665819025314135E+76</v>
      </c>
      <c r="L1270" s="23">
        <f t="shared" si="735"/>
        <v>9.6665819025314126E+78</v>
      </c>
      <c r="M1270" s="23">
        <f t="shared" si="736"/>
        <v>2.4859976015983576E+59</v>
      </c>
      <c r="N1270" s="20">
        <f t="shared" si="737"/>
        <v>132.80000000000001</v>
      </c>
      <c r="Q1270" s="20">
        <f t="shared" si="738"/>
        <v>3.2930967657829786E+62</v>
      </c>
      <c r="S1270" s="20">
        <f t="shared" si="739"/>
        <v>5755</v>
      </c>
      <c r="T1270" s="20">
        <f t="shared" si="740"/>
        <v>1775</v>
      </c>
      <c r="U1270" s="20">
        <f t="shared" si="741"/>
        <v>9.6665819025314135E+76</v>
      </c>
      <c r="V1270" s="20">
        <f t="shared" si="742"/>
        <v>2.4859976015983576E+59</v>
      </c>
      <c r="W1270" s="20">
        <f t="shared" si="743"/>
        <v>0.45180722891566261</v>
      </c>
      <c r="X1270" s="16">
        <f t="shared" si="744"/>
        <v>1.6952990832191457E+37</v>
      </c>
      <c r="AA1270" s="16">
        <f t="shared" si="745"/>
        <v>6.9846322228628786E+38</v>
      </c>
      <c r="AB1270" s="16">
        <f t="shared" si="746"/>
        <v>1268</v>
      </c>
      <c r="AC1270" s="16">
        <f t="shared" si="747"/>
        <v>257.39999999999998</v>
      </c>
      <c r="AD1270" s="16">
        <f t="shared" si="748"/>
        <v>9.1042248714798645E+39</v>
      </c>
      <c r="AE1270" s="16">
        <f t="shared" si="749"/>
        <v>31650</v>
      </c>
      <c r="AF1270" s="16">
        <f t="shared" si="750"/>
        <v>15204</v>
      </c>
      <c r="AG1270" s="16">
        <f t="shared" si="751"/>
        <v>1308</v>
      </c>
      <c r="AH1270" s="16">
        <f t="shared" si="752"/>
        <v>6.3569366463503164E+43</v>
      </c>
      <c r="AI1270" s="16">
        <f t="shared" si="753"/>
        <v>1.6084162899386711E+75</v>
      </c>
      <c r="AJ1270" s="16">
        <f t="shared" si="754"/>
        <v>1.6084162899386711E+75</v>
      </c>
      <c r="AK1270" s="27">
        <f t="shared" si="755"/>
        <v>0.23310023310023312</v>
      </c>
      <c r="AN1270">
        <f t="shared" si="759"/>
        <v>91013.190723801905</v>
      </c>
      <c r="AO1270">
        <f t="shared" si="760"/>
        <v>2.3027931015090862E+36</v>
      </c>
      <c r="AP1270">
        <f t="shared" si="761"/>
        <v>2.3027931015090862E+36</v>
      </c>
      <c r="AR1270" s="1">
        <f t="shared" si="756"/>
        <v>14130</v>
      </c>
      <c r="AU1270">
        <f t="shared" si="762"/>
        <v>-2237.6470588235302</v>
      </c>
      <c r="AV1270" s="29">
        <f t="shared" si="757"/>
        <v>481.53646666666663</v>
      </c>
      <c r="AW1270">
        <f t="shared" si="758"/>
        <v>25341</v>
      </c>
    </row>
    <row r="1271" spans="1:49" x14ac:dyDescent="0.2">
      <c r="A1271">
        <v>1269</v>
      </c>
      <c r="B1271" s="13">
        <f t="shared" si="725"/>
        <v>1277</v>
      </c>
      <c r="C1271" s="13">
        <f t="shared" si="726"/>
        <v>7620</v>
      </c>
      <c r="D1271" s="13">
        <f t="shared" si="727"/>
        <v>48</v>
      </c>
      <c r="E1271" s="13">
        <f t="shared" si="728"/>
        <v>63.45</v>
      </c>
      <c r="F1271" s="13">
        <f t="shared" si="729"/>
        <v>3.1879185566520981E+41</v>
      </c>
      <c r="G1271" s="35">
        <f t="shared" si="730"/>
        <v>442.51220000000001</v>
      </c>
      <c r="H1271" s="23">
        <f t="shared" si="731"/>
        <v>9385.1743999999999</v>
      </c>
      <c r="I1271" s="23">
        <f t="shared" si="732"/>
        <v>35210</v>
      </c>
      <c r="J1271" s="23">
        <f t="shared" si="733"/>
        <v>1776</v>
      </c>
      <c r="K1271" s="23">
        <f t="shared" si="734"/>
        <v>9.6665819025314135E+76</v>
      </c>
      <c r="L1271" s="23">
        <f t="shared" si="735"/>
        <v>9.6665819025314126E+78</v>
      </c>
      <c r="M1271" s="23">
        <f t="shared" si="736"/>
        <v>2.663831502415671E+59</v>
      </c>
      <c r="N1271" s="20">
        <f t="shared" si="737"/>
        <v>132.9</v>
      </c>
      <c r="Q1271" s="20">
        <f t="shared" si="738"/>
        <v>3.6695983909422002E+62</v>
      </c>
      <c r="S1271" s="20">
        <f t="shared" si="739"/>
        <v>5759</v>
      </c>
      <c r="T1271" s="20">
        <f t="shared" si="740"/>
        <v>1776</v>
      </c>
      <c r="U1271" s="20">
        <f t="shared" si="741"/>
        <v>9.6665819025314135E+76</v>
      </c>
      <c r="V1271" s="20">
        <f t="shared" si="742"/>
        <v>2.663831502415671E+59</v>
      </c>
      <c r="W1271" s="20">
        <f t="shared" si="743"/>
        <v>0.45146726862302483</v>
      </c>
      <c r="X1271" s="16">
        <f t="shared" si="744"/>
        <v>1.8139700190444859E+37</v>
      </c>
      <c r="AA1271" s="16">
        <f t="shared" si="745"/>
        <v>7.4735564784632793E+38</v>
      </c>
      <c r="AB1271" s="16">
        <f t="shared" si="746"/>
        <v>1269</v>
      </c>
      <c r="AC1271" s="16">
        <f t="shared" si="747"/>
        <v>257.60000000000002</v>
      </c>
      <c r="AD1271" s="16">
        <f t="shared" si="748"/>
        <v>9.7415387521836446E+39</v>
      </c>
      <c r="AE1271" s="16">
        <f t="shared" si="749"/>
        <v>31675</v>
      </c>
      <c r="AF1271" s="16">
        <f t="shared" si="750"/>
        <v>15216</v>
      </c>
      <c r="AG1271" s="16">
        <f t="shared" si="751"/>
        <v>1309</v>
      </c>
      <c r="AH1271" s="16">
        <f t="shared" si="752"/>
        <v>6.810932098563533E+43</v>
      </c>
      <c r="AI1271" s="16">
        <f t="shared" si="753"/>
        <v>1.6084162899386711E+75</v>
      </c>
      <c r="AJ1271" s="16">
        <f t="shared" si="754"/>
        <v>1.6084162899386711E+75</v>
      </c>
      <c r="AK1271" s="27">
        <f t="shared" si="755"/>
        <v>0.23291925465838506</v>
      </c>
      <c r="AN1271">
        <f t="shared" si="759"/>
        <v>91133.747609866245</v>
      </c>
      <c r="AO1271">
        <f t="shared" si="760"/>
        <v>2.1521430855225107E+36</v>
      </c>
      <c r="AP1271">
        <f t="shared" si="761"/>
        <v>2.1521430855225107E+36</v>
      </c>
      <c r="AR1271" s="1">
        <f t="shared" si="756"/>
        <v>14140</v>
      </c>
      <c r="AU1271">
        <f t="shared" si="762"/>
        <v>-2206.9565217391332</v>
      </c>
      <c r="AV1271" s="29">
        <f t="shared" si="757"/>
        <v>482.16845000000001</v>
      </c>
      <c r="AW1271">
        <f t="shared" si="758"/>
        <v>25361</v>
      </c>
    </row>
    <row r="1272" spans="1:49" x14ac:dyDescent="0.2">
      <c r="A1272">
        <v>1270</v>
      </c>
      <c r="B1272" s="13">
        <f t="shared" si="725"/>
        <v>1278</v>
      </c>
      <c r="C1272" s="13">
        <f t="shared" si="726"/>
        <v>7626</v>
      </c>
      <c r="D1272" s="13">
        <f t="shared" si="727"/>
        <v>48</v>
      </c>
      <c r="E1272" s="13">
        <f t="shared" si="728"/>
        <v>63.5</v>
      </c>
      <c r="F1272" s="13">
        <f t="shared" si="729"/>
        <v>3.4136850738383928E+41</v>
      </c>
      <c r="G1272" s="35">
        <f t="shared" si="730"/>
        <v>443.11333333333334</v>
      </c>
      <c r="H1272" s="23">
        <f t="shared" si="731"/>
        <v>9392.6784000000007</v>
      </c>
      <c r="I1272" s="23">
        <f t="shared" si="732"/>
        <v>35238</v>
      </c>
      <c r="J1272" s="23">
        <f t="shared" si="733"/>
        <v>1778</v>
      </c>
      <c r="K1272" s="23">
        <f t="shared" si="734"/>
        <v>9.6665819025314135E+76</v>
      </c>
      <c r="L1272" s="23">
        <f t="shared" si="735"/>
        <v>9.6665819025314126E+78</v>
      </c>
      <c r="M1272" s="23">
        <f t="shared" si="736"/>
        <v>3.0585678647581114E+59</v>
      </c>
      <c r="N1272" s="20">
        <f t="shared" si="737"/>
        <v>133</v>
      </c>
      <c r="Q1272" s="20">
        <f t="shared" si="738"/>
        <v>4.0891456609239296E+62</v>
      </c>
      <c r="S1272" s="20">
        <f t="shared" si="739"/>
        <v>5763</v>
      </c>
      <c r="T1272" s="20">
        <f t="shared" si="740"/>
        <v>1778</v>
      </c>
      <c r="U1272" s="20">
        <f t="shared" si="741"/>
        <v>9.6665819025314135E+76</v>
      </c>
      <c r="V1272" s="20">
        <f t="shared" si="742"/>
        <v>3.0585678647581114E+59</v>
      </c>
      <c r="W1272" s="20">
        <f t="shared" si="743"/>
        <v>0.45112781954887216</v>
      </c>
      <c r="X1272" s="16">
        <f t="shared" si="744"/>
        <v>1.9409479203776E+37</v>
      </c>
      <c r="AA1272" s="16">
        <f t="shared" si="745"/>
        <v>7.9967054319557109E+38</v>
      </c>
      <c r="AB1272" s="16">
        <f t="shared" si="746"/>
        <v>1270</v>
      </c>
      <c r="AC1272" s="16">
        <f t="shared" si="747"/>
        <v>257.8</v>
      </c>
      <c r="AD1272" s="16">
        <f t="shared" si="748"/>
        <v>1.0423465874315704E+40</v>
      </c>
      <c r="AE1272" s="16">
        <f t="shared" si="749"/>
        <v>31700</v>
      </c>
      <c r="AF1272" s="16">
        <f t="shared" si="750"/>
        <v>15228</v>
      </c>
      <c r="AG1272" s="16">
        <f t="shared" si="751"/>
        <v>1310</v>
      </c>
      <c r="AH1272" s="16">
        <f t="shared" si="752"/>
        <v>7.2973442042648012E+43</v>
      </c>
      <c r="AI1272" s="16">
        <f t="shared" si="753"/>
        <v>1.6084162899386711E+75</v>
      </c>
      <c r="AJ1272" s="16">
        <f t="shared" si="754"/>
        <v>1.6084162899386711E+75</v>
      </c>
      <c r="AK1272" s="27">
        <f t="shared" si="755"/>
        <v>0.23273855702094645</v>
      </c>
      <c r="AN1272">
        <f t="shared" si="759"/>
        <v>91254.38302508698</v>
      </c>
      <c r="AO1272">
        <f t="shared" si="760"/>
        <v>2.0113486780584207E+36</v>
      </c>
      <c r="AP1272">
        <f t="shared" si="761"/>
        <v>2.0113486780584207E+36</v>
      </c>
      <c r="AR1272" s="1">
        <f t="shared" si="756"/>
        <v>14150</v>
      </c>
      <c r="AU1272">
        <f t="shared" si="762"/>
        <v>-2177.1428571428551</v>
      </c>
      <c r="AV1272" s="29">
        <f t="shared" si="757"/>
        <v>482.80083333333334</v>
      </c>
      <c r="AW1272">
        <f t="shared" si="758"/>
        <v>25381</v>
      </c>
    </row>
    <row r="1273" spans="1:49" x14ac:dyDescent="0.2">
      <c r="A1273">
        <v>1271</v>
      </c>
      <c r="B1273" s="13">
        <f t="shared" si="725"/>
        <v>1279</v>
      </c>
      <c r="C1273" s="13">
        <f t="shared" si="726"/>
        <v>7632</v>
      </c>
      <c r="D1273" s="13">
        <f t="shared" si="727"/>
        <v>48</v>
      </c>
      <c r="E1273" s="13">
        <f t="shared" si="728"/>
        <v>63.550000000000004</v>
      </c>
      <c r="F1273" s="13">
        <f t="shared" si="729"/>
        <v>3.6554381128872458E+41</v>
      </c>
      <c r="G1273" s="35">
        <f t="shared" si="730"/>
        <v>443.71486666666658</v>
      </c>
      <c r="H1273" s="23">
        <f t="shared" si="731"/>
        <v>9400.1823999999997</v>
      </c>
      <c r="I1273" s="23">
        <f t="shared" si="732"/>
        <v>35266</v>
      </c>
      <c r="J1273" s="23">
        <f t="shared" si="733"/>
        <v>1779</v>
      </c>
      <c r="K1273" s="23">
        <f t="shared" si="734"/>
        <v>9.6665819025314135E+76</v>
      </c>
      <c r="L1273" s="23">
        <f t="shared" si="735"/>
        <v>9.6665819025314126E+78</v>
      </c>
      <c r="M1273" s="23">
        <f t="shared" si="736"/>
        <v>3.2773547029152125E+59</v>
      </c>
      <c r="N1273" s="20">
        <f t="shared" si="737"/>
        <v>133.10000000000002</v>
      </c>
      <c r="Q1273" s="20">
        <f t="shared" si="738"/>
        <v>4.5566600087709936E+62</v>
      </c>
      <c r="S1273" s="20">
        <f t="shared" si="739"/>
        <v>5768</v>
      </c>
      <c r="T1273" s="20">
        <f t="shared" si="740"/>
        <v>1779</v>
      </c>
      <c r="U1273" s="20">
        <f t="shared" si="741"/>
        <v>9.6665819025314135E+76</v>
      </c>
      <c r="V1273" s="20">
        <f t="shared" si="742"/>
        <v>3.2773547029152125E+59</v>
      </c>
      <c r="W1273" s="20">
        <f t="shared" si="743"/>
        <v>0.45078888054094657</v>
      </c>
      <c r="X1273" s="16">
        <f t="shared" si="744"/>
        <v>2.0768142748040319E+37</v>
      </c>
      <c r="AA1273" s="16">
        <f t="shared" si="745"/>
        <v>8.5564748121926108E+38</v>
      </c>
      <c r="AB1273" s="16">
        <f t="shared" si="746"/>
        <v>1271</v>
      </c>
      <c r="AC1273" s="16">
        <f t="shared" si="747"/>
        <v>258</v>
      </c>
      <c r="AD1273" s="16">
        <f t="shared" si="748"/>
        <v>1.115312925366055E+40</v>
      </c>
      <c r="AE1273" s="16">
        <f t="shared" si="749"/>
        <v>31725</v>
      </c>
      <c r="AF1273" s="16">
        <f t="shared" si="750"/>
        <v>15240</v>
      </c>
      <c r="AG1273" s="16">
        <f t="shared" si="751"/>
        <v>1311</v>
      </c>
      <c r="AH1273" s="16">
        <f t="shared" si="752"/>
        <v>7.8184871568460913E+43</v>
      </c>
      <c r="AI1273" s="16">
        <f t="shared" si="753"/>
        <v>1.6084162899386711E+75</v>
      </c>
      <c r="AJ1273" s="16">
        <f t="shared" si="754"/>
        <v>1.6084162899386711E+75</v>
      </c>
      <c r="AK1273" s="27">
        <f t="shared" si="755"/>
        <v>0.23255813953488372</v>
      </c>
      <c r="AN1273">
        <f t="shared" si="759"/>
        <v>91375.096969900289</v>
      </c>
      <c r="AO1273">
        <f t="shared" si="760"/>
        <v>1.8797651196807671E+36</v>
      </c>
      <c r="AP1273">
        <f t="shared" si="761"/>
        <v>1.8797651196807671E+36</v>
      </c>
      <c r="AR1273" s="1">
        <f t="shared" si="756"/>
        <v>14160</v>
      </c>
      <c r="AU1273">
        <f t="shared" si="762"/>
        <v>-2148.1690140845067</v>
      </c>
      <c r="AV1273" s="29">
        <f t="shared" si="757"/>
        <v>483.43361666666658</v>
      </c>
      <c r="AW1273">
        <f t="shared" si="758"/>
        <v>25401</v>
      </c>
    </row>
    <row r="1274" spans="1:49" x14ac:dyDescent="0.2">
      <c r="A1274">
        <v>1272</v>
      </c>
      <c r="B1274" s="13">
        <f t="shared" si="725"/>
        <v>1280</v>
      </c>
      <c r="C1274" s="13">
        <f t="shared" si="726"/>
        <v>7638</v>
      </c>
      <c r="D1274" s="13">
        <f t="shared" si="727"/>
        <v>48</v>
      </c>
      <c r="E1274" s="13">
        <f t="shared" si="728"/>
        <v>63.6</v>
      </c>
      <c r="F1274" s="13">
        <f t="shared" si="729"/>
        <v>3.914309531652086E+41</v>
      </c>
      <c r="G1274" s="35">
        <f t="shared" si="730"/>
        <v>444.31680000000006</v>
      </c>
      <c r="H1274" s="23">
        <f t="shared" si="731"/>
        <v>9407.6863999999987</v>
      </c>
      <c r="I1274" s="23">
        <f t="shared" si="732"/>
        <v>35294</v>
      </c>
      <c r="J1274" s="23">
        <f t="shared" si="733"/>
        <v>1780</v>
      </c>
      <c r="K1274" s="23">
        <f t="shared" si="734"/>
        <v>9.6665819025314135E+76</v>
      </c>
      <c r="L1274" s="23">
        <f t="shared" si="735"/>
        <v>9.6665819025314126E+78</v>
      </c>
      <c r="M1274" s="23">
        <f t="shared" si="736"/>
        <v>3.5117899612318155E+59</v>
      </c>
      <c r="N1274" s="20">
        <f t="shared" si="737"/>
        <v>133.19999999999999</v>
      </c>
      <c r="Q1274" s="20">
        <f t="shared" si="738"/>
        <v>5.0776255377608117E+62</v>
      </c>
      <c r="S1274" s="20">
        <f t="shared" si="739"/>
        <v>5772</v>
      </c>
      <c r="T1274" s="20">
        <f t="shared" si="740"/>
        <v>1780</v>
      </c>
      <c r="U1274" s="20">
        <f t="shared" si="741"/>
        <v>9.6665819025314135E+76</v>
      </c>
      <c r="V1274" s="20">
        <f t="shared" si="742"/>
        <v>3.5117899612318155E+59</v>
      </c>
      <c r="W1274" s="20">
        <f t="shared" si="743"/>
        <v>0.45045045045045051</v>
      </c>
      <c r="X1274" s="16">
        <f t="shared" si="744"/>
        <v>2.2221912740403143E+37</v>
      </c>
      <c r="AA1274" s="16">
        <f t="shared" si="745"/>
        <v>9.155428049046092E+38</v>
      </c>
      <c r="AB1274" s="16">
        <f t="shared" si="746"/>
        <v>1272</v>
      </c>
      <c r="AC1274" s="16">
        <f t="shared" si="747"/>
        <v>258.2</v>
      </c>
      <c r="AD1274" s="16">
        <f t="shared" si="748"/>
        <v>1.1933870523329531E+40</v>
      </c>
      <c r="AE1274" s="16">
        <f t="shared" si="749"/>
        <v>31750</v>
      </c>
      <c r="AF1274" s="16">
        <f t="shared" si="750"/>
        <v>15252</v>
      </c>
      <c r="AG1274" s="16">
        <f t="shared" si="751"/>
        <v>1312</v>
      </c>
      <c r="AH1274" s="16">
        <f t="shared" si="752"/>
        <v>8.3768403259481337E+43</v>
      </c>
      <c r="AI1274" s="16">
        <f t="shared" si="753"/>
        <v>1.6084162899386711E+75</v>
      </c>
      <c r="AJ1274" s="16">
        <f t="shared" si="754"/>
        <v>1.6084162899386711E+75</v>
      </c>
      <c r="AK1274" s="27">
        <f t="shared" si="755"/>
        <v>0.2323780015491867</v>
      </c>
      <c r="AN1274">
        <f t="shared" si="759"/>
        <v>91495.889444742235</v>
      </c>
      <c r="AO1274">
        <f t="shared" si="760"/>
        <v>1.7567898314773525E+36</v>
      </c>
      <c r="AP1274">
        <f t="shared" si="761"/>
        <v>1.7567898314773525E+36</v>
      </c>
      <c r="AR1274" s="1">
        <f t="shared" si="756"/>
        <v>14170</v>
      </c>
      <c r="AU1274">
        <f t="shared" si="762"/>
        <v>-2120.0000000000014</v>
      </c>
      <c r="AV1274" s="29">
        <f t="shared" si="757"/>
        <v>484.06680000000006</v>
      </c>
      <c r="AW1274">
        <f t="shared" si="758"/>
        <v>25421</v>
      </c>
    </row>
    <row r="1275" spans="1:49" x14ac:dyDescent="0.2">
      <c r="A1275">
        <v>1273</v>
      </c>
      <c r="B1275" s="13">
        <f t="shared" si="725"/>
        <v>1281</v>
      </c>
      <c r="C1275" s="13">
        <f t="shared" si="726"/>
        <v>7644</v>
      </c>
      <c r="D1275" s="13">
        <f t="shared" si="727"/>
        <v>48</v>
      </c>
      <c r="E1275" s="13">
        <f t="shared" si="728"/>
        <v>63.650000000000006</v>
      </c>
      <c r="F1275" s="13">
        <f t="shared" si="729"/>
        <v>4.1915113141795798E+41</v>
      </c>
      <c r="G1275" s="35">
        <f t="shared" si="730"/>
        <v>444.91913333333332</v>
      </c>
      <c r="H1275" s="23">
        <f t="shared" si="731"/>
        <v>9415.1903999999995</v>
      </c>
      <c r="I1275" s="23">
        <f t="shared" si="732"/>
        <v>35322</v>
      </c>
      <c r="J1275" s="23">
        <f t="shared" si="733"/>
        <v>1782</v>
      </c>
      <c r="K1275" s="23">
        <f t="shared" si="734"/>
        <v>9.6665819025314135E+76</v>
      </c>
      <c r="L1275" s="23">
        <f t="shared" si="735"/>
        <v>9.6665819025314126E+78</v>
      </c>
      <c r="M1275" s="23">
        <f t="shared" si="736"/>
        <v>4.0321621354207976E+59</v>
      </c>
      <c r="N1275" s="20">
        <f t="shared" si="737"/>
        <v>133.30000000000001</v>
      </c>
      <c r="Q1275" s="20">
        <f t="shared" si="738"/>
        <v>5.6581533518174297E+62</v>
      </c>
      <c r="S1275" s="20">
        <f t="shared" si="739"/>
        <v>5776</v>
      </c>
      <c r="T1275" s="20">
        <f t="shared" si="740"/>
        <v>1782</v>
      </c>
      <c r="U1275" s="20">
        <f t="shared" si="741"/>
        <v>9.6665819025314135E+76</v>
      </c>
      <c r="V1275" s="20">
        <f t="shared" si="742"/>
        <v>4.0321621354207976E+59</v>
      </c>
      <c r="W1275" s="20">
        <f t="shared" si="743"/>
        <v>0.45011252813203295</v>
      </c>
      <c r="X1275" s="16">
        <f t="shared" si="744"/>
        <v>2.3777446632231361E+37</v>
      </c>
      <c r="AA1275" s="16">
        <f t="shared" si="745"/>
        <v>9.7963080124793191E+38</v>
      </c>
      <c r="AB1275" s="16">
        <f t="shared" si="746"/>
        <v>1273</v>
      </c>
      <c r="AC1275" s="16">
        <f t="shared" si="747"/>
        <v>258.39999999999998</v>
      </c>
      <c r="AD1275" s="16">
        <f t="shared" si="748"/>
        <v>1.2769265237409229E+40</v>
      </c>
      <c r="AE1275" s="16">
        <f t="shared" si="749"/>
        <v>31775</v>
      </c>
      <c r="AF1275" s="16">
        <f t="shared" si="750"/>
        <v>15264</v>
      </c>
      <c r="AG1275" s="16">
        <f t="shared" si="751"/>
        <v>1313</v>
      </c>
      <c r="AH1275" s="16">
        <f t="shared" si="752"/>
        <v>8.9750600447421334E+43</v>
      </c>
      <c r="AI1275" s="16">
        <f t="shared" si="753"/>
        <v>1.6084162899386711E+75</v>
      </c>
      <c r="AJ1275" s="16">
        <f t="shared" si="754"/>
        <v>1.6084162899386711E+75</v>
      </c>
      <c r="AK1275" s="27">
        <f t="shared" si="755"/>
        <v>0.2321981424148607</v>
      </c>
      <c r="AN1275">
        <f t="shared" si="759"/>
        <v>91616.760450048998</v>
      </c>
      <c r="AO1275">
        <f t="shared" si="760"/>
        <v>1.6418596555863107E+36</v>
      </c>
      <c r="AP1275">
        <f t="shared" si="761"/>
        <v>1.6418596555863107E+36</v>
      </c>
      <c r="AR1275" s="1">
        <f t="shared" si="756"/>
        <v>14180</v>
      </c>
      <c r="AU1275">
        <f t="shared" si="762"/>
        <v>-2092.6027397260304</v>
      </c>
      <c r="AV1275" s="29">
        <f t="shared" si="757"/>
        <v>484.70038333333332</v>
      </c>
      <c r="AW1275">
        <f t="shared" si="758"/>
        <v>25441</v>
      </c>
    </row>
    <row r="1276" spans="1:49" x14ac:dyDescent="0.2">
      <c r="A1276">
        <v>1274</v>
      </c>
      <c r="B1276" s="13">
        <f t="shared" si="725"/>
        <v>1282</v>
      </c>
      <c r="C1276" s="13">
        <f t="shared" si="726"/>
        <v>7650</v>
      </c>
      <c r="D1276" s="13">
        <f t="shared" si="727"/>
        <v>48</v>
      </c>
      <c r="E1276" s="13">
        <f t="shared" si="728"/>
        <v>63.7</v>
      </c>
      <c r="F1276" s="13">
        <f t="shared" si="729"/>
        <v>4.4883412422767627E+41</v>
      </c>
      <c r="G1276" s="35">
        <f t="shared" si="730"/>
        <v>445.52186666666671</v>
      </c>
      <c r="H1276" s="23">
        <f t="shared" si="731"/>
        <v>9422.6944000000003</v>
      </c>
      <c r="I1276" s="23">
        <f t="shared" si="732"/>
        <v>35350</v>
      </c>
      <c r="J1276" s="23">
        <f t="shared" si="733"/>
        <v>1783</v>
      </c>
      <c r="K1276" s="23">
        <f t="shared" si="734"/>
        <v>9.6665819025314135E+76</v>
      </c>
      <c r="L1276" s="23">
        <f t="shared" si="735"/>
        <v>9.6665819025314126E+78</v>
      </c>
      <c r="M1276" s="23">
        <f t="shared" si="736"/>
        <v>4.3205830262743019E+59</v>
      </c>
      <c r="N1276" s="20">
        <f t="shared" si="737"/>
        <v>133.4</v>
      </c>
      <c r="Q1276" s="20">
        <f t="shared" si="738"/>
        <v>6.3050532408502529E+62</v>
      </c>
      <c r="S1276" s="20">
        <f t="shared" si="739"/>
        <v>5780</v>
      </c>
      <c r="T1276" s="20">
        <f t="shared" si="740"/>
        <v>1783</v>
      </c>
      <c r="U1276" s="20">
        <f t="shared" si="741"/>
        <v>9.6665819025314135E+76</v>
      </c>
      <c r="V1276" s="20">
        <f t="shared" si="742"/>
        <v>4.3205830262743019E+59</v>
      </c>
      <c r="W1276" s="20">
        <f t="shared" si="743"/>
        <v>0.4497751124437781</v>
      </c>
      <c r="X1276" s="16">
        <f t="shared" si="744"/>
        <v>2.5441867896487564E+37</v>
      </c>
      <c r="AA1276" s="16">
        <f t="shared" si="745"/>
        <v>1.0482049573352875E+39</v>
      </c>
      <c r="AB1276" s="16">
        <f t="shared" si="746"/>
        <v>1274</v>
      </c>
      <c r="AC1276" s="16">
        <f t="shared" si="747"/>
        <v>258.60000000000002</v>
      </c>
      <c r="AD1276" s="16">
        <f t="shared" si="748"/>
        <v>1.3663139245895775E+40</v>
      </c>
      <c r="AE1276" s="16">
        <f t="shared" si="749"/>
        <v>31800</v>
      </c>
      <c r="AF1276" s="16">
        <f t="shared" si="750"/>
        <v>15276</v>
      </c>
      <c r="AG1276" s="16">
        <f t="shared" si="751"/>
        <v>1314</v>
      </c>
      <c r="AH1276" s="16">
        <f t="shared" si="752"/>
        <v>9.615992238218119E+43</v>
      </c>
      <c r="AI1276" s="16">
        <f t="shared" si="753"/>
        <v>1.6084162899386711E+75</v>
      </c>
      <c r="AJ1276" s="16">
        <f t="shared" si="754"/>
        <v>1.6084162899386711E+75</v>
      </c>
      <c r="AK1276" s="27">
        <f t="shared" si="755"/>
        <v>0.23201856148491878</v>
      </c>
      <c r="AN1276">
        <f t="shared" si="759"/>
        <v>91737.709986256712</v>
      </c>
      <c r="AO1276">
        <f t="shared" si="760"/>
        <v>1.5344482762488881E+36</v>
      </c>
      <c r="AP1276">
        <f t="shared" si="761"/>
        <v>1.5344482762488881E+36</v>
      </c>
      <c r="AR1276" s="1">
        <f t="shared" si="756"/>
        <v>14190</v>
      </c>
      <c r="AU1276">
        <f t="shared" si="762"/>
        <v>-2065.9459459459445</v>
      </c>
      <c r="AV1276" s="29">
        <f t="shared" si="757"/>
        <v>485.33436666666671</v>
      </c>
      <c r="AW1276">
        <f t="shared" si="758"/>
        <v>25461</v>
      </c>
    </row>
    <row r="1277" spans="1:49" x14ac:dyDescent="0.2">
      <c r="A1277">
        <v>1275</v>
      </c>
      <c r="B1277" s="13">
        <f t="shared" si="725"/>
        <v>1283</v>
      </c>
      <c r="C1277" s="13">
        <f t="shared" si="726"/>
        <v>7656</v>
      </c>
      <c r="D1277" s="13">
        <f t="shared" si="727"/>
        <v>48</v>
      </c>
      <c r="E1277" s="13">
        <f t="shared" si="728"/>
        <v>63.75</v>
      </c>
      <c r="F1277" s="13">
        <f t="shared" si="729"/>
        <v>4.8061889684794672E+41</v>
      </c>
      <c r="G1277" s="35">
        <f t="shared" si="730"/>
        <v>446.125</v>
      </c>
      <c r="H1277" s="23">
        <f t="shared" si="731"/>
        <v>9430.1983999999993</v>
      </c>
      <c r="I1277" s="23">
        <f t="shared" si="732"/>
        <v>35378</v>
      </c>
      <c r="J1277" s="23">
        <f t="shared" si="733"/>
        <v>1785</v>
      </c>
      <c r="K1277" s="23">
        <f t="shared" si="734"/>
        <v>9.6665819025314135E+76</v>
      </c>
      <c r="L1277" s="23">
        <f t="shared" si="735"/>
        <v>9.6665819025314126E+78</v>
      </c>
      <c r="M1277" s="23">
        <f t="shared" si="736"/>
        <v>4.9607846490217126E+59</v>
      </c>
      <c r="N1277" s="20">
        <f t="shared" si="737"/>
        <v>133.5</v>
      </c>
      <c r="Q1277" s="20">
        <f t="shared" si="738"/>
        <v>7.0259135619191569E+62</v>
      </c>
      <c r="S1277" s="20">
        <f t="shared" si="739"/>
        <v>5784</v>
      </c>
      <c r="T1277" s="20">
        <f t="shared" si="740"/>
        <v>1785</v>
      </c>
      <c r="U1277" s="20">
        <f t="shared" si="741"/>
        <v>9.6665819025314135E+76</v>
      </c>
      <c r="V1277" s="20">
        <f t="shared" si="742"/>
        <v>4.9607846490217126E+59</v>
      </c>
      <c r="W1277" s="20">
        <f t="shared" si="743"/>
        <v>0.449438202247191</v>
      </c>
      <c r="X1277" s="16">
        <f t="shared" si="744"/>
        <v>2.7222798649241687E+37</v>
      </c>
      <c r="AA1277" s="16">
        <f t="shared" si="745"/>
        <v>1.1215793043487572E+39</v>
      </c>
      <c r="AB1277" s="16">
        <f t="shared" si="746"/>
        <v>1275</v>
      </c>
      <c r="AC1277" s="16">
        <f t="shared" si="747"/>
        <v>258.8</v>
      </c>
      <c r="AD1277" s="16">
        <f t="shared" si="748"/>
        <v>1.4619586215907126E+40</v>
      </c>
      <c r="AE1277" s="16">
        <f t="shared" si="749"/>
        <v>31825</v>
      </c>
      <c r="AF1277" s="16">
        <f t="shared" si="750"/>
        <v>15288</v>
      </c>
      <c r="AG1277" s="16">
        <f t="shared" si="751"/>
        <v>1315</v>
      </c>
      <c r="AH1277" s="16">
        <f t="shared" si="752"/>
        <v>1.0302685952473749E+44</v>
      </c>
      <c r="AI1277" s="16">
        <f t="shared" si="753"/>
        <v>1.6084162899386711E+75</v>
      </c>
      <c r="AJ1277" s="16">
        <f t="shared" si="754"/>
        <v>1.6084162899386711E+75</v>
      </c>
      <c r="AK1277" s="27">
        <f t="shared" si="755"/>
        <v>0.23183925811437403</v>
      </c>
      <c r="AN1277">
        <f t="shared" si="759"/>
        <v>91858.738053801586</v>
      </c>
      <c r="AO1277">
        <f t="shared" si="760"/>
        <v>1.4340638095784007E+36</v>
      </c>
      <c r="AP1277">
        <f t="shared" si="761"/>
        <v>1.4340638095784007E+36</v>
      </c>
      <c r="AR1277" s="1">
        <f t="shared" si="756"/>
        <v>14200</v>
      </c>
      <c r="AU1277">
        <f t="shared" si="762"/>
        <v>-2040</v>
      </c>
      <c r="AV1277" s="29">
        <f t="shared" si="757"/>
        <v>485.96875</v>
      </c>
      <c r="AW1277">
        <f t="shared" si="758"/>
        <v>25481</v>
      </c>
    </row>
    <row r="1278" spans="1:49" x14ac:dyDescent="0.2">
      <c r="A1278">
        <v>1276</v>
      </c>
      <c r="B1278" s="13">
        <f t="shared" si="725"/>
        <v>1284</v>
      </c>
      <c r="C1278" s="13">
        <f t="shared" si="726"/>
        <v>7662</v>
      </c>
      <c r="D1278" s="13">
        <f t="shared" si="727"/>
        <v>48</v>
      </c>
      <c r="E1278" s="13">
        <f t="shared" si="728"/>
        <v>63.800000000000004</v>
      </c>
      <c r="F1278" s="13">
        <f t="shared" si="729"/>
        <v>5.1465425188275936E+41</v>
      </c>
      <c r="G1278" s="35">
        <f t="shared" si="730"/>
        <v>446.72853333333336</v>
      </c>
      <c r="H1278" s="23">
        <f t="shared" si="731"/>
        <v>9437.7024000000001</v>
      </c>
      <c r="I1278" s="23">
        <f t="shared" si="732"/>
        <v>35406</v>
      </c>
      <c r="J1278" s="23">
        <f t="shared" si="733"/>
        <v>1786</v>
      </c>
      <c r="K1278" s="23">
        <f t="shared" si="734"/>
        <v>9.6665819025314135E+76</v>
      </c>
      <c r="L1278" s="23">
        <f t="shared" si="735"/>
        <v>9.6665819025314126E+78</v>
      </c>
      <c r="M1278" s="23">
        <f t="shared" si="736"/>
        <v>5.315621212355561E+59</v>
      </c>
      <c r="N1278" s="20">
        <f t="shared" si="737"/>
        <v>133.60000000000002</v>
      </c>
      <c r="Q1278" s="20">
        <f t="shared" si="738"/>
        <v>7.8291902532632302E+62</v>
      </c>
      <c r="S1278" s="20">
        <f t="shared" si="739"/>
        <v>5789</v>
      </c>
      <c r="T1278" s="20">
        <f t="shared" si="740"/>
        <v>1786</v>
      </c>
      <c r="U1278" s="20">
        <f t="shared" si="741"/>
        <v>9.6665819025314135E+76</v>
      </c>
      <c r="V1278" s="20">
        <f t="shared" si="742"/>
        <v>5.315621212355561E+59</v>
      </c>
      <c r="W1278" s="20">
        <f t="shared" si="743"/>
        <v>0.44910179640718556</v>
      </c>
      <c r="X1278" s="16">
        <f t="shared" si="744"/>
        <v>2.9128394554688607E+37</v>
      </c>
      <c r="AA1278" s="16">
        <f t="shared" si="745"/>
        <v>1.2000898556531703E+39</v>
      </c>
      <c r="AB1278" s="16">
        <f t="shared" si="746"/>
        <v>1276</v>
      </c>
      <c r="AC1278" s="16">
        <f t="shared" si="747"/>
        <v>259</v>
      </c>
      <c r="AD1278" s="16">
        <f t="shared" si="748"/>
        <v>1.5642986379415179E+40</v>
      </c>
      <c r="AE1278" s="16">
        <f t="shared" si="749"/>
        <v>31850</v>
      </c>
      <c r="AF1278" s="16">
        <f t="shared" si="750"/>
        <v>15300</v>
      </c>
      <c r="AG1278" s="16">
        <f t="shared" si="751"/>
        <v>1316</v>
      </c>
      <c r="AH1278" s="16">
        <f t="shared" si="752"/>
        <v>1.1038407849276343E+44</v>
      </c>
      <c r="AI1278" s="16">
        <f t="shared" si="753"/>
        <v>1.6084162899386711E+75</v>
      </c>
      <c r="AJ1278" s="16">
        <f t="shared" si="754"/>
        <v>1.6084162899386711E+75</v>
      </c>
      <c r="AK1278" s="27">
        <f t="shared" si="755"/>
        <v>0.23166023166023167</v>
      </c>
      <c r="AN1278">
        <f t="shared" si="759"/>
        <v>91979.844653119682</v>
      </c>
      <c r="AO1278">
        <f t="shared" si="760"/>
        <v>1.340246551007851E+36</v>
      </c>
      <c r="AP1278">
        <f t="shared" si="761"/>
        <v>1.340246551007851E+36</v>
      </c>
      <c r="AR1278" s="1">
        <f t="shared" si="756"/>
        <v>14210</v>
      </c>
      <c r="AU1278">
        <f t="shared" si="762"/>
        <v>-2014.7368421052647</v>
      </c>
      <c r="AV1278" s="29">
        <f t="shared" si="757"/>
        <v>486.60353333333336</v>
      </c>
      <c r="AW1278">
        <f t="shared" si="758"/>
        <v>25501</v>
      </c>
    </row>
    <row r="1279" spans="1:49" x14ac:dyDescent="0.2">
      <c r="A1279">
        <v>1277</v>
      </c>
      <c r="B1279" s="13">
        <f t="shared" si="725"/>
        <v>1285</v>
      </c>
      <c r="C1279" s="13">
        <f t="shared" si="726"/>
        <v>7668</v>
      </c>
      <c r="D1279" s="13">
        <f t="shared" si="727"/>
        <v>48</v>
      </c>
      <c r="E1279" s="13">
        <f t="shared" si="728"/>
        <v>63.85</v>
      </c>
      <c r="F1279" s="13">
        <f t="shared" si="729"/>
        <v>5.5109952558626001E+41</v>
      </c>
      <c r="G1279" s="35">
        <f t="shared" si="730"/>
        <v>447.33246666666662</v>
      </c>
      <c r="H1279" s="23">
        <f t="shared" si="731"/>
        <v>9445.2063999999991</v>
      </c>
      <c r="I1279" s="23">
        <f t="shared" si="732"/>
        <v>35434</v>
      </c>
      <c r="J1279" s="23">
        <f t="shared" si="733"/>
        <v>1787</v>
      </c>
      <c r="K1279" s="23">
        <f t="shared" si="734"/>
        <v>9.6665819025314135E+76</v>
      </c>
      <c r="L1279" s="23">
        <f t="shared" si="735"/>
        <v>9.6665819025314126E+78</v>
      </c>
      <c r="M1279" s="23">
        <f t="shared" si="736"/>
        <v>5.695835507043534E+59</v>
      </c>
      <c r="N1279" s="20">
        <f t="shared" si="737"/>
        <v>133.69999999999999</v>
      </c>
      <c r="Q1279" s="20">
        <f t="shared" si="738"/>
        <v>8.7243060253421269E+62</v>
      </c>
      <c r="S1279" s="20">
        <f t="shared" si="739"/>
        <v>5793</v>
      </c>
      <c r="T1279" s="20">
        <f t="shared" si="740"/>
        <v>1787</v>
      </c>
      <c r="U1279" s="20">
        <f t="shared" si="741"/>
        <v>9.6665819025314135E+76</v>
      </c>
      <c r="V1279" s="20">
        <f t="shared" si="742"/>
        <v>5.695835507043534E+59</v>
      </c>
      <c r="W1279" s="20">
        <f t="shared" si="743"/>
        <v>0.44876589379207182</v>
      </c>
      <c r="X1279" s="16">
        <f t="shared" si="744"/>
        <v>3.1167382173516809E+37</v>
      </c>
      <c r="AA1279" s="16">
        <f t="shared" si="745"/>
        <v>1.2840961455488923E+39</v>
      </c>
      <c r="AB1279" s="16">
        <f t="shared" si="746"/>
        <v>1277</v>
      </c>
      <c r="AC1279" s="16">
        <f t="shared" si="747"/>
        <v>259.2</v>
      </c>
      <c r="AD1279" s="16">
        <f t="shared" si="748"/>
        <v>1.6738026593356417E+40</v>
      </c>
      <c r="AE1279" s="16">
        <f t="shared" si="749"/>
        <v>31875</v>
      </c>
      <c r="AF1279" s="16">
        <f t="shared" si="750"/>
        <v>15312</v>
      </c>
      <c r="AG1279" s="16">
        <f t="shared" si="751"/>
        <v>1317</v>
      </c>
      <c r="AH1279" s="16">
        <f t="shared" si="752"/>
        <v>1.182665773475492E+44</v>
      </c>
      <c r="AI1279" s="16">
        <f t="shared" si="753"/>
        <v>1.6084162899386711E+75</v>
      </c>
      <c r="AJ1279" s="16">
        <f t="shared" si="754"/>
        <v>1.6084162899386711E+75</v>
      </c>
      <c r="AK1279" s="27">
        <f t="shared" si="755"/>
        <v>0.23148148148148148</v>
      </c>
      <c r="AN1279">
        <f t="shared" si="759"/>
        <v>92101.029784647195</v>
      </c>
      <c r="AO1279">
        <f t="shared" si="760"/>
        <v>1.2525668701007951E+36</v>
      </c>
      <c r="AP1279">
        <f t="shared" si="761"/>
        <v>1.2525668701007951E+36</v>
      </c>
      <c r="AR1279" s="1">
        <f t="shared" si="756"/>
        <v>14220</v>
      </c>
      <c r="AU1279">
        <f t="shared" si="762"/>
        <v>-1990.1298701298676</v>
      </c>
      <c r="AV1279" s="29">
        <f t="shared" si="757"/>
        <v>487.23871666666662</v>
      </c>
      <c r="AW1279">
        <f t="shared" si="758"/>
        <v>25521</v>
      </c>
    </row>
    <row r="1280" spans="1:49" x14ac:dyDescent="0.2">
      <c r="A1280">
        <v>1278</v>
      </c>
      <c r="B1280" s="13">
        <f t="shared" si="725"/>
        <v>1286</v>
      </c>
      <c r="C1280" s="13">
        <f t="shared" si="726"/>
        <v>7674</v>
      </c>
      <c r="D1280" s="13">
        <f t="shared" si="727"/>
        <v>48</v>
      </c>
      <c r="E1280" s="13">
        <f t="shared" si="728"/>
        <v>63.900000000000006</v>
      </c>
      <c r="F1280" s="13">
        <f t="shared" si="729"/>
        <v>5.9012533344148004E+41</v>
      </c>
      <c r="G1280" s="35">
        <f t="shared" si="730"/>
        <v>447.93679999999995</v>
      </c>
      <c r="H1280" s="23">
        <f t="shared" si="731"/>
        <v>9452.7103999999981</v>
      </c>
      <c r="I1280" s="23">
        <f t="shared" si="732"/>
        <v>35462</v>
      </c>
      <c r="J1280" s="23">
        <f t="shared" si="733"/>
        <v>1789</v>
      </c>
      <c r="K1280" s="23">
        <f t="shared" si="734"/>
        <v>9.6665819025314135E+76</v>
      </c>
      <c r="L1280" s="23">
        <f t="shared" si="735"/>
        <v>9.6665819025314126E+78</v>
      </c>
      <c r="M1280" s="23">
        <f t="shared" si="736"/>
        <v>6.5397861730131789E+59</v>
      </c>
      <c r="N1280" s="20">
        <f t="shared" si="737"/>
        <v>133.80000000000001</v>
      </c>
      <c r="Q1280" s="20">
        <f t="shared" si="738"/>
        <v>9.7217608924625054E+62</v>
      </c>
      <c r="S1280" s="20">
        <f t="shared" si="739"/>
        <v>5797</v>
      </c>
      <c r="T1280" s="20">
        <f t="shared" si="740"/>
        <v>1789</v>
      </c>
      <c r="U1280" s="20">
        <f t="shared" si="741"/>
        <v>9.6665819025314135E+76</v>
      </c>
      <c r="V1280" s="20">
        <f t="shared" si="742"/>
        <v>6.5397861730131789E+59</v>
      </c>
      <c r="W1280" s="20">
        <f t="shared" si="743"/>
        <v>0.44843049327354256</v>
      </c>
      <c r="X1280" s="16">
        <f t="shared" si="744"/>
        <v>3.3349098925662981E+37</v>
      </c>
      <c r="AA1280" s="16">
        <f t="shared" si="745"/>
        <v>1.3739828757373144E+39</v>
      </c>
      <c r="AB1280" s="16">
        <f t="shared" si="746"/>
        <v>1278</v>
      </c>
      <c r="AC1280" s="16">
        <f t="shared" si="747"/>
        <v>259.39999999999998</v>
      </c>
      <c r="AD1280" s="16">
        <f t="shared" si="748"/>
        <v>1.790972180399029E+40</v>
      </c>
      <c r="AE1280" s="16">
        <f t="shared" si="749"/>
        <v>31900</v>
      </c>
      <c r="AF1280" s="16">
        <f t="shared" si="750"/>
        <v>15324</v>
      </c>
      <c r="AG1280" s="16">
        <f t="shared" si="751"/>
        <v>1318</v>
      </c>
      <c r="AH1280" s="16">
        <f t="shared" si="752"/>
        <v>1.2671185195990067E+44</v>
      </c>
      <c r="AI1280" s="16">
        <f t="shared" si="753"/>
        <v>1.6084162899386711E+75</v>
      </c>
      <c r="AJ1280" s="16">
        <f t="shared" si="754"/>
        <v>1.6084162899386711E+75</v>
      </c>
      <c r="AK1280" s="27">
        <f t="shared" si="755"/>
        <v>0.23130300693909023</v>
      </c>
      <c r="AN1280">
        <f t="shared" si="759"/>
        <v>92222.293448820346</v>
      </c>
      <c r="AO1280">
        <f t="shared" si="760"/>
        <v>1.1706232430848556E+36</v>
      </c>
      <c r="AP1280">
        <f t="shared" si="761"/>
        <v>1.1706232430848556E+36</v>
      </c>
      <c r="AR1280" s="1">
        <f t="shared" si="756"/>
        <v>14230</v>
      </c>
      <c r="AU1280">
        <f t="shared" si="762"/>
        <v>-1966.1538461538451</v>
      </c>
      <c r="AV1280" s="29">
        <f t="shared" si="757"/>
        <v>487.87429999999995</v>
      </c>
      <c r="AW1280">
        <f t="shared" si="758"/>
        <v>25541</v>
      </c>
    </row>
    <row r="1281" spans="1:49" x14ac:dyDescent="0.2">
      <c r="A1281">
        <v>1279</v>
      </c>
      <c r="B1281" s="13">
        <f t="shared" si="725"/>
        <v>1287</v>
      </c>
      <c r="C1281" s="13">
        <f t="shared" si="726"/>
        <v>7680</v>
      </c>
      <c r="D1281" s="13">
        <f t="shared" si="727"/>
        <v>48</v>
      </c>
      <c r="E1281" s="13">
        <f t="shared" si="728"/>
        <v>63.95</v>
      </c>
      <c r="F1281" s="13">
        <f t="shared" si="729"/>
        <v>6.319143685052351E+41</v>
      </c>
      <c r="G1281" s="35">
        <f t="shared" si="730"/>
        <v>448.54153333333329</v>
      </c>
      <c r="H1281" s="23">
        <f t="shared" si="731"/>
        <v>9460.2143999999989</v>
      </c>
      <c r="I1281" s="23">
        <f t="shared" si="732"/>
        <v>35490</v>
      </c>
      <c r="J1281" s="23">
        <f t="shared" si="733"/>
        <v>1790</v>
      </c>
      <c r="K1281" s="23">
        <f t="shared" si="734"/>
        <v>9.6665819025314135E+76</v>
      </c>
      <c r="L1281" s="23">
        <f t="shared" si="735"/>
        <v>9.6665819025314126E+78</v>
      </c>
      <c r="M1281" s="23">
        <f t="shared" si="736"/>
        <v>7.0075506639967729E+59</v>
      </c>
      <c r="N1281" s="20">
        <f t="shared" si="737"/>
        <v>133.9</v>
      </c>
      <c r="Q1281" s="20">
        <f t="shared" si="738"/>
        <v>1.0833255341533524E+63</v>
      </c>
      <c r="S1281" s="20">
        <f t="shared" si="739"/>
        <v>5801</v>
      </c>
      <c r="T1281" s="20">
        <f t="shared" si="740"/>
        <v>1790</v>
      </c>
      <c r="U1281" s="20">
        <f t="shared" si="741"/>
        <v>9.6665819025314135E+76</v>
      </c>
      <c r="V1281" s="20">
        <f t="shared" si="742"/>
        <v>7.0075506639967729E+59</v>
      </c>
      <c r="W1281" s="20">
        <f t="shared" si="743"/>
        <v>0.44809559372666169</v>
      </c>
      <c r="X1281" s="16">
        <f t="shared" si="744"/>
        <v>3.568353585045939E+37</v>
      </c>
      <c r="AA1281" s="16">
        <f t="shared" si="745"/>
        <v>1.4701616770389269E+39</v>
      </c>
      <c r="AB1281" s="16">
        <f t="shared" si="746"/>
        <v>1279</v>
      </c>
      <c r="AC1281" s="16">
        <f t="shared" si="747"/>
        <v>259.60000000000002</v>
      </c>
      <c r="AD1281" s="16">
        <f t="shared" si="748"/>
        <v>1.9163438013805459E+40</v>
      </c>
      <c r="AE1281" s="16">
        <f t="shared" si="749"/>
        <v>31925</v>
      </c>
      <c r="AF1281" s="16">
        <f t="shared" si="750"/>
        <v>15336</v>
      </c>
      <c r="AG1281" s="16">
        <f t="shared" si="751"/>
        <v>1319</v>
      </c>
      <c r="AH1281" s="16">
        <f t="shared" si="752"/>
        <v>1.3576007424530544E+44</v>
      </c>
      <c r="AI1281" s="16">
        <f t="shared" si="753"/>
        <v>1.6084162899386711E+75</v>
      </c>
      <c r="AJ1281" s="16">
        <f t="shared" si="754"/>
        <v>1.6084162899386711E+75</v>
      </c>
      <c r="AK1281" s="27">
        <f t="shared" si="755"/>
        <v>0.23112480739599381</v>
      </c>
      <c r="AN1281">
        <f t="shared" si="759"/>
        <v>92343.635646075127</v>
      </c>
      <c r="AO1281">
        <f t="shared" si="760"/>
        <v>1.0940404140979956E+36</v>
      </c>
      <c r="AP1281">
        <f t="shared" si="761"/>
        <v>1.0940404140979956E+36</v>
      </c>
      <c r="AR1281" s="1">
        <f t="shared" si="756"/>
        <v>14240</v>
      </c>
      <c r="AU1281">
        <f t="shared" si="762"/>
        <v>-1942.7848101265827</v>
      </c>
      <c r="AV1281" s="29">
        <f t="shared" si="757"/>
        <v>488.51028333333329</v>
      </c>
      <c r="AW1281">
        <f t="shared" si="758"/>
        <v>25561</v>
      </c>
    </row>
    <row r="1282" spans="1:49" x14ac:dyDescent="0.2">
      <c r="A1282">
        <v>1280</v>
      </c>
      <c r="B1282" s="13">
        <f t="shared" si="725"/>
        <v>1288</v>
      </c>
      <c r="C1282" s="13">
        <f t="shared" si="726"/>
        <v>7686</v>
      </c>
      <c r="D1282" s="13">
        <f t="shared" si="727"/>
        <v>48</v>
      </c>
      <c r="E1282" s="13">
        <f t="shared" si="728"/>
        <v>64</v>
      </c>
      <c r="F1282" s="13">
        <f t="shared" si="729"/>
        <v>6.7666225625312172E+41</v>
      </c>
      <c r="G1282" s="35">
        <f t="shared" si="730"/>
        <v>449.14666666666665</v>
      </c>
      <c r="H1282" s="23">
        <f t="shared" si="731"/>
        <v>9467.7183999999997</v>
      </c>
      <c r="I1282" s="23">
        <f t="shared" si="732"/>
        <v>35518</v>
      </c>
      <c r="J1282" s="23">
        <f t="shared" si="733"/>
        <v>1792</v>
      </c>
      <c r="K1282" s="23">
        <f t="shared" si="734"/>
        <v>9.6665819025314135E+76</v>
      </c>
      <c r="L1282" s="23">
        <f t="shared" si="735"/>
        <v>9.6665819025314126E+78</v>
      </c>
      <c r="M1282" s="23">
        <f t="shared" si="736"/>
        <v>8.0458313949414378E+59</v>
      </c>
      <c r="N1282" s="20">
        <f t="shared" si="737"/>
        <v>134</v>
      </c>
      <c r="Q1282" s="20">
        <f t="shared" si="738"/>
        <v>1.2071827582783159E+63</v>
      </c>
      <c r="S1282" s="20">
        <f t="shared" si="739"/>
        <v>5805</v>
      </c>
      <c r="T1282" s="20">
        <f t="shared" si="740"/>
        <v>1792</v>
      </c>
      <c r="U1282" s="20">
        <f t="shared" si="741"/>
        <v>9.6665819025314135E+76</v>
      </c>
      <c r="V1282" s="20">
        <f t="shared" si="742"/>
        <v>8.0458313949414378E+59</v>
      </c>
      <c r="W1282" s="20">
        <f t="shared" si="743"/>
        <v>0.44776119402985076</v>
      </c>
      <c r="X1282" s="16">
        <f t="shared" si="744"/>
        <v>3.8181383359991556E+37</v>
      </c>
      <c r="AA1282" s="16">
        <f t="shared" si="745"/>
        <v>1.5730729944316518E+39</v>
      </c>
      <c r="AB1282" s="16">
        <f t="shared" si="746"/>
        <v>1280</v>
      </c>
      <c r="AC1282" s="16">
        <f t="shared" si="747"/>
        <v>259.8</v>
      </c>
      <c r="AD1282" s="16">
        <f t="shared" si="748"/>
        <v>2.0504916856155204E+40</v>
      </c>
      <c r="AE1282" s="16">
        <f t="shared" si="749"/>
        <v>31950</v>
      </c>
      <c r="AF1282" s="16">
        <f t="shared" si="750"/>
        <v>15348</v>
      </c>
      <c r="AG1282" s="16">
        <f t="shared" si="751"/>
        <v>1320</v>
      </c>
      <c r="AH1282" s="16">
        <f t="shared" si="752"/>
        <v>1.4545428311501953E+44</v>
      </c>
      <c r="AI1282" s="16">
        <f t="shared" si="753"/>
        <v>1.6084162899386711E+75</v>
      </c>
      <c r="AJ1282" s="16">
        <f t="shared" si="754"/>
        <v>1.6084162899386711E+75</v>
      </c>
      <c r="AK1282" s="27">
        <f t="shared" si="755"/>
        <v>0.23094688221709006</v>
      </c>
      <c r="AN1282">
        <f t="shared" si="759"/>
        <v>92465.056376847831</v>
      </c>
      <c r="AO1282">
        <f t="shared" si="760"/>
        <v>1.0224676767270986E+36</v>
      </c>
      <c r="AP1282">
        <f t="shared" si="761"/>
        <v>1.0224676767270986E+36</v>
      </c>
      <c r="AR1282" s="1">
        <f t="shared" si="756"/>
        <v>14250</v>
      </c>
      <c r="AU1282">
        <f t="shared" si="762"/>
        <v>-1920.0000000000018</v>
      </c>
      <c r="AV1282" s="29">
        <f t="shared" si="757"/>
        <v>489.14666666666665</v>
      </c>
      <c r="AW1282">
        <f t="shared" si="758"/>
        <v>25581</v>
      </c>
    </row>
    <row r="1283" spans="1:49" x14ac:dyDescent="0.2">
      <c r="A1283">
        <v>1281</v>
      </c>
      <c r="B1283" s="13">
        <f t="shared" si="725"/>
        <v>1289</v>
      </c>
      <c r="C1283" s="13">
        <f t="shared" si="726"/>
        <v>7692</v>
      </c>
      <c r="D1283" s="13">
        <f t="shared" si="727"/>
        <v>48</v>
      </c>
      <c r="E1283" s="13">
        <f t="shared" si="728"/>
        <v>64.05</v>
      </c>
      <c r="F1283" s="13">
        <f t="shared" si="729"/>
        <v>7.2457846992274074E+41</v>
      </c>
      <c r="G1283" s="35">
        <f t="shared" si="730"/>
        <v>449.75220000000007</v>
      </c>
      <c r="H1283" s="23">
        <f t="shared" si="731"/>
        <v>9475.2224000000006</v>
      </c>
      <c r="I1283" s="23">
        <f t="shared" si="732"/>
        <v>35546</v>
      </c>
      <c r="J1283" s="23">
        <f t="shared" si="733"/>
        <v>1793</v>
      </c>
      <c r="K1283" s="23">
        <f t="shared" si="734"/>
        <v>9.6665819025314135E+76</v>
      </c>
      <c r="L1283" s="23">
        <f t="shared" si="735"/>
        <v>9.6665819025314126E+78</v>
      </c>
      <c r="M1283" s="23">
        <f t="shared" si="736"/>
        <v>8.6213030456041223E+59</v>
      </c>
      <c r="N1283" s="20">
        <f t="shared" si="737"/>
        <v>134.1</v>
      </c>
      <c r="Q1283" s="20">
        <f t="shared" si="738"/>
        <v>1.3452006492431471E+63</v>
      </c>
      <c r="S1283" s="20">
        <f t="shared" si="739"/>
        <v>5810</v>
      </c>
      <c r="T1283" s="20">
        <f t="shared" si="740"/>
        <v>1793</v>
      </c>
      <c r="U1283" s="20">
        <f t="shared" si="741"/>
        <v>9.6665819025314135E+76</v>
      </c>
      <c r="V1283" s="20">
        <f t="shared" si="742"/>
        <v>8.6213030456041223E+59</v>
      </c>
      <c r="W1283" s="20">
        <f t="shared" si="743"/>
        <v>0.447427293064877</v>
      </c>
      <c r="X1283" s="16">
        <f t="shared" si="744"/>
        <v>4.0854080195190959E+37</v>
      </c>
      <c r="AA1283" s="16">
        <f t="shared" si="745"/>
        <v>1.6831881040418672E+39</v>
      </c>
      <c r="AB1283" s="16">
        <f t="shared" si="746"/>
        <v>1281</v>
      </c>
      <c r="AC1283" s="16">
        <f t="shared" si="747"/>
        <v>260</v>
      </c>
      <c r="AD1283" s="16">
        <f t="shared" si="748"/>
        <v>2.1940301890166263E+40</v>
      </c>
      <c r="AE1283" s="16">
        <f t="shared" si="749"/>
        <v>31975</v>
      </c>
      <c r="AF1283" s="16">
        <f t="shared" si="750"/>
        <v>15360</v>
      </c>
      <c r="AG1283" s="16">
        <f t="shared" si="751"/>
        <v>1321</v>
      </c>
      <c r="AH1283" s="16">
        <f t="shared" si="752"/>
        <v>1.5584058905010867E+44</v>
      </c>
      <c r="AI1283" s="16">
        <f t="shared" si="753"/>
        <v>1.6084162899386711E+75</v>
      </c>
      <c r="AJ1283" s="16">
        <f t="shared" si="754"/>
        <v>1.6084162899386711E+75</v>
      </c>
      <c r="AK1283" s="27">
        <f t="shared" si="755"/>
        <v>0.23076923076923078</v>
      </c>
      <c r="AN1283">
        <f t="shared" si="759"/>
        <v>92586.555641574523</v>
      </c>
      <c r="AO1283">
        <f t="shared" si="760"/>
        <v>9.5557726796925114E+35</v>
      </c>
      <c r="AP1283">
        <f t="shared" si="761"/>
        <v>9.5557726796925114E+35</v>
      </c>
      <c r="AR1283" s="1">
        <f t="shared" si="756"/>
        <v>14260</v>
      </c>
      <c r="AU1283">
        <f t="shared" si="762"/>
        <v>-1897.7777777777758</v>
      </c>
      <c r="AV1283" s="29">
        <f t="shared" si="757"/>
        <v>489.78345000000007</v>
      </c>
      <c r="AW1283">
        <f t="shared" si="758"/>
        <v>25601</v>
      </c>
    </row>
    <row r="1284" spans="1:49" x14ac:dyDescent="0.2">
      <c r="A1284">
        <v>1282</v>
      </c>
      <c r="B1284" s="13">
        <f t="shared" ref="B1284:B1347" si="763">8+A1284*1</f>
        <v>1290</v>
      </c>
      <c r="C1284" s="13">
        <f t="shared" ref="C1284:C1347" si="764">6+A1284*6</f>
        <v>7698</v>
      </c>
      <c r="D1284" s="13">
        <f t="shared" ref="D1284:D1347" si="765">MIN(6+A1284*6,48)</f>
        <v>48</v>
      </c>
      <c r="E1284" s="13">
        <f t="shared" ref="E1284:E1347" si="766">0.05*A1284</f>
        <v>64.100000000000009</v>
      </c>
      <c r="F1284" s="13">
        <f t="shared" ref="F1284:F1347" si="767">(1+A1284/40)*1.07^(A1284-1)*IF(A1284&lt;=1000,0.5*A1284^1.01,0.5*1000^1.01+A1284/1000)</f>
        <v>7.7588731063615962E+41</v>
      </c>
      <c r="G1284" s="35">
        <f t="shared" ref="G1284:G1347" si="768">2+MIN(A1284/15*2,200)
+(IF(A1284&lt;=2000,A1284/(10/(1+0.015*A1284)))+IF(AND(A1284&gt;1000,A1284&lt;=2000),(A1284-1000)/(20/(10+0.01*(A1284-1000))),0)+IF(A1284&gt;2000,7200+(A1284-2000)*(6-0.003*(A1284-2000))))/10</f>
        <v>450.35813333333334</v>
      </c>
      <c r="H1284" s="23">
        <f t="shared" ref="H1284:H1347" si="769">(MIN(1+A1284*0.4,10)+MIN(MAX((A1284-8)*0.64,0),10)+MIN(MAX((A1284-18)*1.6,0),16)+MIN(MAX((A1284-28)*2.56,0),28.8)+MAX((A1284-30.4)*5.36,0))*1.4</f>
        <v>9482.7263999999996</v>
      </c>
      <c r="I1284" s="23">
        <f t="shared" ref="I1284:I1347" si="770">(MIN(A1284^1.6,70)+MAX((A1284-15)*20,0))*1.4</f>
        <v>35574</v>
      </c>
      <c r="J1284" s="23">
        <f t="shared" ref="J1284:J1347" si="771">INT(A1284*1.4)</f>
        <v>1794</v>
      </c>
      <c r="K1284" s="23">
        <f t="shared" ref="K1284:K1347" si="772">1*LOOKUP(H1284,$A:$A,$F:$F)*LOOKUP(H1284,$A:$A,$G:$G)</f>
        <v>9.6665819025314135E+76</v>
      </c>
      <c r="L1284" s="23">
        <f t="shared" ref="L1284:L1347" si="773">100*LOOKUP(I1284,$A:$A,$F:$F)*LOOKUP(I1284,$A:$A,$G:$G)</f>
        <v>9.6665819025314126E+78</v>
      </c>
      <c r="M1284" s="23">
        <f t="shared" ref="M1284:M1347" si="774">1*LOOKUP(J1284,$A:$A,$F:$F)*LOOKUP(J1284,$A:$A,$G:$G)</f>
        <v>9.2379297892479565E+59</v>
      </c>
      <c r="N1284" s="20">
        <f t="shared" ref="N1284:N1347" si="775">6+A1284*0.1</f>
        <v>134.20000000000002</v>
      </c>
      <c r="Q1284" s="20">
        <f t="shared" ref="Q1284:Q1347" si="776">400*1.07^((A1284*1.6)-1)*$G$3*MIN(0.03*A1284,1)</f>
        <v>1.4989982041367411E+63</v>
      </c>
      <c r="S1284" s="20">
        <f t="shared" ref="S1284:S1347" si="777">ROUNDUP(MAX((A1284-5),0)*(1+3.2)+MIN(0.5+A1284*0.1,1)*450,0)</f>
        <v>5814</v>
      </c>
      <c r="T1284" s="20">
        <f t="shared" ref="T1284:T1347" si="778">INT(A1284*1.4)</f>
        <v>1794</v>
      </c>
      <c r="U1284" s="20">
        <f t="shared" ref="U1284:U1347" si="779">1*LOOKUP(S1284,A:A,F:F)*LOOKUP(S1284,A:A,G:G)</f>
        <v>9.6665819025314135E+76</v>
      </c>
      <c r="V1284" s="20">
        <f t="shared" ref="V1284:V1347" si="780">1*LOOKUP(T1284,A:A,F:F)*LOOKUP(T1284,A:A,G:G)</f>
        <v>9.2379297892479565E+59</v>
      </c>
      <c r="W1284" s="20">
        <f t="shared" ref="W1284:W1347" si="781">60/N1284</f>
        <v>0.4470938897168405</v>
      </c>
      <c r="X1284" s="16">
        <f t="shared" ref="X1284:X1347" si="782">1.07^(A1284+0-1)</f>
        <v>4.3713865808854329E+37</v>
      </c>
      <c r="AA1284" s="16">
        <f t="shared" ref="AA1284:AA1347" si="783">20*INT(X1284)*$Z$3+MIN(5*A1284,500)</f>
        <v>1.801011271324798E+39</v>
      </c>
      <c r="AB1284" s="16">
        <f t="shared" ref="AB1284:AB1347" si="784">1+A1284-1</f>
        <v>1282</v>
      </c>
      <c r="AC1284" s="16">
        <f t="shared" ref="AC1284:AC1347" si="785">4+(A1284-1)*4/20</f>
        <v>260.2</v>
      </c>
      <c r="AD1284" s="16">
        <f t="shared" ref="AD1284:AD1347" si="786">1.07^(A1284-1)*IF(A1284&lt;=1000,0.5*A1284^1.01,0.5*1000^1.01+A1284/1000)+1</f>
        <v>2.3476166736343712E+40</v>
      </c>
      <c r="AE1284" s="16">
        <f t="shared" ref="AE1284:AE1347" si="787">MAX((A1284-2)*25,10)+0</f>
        <v>32000</v>
      </c>
      <c r="AF1284" s="16">
        <f t="shared" ref="AF1284:AF1347" si="788">MAX((A1284-1)*12,5)+0</f>
        <v>15372</v>
      </c>
      <c r="AG1284" s="16">
        <f t="shared" ref="AG1284:AG1347" si="789">A1284+40</f>
        <v>1322</v>
      </c>
      <c r="AH1284" s="16">
        <f t="shared" ref="AH1284:AH1347" si="790">1*INT(LOOKUP(AG1284,A:A,AD:AD))*LOOKUP(AG1284,A:A,G:G)*MIN(0.2*A1284,1)</f>
        <v>1.669683932701686E+44</v>
      </c>
      <c r="AI1284" s="16">
        <f t="shared" ref="AI1284:AI1347" si="791">1*INT(LOOKUP(AE1284,A:A,AD:AD))*LOOKUP(AE1284,A:A,G:G)</f>
        <v>1.6084162899386711E+75</v>
      </c>
      <c r="AJ1284" s="16">
        <f t="shared" ref="AJ1284:AJ1347" si="792">1*INT(LOOKUP(AF1284,A:A,AD:AD))*LOOKUP(AF1284,A:A,G:G)</f>
        <v>1.6084162899386711E+75</v>
      </c>
      <c r="AK1284" s="27">
        <f t="shared" ref="AK1284:AK1347" si="793">60/AC1284</f>
        <v>0.23059185242121447</v>
      </c>
      <c r="AN1284">
        <f t="shared" si="759"/>
        <v>92708.133440691381</v>
      </c>
      <c r="AO1284">
        <f t="shared" si="760"/>
        <v>8.9306286726098233E+35</v>
      </c>
      <c r="AP1284">
        <f t="shared" si="761"/>
        <v>8.9306286726098233E+35</v>
      </c>
      <c r="AR1284" s="1">
        <f t="shared" ref="AR1284:AR1347" si="794">1450+A1284*10</f>
        <v>14270</v>
      </c>
      <c r="AU1284">
        <f t="shared" si="762"/>
        <v>-1876.0975609756092</v>
      </c>
      <c r="AV1284" s="29">
        <f t="shared" ref="AV1284:AV1347" si="795">(2+MIN(A1284/15*2,200)+(IF(A1284&lt;=2000,A1284/(10/(1+0.015*A1284)))+IF(AND(A1284&gt;1000,A1284&lt;=2000),(A1284-1000)/(20/(10+0.01*(A1284-1000))),0)+IF(A1284&gt;2000,7200+(A1284-2000)*(6-0.003*(A1284-2000))))/10+0.05*A1284/1.6)</f>
        <v>490.42063333333334</v>
      </c>
      <c r="AW1284">
        <f t="shared" ref="AW1284:AW1347" si="796">1+20*(A1284-1)</f>
        <v>25621</v>
      </c>
    </row>
    <row r="1285" spans="1:49" x14ac:dyDescent="0.2">
      <c r="A1285">
        <v>1283</v>
      </c>
      <c r="B1285" s="13">
        <f t="shared" si="763"/>
        <v>1291</v>
      </c>
      <c r="C1285" s="13">
        <f t="shared" si="764"/>
        <v>7704</v>
      </c>
      <c r="D1285" s="13">
        <f t="shared" si="765"/>
        <v>48</v>
      </c>
      <c r="E1285" s="13">
        <f t="shared" si="766"/>
        <v>64.150000000000006</v>
      </c>
      <c r="F1285" s="13">
        <f t="shared" si="767"/>
        <v>8.3082895688552757E+41</v>
      </c>
      <c r="G1285" s="35">
        <f t="shared" si="768"/>
        <v>450.96446666666668</v>
      </c>
      <c r="H1285" s="23">
        <f t="shared" si="769"/>
        <v>9490.2303999999986</v>
      </c>
      <c r="I1285" s="23">
        <f t="shared" si="770"/>
        <v>35602</v>
      </c>
      <c r="J1285" s="23">
        <f t="shared" si="771"/>
        <v>1796</v>
      </c>
      <c r="K1285" s="23">
        <f t="shared" si="772"/>
        <v>9.6665819025314135E+76</v>
      </c>
      <c r="L1285" s="23">
        <f t="shared" si="773"/>
        <v>9.6665819025314126E+78</v>
      </c>
      <c r="M1285" s="23">
        <f t="shared" si="774"/>
        <v>1.0606630424072241E+60</v>
      </c>
      <c r="N1285" s="20">
        <f t="shared" si="775"/>
        <v>134.30000000000001</v>
      </c>
      <c r="Q1285" s="20">
        <f t="shared" si="776"/>
        <v>1.6703795209059283E+63</v>
      </c>
      <c r="S1285" s="20">
        <f t="shared" si="777"/>
        <v>5818</v>
      </c>
      <c r="T1285" s="20">
        <f t="shared" si="778"/>
        <v>1796</v>
      </c>
      <c r="U1285" s="20">
        <f t="shared" si="779"/>
        <v>9.6665819025314135E+76</v>
      </c>
      <c r="V1285" s="20">
        <f t="shared" si="780"/>
        <v>1.0606630424072241E+60</v>
      </c>
      <c r="W1285" s="20">
        <f t="shared" si="781"/>
        <v>0.44676098287416227</v>
      </c>
      <c r="X1285" s="16">
        <f t="shared" si="782"/>
        <v>4.6773836415474126E+37</v>
      </c>
      <c r="AA1285" s="16">
        <f t="shared" si="783"/>
        <v>1.9270820603175335E+39</v>
      </c>
      <c r="AB1285" s="16">
        <f t="shared" si="784"/>
        <v>1283</v>
      </c>
      <c r="AC1285" s="16">
        <f t="shared" si="785"/>
        <v>260.39999999999998</v>
      </c>
      <c r="AD1285" s="16">
        <f t="shared" si="786"/>
        <v>2.5119545181724182E+40</v>
      </c>
      <c r="AE1285" s="16">
        <f t="shared" si="787"/>
        <v>32025</v>
      </c>
      <c r="AF1285" s="16">
        <f t="shared" si="788"/>
        <v>15384</v>
      </c>
      <c r="AG1285" s="16">
        <f t="shared" si="789"/>
        <v>1323</v>
      </c>
      <c r="AH1285" s="16">
        <f t="shared" si="790"/>
        <v>1.7889062253774625E+44</v>
      </c>
      <c r="AI1285" s="16">
        <f t="shared" si="791"/>
        <v>1.6084162899386711E+75</v>
      </c>
      <c r="AJ1285" s="16">
        <f t="shared" si="792"/>
        <v>1.6084162899386711E+75</v>
      </c>
      <c r="AK1285" s="27">
        <f t="shared" si="793"/>
        <v>0.23041474654377883</v>
      </c>
      <c r="AN1285">
        <f t="shared" ref="AN1285:AN1348" si="797">AH1285/$AA1285</f>
        <v>92829.789774634555</v>
      </c>
      <c r="AO1285">
        <f t="shared" ref="AO1285:AO1348" si="798">AI1285/$AA1285</f>
        <v>8.3463819370185281E+35</v>
      </c>
      <c r="AP1285">
        <f t="shared" ref="AP1285:AP1348" si="799">AJ1285/$AA1285</f>
        <v>8.3463819370185281E+35</v>
      </c>
      <c r="AR1285" s="1">
        <f t="shared" si="794"/>
        <v>14280</v>
      </c>
      <c r="AU1285">
        <f t="shared" si="762"/>
        <v>-1854.9397590361452</v>
      </c>
      <c r="AV1285" s="29">
        <f t="shared" si="795"/>
        <v>491.05821666666668</v>
      </c>
      <c r="AW1285">
        <f t="shared" si="796"/>
        <v>25641</v>
      </c>
    </row>
    <row r="1286" spans="1:49" x14ac:dyDescent="0.2">
      <c r="A1286">
        <v>1284</v>
      </c>
      <c r="B1286" s="13">
        <f t="shared" si="763"/>
        <v>1292</v>
      </c>
      <c r="C1286" s="13">
        <f t="shared" si="764"/>
        <v>7710</v>
      </c>
      <c r="D1286" s="13">
        <f t="shared" si="765"/>
        <v>48</v>
      </c>
      <c r="E1286" s="13">
        <f t="shared" si="766"/>
        <v>64.2</v>
      </c>
      <c r="F1286" s="13">
        <f t="shared" si="767"/>
        <v>8.8966058829008982E+41</v>
      </c>
      <c r="G1286" s="35">
        <f t="shared" si="768"/>
        <v>451.57119999999992</v>
      </c>
      <c r="H1286" s="23">
        <f t="shared" si="769"/>
        <v>9497.7343999999994</v>
      </c>
      <c r="I1286" s="23">
        <f t="shared" si="770"/>
        <v>35630</v>
      </c>
      <c r="J1286" s="23">
        <f t="shared" si="771"/>
        <v>1797</v>
      </c>
      <c r="K1286" s="23">
        <f t="shared" si="772"/>
        <v>9.6665819025314135E+76</v>
      </c>
      <c r="L1286" s="23">
        <f t="shared" si="773"/>
        <v>9.6665819025314126E+78</v>
      </c>
      <c r="M1286" s="23">
        <f t="shared" si="774"/>
        <v>1.13652363143954E+60</v>
      </c>
      <c r="N1286" s="20">
        <f t="shared" si="775"/>
        <v>134.4</v>
      </c>
      <c r="Q1286" s="20">
        <f t="shared" si="776"/>
        <v>1.8613549610412972E+63</v>
      </c>
      <c r="S1286" s="20">
        <f t="shared" si="777"/>
        <v>5822</v>
      </c>
      <c r="T1286" s="20">
        <f t="shared" si="778"/>
        <v>1797</v>
      </c>
      <c r="U1286" s="20">
        <f t="shared" si="779"/>
        <v>9.6665819025314135E+76</v>
      </c>
      <c r="V1286" s="20">
        <f t="shared" si="780"/>
        <v>1.13652363143954E+60</v>
      </c>
      <c r="W1286" s="20">
        <f t="shared" si="781"/>
        <v>0.4464285714285714</v>
      </c>
      <c r="X1286" s="16">
        <f t="shared" si="782"/>
        <v>5.0048004964557318E+37</v>
      </c>
      <c r="AA1286" s="16">
        <f t="shared" si="783"/>
        <v>2.0619778045397611E+39</v>
      </c>
      <c r="AB1286" s="16">
        <f t="shared" si="784"/>
        <v>1284</v>
      </c>
      <c r="AC1286" s="16">
        <f t="shared" si="785"/>
        <v>260.60000000000002</v>
      </c>
      <c r="AD1286" s="16">
        <f t="shared" si="786"/>
        <v>2.6877963392449839E+40</v>
      </c>
      <c r="AE1286" s="16">
        <f t="shared" si="787"/>
        <v>32050</v>
      </c>
      <c r="AF1286" s="16">
        <f t="shared" si="788"/>
        <v>15396</v>
      </c>
      <c r="AG1286" s="16">
        <f t="shared" si="789"/>
        <v>1324</v>
      </c>
      <c r="AH1286" s="16">
        <f t="shared" si="790"/>
        <v>1.9166398071372909E+44</v>
      </c>
      <c r="AI1286" s="16">
        <f t="shared" si="791"/>
        <v>1.6084162899386711E+75</v>
      </c>
      <c r="AJ1286" s="16">
        <f t="shared" si="792"/>
        <v>1.6084162899386711E+75</v>
      </c>
      <c r="AK1286" s="27">
        <f t="shared" si="793"/>
        <v>0.23023791250959322</v>
      </c>
      <c r="AN1286">
        <f t="shared" si="797"/>
        <v>92951.524643840181</v>
      </c>
      <c r="AO1286">
        <f t="shared" si="798"/>
        <v>7.8003569504846047E+35</v>
      </c>
      <c r="AP1286">
        <f t="shared" si="799"/>
        <v>7.8003569504846047E+35</v>
      </c>
      <c r="AR1286" s="1">
        <f t="shared" si="794"/>
        <v>14290</v>
      </c>
      <c r="AU1286">
        <f t="shared" si="762"/>
        <v>-1834.285714285716</v>
      </c>
      <c r="AV1286" s="29">
        <f t="shared" si="795"/>
        <v>491.69619999999992</v>
      </c>
      <c r="AW1286">
        <f t="shared" si="796"/>
        <v>25661</v>
      </c>
    </row>
    <row r="1287" spans="1:49" x14ac:dyDescent="0.2">
      <c r="A1287">
        <v>1285</v>
      </c>
      <c r="B1287" s="13">
        <f t="shared" si="763"/>
        <v>1293</v>
      </c>
      <c r="C1287" s="13">
        <f t="shared" si="764"/>
        <v>7716</v>
      </c>
      <c r="D1287" s="13">
        <f t="shared" si="765"/>
        <v>48</v>
      </c>
      <c r="E1287" s="13">
        <f t="shared" si="766"/>
        <v>64.25</v>
      </c>
      <c r="F1287" s="13">
        <f t="shared" si="767"/>
        <v>9.5265758888011996E+41</v>
      </c>
      <c r="G1287" s="35">
        <f t="shared" si="768"/>
        <v>452.17833333333328</v>
      </c>
      <c r="H1287" s="23">
        <f t="shared" si="769"/>
        <v>9505.2384000000002</v>
      </c>
      <c r="I1287" s="23">
        <f t="shared" si="770"/>
        <v>35658</v>
      </c>
      <c r="J1287" s="23">
        <f t="shared" si="771"/>
        <v>1799</v>
      </c>
      <c r="K1287" s="23">
        <f t="shared" si="772"/>
        <v>9.6665819025314135E+76</v>
      </c>
      <c r="L1287" s="23">
        <f t="shared" si="773"/>
        <v>9.6665819025314126E+78</v>
      </c>
      <c r="M1287" s="23">
        <f t="shared" si="774"/>
        <v>1.3049077978071035E+60</v>
      </c>
      <c r="N1287" s="20">
        <f t="shared" si="775"/>
        <v>134.5</v>
      </c>
      <c r="Q1287" s="20">
        <f t="shared" si="776"/>
        <v>2.0741647318051799E+63</v>
      </c>
      <c r="S1287" s="20">
        <f t="shared" si="777"/>
        <v>5826</v>
      </c>
      <c r="T1287" s="20">
        <f t="shared" si="778"/>
        <v>1799</v>
      </c>
      <c r="U1287" s="20">
        <f t="shared" si="779"/>
        <v>9.6665819025314135E+76</v>
      </c>
      <c r="V1287" s="20">
        <f t="shared" si="780"/>
        <v>1.3049077978071035E+60</v>
      </c>
      <c r="W1287" s="20">
        <f t="shared" si="781"/>
        <v>0.44609665427509293</v>
      </c>
      <c r="X1287" s="16">
        <f t="shared" si="782"/>
        <v>5.3551365312076331E+37</v>
      </c>
      <c r="AA1287" s="16">
        <f t="shared" si="783"/>
        <v>2.2063162508575443E+39</v>
      </c>
      <c r="AB1287" s="16">
        <f t="shared" si="784"/>
        <v>1285</v>
      </c>
      <c r="AC1287" s="16">
        <f t="shared" si="785"/>
        <v>260.8</v>
      </c>
      <c r="AD1287" s="16">
        <f t="shared" si="786"/>
        <v>2.8759474381286643E+40</v>
      </c>
      <c r="AE1287" s="16">
        <f t="shared" si="787"/>
        <v>32075</v>
      </c>
      <c r="AF1287" s="16">
        <f t="shared" si="788"/>
        <v>15408</v>
      </c>
      <c r="AG1287" s="16">
        <f t="shared" si="789"/>
        <v>1325</v>
      </c>
      <c r="AH1287" s="16">
        <f t="shared" si="790"/>
        <v>2.0534921825850262E+44</v>
      </c>
      <c r="AI1287" s="16">
        <f t="shared" si="791"/>
        <v>1.6084162899386711E+75</v>
      </c>
      <c r="AJ1287" s="16">
        <f t="shared" si="792"/>
        <v>1.6084162899386711E+75</v>
      </c>
      <c r="AK1287" s="27">
        <f t="shared" si="793"/>
        <v>0.23006134969325151</v>
      </c>
      <c r="AN1287">
        <f t="shared" si="797"/>
        <v>93073.338048744423</v>
      </c>
      <c r="AO1287">
        <f t="shared" si="798"/>
        <v>7.290053224751967E+35</v>
      </c>
      <c r="AP1287">
        <f t="shared" si="799"/>
        <v>7.290053224751967E+35</v>
      </c>
      <c r="AR1287" s="1">
        <f t="shared" si="794"/>
        <v>14300</v>
      </c>
      <c r="AU1287">
        <f t="shared" si="762"/>
        <v>-1814.1176470588221</v>
      </c>
      <c r="AV1287" s="29">
        <f t="shared" si="795"/>
        <v>492.33458333333328</v>
      </c>
      <c r="AW1287">
        <f t="shared" si="796"/>
        <v>25681</v>
      </c>
    </row>
    <row r="1288" spans="1:49" x14ac:dyDescent="0.2">
      <c r="A1288">
        <v>1286</v>
      </c>
      <c r="B1288" s="13">
        <f t="shared" si="763"/>
        <v>1294</v>
      </c>
      <c r="C1288" s="13">
        <f t="shared" si="764"/>
        <v>7722</v>
      </c>
      <c r="D1288" s="13">
        <f t="shared" si="765"/>
        <v>48</v>
      </c>
      <c r="E1288" s="13">
        <f t="shared" si="766"/>
        <v>64.3</v>
      </c>
      <c r="F1288" s="13">
        <f t="shared" si="767"/>
        <v>1.0201148355351311E+42</v>
      </c>
      <c r="G1288" s="35">
        <f t="shared" si="768"/>
        <v>452.78586666666672</v>
      </c>
      <c r="H1288" s="23">
        <f t="shared" si="769"/>
        <v>9512.7423999999992</v>
      </c>
      <c r="I1288" s="23">
        <f t="shared" si="770"/>
        <v>35686</v>
      </c>
      <c r="J1288" s="23">
        <f t="shared" si="771"/>
        <v>1800</v>
      </c>
      <c r="K1288" s="23">
        <f t="shared" si="772"/>
        <v>9.6665819025314135E+76</v>
      </c>
      <c r="L1288" s="23">
        <f t="shared" si="773"/>
        <v>9.6665819025314126E+78</v>
      </c>
      <c r="M1288" s="23">
        <f t="shared" si="774"/>
        <v>1.3982349355568868E+60</v>
      </c>
      <c r="N1288" s="20">
        <f t="shared" si="775"/>
        <v>134.6</v>
      </c>
      <c r="Q1288" s="20">
        <f t="shared" si="776"/>
        <v>2.3113051646304699E+63</v>
      </c>
      <c r="S1288" s="20">
        <f t="shared" si="777"/>
        <v>5831</v>
      </c>
      <c r="T1288" s="20">
        <f t="shared" si="778"/>
        <v>1800</v>
      </c>
      <c r="U1288" s="20">
        <f t="shared" si="779"/>
        <v>9.6665819025314135E+76</v>
      </c>
      <c r="V1288" s="20">
        <f t="shared" si="780"/>
        <v>1.3982349355568868E+60</v>
      </c>
      <c r="W1288" s="20">
        <f t="shared" si="781"/>
        <v>0.44576523031203569</v>
      </c>
      <c r="X1288" s="16">
        <f t="shared" si="782"/>
        <v>5.7299960883921679E+37</v>
      </c>
      <c r="AA1288" s="16">
        <f t="shared" si="783"/>
        <v>2.3607583884175727E+39</v>
      </c>
      <c r="AB1288" s="16">
        <f t="shared" si="784"/>
        <v>1286</v>
      </c>
      <c r="AC1288" s="16">
        <f t="shared" si="785"/>
        <v>261</v>
      </c>
      <c r="AD1288" s="16">
        <f t="shared" si="786"/>
        <v>3.0772694887937591E+40</v>
      </c>
      <c r="AE1288" s="16">
        <f t="shared" si="787"/>
        <v>32100</v>
      </c>
      <c r="AF1288" s="16">
        <f t="shared" si="788"/>
        <v>15420</v>
      </c>
      <c r="AG1288" s="16">
        <f t="shared" si="789"/>
        <v>1326</v>
      </c>
      <c r="AH1288" s="16">
        <f t="shared" si="790"/>
        <v>2.2001142095888617E+44</v>
      </c>
      <c r="AI1288" s="16">
        <f t="shared" si="791"/>
        <v>1.6084162899386711E+75</v>
      </c>
      <c r="AJ1288" s="16">
        <f t="shared" si="792"/>
        <v>1.6084162899386711E+75</v>
      </c>
      <c r="AK1288" s="27">
        <f t="shared" si="793"/>
        <v>0.22988505747126436</v>
      </c>
      <c r="AN1288">
        <f t="shared" si="797"/>
        <v>93195.229989783431</v>
      </c>
      <c r="AO1288">
        <f t="shared" si="798"/>
        <v>6.8131338549083797E+35</v>
      </c>
      <c r="AP1288">
        <f t="shared" si="799"/>
        <v>6.8131338549083797E+35</v>
      </c>
      <c r="AR1288" s="1">
        <f t="shared" si="794"/>
        <v>14310</v>
      </c>
      <c r="AU1288">
        <f t="shared" si="762"/>
        <v>-1794.4186046511625</v>
      </c>
      <c r="AV1288" s="29">
        <f t="shared" si="795"/>
        <v>492.97336666666672</v>
      </c>
      <c r="AW1288">
        <f t="shared" si="796"/>
        <v>25701</v>
      </c>
    </row>
    <row r="1289" spans="1:49" x14ac:dyDescent="0.2">
      <c r="A1289">
        <v>1287</v>
      </c>
      <c r="B1289" s="13">
        <f t="shared" si="763"/>
        <v>1295</v>
      </c>
      <c r="C1289" s="13">
        <f t="shared" si="764"/>
        <v>7728</v>
      </c>
      <c r="D1289" s="13">
        <f t="shared" si="765"/>
        <v>48</v>
      </c>
      <c r="E1289" s="13">
        <f t="shared" si="766"/>
        <v>64.350000000000009</v>
      </c>
      <c r="F1289" s="13">
        <f t="shared" si="767"/>
        <v>1.0923480776018792E+42</v>
      </c>
      <c r="G1289" s="35">
        <f t="shared" si="768"/>
        <v>453.39379999999994</v>
      </c>
      <c r="H1289" s="23">
        <f t="shared" si="769"/>
        <v>9520.2464</v>
      </c>
      <c r="I1289" s="23">
        <f t="shared" si="770"/>
        <v>35714</v>
      </c>
      <c r="J1289" s="23">
        <f t="shared" si="771"/>
        <v>1801</v>
      </c>
      <c r="K1289" s="23">
        <f t="shared" si="772"/>
        <v>9.6665819025314135E+76</v>
      </c>
      <c r="L1289" s="23">
        <f t="shared" si="773"/>
        <v>9.6665819025314126E+78</v>
      </c>
      <c r="M1289" s="23">
        <f t="shared" si="774"/>
        <v>1.4982360228459826E+60</v>
      </c>
      <c r="N1289" s="20">
        <f t="shared" si="775"/>
        <v>134.70000000000002</v>
      </c>
      <c r="Q1289" s="20">
        <f t="shared" si="776"/>
        <v>2.5755579979406538E+63</v>
      </c>
      <c r="S1289" s="20">
        <f t="shared" si="777"/>
        <v>5835</v>
      </c>
      <c r="T1289" s="20">
        <f t="shared" si="778"/>
        <v>1801</v>
      </c>
      <c r="U1289" s="20">
        <f t="shared" si="779"/>
        <v>9.6665819025314135E+76</v>
      </c>
      <c r="V1289" s="20">
        <f t="shared" si="780"/>
        <v>1.4982360228459826E+60</v>
      </c>
      <c r="W1289" s="20">
        <f t="shared" si="781"/>
        <v>0.44543429844097993</v>
      </c>
      <c r="X1289" s="16">
        <f t="shared" si="782"/>
        <v>6.131095814579619E+37</v>
      </c>
      <c r="AA1289" s="16">
        <f t="shared" si="783"/>
        <v>2.5260114756068028E+39</v>
      </c>
      <c r="AB1289" s="16">
        <f t="shared" si="784"/>
        <v>1287</v>
      </c>
      <c r="AC1289" s="16">
        <f t="shared" si="785"/>
        <v>261.2</v>
      </c>
      <c r="AD1289" s="16">
        <f t="shared" si="786"/>
        <v>3.2926844841051371E+40</v>
      </c>
      <c r="AE1289" s="16">
        <f t="shared" si="787"/>
        <v>32125</v>
      </c>
      <c r="AF1289" s="16">
        <f t="shared" si="788"/>
        <v>15432</v>
      </c>
      <c r="AG1289" s="16">
        <f t="shared" si="789"/>
        <v>1327</v>
      </c>
      <c r="AH1289" s="16">
        <f t="shared" si="790"/>
        <v>2.3572031925213609E+44</v>
      </c>
      <c r="AI1289" s="16">
        <f t="shared" si="791"/>
        <v>1.6084162899386711E+75</v>
      </c>
      <c r="AJ1289" s="16">
        <f t="shared" si="792"/>
        <v>1.6084162899386711E+75</v>
      </c>
      <c r="AK1289" s="27">
        <f t="shared" si="793"/>
        <v>0.22970903522205208</v>
      </c>
      <c r="AN1289">
        <f t="shared" si="797"/>
        <v>93317.200467393341</v>
      </c>
      <c r="AO1289">
        <f t="shared" si="798"/>
        <v>6.367414817671383E+35</v>
      </c>
      <c r="AP1289">
        <f t="shared" si="799"/>
        <v>6.367414817671383E+35</v>
      </c>
      <c r="AR1289" s="1">
        <f t="shared" si="794"/>
        <v>14320</v>
      </c>
      <c r="AU1289">
        <f t="shared" si="762"/>
        <v>-1775.1724137931044</v>
      </c>
      <c r="AV1289" s="29">
        <f t="shared" si="795"/>
        <v>493.61254999999994</v>
      </c>
      <c r="AW1289">
        <f t="shared" si="796"/>
        <v>25721</v>
      </c>
    </row>
    <row r="1290" spans="1:49" x14ac:dyDescent="0.2">
      <c r="A1290">
        <v>1288</v>
      </c>
      <c r="B1290" s="13">
        <f t="shared" si="763"/>
        <v>1296</v>
      </c>
      <c r="C1290" s="13">
        <f t="shared" si="764"/>
        <v>7734</v>
      </c>
      <c r="D1290" s="13">
        <f t="shared" si="765"/>
        <v>48</v>
      </c>
      <c r="E1290" s="13">
        <f t="shared" si="766"/>
        <v>64.400000000000006</v>
      </c>
      <c r="F1290" s="13">
        <f t="shared" si="767"/>
        <v>1.1696954141439863E+42</v>
      </c>
      <c r="G1290" s="35">
        <f t="shared" si="768"/>
        <v>454.00213333333329</v>
      </c>
      <c r="H1290" s="23">
        <f t="shared" si="769"/>
        <v>9527.750399999999</v>
      </c>
      <c r="I1290" s="23">
        <f t="shared" si="770"/>
        <v>35742</v>
      </c>
      <c r="J1290" s="23">
        <f t="shared" si="771"/>
        <v>1803</v>
      </c>
      <c r="K1290" s="23">
        <f t="shared" si="772"/>
        <v>9.6665819025314135E+76</v>
      </c>
      <c r="L1290" s="23">
        <f t="shared" si="773"/>
        <v>9.6665819025314126E+78</v>
      </c>
      <c r="M1290" s="23">
        <f t="shared" si="774"/>
        <v>1.7202029842126832E+60</v>
      </c>
      <c r="N1290" s="20">
        <f t="shared" si="775"/>
        <v>134.80000000000001</v>
      </c>
      <c r="Q1290" s="20">
        <f t="shared" si="776"/>
        <v>2.8700230078948722E+63</v>
      </c>
      <c r="S1290" s="20">
        <f t="shared" si="777"/>
        <v>5839</v>
      </c>
      <c r="T1290" s="20">
        <f t="shared" si="778"/>
        <v>1803</v>
      </c>
      <c r="U1290" s="20">
        <f t="shared" si="779"/>
        <v>9.6665819025314135E+76</v>
      </c>
      <c r="V1290" s="20">
        <f t="shared" si="780"/>
        <v>1.7202029842126832E+60</v>
      </c>
      <c r="W1290" s="20">
        <f t="shared" si="781"/>
        <v>0.44510385756676552</v>
      </c>
      <c r="X1290" s="16">
        <f t="shared" si="782"/>
        <v>6.5602725216001928E+37</v>
      </c>
      <c r="AA1290" s="16">
        <f t="shared" si="783"/>
        <v>2.7028322788992789E+39</v>
      </c>
      <c r="AB1290" s="16">
        <f t="shared" si="784"/>
        <v>1288</v>
      </c>
      <c r="AC1290" s="16">
        <f t="shared" si="785"/>
        <v>261.39999999999998</v>
      </c>
      <c r="AD1290" s="16">
        <f t="shared" si="786"/>
        <v>3.5231789582650186E+40</v>
      </c>
      <c r="AE1290" s="16">
        <f t="shared" si="787"/>
        <v>32150</v>
      </c>
      <c r="AF1290" s="16">
        <f t="shared" si="788"/>
        <v>15444</v>
      </c>
      <c r="AG1290" s="16">
        <f t="shared" si="789"/>
        <v>1328</v>
      </c>
      <c r="AH1290" s="16">
        <f t="shared" si="790"/>
        <v>2.5255061961610023E+44</v>
      </c>
      <c r="AI1290" s="16">
        <f t="shared" si="791"/>
        <v>1.6084162899386711E+75</v>
      </c>
      <c r="AJ1290" s="16">
        <f t="shared" si="792"/>
        <v>1.6084162899386711E+75</v>
      </c>
      <c r="AK1290" s="27">
        <f t="shared" si="793"/>
        <v>0.22953328232593728</v>
      </c>
      <c r="AN1290">
        <f t="shared" si="797"/>
        <v>93439.249482010331</v>
      </c>
      <c r="AO1290">
        <f t="shared" si="798"/>
        <v>5.9508549697863397E+35</v>
      </c>
      <c r="AP1290">
        <f t="shared" si="799"/>
        <v>5.9508549697863397E+35</v>
      </c>
      <c r="AR1290" s="1">
        <f t="shared" si="794"/>
        <v>14330</v>
      </c>
      <c r="AU1290">
        <f t="shared" si="762"/>
        <v>-1756.3636363636383</v>
      </c>
      <c r="AV1290" s="29">
        <f t="shared" si="795"/>
        <v>494.25213333333329</v>
      </c>
      <c r="AW1290">
        <f t="shared" si="796"/>
        <v>25741</v>
      </c>
    </row>
    <row r="1291" spans="1:49" x14ac:dyDescent="0.2">
      <c r="A1291">
        <v>1289</v>
      </c>
      <c r="B1291" s="13">
        <f t="shared" si="763"/>
        <v>1297</v>
      </c>
      <c r="C1291" s="13">
        <f t="shared" si="764"/>
        <v>7740</v>
      </c>
      <c r="D1291" s="13">
        <f t="shared" si="765"/>
        <v>48</v>
      </c>
      <c r="E1291" s="13">
        <f t="shared" si="766"/>
        <v>64.45</v>
      </c>
      <c r="F1291" s="13">
        <f t="shared" si="767"/>
        <v>1.2525188757314844E+42</v>
      </c>
      <c r="G1291" s="35">
        <f t="shared" si="768"/>
        <v>454.61086666666665</v>
      </c>
      <c r="H1291" s="23">
        <f t="shared" si="769"/>
        <v>9535.2543999999998</v>
      </c>
      <c r="I1291" s="23">
        <f t="shared" si="770"/>
        <v>35770</v>
      </c>
      <c r="J1291" s="23">
        <f t="shared" si="771"/>
        <v>1804</v>
      </c>
      <c r="K1291" s="23">
        <f t="shared" si="772"/>
        <v>9.6665819025314135E+76</v>
      </c>
      <c r="L1291" s="23">
        <f t="shared" si="773"/>
        <v>9.6665819025314126E+78</v>
      </c>
      <c r="M1291" s="23">
        <f t="shared" si="774"/>
        <v>1.843228059617856E+60</v>
      </c>
      <c r="N1291" s="20">
        <f t="shared" si="775"/>
        <v>134.9</v>
      </c>
      <c r="Q1291" s="20">
        <f t="shared" si="776"/>
        <v>3.1981543698227856E+63</v>
      </c>
      <c r="S1291" s="20">
        <f t="shared" si="777"/>
        <v>5843</v>
      </c>
      <c r="T1291" s="20">
        <f t="shared" si="778"/>
        <v>1804</v>
      </c>
      <c r="U1291" s="20">
        <f t="shared" si="779"/>
        <v>9.6665819025314135E+76</v>
      </c>
      <c r="V1291" s="20">
        <f t="shared" si="780"/>
        <v>1.843228059617856E+60</v>
      </c>
      <c r="W1291" s="20">
        <f t="shared" si="781"/>
        <v>0.44477390659747962</v>
      </c>
      <c r="X1291" s="16">
        <f t="shared" si="782"/>
        <v>7.0194915981122063E+37</v>
      </c>
      <c r="AA1291" s="16">
        <f t="shared" si="783"/>
        <v>2.8920305384222286E+39</v>
      </c>
      <c r="AB1291" s="16">
        <f t="shared" si="784"/>
        <v>1289</v>
      </c>
      <c r="AC1291" s="16">
        <f t="shared" si="785"/>
        <v>261.60000000000002</v>
      </c>
      <c r="AD1291" s="16">
        <f t="shared" si="786"/>
        <v>3.7698085048351674E+40</v>
      </c>
      <c r="AE1291" s="16">
        <f t="shared" si="787"/>
        <v>32175</v>
      </c>
      <c r="AF1291" s="16">
        <f t="shared" si="788"/>
        <v>15456</v>
      </c>
      <c r="AG1291" s="16">
        <f t="shared" si="789"/>
        <v>1329</v>
      </c>
      <c r="AH1291" s="16">
        <f t="shared" si="790"/>
        <v>2.7058235959936801E+44</v>
      </c>
      <c r="AI1291" s="16">
        <f t="shared" si="791"/>
        <v>1.6084162899386711E+75</v>
      </c>
      <c r="AJ1291" s="16">
        <f t="shared" si="792"/>
        <v>1.6084162899386711E+75</v>
      </c>
      <c r="AK1291" s="27">
        <f t="shared" si="793"/>
        <v>0.2293577981651376</v>
      </c>
      <c r="AN1291">
        <f t="shared" si="797"/>
        <v>93561.377034070494</v>
      </c>
      <c r="AO1291">
        <f t="shared" si="798"/>
        <v>5.5615467007348962E+35</v>
      </c>
      <c r="AP1291">
        <f t="shared" si="799"/>
        <v>5.5615467007348962E+35</v>
      </c>
      <c r="AR1291" s="1">
        <f t="shared" si="794"/>
        <v>14340</v>
      </c>
      <c r="AU1291">
        <f t="shared" si="762"/>
        <v>-1737.9775280898866</v>
      </c>
      <c r="AV1291" s="29">
        <f t="shared" si="795"/>
        <v>494.89211666666665</v>
      </c>
      <c r="AW1291">
        <f t="shared" si="796"/>
        <v>25761</v>
      </c>
    </row>
    <row r="1292" spans="1:49" x14ac:dyDescent="0.2">
      <c r="A1292">
        <v>1290</v>
      </c>
      <c r="B1292" s="13">
        <f t="shared" si="763"/>
        <v>1298</v>
      </c>
      <c r="C1292" s="13">
        <f t="shared" si="764"/>
        <v>7746</v>
      </c>
      <c r="D1292" s="13">
        <f t="shared" si="765"/>
        <v>48</v>
      </c>
      <c r="E1292" s="13">
        <f t="shared" si="766"/>
        <v>64.5</v>
      </c>
      <c r="F1292" s="13">
        <f t="shared" si="767"/>
        <v>1.3412061181673553E+42</v>
      </c>
      <c r="G1292" s="35">
        <f t="shared" si="768"/>
        <v>455.21999999999997</v>
      </c>
      <c r="H1292" s="23">
        <f t="shared" si="769"/>
        <v>9542.7584000000006</v>
      </c>
      <c r="I1292" s="23">
        <f t="shared" si="770"/>
        <v>35798</v>
      </c>
      <c r="J1292" s="23">
        <f t="shared" si="771"/>
        <v>1806</v>
      </c>
      <c r="K1292" s="23">
        <f t="shared" si="772"/>
        <v>9.6665819025314135E+76</v>
      </c>
      <c r="L1292" s="23">
        <f t="shared" si="773"/>
        <v>9.6665819025314126E+78</v>
      </c>
      <c r="M1292" s="23">
        <f t="shared" si="774"/>
        <v>2.1162994410588202E+60</v>
      </c>
      <c r="N1292" s="20">
        <f t="shared" si="775"/>
        <v>135</v>
      </c>
      <c r="Q1292" s="20">
        <f t="shared" si="776"/>
        <v>3.5638011768824413E+63</v>
      </c>
      <c r="S1292" s="20">
        <f t="shared" si="777"/>
        <v>5847</v>
      </c>
      <c r="T1292" s="20">
        <f t="shared" si="778"/>
        <v>1806</v>
      </c>
      <c r="U1292" s="20">
        <f t="shared" si="779"/>
        <v>9.6665819025314135E+76</v>
      </c>
      <c r="V1292" s="20">
        <f t="shared" si="780"/>
        <v>2.1162994410588202E+60</v>
      </c>
      <c r="W1292" s="20">
        <f t="shared" si="781"/>
        <v>0.44444444444444442</v>
      </c>
      <c r="X1292" s="16">
        <f t="shared" si="782"/>
        <v>7.5108560099800618E+37</v>
      </c>
      <c r="AA1292" s="16">
        <f t="shared" si="783"/>
        <v>3.0944726761117855E+39</v>
      </c>
      <c r="AB1292" s="16">
        <f t="shared" si="784"/>
        <v>1290</v>
      </c>
      <c r="AC1292" s="16">
        <f t="shared" si="785"/>
        <v>261.8</v>
      </c>
      <c r="AD1292" s="16">
        <f t="shared" si="786"/>
        <v>4.0337026110296396E+40</v>
      </c>
      <c r="AE1292" s="16">
        <f t="shared" si="787"/>
        <v>32200</v>
      </c>
      <c r="AF1292" s="16">
        <f t="shared" si="788"/>
        <v>15468</v>
      </c>
      <c r="AG1292" s="16">
        <f t="shared" si="789"/>
        <v>1330</v>
      </c>
      <c r="AH1292" s="16">
        <f t="shared" si="790"/>
        <v>2.8990128817749616E+44</v>
      </c>
      <c r="AI1292" s="16">
        <f t="shared" si="791"/>
        <v>1.6084162899386711E+75</v>
      </c>
      <c r="AJ1292" s="16">
        <f t="shared" si="792"/>
        <v>1.6084162899386711E+75</v>
      </c>
      <c r="AK1292" s="27">
        <f t="shared" si="793"/>
        <v>0.22918258212375858</v>
      </c>
      <c r="AN1292">
        <f t="shared" si="797"/>
        <v>93683.583124010009</v>
      </c>
      <c r="AO1292">
        <f t="shared" si="798"/>
        <v>5.1977071969484995E+35</v>
      </c>
      <c r="AP1292">
        <f t="shared" si="799"/>
        <v>5.1977071969484995E+35</v>
      </c>
      <c r="AR1292" s="1">
        <f t="shared" si="794"/>
        <v>14350</v>
      </c>
      <c r="AU1292">
        <f t="shared" si="762"/>
        <v>-1720</v>
      </c>
      <c r="AV1292" s="29">
        <f t="shared" si="795"/>
        <v>495.53249999999997</v>
      </c>
      <c r="AW1292">
        <f t="shared" si="796"/>
        <v>25781</v>
      </c>
    </row>
    <row r="1293" spans="1:49" x14ac:dyDescent="0.2">
      <c r="A1293">
        <v>1291</v>
      </c>
      <c r="B1293" s="13">
        <f t="shared" si="763"/>
        <v>1299</v>
      </c>
      <c r="C1293" s="13">
        <f t="shared" si="764"/>
        <v>7752</v>
      </c>
      <c r="D1293" s="13">
        <f t="shared" si="765"/>
        <v>48</v>
      </c>
      <c r="E1293" s="13">
        <f t="shared" si="766"/>
        <v>64.55</v>
      </c>
      <c r="F1293" s="13">
        <f t="shared" si="767"/>
        <v>1.4361722360714716E+42</v>
      </c>
      <c r="G1293" s="35">
        <f t="shared" si="768"/>
        <v>455.8295333333333</v>
      </c>
      <c r="H1293" s="23">
        <f t="shared" si="769"/>
        <v>9550.2623999999996</v>
      </c>
      <c r="I1293" s="23">
        <f t="shared" si="770"/>
        <v>35826</v>
      </c>
      <c r="J1293" s="23">
        <f t="shared" si="771"/>
        <v>1807</v>
      </c>
      <c r="K1293" s="23">
        <f t="shared" si="772"/>
        <v>9.6665819025314135E+76</v>
      </c>
      <c r="L1293" s="23">
        <f t="shared" si="773"/>
        <v>9.6665819025314126E+78</v>
      </c>
      <c r="M1293" s="23">
        <f t="shared" si="774"/>
        <v>2.2676487520861783E+60</v>
      </c>
      <c r="N1293" s="20">
        <f t="shared" si="775"/>
        <v>135.1</v>
      </c>
      <c r="Q1293" s="20">
        <f t="shared" si="776"/>
        <v>3.9712525912422718E+63</v>
      </c>
      <c r="S1293" s="20">
        <f t="shared" si="777"/>
        <v>5852</v>
      </c>
      <c r="T1293" s="20">
        <f t="shared" si="778"/>
        <v>1807</v>
      </c>
      <c r="U1293" s="20">
        <f t="shared" si="779"/>
        <v>9.6665819025314135E+76</v>
      </c>
      <c r="V1293" s="20">
        <f t="shared" si="780"/>
        <v>2.2676487520861783E+60</v>
      </c>
      <c r="W1293" s="20">
        <f t="shared" si="781"/>
        <v>0.4441154700222058</v>
      </c>
      <c r="X1293" s="16">
        <f t="shared" si="782"/>
        <v>8.0366159306786656E+37</v>
      </c>
      <c r="AA1293" s="16">
        <f t="shared" si="783"/>
        <v>3.3110857634396095E+39</v>
      </c>
      <c r="AB1293" s="16">
        <f t="shared" si="784"/>
        <v>1291</v>
      </c>
      <c r="AC1293" s="16">
        <f t="shared" si="785"/>
        <v>262</v>
      </c>
      <c r="AD1293" s="16">
        <f t="shared" si="786"/>
        <v>4.3160698304176456E+40</v>
      </c>
      <c r="AE1293" s="16">
        <f t="shared" si="787"/>
        <v>32225</v>
      </c>
      <c r="AF1293" s="16">
        <f t="shared" si="788"/>
        <v>15480</v>
      </c>
      <c r="AG1293" s="16">
        <f t="shared" si="789"/>
        <v>1331</v>
      </c>
      <c r="AH1293" s="16">
        <f t="shared" si="790"/>
        <v>3.1059927324162369E+44</v>
      </c>
      <c r="AI1293" s="16">
        <f t="shared" si="791"/>
        <v>1.6084162899386711E+75</v>
      </c>
      <c r="AJ1293" s="16">
        <f t="shared" si="792"/>
        <v>1.6084162899386711E+75</v>
      </c>
      <c r="AK1293" s="27">
        <f t="shared" si="793"/>
        <v>0.22900763358778625</v>
      </c>
      <c r="AN1293">
        <f t="shared" si="797"/>
        <v>93805.867752265083</v>
      </c>
      <c r="AO1293">
        <f t="shared" si="798"/>
        <v>4.8576702775219634E+35</v>
      </c>
      <c r="AP1293">
        <f t="shared" si="799"/>
        <v>4.8576702775219634E+35</v>
      </c>
      <c r="AR1293" s="1">
        <f t="shared" si="794"/>
        <v>14360</v>
      </c>
      <c r="AU1293">
        <f t="shared" si="762"/>
        <v>-1702.4175824175834</v>
      </c>
      <c r="AV1293" s="29">
        <f t="shared" si="795"/>
        <v>496.1732833333333</v>
      </c>
      <c r="AW1293">
        <f t="shared" si="796"/>
        <v>25801</v>
      </c>
    </row>
    <row r="1294" spans="1:49" x14ac:dyDescent="0.2">
      <c r="A1294">
        <v>1292</v>
      </c>
      <c r="B1294" s="13">
        <f t="shared" si="763"/>
        <v>1300</v>
      </c>
      <c r="C1294" s="13">
        <f t="shared" si="764"/>
        <v>7758</v>
      </c>
      <c r="D1294" s="13">
        <f t="shared" si="765"/>
        <v>48</v>
      </c>
      <c r="E1294" s="13">
        <f t="shared" si="766"/>
        <v>64.600000000000009</v>
      </c>
      <c r="F1294" s="13">
        <f t="shared" si="767"/>
        <v>1.5378617048027339E+42</v>
      </c>
      <c r="G1294" s="35">
        <f t="shared" si="768"/>
        <v>456.4394666666667</v>
      </c>
      <c r="H1294" s="23">
        <f t="shared" si="769"/>
        <v>9557.7663999999986</v>
      </c>
      <c r="I1294" s="23">
        <f t="shared" si="770"/>
        <v>35854</v>
      </c>
      <c r="J1294" s="23">
        <f t="shared" si="771"/>
        <v>1808</v>
      </c>
      <c r="K1294" s="23">
        <f t="shared" si="772"/>
        <v>9.6665819025314135E+76</v>
      </c>
      <c r="L1294" s="23">
        <f t="shared" si="773"/>
        <v>9.6665819025314126E+78</v>
      </c>
      <c r="M1294" s="23">
        <f t="shared" si="774"/>
        <v>2.4298206438832636E+60</v>
      </c>
      <c r="N1294" s="20">
        <f t="shared" si="775"/>
        <v>135.20000000000002</v>
      </c>
      <c r="Q1294" s="20">
        <f t="shared" si="776"/>
        <v>4.4252881574171401E+63</v>
      </c>
      <c r="S1294" s="20">
        <f t="shared" si="777"/>
        <v>5856</v>
      </c>
      <c r="T1294" s="20">
        <f t="shared" si="778"/>
        <v>1808</v>
      </c>
      <c r="U1294" s="20">
        <f t="shared" si="779"/>
        <v>9.6665819025314135E+76</v>
      </c>
      <c r="V1294" s="20">
        <f t="shared" si="780"/>
        <v>2.4298206438832636E+60</v>
      </c>
      <c r="W1294" s="20">
        <f t="shared" si="781"/>
        <v>0.44378698224852065</v>
      </c>
      <c r="X1294" s="16">
        <f t="shared" si="782"/>
        <v>8.599179045826174E+37</v>
      </c>
      <c r="AA1294" s="16">
        <f t="shared" si="783"/>
        <v>3.5428617668803834E+39</v>
      </c>
      <c r="AB1294" s="16">
        <f t="shared" si="784"/>
        <v>1292</v>
      </c>
      <c r="AC1294" s="16">
        <f t="shared" si="785"/>
        <v>262.2</v>
      </c>
      <c r="AD1294" s="16">
        <f t="shared" si="786"/>
        <v>4.6182033177259277E+40</v>
      </c>
      <c r="AE1294" s="16">
        <f t="shared" si="787"/>
        <v>32250</v>
      </c>
      <c r="AF1294" s="16">
        <f t="shared" si="788"/>
        <v>15492</v>
      </c>
      <c r="AG1294" s="16">
        <f t="shared" si="789"/>
        <v>1332</v>
      </c>
      <c r="AH1294" s="16">
        <f t="shared" si="790"/>
        <v>3.3277473815459985E+44</v>
      </c>
      <c r="AI1294" s="16">
        <f t="shared" si="791"/>
        <v>1.6084162899386711E+75</v>
      </c>
      <c r="AJ1294" s="16">
        <f t="shared" si="792"/>
        <v>1.6084162899386711E+75</v>
      </c>
      <c r="AK1294" s="27">
        <f t="shared" si="793"/>
        <v>0.2288329519450801</v>
      </c>
      <c r="AN1294">
        <f t="shared" si="797"/>
        <v>93928.230919271766</v>
      </c>
      <c r="AO1294">
        <f t="shared" si="798"/>
        <v>4.5398787640392168E+35</v>
      </c>
      <c r="AP1294">
        <f t="shared" si="799"/>
        <v>4.5398787640392168E+35</v>
      </c>
      <c r="AR1294" s="1">
        <f t="shared" si="794"/>
        <v>14370</v>
      </c>
      <c r="AU1294">
        <f t="shared" si="762"/>
        <v>-1685.2173913043459</v>
      </c>
      <c r="AV1294" s="29">
        <f t="shared" si="795"/>
        <v>496.8144666666667</v>
      </c>
      <c r="AW1294">
        <f t="shared" si="796"/>
        <v>25821</v>
      </c>
    </row>
    <row r="1295" spans="1:49" x14ac:dyDescent="0.2">
      <c r="A1295">
        <v>1293</v>
      </c>
      <c r="B1295" s="13">
        <f t="shared" si="763"/>
        <v>1301</v>
      </c>
      <c r="C1295" s="13">
        <f t="shared" si="764"/>
        <v>7764</v>
      </c>
      <c r="D1295" s="13">
        <f t="shared" si="765"/>
        <v>48</v>
      </c>
      <c r="E1295" s="13">
        <f t="shared" si="766"/>
        <v>64.650000000000006</v>
      </c>
      <c r="F1295" s="13">
        <f t="shared" si="767"/>
        <v>1.6467504598001825E+42</v>
      </c>
      <c r="G1295" s="35">
        <f t="shared" si="768"/>
        <v>457.0498</v>
      </c>
      <c r="H1295" s="23">
        <f t="shared" si="769"/>
        <v>9565.2703999999994</v>
      </c>
      <c r="I1295" s="23">
        <f t="shared" si="770"/>
        <v>35882</v>
      </c>
      <c r="J1295" s="23">
        <f t="shared" si="771"/>
        <v>1810</v>
      </c>
      <c r="K1295" s="23">
        <f t="shared" si="772"/>
        <v>9.6665819025314135E+76</v>
      </c>
      <c r="L1295" s="23">
        <f t="shared" si="773"/>
        <v>9.6665819025314126E+78</v>
      </c>
      <c r="M1295" s="23">
        <f t="shared" si="774"/>
        <v>2.7897826887050263E+60</v>
      </c>
      <c r="N1295" s="20">
        <f t="shared" si="775"/>
        <v>135.30000000000001</v>
      </c>
      <c r="Q1295" s="20">
        <f t="shared" si="776"/>
        <v>4.9312338679645386E+63</v>
      </c>
      <c r="S1295" s="20">
        <f t="shared" si="777"/>
        <v>5860</v>
      </c>
      <c r="T1295" s="20">
        <f t="shared" si="778"/>
        <v>1810</v>
      </c>
      <c r="U1295" s="20">
        <f t="shared" si="779"/>
        <v>9.6665819025314135E+76</v>
      </c>
      <c r="V1295" s="20">
        <f t="shared" si="780"/>
        <v>2.7897826887050263E+60</v>
      </c>
      <c r="W1295" s="20">
        <f t="shared" si="781"/>
        <v>0.44345898004434586</v>
      </c>
      <c r="X1295" s="16">
        <f t="shared" si="782"/>
        <v>9.2011215790340033E+37</v>
      </c>
      <c r="AA1295" s="16">
        <f t="shared" si="783"/>
        <v>3.7908620905620082E+39</v>
      </c>
      <c r="AB1295" s="16">
        <f t="shared" si="784"/>
        <v>1293</v>
      </c>
      <c r="AC1295" s="16">
        <f t="shared" si="785"/>
        <v>262.39999999999998</v>
      </c>
      <c r="AD1295" s="16">
        <f t="shared" si="786"/>
        <v>4.9414867510883201E+40</v>
      </c>
      <c r="AE1295" s="16">
        <f t="shared" si="787"/>
        <v>32275</v>
      </c>
      <c r="AF1295" s="16">
        <f t="shared" si="788"/>
        <v>15504</v>
      </c>
      <c r="AG1295" s="16">
        <f t="shared" si="789"/>
        <v>1333</v>
      </c>
      <c r="AH1295" s="16">
        <f t="shared" si="790"/>
        <v>3.5653312944773836E+44</v>
      </c>
      <c r="AI1295" s="16">
        <f t="shared" si="791"/>
        <v>1.6084162899386711E+75</v>
      </c>
      <c r="AJ1295" s="16">
        <f t="shared" si="792"/>
        <v>1.6084162899386711E+75</v>
      </c>
      <c r="AK1295" s="27">
        <f t="shared" si="793"/>
        <v>0.22865853658536586</v>
      </c>
      <c r="AN1295">
        <f t="shared" si="797"/>
        <v>94050.672625466337</v>
      </c>
      <c r="AO1295">
        <f t="shared" si="798"/>
        <v>4.2428773495693637E+35</v>
      </c>
      <c r="AP1295">
        <f t="shared" si="799"/>
        <v>4.2428773495693637E+35</v>
      </c>
      <c r="AR1295" s="1">
        <f t="shared" si="794"/>
        <v>14380</v>
      </c>
      <c r="AU1295">
        <f t="shared" si="762"/>
        <v>-1668.3870967741927</v>
      </c>
      <c r="AV1295" s="29">
        <f t="shared" si="795"/>
        <v>497.45605</v>
      </c>
      <c r="AW1295">
        <f t="shared" si="796"/>
        <v>25841</v>
      </c>
    </row>
    <row r="1296" spans="1:49" x14ac:dyDescent="0.2">
      <c r="A1296">
        <v>1294</v>
      </c>
      <c r="B1296" s="13">
        <f t="shared" si="763"/>
        <v>1302</v>
      </c>
      <c r="C1296" s="13">
        <f t="shared" si="764"/>
        <v>7770</v>
      </c>
      <c r="D1296" s="13">
        <f t="shared" si="765"/>
        <v>48</v>
      </c>
      <c r="E1296" s="13">
        <f t="shared" si="766"/>
        <v>64.7</v>
      </c>
      <c r="F1296" s="13">
        <f t="shared" si="767"/>
        <v>1.7633481230663417E+42</v>
      </c>
      <c r="G1296" s="35">
        <f t="shared" si="768"/>
        <v>457.66053333333332</v>
      </c>
      <c r="H1296" s="23">
        <f t="shared" si="769"/>
        <v>9572.7743999999984</v>
      </c>
      <c r="I1296" s="23">
        <f t="shared" si="770"/>
        <v>35910</v>
      </c>
      <c r="J1296" s="23">
        <f t="shared" si="771"/>
        <v>1811</v>
      </c>
      <c r="K1296" s="23">
        <f t="shared" si="772"/>
        <v>9.6665819025314135E+76</v>
      </c>
      <c r="L1296" s="23">
        <f t="shared" si="773"/>
        <v>9.6665819025314126E+78</v>
      </c>
      <c r="M1296" s="23">
        <f t="shared" si="774"/>
        <v>2.9892903530380416E+60</v>
      </c>
      <c r="N1296" s="20">
        <f t="shared" si="775"/>
        <v>135.4</v>
      </c>
      <c r="Q1296" s="20">
        <f t="shared" si="776"/>
        <v>5.4950246391984981E+63</v>
      </c>
      <c r="S1296" s="20">
        <f t="shared" si="777"/>
        <v>5864</v>
      </c>
      <c r="T1296" s="20">
        <f t="shared" si="778"/>
        <v>1811</v>
      </c>
      <c r="U1296" s="20">
        <f t="shared" si="779"/>
        <v>9.6665819025314135E+76</v>
      </c>
      <c r="V1296" s="20">
        <f t="shared" si="780"/>
        <v>2.9892903530380416E+60</v>
      </c>
      <c r="W1296" s="20">
        <f t="shared" si="781"/>
        <v>0.44313146233382567</v>
      </c>
      <c r="X1296" s="16">
        <f t="shared" si="782"/>
        <v>9.845200089566385E+37</v>
      </c>
      <c r="AA1296" s="16">
        <f t="shared" si="783"/>
        <v>4.0562224369013496E+39</v>
      </c>
      <c r="AB1296" s="16">
        <f t="shared" si="784"/>
        <v>1294</v>
      </c>
      <c r="AC1296" s="16">
        <f t="shared" si="785"/>
        <v>262.60000000000002</v>
      </c>
      <c r="AD1296" s="16">
        <f t="shared" si="786"/>
        <v>5.2874006688645922E+40</v>
      </c>
      <c r="AE1296" s="16">
        <f t="shared" si="787"/>
        <v>32300</v>
      </c>
      <c r="AF1296" s="16">
        <f t="shared" si="788"/>
        <v>15516</v>
      </c>
      <c r="AG1296" s="16">
        <f t="shared" si="789"/>
        <v>1334</v>
      </c>
      <c r="AH1296" s="16">
        <f t="shared" si="790"/>
        <v>3.8198741787914351E+44</v>
      </c>
      <c r="AI1296" s="16">
        <f t="shared" si="791"/>
        <v>1.6084162899386711E+75</v>
      </c>
      <c r="AJ1296" s="16">
        <f t="shared" si="792"/>
        <v>1.6084162899386711E+75</v>
      </c>
      <c r="AK1296" s="27">
        <f t="shared" si="793"/>
        <v>0.22848438690022846</v>
      </c>
      <c r="AN1296">
        <f t="shared" si="797"/>
        <v>94173.192871284773</v>
      </c>
      <c r="AO1296">
        <f t="shared" si="798"/>
        <v>3.9653059341769745E+35</v>
      </c>
      <c r="AP1296">
        <f t="shared" si="799"/>
        <v>3.9653059341769745E+35</v>
      </c>
      <c r="AR1296" s="1">
        <f t="shared" si="794"/>
        <v>14390</v>
      </c>
      <c r="AU1296">
        <f t="shared" si="762"/>
        <v>-1651.9148936170216</v>
      </c>
      <c r="AV1296" s="29">
        <f t="shared" si="795"/>
        <v>498.09803333333332</v>
      </c>
      <c r="AW1296">
        <f t="shared" si="796"/>
        <v>25861</v>
      </c>
    </row>
    <row r="1297" spans="1:49" x14ac:dyDescent="0.2">
      <c r="A1297">
        <v>1295</v>
      </c>
      <c r="B1297" s="13">
        <f t="shared" si="763"/>
        <v>1303</v>
      </c>
      <c r="C1297" s="13">
        <f t="shared" si="764"/>
        <v>7776</v>
      </c>
      <c r="D1297" s="13">
        <f t="shared" si="765"/>
        <v>48</v>
      </c>
      <c r="E1297" s="13">
        <f t="shared" si="766"/>
        <v>64.75</v>
      </c>
      <c r="F1297" s="13">
        <f t="shared" si="767"/>
        <v>1.8882003872039231E+42</v>
      </c>
      <c r="G1297" s="35">
        <f t="shared" si="768"/>
        <v>458.27166666666665</v>
      </c>
      <c r="H1297" s="23">
        <f t="shared" si="769"/>
        <v>9580.2783999999992</v>
      </c>
      <c r="I1297" s="23">
        <f t="shared" si="770"/>
        <v>35938</v>
      </c>
      <c r="J1297" s="23">
        <f t="shared" si="771"/>
        <v>1813</v>
      </c>
      <c r="K1297" s="23">
        <f t="shared" si="772"/>
        <v>9.6665819025314135E+76</v>
      </c>
      <c r="L1297" s="23">
        <f t="shared" si="773"/>
        <v>9.6665819025314126E+78</v>
      </c>
      <c r="M1297" s="23">
        <f t="shared" si="774"/>
        <v>3.4321230180006191E+60</v>
      </c>
      <c r="N1297" s="20">
        <f t="shared" si="775"/>
        <v>135.5</v>
      </c>
      <c r="Q1297" s="20">
        <f t="shared" si="776"/>
        <v>6.1232739297881419E+63</v>
      </c>
      <c r="S1297" s="20">
        <f t="shared" si="777"/>
        <v>5868</v>
      </c>
      <c r="T1297" s="20">
        <f t="shared" si="778"/>
        <v>1813</v>
      </c>
      <c r="U1297" s="20">
        <f t="shared" si="779"/>
        <v>9.6665819025314135E+76</v>
      </c>
      <c r="V1297" s="20">
        <f t="shared" si="780"/>
        <v>3.4321230180006191E+60</v>
      </c>
      <c r="W1297" s="20">
        <f t="shared" si="781"/>
        <v>0.44280442804428044</v>
      </c>
      <c r="X1297" s="16">
        <f t="shared" si="782"/>
        <v>1.053436409583603E+38</v>
      </c>
      <c r="AA1297" s="16">
        <f t="shared" si="783"/>
        <v>4.3401580074844434E+39</v>
      </c>
      <c r="AB1297" s="16">
        <f t="shared" si="784"/>
        <v>1295</v>
      </c>
      <c r="AC1297" s="16">
        <f t="shared" si="785"/>
        <v>262.8</v>
      </c>
      <c r="AD1297" s="16">
        <f t="shared" si="786"/>
        <v>5.6575292500492081E+40</v>
      </c>
      <c r="AE1297" s="16">
        <f t="shared" si="787"/>
        <v>32325</v>
      </c>
      <c r="AF1297" s="16">
        <f t="shared" si="788"/>
        <v>15528</v>
      </c>
      <c r="AG1297" s="16">
        <f t="shared" si="789"/>
        <v>1335</v>
      </c>
      <c r="AH1297" s="16">
        <f t="shared" si="790"/>
        <v>4.0925863523292227E+44</v>
      </c>
      <c r="AI1297" s="16">
        <f t="shared" si="791"/>
        <v>1.6084162899386711E+75</v>
      </c>
      <c r="AJ1297" s="16">
        <f t="shared" si="792"/>
        <v>1.6084162899386711E+75</v>
      </c>
      <c r="AK1297" s="27">
        <f t="shared" si="793"/>
        <v>0.22831050228310501</v>
      </c>
      <c r="AN1297">
        <f t="shared" si="797"/>
        <v>94295.79165716334</v>
      </c>
      <c r="AO1297">
        <f t="shared" si="798"/>
        <v>3.70589339642708E+35</v>
      </c>
      <c r="AP1297">
        <f t="shared" si="799"/>
        <v>3.70589339642708E+35</v>
      </c>
      <c r="AR1297" s="1">
        <f t="shared" si="794"/>
        <v>14400</v>
      </c>
      <c r="AU1297">
        <f t="shared" si="762"/>
        <v>-1635.7894736842118</v>
      </c>
      <c r="AV1297" s="29">
        <f t="shared" si="795"/>
        <v>498.74041666666665</v>
      </c>
      <c r="AW1297">
        <f t="shared" si="796"/>
        <v>25881</v>
      </c>
    </row>
    <row r="1298" spans="1:49" x14ac:dyDescent="0.2">
      <c r="A1298">
        <v>1296</v>
      </c>
      <c r="B1298" s="13">
        <f t="shared" si="763"/>
        <v>1304</v>
      </c>
      <c r="C1298" s="13">
        <f t="shared" si="764"/>
        <v>7782</v>
      </c>
      <c r="D1298" s="13">
        <f t="shared" si="765"/>
        <v>48</v>
      </c>
      <c r="E1298" s="13">
        <f t="shared" si="766"/>
        <v>64.8</v>
      </c>
      <c r="F1298" s="13">
        <f t="shared" si="767"/>
        <v>2.0218915681536271E+42</v>
      </c>
      <c r="G1298" s="35">
        <f t="shared" si="768"/>
        <v>458.88319999999999</v>
      </c>
      <c r="H1298" s="23">
        <f t="shared" si="769"/>
        <v>9587.7824000000001</v>
      </c>
      <c r="I1298" s="23">
        <f t="shared" si="770"/>
        <v>35966</v>
      </c>
      <c r="J1298" s="23">
        <f t="shared" si="771"/>
        <v>1814</v>
      </c>
      <c r="K1298" s="23">
        <f t="shared" si="772"/>
        <v>9.6665819025314135E+76</v>
      </c>
      <c r="L1298" s="23">
        <f t="shared" si="773"/>
        <v>9.6665819025314126E+78</v>
      </c>
      <c r="M1298" s="23">
        <f t="shared" si="774"/>
        <v>3.6775608378334307E+60</v>
      </c>
      <c r="N1298" s="20">
        <f t="shared" si="775"/>
        <v>135.6</v>
      </c>
      <c r="Q1298" s="20">
        <f t="shared" si="776"/>
        <v>6.8233513188940786E+63</v>
      </c>
      <c r="S1298" s="20">
        <f t="shared" si="777"/>
        <v>5873</v>
      </c>
      <c r="T1298" s="20">
        <f t="shared" si="778"/>
        <v>1814</v>
      </c>
      <c r="U1298" s="20">
        <f t="shared" si="779"/>
        <v>9.6665819025314135E+76</v>
      </c>
      <c r="V1298" s="20">
        <f t="shared" si="780"/>
        <v>3.6775608378334307E+60</v>
      </c>
      <c r="W1298" s="20">
        <f t="shared" si="781"/>
        <v>0.44247787610619471</v>
      </c>
      <c r="X1298" s="16">
        <f t="shared" si="782"/>
        <v>1.1271769582544554E+38</v>
      </c>
      <c r="AA1298" s="16">
        <f t="shared" si="783"/>
        <v>4.6439690680083548E+39</v>
      </c>
      <c r="AB1298" s="16">
        <f t="shared" si="784"/>
        <v>1296</v>
      </c>
      <c r="AC1298" s="16">
        <f t="shared" si="785"/>
        <v>263</v>
      </c>
      <c r="AD1298" s="16">
        <f t="shared" si="786"/>
        <v>6.0535675693222375E+40</v>
      </c>
      <c r="AE1298" s="16">
        <f t="shared" si="787"/>
        <v>32350</v>
      </c>
      <c r="AF1298" s="16">
        <f t="shared" si="788"/>
        <v>15540</v>
      </c>
      <c r="AG1298" s="16">
        <f t="shared" si="789"/>
        <v>1336</v>
      </c>
      <c r="AH1298" s="16">
        <f t="shared" si="790"/>
        <v>4.3847644940825741E+44</v>
      </c>
      <c r="AI1298" s="16">
        <f t="shared" si="791"/>
        <v>1.6084162899386711E+75</v>
      </c>
      <c r="AJ1298" s="16">
        <f t="shared" si="792"/>
        <v>1.6084162899386711E+75</v>
      </c>
      <c r="AK1298" s="27">
        <f t="shared" si="793"/>
        <v>0.22813688212927757</v>
      </c>
      <c r="AN1298">
        <f t="shared" si="797"/>
        <v>94418.468983538143</v>
      </c>
      <c r="AO1298">
        <f t="shared" si="798"/>
        <v>3.4634517723617565E+35</v>
      </c>
      <c r="AP1298">
        <f t="shared" si="799"/>
        <v>3.4634517723617565E+35</v>
      </c>
      <c r="AR1298" s="1">
        <f t="shared" si="794"/>
        <v>14410</v>
      </c>
      <c r="AU1298">
        <f t="shared" si="762"/>
        <v>-1619.9999999999986</v>
      </c>
      <c r="AV1298" s="29">
        <f t="shared" si="795"/>
        <v>499.38319999999999</v>
      </c>
      <c r="AW1298">
        <f t="shared" si="796"/>
        <v>25901</v>
      </c>
    </row>
    <row r="1299" spans="1:49" x14ac:dyDescent="0.2">
      <c r="A1299">
        <v>1297</v>
      </c>
      <c r="B1299" s="13">
        <f t="shared" si="763"/>
        <v>1305</v>
      </c>
      <c r="C1299" s="13">
        <f t="shared" si="764"/>
        <v>7788</v>
      </c>
      <c r="D1299" s="13">
        <f t="shared" si="765"/>
        <v>48</v>
      </c>
      <c r="E1299" s="13">
        <f t="shared" si="766"/>
        <v>64.850000000000009</v>
      </c>
      <c r="F1299" s="13">
        <f t="shared" si="767"/>
        <v>2.1650473385693863E+42</v>
      </c>
      <c r="G1299" s="35">
        <f t="shared" si="768"/>
        <v>459.49513333333329</v>
      </c>
      <c r="H1299" s="23">
        <f t="shared" si="769"/>
        <v>9595.286399999999</v>
      </c>
      <c r="I1299" s="23">
        <f t="shared" si="770"/>
        <v>35994</v>
      </c>
      <c r="J1299" s="23">
        <f t="shared" si="771"/>
        <v>1815</v>
      </c>
      <c r="K1299" s="23">
        <f t="shared" si="772"/>
        <v>9.6665819025314135E+76</v>
      </c>
      <c r="L1299" s="23">
        <f t="shared" si="773"/>
        <v>9.6665819025314126E+78</v>
      </c>
      <c r="M1299" s="23">
        <f t="shared" si="774"/>
        <v>3.9405482641857543E+60</v>
      </c>
      <c r="N1299" s="20">
        <f t="shared" si="775"/>
        <v>135.70000000000002</v>
      </c>
      <c r="Q1299" s="20">
        <f t="shared" si="776"/>
        <v>7.6034689538481033E+63</v>
      </c>
      <c r="S1299" s="20">
        <f t="shared" si="777"/>
        <v>5877</v>
      </c>
      <c r="T1299" s="20">
        <f t="shared" si="778"/>
        <v>1815</v>
      </c>
      <c r="U1299" s="20">
        <f t="shared" si="779"/>
        <v>9.6665819025314135E+76</v>
      </c>
      <c r="V1299" s="20">
        <f t="shared" si="780"/>
        <v>3.9405482641857543E+60</v>
      </c>
      <c r="W1299" s="20">
        <f t="shared" si="781"/>
        <v>0.44215180545320554</v>
      </c>
      <c r="X1299" s="16">
        <f t="shared" si="782"/>
        <v>1.2060793453322672E+38</v>
      </c>
      <c r="AA1299" s="16">
        <f t="shared" si="783"/>
        <v>4.9690469027689397E+39</v>
      </c>
      <c r="AB1299" s="16">
        <f t="shared" si="784"/>
        <v>1297</v>
      </c>
      <c r="AC1299" s="16">
        <f t="shared" si="785"/>
        <v>263.2</v>
      </c>
      <c r="AD1299" s="16">
        <f t="shared" si="786"/>
        <v>6.4773293599682465E+40</v>
      </c>
      <c r="AE1299" s="16">
        <f t="shared" si="787"/>
        <v>32375</v>
      </c>
      <c r="AF1299" s="16">
        <f t="shared" si="788"/>
        <v>15552</v>
      </c>
      <c r="AG1299" s="16">
        <f t="shared" si="789"/>
        <v>1337</v>
      </c>
      <c r="AH1299" s="16">
        <f t="shared" si="790"/>
        <v>4.6977978052907518E+44</v>
      </c>
      <c r="AI1299" s="16">
        <f t="shared" si="791"/>
        <v>1.6084162899386711E+75</v>
      </c>
      <c r="AJ1299" s="16">
        <f t="shared" si="792"/>
        <v>1.6084162899386711E+75</v>
      </c>
      <c r="AK1299" s="27">
        <f t="shared" si="793"/>
        <v>0.22796352583586627</v>
      </c>
      <c r="AN1299">
        <f t="shared" si="797"/>
        <v>94541.224850845392</v>
      </c>
      <c r="AO1299">
        <f t="shared" si="798"/>
        <v>3.2368708152913614E+35</v>
      </c>
      <c r="AP1299">
        <f t="shared" si="799"/>
        <v>3.2368708152913614E+35</v>
      </c>
      <c r="AR1299" s="1">
        <f t="shared" si="794"/>
        <v>14420</v>
      </c>
      <c r="AU1299">
        <f t="shared" si="762"/>
        <v>-1604.5360824742263</v>
      </c>
      <c r="AV1299" s="29">
        <f t="shared" si="795"/>
        <v>500.02638333333329</v>
      </c>
      <c r="AW1299">
        <f t="shared" si="796"/>
        <v>25921</v>
      </c>
    </row>
    <row r="1300" spans="1:49" x14ac:dyDescent="0.2">
      <c r="A1300">
        <v>1298</v>
      </c>
      <c r="B1300" s="13">
        <f t="shared" si="763"/>
        <v>1306</v>
      </c>
      <c r="C1300" s="13">
        <f t="shared" si="764"/>
        <v>7794</v>
      </c>
      <c r="D1300" s="13">
        <f t="shared" si="765"/>
        <v>48</v>
      </c>
      <c r="E1300" s="13">
        <f t="shared" si="766"/>
        <v>64.900000000000006</v>
      </c>
      <c r="F1300" s="13">
        <f t="shared" si="767"/>
        <v>2.3183376546119238E+42</v>
      </c>
      <c r="G1300" s="35">
        <f t="shared" si="768"/>
        <v>460.10746666666665</v>
      </c>
      <c r="H1300" s="23">
        <f t="shared" si="769"/>
        <v>9602.7903999999999</v>
      </c>
      <c r="I1300" s="23">
        <f t="shared" si="770"/>
        <v>36022</v>
      </c>
      <c r="J1300" s="23">
        <f t="shared" si="771"/>
        <v>1817</v>
      </c>
      <c r="K1300" s="23">
        <f t="shared" si="772"/>
        <v>9.6665819025314135E+76</v>
      </c>
      <c r="L1300" s="23">
        <f t="shared" si="773"/>
        <v>9.6665819025314126E+78</v>
      </c>
      <c r="M1300" s="23">
        <f t="shared" si="774"/>
        <v>4.5242804427306483E+60</v>
      </c>
      <c r="N1300" s="20">
        <f t="shared" si="775"/>
        <v>135.80000000000001</v>
      </c>
      <c r="Q1300" s="20">
        <f t="shared" si="776"/>
        <v>8.4727778814558973E+63</v>
      </c>
      <c r="S1300" s="20">
        <f t="shared" si="777"/>
        <v>5881</v>
      </c>
      <c r="T1300" s="20">
        <f t="shared" si="778"/>
        <v>1817</v>
      </c>
      <c r="U1300" s="20">
        <f t="shared" si="779"/>
        <v>9.6665819025314135E+76</v>
      </c>
      <c r="V1300" s="20">
        <f t="shared" si="780"/>
        <v>4.5242804427306483E+60</v>
      </c>
      <c r="W1300" s="20">
        <f t="shared" si="781"/>
        <v>0.4418262150220913</v>
      </c>
      <c r="X1300" s="16">
        <f t="shared" si="782"/>
        <v>1.2905048995055259E+38</v>
      </c>
      <c r="AA1300" s="16">
        <f t="shared" si="783"/>
        <v>5.316880185962766E+39</v>
      </c>
      <c r="AB1300" s="16">
        <f t="shared" si="784"/>
        <v>1298</v>
      </c>
      <c r="AC1300" s="16">
        <f t="shared" si="785"/>
        <v>263.39999999999998</v>
      </c>
      <c r="AD1300" s="16">
        <f t="shared" si="786"/>
        <v>6.9307553202150184E+40</v>
      </c>
      <c r="AE1300" s="16">
        <f t="shared" si="787"/>
        <v>32400</v>
      </c>
      <c r="AF1300" s="16">
        <f t="shared" si="788"/>
        <v>15564</v>
      </c>
      <c r="AG1300" s="16">
        <f t="shared" si="789"/>
        <v>1338</v>
      </c>
      <c r="AH1300" s="16">
        <f t="shared" si="790"/>
        <v>5.0331746099975313E+44</v>
      </c>
      <c r="AI1300" s="16">
        <f t="shared" si="791"/>
        <v>1.6084162899386711E+75</v>
      </c>
      <c r="AJ1300" s="16">
        <f t="shared" si="792"/>
        <v>1.6084162899386711E+75</v>
      </c>
      <c r="AK1300" s="27">
        <f t="shared" si="793"/>
        <v>0.22779043280182235</v>
      </c>
      <c r="AN1300">
        <f t="shared" si="797"/>
        <v>94664.059259521149</v>
      </c>
      <c r="AO1300">
        <f t="shared" si="798"/>
        <v>3.0251129114872534E+35</v>
      </c>
      <c r="AP1300">
        <f t="shared" si="799"/>
        <v>3.0251129114872534E+35</v>
      </c>
      <c r="AR1300" s="1">
        <f t="shared" si="794"/>
        <v>14430</v>
      </c>
      <c r="AU1300">
        <f t="shared" si="762"/>
        <v>-1589.3877551020412</v>
      </c>
      <c r="AV1300" s="29">
        <f t="shared" si="795"/>
        <v>500.66996666666665</v>
      </c>
      <c r="AW1300">
        <f t="shared" si="796"/>
        <v>25941</v>
      </c>
    </row>
    <row r="1301" spans="1:49" x14ac:dyDescent="0.2">
      <c r="A1301">
        <v>1299</v>
      </c>
      <c r="B1301" s="13">
        <f t="shared" si="763"/>
        <v>1307</v>
      </c>
      <c r="C1301" s="13">
        <f t="shared" si="764"/>
        <v>7800</v>
      </c>
      <c r="D1301" s="13">
        <f t="shared" si="765"/>
        <v>48</v>
      </c>
      <c r="E1301" s="13">
        <f t="shared" si="766"/>
        <v>64.95</v>
      </c>
      <c r="F1301" s="13">
        <f t="shared" si="767"/>
        <v>2.4824798898456275E+42</v>
      </c>
      <c r="G1301" s="35">
        <f t="shared" si="768"/>
        <v>460.72019999999998</v>
      </c>
      <c r="H1301" s="23">
        <f t="shared" si="769"/>
        <v>9610.2943999999989</v>
      </c>
      <c r="I1301" s="23">
        <f t="shared" si="770"/>
        <v>36050</v>
      </c>
      <c r="J1301" s="23">
        <f t="shared" si="771"/>
        <v>1818</v>
      </c>
      <c r="K1301" s="23">
        <f t="shared" si="772"/>
        <v>9.6665819025314135E+76</v>
      </c>
      <c r="L1301" s="23">
        <f t="shared" si="773"/>
        <v>9.6665819025314126E+78</v>
      </c>
      <c r="M1301" s="23">
        <f t="shared" si="774"/>
        <v>4.8478100938034886E+60</v>
      </c>
      <c r="N1301" s="20">
        <f t="shared" si="775"/>
        <v>135.9</v>
      </c>
      <c r="Q1301" s="20">
        <f t="shared" si="776"/>
        <v>9.4414753929068812E+63</v>
      </c>
      <c r="S1301" s="20">
        <f t="shared" si="777"/>
        <v>5885</v>
      </c>
      <c r="T1301" s="20">
        <f t="shared" si="778"/>
        <v>1818</v>
      </c>
      <c r="U1301" s="20">
        <f t="shared" si="779"/>
        <v>9.6665819025314135E+76</v>
      </c>
      <c r="V1301" s="20">
        <f t="shared" si="780"/>
        <v>4.8478100938034886E+60</v>
      </c>
      <c r="W1301" s="20">
        <f t="shared" si="781"/>
        <v>0.44150110375275936</v>
      </c>
      <c r="X1301" s="16">
        <f t="shared" si="782"/>
        <v>1.3808402424709126E+38</v>
      </c>
      <c r="AA1301" s="16">
        <f t="shared" si="783"/>
        <v>5.6890617989801584E+39</v>
      </c>
      <c r="AB1301" s="16">
        <f t="shared" si="784"/>
        <v>1299</v>
      </c>
      <c r="AC1301" s="16">
        <f t="shared" si="785"/>
        <v>263.60000000000002</v>
      </c>
      <c r="AD1301" s="16">
        <f t="shared" si="786"/>
        <v>7.4159220010324936E+40</v>
      </c>
      <c r="AE1301" s="16">
        <f t="shared" si="787"/>
        <v>32425</v>
      </c>
      <c r="AF1301" s="16">
        <f t="shared" si="788"/>
        <v>15576</v>
      </c>
      <c r="AG1301" s="16">
        <f t="shared" si="789"/>
        <v>1339</v>
      </c>
      <c r="AH1301" s="16">
        <f t="shared" si="790"/>
        <v>5.3924894264091422E+44</v>
      </c>
      <c r="AI1301" s="16">
        <f t="shared" si="791"/>
        <v>1.6084162899386711E+75</v>
      </c>
      <c r="AJ1301" s="16">
        <f t="shared" si="792"/>
        <v>1.6084162899386711E+75</v>
      </c>
      <c r="AK1301" s="27">
        <f t="shared" si="793"/>
        <v>0.22761760242792106</v>
      </c>
      <c r="AN1301">
        <f t="shared" si="797"/>
        <v>94786.972210001637</v>
      </c>
      <c r="AO1301">
        <f t="shared" si="798"/>
        <v>2.8272083284927607E+35</v>
      </c>
      <c r="AP1301">
        <f t="shared" si="799"/>
        <v>2.8272083284927607E+35</v>
      </c>
      <c r="AR1301" s="1">
        <f t="shared" si="794"/>
        <v>14440</v>
      </c>
      <c r="AU1301">
        <f t="shared" si="762"/>
        <v>-1574.5454545454559</v>
      </c>
      <c r="AV1301" s="29">
        <f t="shared" si="795"/>
        <v>501.31394999999998</v>
      </c>
      <c r="AW1301">
        <f t="shared" si="796"/>
        <v>25961</v>
      </c>
    </row>
    <row r="1302" spans="1:49" x14ac:dyDescent="0.2">
      <c r="A1302">
        <v>1300</v>
      </c>
      <c r="B1302" s="13">
        <f t="shared" si="763"/>
        <v>1308</v>
      </c>
      <c r="C1302" s="13">
        <f t="shared" si="764"/>
        <v>7806</v>
      </c>
      <c r="D1302" s="13">
        <f t="shared" si="765"/>
        <v>48</v>
      </c>
      <c r="E1302" s="13">
        <f t="shared" si="766"/>
        <v>65</v>
      </c>
      <c r="F1302" s="13">
        <f t="shared" si="767"/>
        <v>2.6582421908919465E+42</v>
      </c>
      <c r="G1302" s="35">
        <f t="shared" si="768"/>
        <v>461.33333333333337</v>
      </c>
      <c r="H1302" s="23">
        <f t="shared" si="769"/>
        <v>9617.7983999999997</v>
      </c>
      <c r="I1302" s="23">
        <f t="shared" si="770"/>
        <v>36078</v>
      </c>
      <c r="J1302" s="23">
        <f t="shared" si="771"/>
        <v>1820</v>
      </c>
      <c r="K1302" s="23">
        <f t="shared" si="772"/>
        <v>9.6665819025314135E+76</v>
      </c>
      <c r="L1302" s="23">
        <f t="shared" si="773"/>
        <v>9.6665819025314126E+78</v>
      </c>
      <c r="M1302" s="23">
        <f t="shared" si="774"/>
        <v>5.5659212607005361E+60</v>
      </c>
      <c r="N1302" s="20">
        <f t="shared" si="775"/>
        <v>136</v>
      </c>
      <c r="Q1302" s="20">
        <f t="shared" si="776"/>
        <v>1.0520924641487079E+64</v>
      </c>
      <c r="S1302" s="20">
        <f t="shared" si="777"/>
        <v>5889</v>
      </c>
      <c r="T1302" s="20">
        <f t="shared" si="778"/>
        <v>1820</v>
      </c>
      <c r="U1302" s="20">
        <f t="shared" si="779"/>
        <v>9.6665819025314135E+76</v>
      </c>
      <c r="V1302" s="20">
        <f t="shared" si="780"/>
        <v>5.5659212607005361E+60</v>
      </c>
      <c r="W1302" s="20">
        <f t="shared" si="781"/>
        <v>0.44117647058823528</v>
      </c>
      <c r="X1302" s="16">
        <f t="shared" si="782"/>
        <v>1.4774990594438766E+38</v>
      </c>
      <c r="AA1302" s="16">
        <f t="shared" si="783"/>
        <v>6.08729612490877E+39</v>
      </c>
      <c r="AB1302" s="16">
        <f t="shared" si="784"/>
        <v>1300</v>
      </c>
      <c r="AC1302" s="16">
        <f t="shared" si="785"/>
        <v>263.8</v>
      </c>
      <c r="AD1302" s="16">
        <f t="shared" si="786"/>
        <v>7.9350513160953625E+40</v>
      </c>
      <c r="AE1302" s="16">
        <f t="shared" si="787"/>
        <v>32450</v>
      </c>
      <c r="AF1302" s="16">
        <f t="shared" si="788"/>
        <v>15588</v>
      </c>
      <c r="AG1302" s="16">
        <f t="shared" si="789"/>
        <v>1340</v>
      </c>
      <c r="AH1302" s="16">
        <f t="shared" si="790"/>
        <v>5.7774505426281752E+44</v>
      </c>
      <c r="AI1302" s="16">
        <f t="shared" si="791"/>
        <v>1.6084162899386711E+75</v>
      </c>
      <c r="AJ1302" s="16">
        <f t="shared" si="792"/>
        <v>1.6084162899386711E+75</v>
      </c>
      <c r="AK1302" s="27">
        <f t="shared" si="793"/>
        <v>0.2274450341167551</v>
      </c>
      <c r="AN1302">
        <f t="shared" si="797"/>
        <v>94909.963702722962</v>
      </c>
      <c r="AO1302">
        <f t="shared" si="798"/>
        <v>2.6422507742922994E+35</v>
      </c>
      <c r="AP1302">
        <f t="shared" si="799"/>
        <v>2.6422507742922994E+35</v>
      </c>
      <c r="AR1302" s="1">
        <f t="shared" si="794"/>
        <v>14450</v>
      </c>
      <c r="AU1302">
        <f t="shared" si="762"/>
        <v>-1559.9999999999989</v>
      </c>
      <c r="AV1302" s="29">
        <f t="shared" si="795"/>
        <v>501.95833333333337</v>
      </c>
      <c r="AW1302">
        <f t="shared" si="796"/>
        <v>25981</v>
      </c>
    </row>
    <row r="1303" spans="1:49" x14ac:dyDescent="0.2">
      <c r="A1303">
        <v>1301</v>
      </c>
      <c r="B1303" s="13">
        <f t="shared" si="763"/>
        <v>1309</v>
      </c>
      <c r="C1303" s="13">
        <f t="shared" si="764"/>
        <v>7812</v>
      </c>
      <c r="D1303" s="13">
        <f t="shared" si="765"/>
        <v>48</v>
      </c>
      <c r="E1303" s="13">
        <f t="shared" si="766"/>
        <v>65.05</v>
      </c>
      <c r="F1303" s="13">
        <f t="shared" si="767"/>
        <v>2.8464470705291274E+42</v>
      </c>
      <c r="G1303" s="35">
        <f t="shared" si="768"/>
        <v>461.94686666666666</v>
      </c>
      <c r="H1303" s="23">
        <f t="shared" si="769"/>
        <v>9625.3024000000005</v>
      </c>
      <c r="I1303" s="23">
        <f t="shared" si="770"/>
        <v>36106</v>
      </c>
      <c r="J1303" s="23">
        <f t="shared" si="771"/>
        <v>1821</v>
      </c>
      <c r="K1303" s="23">
        <f t="shared" si="772"/>
        <v>9.6665819025314135E+76</v>
      </c>
      <c r="L1303" s="23">
        <f t="shared" si="773"/>
        <v>9.6665819025314126E+78</v>
      </c>
      <c r="M1303" s="23">
        <f t="shared" si="774"/>
        <v>5.9639286186671751E+60</v>
      </c>
      <c r="N1303" s="20">
        <f t="shared" si="775"/>
        <v>136.1</v>
      </c>
      <c r="Q1303" s="20">
        <f t="shared" si="776"/>
        <v>1.1723787936261883E+64</v>
      </c>
      <c r="S1303" s="20">
        <f t="shared" si="777"/>
        <v>5894</v>
      </c>
      <c r="T1303" s="20">
        <f t="shared" si="778"/>
        <v>1821</v>
      </c>
      <c r="U1303" s="20">
        <f t="shared" si="779"/>
        <v>9.6665819025314135E+76</v>
      </c>
      <c r="V1303" s="20">
        <f t="shared" si="780"/>
        <v>5.9639286186671751E+60</v>
      </c>
      <c r="W1303" s="20">
        <f t="shared" si="781"/>
        <v>0.44085231447465101</v>
      </c>
      <c r="X1303" s="16">
        <f t="shared" si="782"/>
        <v>1.580923993604948E+38</v>
      </c>
      <c r="AA1303" s="16">
        <f t="shared" si="783"/>
        <v>6.5134068536523844E+39</v>
      </c>
      <c r="AB1303" s="16">
        <f t="shared" si="784"/>
        <v>1301</v>
      </c>
      <c r="AC1303" s="16">
        <f t="shared" si="785"/>
        <v>264</v>
      </c>
      <c r="AD1303" s="16">
        <f t="shared" si="786"/>
        <v>8.4905207174619754E+40</v>
      </c>
      <c r="AE1303" s="16">
        <f t="shared" si="787"/>
        <v>32475</v>
      </c>
      <c r="AF1303" s="16">
        <f t="shared" si="788"/>
        <v>15600</v>
      </c>
      <c r="AG1303" s="16">
        <f t="shared" si="789"/>
        <v>1341</v>
      </c>
      <c r="AH1303" s="16">
        <f t="shared" si="790"/>
        <v>6.1898881327325733E+44</v>
      </c>
      <c r="AI1303" s="16">
        <f t="shared" si="791"/>
        <v>1.6084162899386711E+75</v>
      </c>
      <c r="AJ1303" s="16">
        <f t="shared" si="792"/>
        <v>1.6084162899386711E+75</v>
      </c>
      <c r="AK1303" s="27">
        <f t="shared" si="793"/>
        <v>0.22727272727272727</v>
      </c>
      <c r="AN1303">
        <f t="shared" si="797"/>
        <v>95033.033738121259</v>
      </c>
      <c r="AO1303">
        <f t="shared" si="798"/>
        <v>2.4693932470021488E+35</v>
      </c>
      <c r="AP1303">
        <f t="shared" si="799"/>
        <v>2.4693932470021488E+35</v>
      </c>
      <c r="AR1303" s="1">
        <f t="shared" si="794"/>
        <v>14460</v>
      </c>
      <c r="AU1303">
        <f t="shared" si="762"/>
        <v>-1545.7425742574255</v>
      </c>
      <c r="AV1303" s="29">
        <f t="shared" si="795"/>
        <v>502.60311666666666</v>
      </c>
      <c r="AW1303">
        <f t="shared" si="796"/>
        <v>26001</v>
      </c>
    </row>
    <row r="1304" spans="1:49" x14ac:dyDescent="0.2">
      <c r="A1304">
        <v>1302</v>
      </c>
      <c r="B1304" s="13">
        <f t="shared" si="763"/>
        <v>1310</v>
      </c>
      <c r="C1304" s="13">
        <f t="shared" si="764"/>
        <v>7818</v>
      </c>
      <c r="D1304" s="13">
        <f t="shared" si="765"/>
        <v>48</v>
      </c>
      <c r="E1304" s="13">
        <f t="shared" si="766"/>
        <v>65.100000000000009</v>
      </c>
      <c r="F1304" s="13">
        <f t="shared" si="767"/>
        <v>3.0479752550380854E+42</v>
      </c>
      <c r="G1304" s="35">
        <f t="shared" si="768"/>
        <v>462.56079999999997</v>
      </c>
      <c r="H1304" s="23">
        <f t="shared" si="769"/>
        <v>9632.8063999999995</v>
      </c>
      <c r="I1304" s="23">
        <f t="shared" si="770"/>
        <v>36134</v>
      </c>
      <c r="J1304" s="23">
        <f t="shared" si="771"/>
        <v>1822</v>
      </c>
      <c r="K1304" s="23">
        <f t="shared" si="772"/>
        <v>9.6665819025314135E+76</v>
      </c>
      <c r="L1304" s="23">
        <f t="shared" si="773"/>
        <v>9.6665819025314126E+78</v>
      </c>
      <c r="M1304" s="23">
        <f t="shared" si="774"/>
        <v>6.3903932055690608E+60</v>
      </c>
      <c r="N1304" s="20">
        <f t="shared" si="775"/>
        <v>136.20000000000002</v>
      </c>
      <c r="Q1304" s="20">
        <f t="shared" si="776"/>
        <v>1.3064175275282698E+64</v>
      </c>
      <c r="S1304" s="20">
        <f t="shared" si="777"/>
        <v>5898</v>
      </c>
      <c r="T1304" s="20">
        <f t="shared" si="778"/>
        <v>1822</v>
      </c>
      <c r="U1304" s="20">
        <f t="shared" si="779"/>
        <v>9.6665819025314135E+76</v>
      </c>
      <c r="V1304" s="20">
        <f t="shared" si="780"/>
        <v>6.3903932055690608E+60</v>
      </c>
      <c r="W1304" s="20">
        <f t="shared" si="781"/>
        <v>0.44052863436123341</v>
      </c>
      <c r="X1304" s="16">
        <f t="shared" si="782"/>
        <v>1.6915886731572945E+38</v>
      </c>
      <c r="AA1304" s="16">
        <f t="shared" si="783"/>
        <v>6.9693453334080528E+39</v>
      </c>
      <c r="AB1304" s="16">
        <f t="shared" si="784"/>
        <v>1302</v>
      </c>
      <c r="AC1304" s="16">
        <f t="shared" si="785"/>
        <v>264.2</v>
      </c>
      <c r="AD1304" s="16">
        <f t="shared" si="786"/>
        <v>9.0848740835710463E+40</v>
      </c>
      <c r="AE1304" s="16">
        <f t="shared" si="787"/>
        <v>32500</v>
      </c>
      <c r="AF1304" s="16">
        <f t="shared" si="788"/>
        <v>15612</v>
      </c>
      <c r="AG1304" s="16">
        <f t="shared" si="789"/>
        <v>1342</v>
      </c>
      <c r="AH1304" s="16">
        <f t="shared" si="790"/>
        <v>6.6317629517335001E+44</v>
      </c>
      <c r="AI1304" s="16">
        <f t="shared" si="791"/>
        <v>1.6084162899386711E+75</v>
      </c>
      <c r="AJ1304" s="16">
        <f t="shared" si="792"/>
        <v>1.6084162899386711E+75</v>
      </c>
      <c r="AK1304" s="27">
        <f t="shared" si="793"/>
        <v>0.22710068130204392</v>
      </c>
      <c r="AN1304">
        <f t="shared" si="797"/>
        <v>95156.182316632709</v>
      </c>
      <c r="AO1304">
        <f t="shared" si="798"/>
        <v>2.3078441560767741E+35</v>
      </c>
      <c r="AP1304">
        <f t="shared" si="799"/>
        <v>2.3078441560767741E+35</v>
      </c>
      <c r="AR1304" s="1">
        <f t="shared" si="794"/>
        <v>14470</v>
      </c>
      <c r="AU1304">
        <f t="shared" si="762"/>
        <v>-1531.7647058823536</v>
      </c>
      <c r="AV1304" s="29">
        <f t="shared" si="795"/>
        <v>503.24829999999997</v>
      </c>
      <c r="AW1304">
        <f t="shared" si="796"/>
        <v>26021</v>
      </c>
    </row>
    <row r="1305" spans="1:49" x14ac:dyDescent="0.2">
      <c r="A1305">
        <v>1303</v>
      </c>
      <c r="B1305" s="13">
        <f t="shared" si="763"/>
        <v>1311</v>
      </c>
      <c r="C1305" s="13">
        <f t="shared" si="764"/>
        <v>7824</v>
      </c>
      <c r="D1305" s="13">
        <f t="shared" si="765"/>
        <v>48</v>
      </c>
      <c r="E1305" s="13">
        <f t="shared" si="766"/>
        <v>65.150000000000006</v>
      </c>
      <c r="F1305" s="13">
        <f t="shared" si="767"/>
        <v>3.2637698037827051E+42</v>
      </c>
      <c r="G1305" s="35">
        <f t="shared" si="768"/>
        <v>463.17513333333329</v>
      </c>
      <c r="H1305" s="23">
        <f t="shared" si="769"/>
        <v>9640.3103999999985</v>
      </c>
      <c r="I1305" s="23">
        <f t="shared" si="770"/>
        <v>36162</v>
      </c>
      <c r="J1305" s="23">
        <f t="shared" si="771"/>
        <v>1824</v>
      </c>
      <c r="K1305" s="23">
        <f t="shared" si="772"/>
        <v>9.6665819025314135E+76</v>
      </c>
      <c r="L1305" s="23">
        <f t="shared" si="773"/>
        <v>9.6665819025314126E+78</v>
      </c>
      <c r="M1305" s="23">
        <f t="shared" si="774"/>
        <v>7.3369771974711595E+60</v>
      </c>
      <c r="N1305" s="20">
        <f t="shared" si="775"/>
        <v>136.30000000000001</v>
      </c>
      <c r="Q1305" s="20">
        <f t="shared" si="776"/>
        <v>1.4557809860702899E+64</v>
      </c>
      <c r="S1305" s="20">
        <f t="shared" si="777"/>
        <v>5902</v>
      </c>
      <c r="T1305" s="20">
        <f t="shared" si="778"/>
        <v>1824</v>
      </c>
      <c r="U1305" s="20">
        <f t="shared" si="779"/>
        <v>9.6665819025314135E+76</v>
      </c>
      <c r="V1305" s="20">
        <f t="shared" si="780"/>
        <v>7.3369771974711595E+60</v>
      </c>
      <c r="W1305" s="20">
        <f t="shared" si="781"/>
        <v>0.44020542920029343</v>
      </c>
      <c r="X1305" s="16">
        <f t="shared" si="782"/>
        <v>1.8099998802783049E+38</v>
      </c>
      <c r="AA1305" s="16">
        <f t="shared" si="783"/>
        <v>7.4571995067466152E+39</v>
      </c>
      <c r="AB1305" s="16">
        <f t="shared" si="784"/>
        <v>1303</v>
      </c>
      <c r="AC1305" s="16">
        <f t="shared" si="785"/>
        <v>264.39999999999998</v>
      </c>
      <c r="AD1305" s="16">
        <f t="shared" si="786"/>
        <v>9.7208333694198197E+40</v>
      </c>
      <c r="AE1305" s="16">
        <f t="shared" si="787"/>
        <v>32525</v>
      </c>
      <c r="AF1305" s="16">
        <f t="shared" si="788"/>
        <v>15624</v>
      </c>
      <c r="AG1305" s="16">
        <f t="shared" si="789"/>
        <v>1343</v>
      </c>
      <c r="AH1305" s="16">
        <f t="shared" si="790"/>
        <v>7.1051756506933379E+44</v>
      </c>
      <c r="AI1305" s="16">
        <f t="shared" si="791"/>
        <v>1.6084162899386711E+75</v>
      </c>
      <c r="AJ1305" s="16">
        <f t="shared" si="792"/>
        <v>1.6084162899386711E+75</v>
      </c>
      <c r="AK1305" s="27">
        <f t="shared" si="793"/>
        <v>0.22692889561270804</v>
      </c>
      <c r="AN1305">
        <f t="shared" si="797"/>
        <v>95279.409438693474</v>
      </c>
      <c r="AO1305">
        <f t="shared" si="798"/>
        <v>2.1568636972680135E+35</v>
      </c>
      <c r="AP1305">
        <f t="shared" si="799"/>
        <v>2.1568636972680135E+35</v>
      </c>
      <c r="AR1305" s="1">
        <f t="shared" si="794"/>
        <v>14480</v>
      </c>
      <c r="AU1305">
        <f t="shared" si="762"/>
        <v>-1518.0582524271858</v>
      </c>
      <c r="AV1305" s="29">
        <f t="shared" si="795"/>
        <v>503.89388333333329</v>
      </c>
      <c r="AW1305">
        <f t="shared" si="796"/>
        <v>26041</v>
      </c>
    </row>
    <row r="1306" spans="1:49" x14ac:dyDescent="0.2">
      <c r="A1306">
        <v>1304</v>
      </c>
      <c r="B1306" s="13">
        <f t="shared" si="763"/>
        <v>1312</v>
      </c>
      <c r="C1306" s="13">
        <f t="shared" si="764"/>
        <v>7830</v>
      </c>
      <c r="D1306" s="13">
        <f t="shared" si="765"/>
        <v>48</v>
      </c>
      <c r="E1306" s="13">
        <f t="shared" si="766"/>
        <v>65.2</v>
      </c>
      <c r="F1306" s="13">
        <f t="shared" si="767"/>
        <v>3.494840520285384E+42</v>
      </c>
      <c r="G1306" s="35">
        <f t="shared" si="768"/>
        <v>463.78986666666668</v>
      </c>
      <c r="H1306" s="23">
        <f t="shared" si="769"/>
        <v>9647.8143999999993</v>
      </c>
      <c r="I1306" s="23">
        <f t="shared" si="770"/>
        <v>36190</v>
      </c>
      <c r="J1306" s="23">
        <f t="shared" si="771"/>
        <v>1825</v>
      </c>
      <c r="K1306" s="23">
        <f t="shared" si="772"/>
        <v>9.6665819025314135E+76</v>
      </c>
      <c r="L1306" s="23">
        <f t="shared" si="773"/>
        <v>9.6665819025314126E+78</v>
      </c>
      <c r="M1306" s="23">
        <f t="shared" si="774"/>
        <v>7.8616121252513128E+60</v>
      </c>
      <c r="N1306" s="20">
        <f t="shared" si="775"/>
        <v>136.4</v>
      </c>
      <c r="Q1306" s="20">
        <f t="shared" si="776"/>
        <v>1.622221253731553E+64</v>
      </c>
      <c r="S1306" s="20">
        <f t="shared" si="777"/>
        <v>5906</v>
      </c>
      <c r="T1306" s="20">
        <f t="shared" si="778"/>
        <v>1825</v>
      </c>
      <c r="U1306" s="20">
        <f t="shared" si="779"/>
        <v>9.6665819025314135E+76</v>
      </c>
      <c r="V1306" s="20">
        <f t="shared" si="780"/>
        <v>7.8616121252513128E+60</v>
      </c>
      <c r="W1306" s="20">
        <f t="shared" si="781"/>
        <v>0.43988269794721407</v>
      </c>
      <c r="X1306" s="16">
        <f t="shared" si="782"/>
        <v>1.9366998718977865E+38</v>
      </c>
      <c r="AA1306" s="16">
        <f t="shared" si="783"/>
        <v>7.9792034722188782E+39</v>
      </c>
      <c r="AB1306" s="16">
        <f t="shared" si="784"/>
        <v>1304</v>
      </c>
      <c r="AC1306" s="16">
        <f t="shared" si="785"/>
        <v>264.60000000000002</v>
      </c>
      <c r="AD1306" s="16">
        <f t="shared" si="786"/>
        <v>1.0401311072277927E+41</v>
      </c>
      <c r="AE1306" s="16">
        <f t="shared" si="787"/>
        <v>32550</v>
      </c>
      <c r="AF1306" s="16">
        <f t="shared" si="788"/>
        <v>15636</v>
      </c>
      <c r="AG1306" s="16">
        <f t="shared" si="789"/>
        <v>1344</v>
      </c>
      <c r="AH1306" s="16">
        <f t="shared" si="790"/>
        <v>7.6123767562284775E+44</v>
      </c>
      <c r="AI1306" s="16">
        <f t="shared" si="791"/>
        <v>1.6084162899386711E+75</v>
      </c>
      <c r="AJ1306" s="16">
        <f t="shared" si="792"/>
        <v>1.6084162899386711E+75</v>
      </c>
      <c r="AK1306" s="27">
        <f t="shared" si="793"/>
        <v>0.22675736961451246</v>
      </c>
      <c r="AN1306">
        <f t="shared" si="797"/>
        <v>95402.715104739735</v>
      </c>
      <c r="AO1306">
        <f t="shared" si="798"/>
        <v>2.0157604647364611E+35</v>
      </c>
      <c r="AP1306">
        <f t="shared" si="799"/>
        <v>2.0157604647364611E+35</v>
      </c>
      <c r="AR1306" s="1">
        <f t="shared" si="794"/>
        <v>14490</v>
      </c>
      <c r="AU1306">
        <f t="shared" si="762"/>
        <v>-1504.6153846153838</v>
      </c>
      <c r="AV1306" s="29">
        <f t="shared" si="795"/>
        <v>504.53986666666668</v>
      </c>
      <c r="AW1306">
        <f t="shared" si="796"/>
        <v>26061</v>
      </c>
    </row>
    <row r="1307" spans="1:49" x14ac:dyDescent="0.2">
      <c r="A1307">
        <v>1305</v>
      </c>
      <c r="B1307" s="13">
        <f t="shared" si="763"/>
        <v>1313</v>
      </c>
      <c r="C1307" s="13">
        <f t="shared" si="764"/>
        <v>7836</v>
      </c>
      <c r="D1307" s="13">
        <f t="shared" si="765"/>
        <v>48</v>
      </c>
      <c r="E1307" s="13">
        <f t="shared" si="766"/>
        <v>65.25</v>
      </c>
      <c r="F1307" s="13">
        <f t="shared" si="767"/>
        <v>3.7422686754212461E+42</v>
      </c>
      <c r="G1307" s="35">
        <f t="shared" si="768"/>
        <v>464.40499999999997</v>
      </c>
      <c r="H1307" s="23">
        <f t="shared" si="769"/>
        <v>9655.3184000000001</v>
      </c>
      <c r="I1307" s="23">
        <f t="shared" si="770"/>
        <v>36218</v>
      </c>
      <c r="J1307" s="23">
        <f t="shared" si="771"/>
        <v>1827</v>
      </c>
      <c r="K1307" s="23">
        <f t="shared" si="772"/>
        <v>9.6665819025314135E+76</v>
      </c>
      <c r="L1307" s="23">
        <f t="shared" si="773"/>
        <v>9.6665819025314126E+78</v>
      </c>
      <c r="M1307" s="23">
        <f t="shared" si="774"/>
        <v>9.0260929134951745E+60</v>
      </c>
      <c r="N1307" s="20">
        <f t="shared" si="775"/>
        <v>136.5</v>
      </c>
      <c r="Q1307" s="20">
        <f t="shared" si="776"/>
        <v>1.80769073180562E+64</v>
      </c>
      <c r="S1307" s="20">
        <f t="shared" si="777"/>
        <v>5910</v>
      </c>
      <c r="T1307" s="20">
        <f t="shared" si="778"/>
        <v>1827</v>
      </c>
      <c r="U1307" s="20">
        <f t="shared" si="779"/>
        <v>9.6665819025314135E+76</v>
      </c>
      <c r="V1307" s="20">
        <f t="shared" si="780"/>
        <v>9.0260929134951745E+60</v>
      </c>
      <c r="W1307" s="20">
        <f t="shared" si="781"/>
        <v>0.43956043956043955</v>
      </c>
      <c r="X1307" s="16">
        <f t="shared" si="782"/>
        <v>2.0722688629306315E+38</v>
      </c>
      <c r="AA1307" s="16">
        <f t="shared" si="783"/>
        <v>8.5377477152742009E+39</v>
      </c>
      <c r="AB1307" s="16">
        <f t="shared" si="784"/>
        <v>1305</v>
      </c>
      <c r="AC1307" s="16">
        <f t="shared" si="785"/>
        <v>264.8</v>
      </c>
      <c r="AD1307" s="16">
        <f t="shared" si="786"/>
        <v>1.1129423570026012E+41</v>
      </c>
      <c r="AE1307" s="16">
        <f t="shared" si="787"/>
        <v>32575</v>
      </c>
      <c r="AF1307" s="16">
        <f t="shared" si="788"/>
        <v>15648</v>
      </c>
      <c r="AG1307" s="16">
        <f t="shared" si="789"/>
        <v>1345</v>
      </c>
      <c r="AH1307" s="16">
        <f t="shared" si="790"/>
        <v>8.1557773617746948E+44</v>
      </c>
      <c r="AI1307" s="16">
        <f t="shared" si="791"/>
        <v>1.6084162899386711E+75</v>
      </c>
      <c r="AJ1307" s="16">
        <f t="shared" si="792"/>
        <v>1.6084162899386711E+75</v>
      </c>
      <c r="AK1307" s="27">
        <f t="shared" si="793"/>
        <v>0.22658610271903323</v>
      </c>
      <c r="AN1307">
        <f t="shared" si="797"/>
        <v>95526.099315207524</v>
      </c>
      <c r="AO1307">
        <f t="shared" si="798"/>
        <v>1.883888284800431E+35</v>
      </c>
      <c r="AP1307">
        <f t="shared" si="799"/>
        <v>1.883888284800431E+35</v>
      </c>
      <c r="AR1307" s="1">
        <f t="shared" si="794"/>
        <v>14500</v>
      </c>
      <c r="AU1307">
        <f t="shared" si="762"/>
        <v>-1491.4285714285713</v>
      </c>
      <c r="AV1307" s="29">
        <f t="shared" si="795"/>
        <v>505.18624999999997</v>
      </c>
      <c r="AW1307">
        <f t="shared" si="796"/>
        <v>26081</v>
      </c>
    </row>
    <row r="1308" spans="1:49" x14ac:dyDescent="0.2">
      <c r="A1308">
        <v>1306</v>
      </c>
      <c r="B1308" s="13">
        <f t="shared" si="763"/>
        <v>1314</v>
      </c>
      <c r="C1308" s="13">
        <f t="shared" si="764"/>
        <v>7842</v>
      </c>
      <c r="D1308" s="13">
        <f t="shared" si="765"/>
        <v>48</v>
      </c>
      <c r="E1308" s="13">
        <f t="shared" si="766"/>
        <v>65.3</v>
      </c>
      <c r="F1308" s="13">
        <f t="shared" si="767"/>
        <v>4.0072120648133706E+42</v>
      </c>
      <c r="G1308" s="35">
        <f t="shared" si="768"/>
        <v>465.02053333333333</v>
      </c>
      <c r="H1308" s="23">
        <f t="shared" si="769"/>
        <v>9662.8224000000009</v>
      </c>
      <c r="I1308" s="23">
        <f t="shared" si="770"/>
        <v>36246</v>
      </c>
      <c r="J1308" s="23">
        <f t="shared" si="771"/>
        <v>1828</v>
      </c>
      <c r="K1308" s="23">
        <f t="shared" si="772"/>
        <v>9.6665819025314135E+76</v>
      </c>
      <c r="L1308" s="23">
        <f t="shared" si="773"/>
        <v>9.6665819025314126E+78</v>
      </c>
      <c r="M1308" s="23">
        <f t="shared" si="774"/>
        <v>9.671493481018489E+60</v>
      </c>
      <c r="N1308" s="20">
        <f t="shared" si="775"/>
        <v>136.6</v>
      </c>
      <c r="Q1308" s="20">
        <f t="shared" si="776"/>
        <v>2.0143650407365079E+64</v>
      </c>
      <c r="S1308" s="20">
        <f t="shared" si="777"/>
        <v>5915</v>
      </c>
      <c r="T1308" s="20">
        <f t="shared" si="778"/>
        <v>1828</v>
      </c>
      <c r="U1308" s="20">
        <f t="shared" si="779"/>
        <v>9.6665819025314135E+76</v>
      </c>
      <c r="V1308" s="20">
        <f t="shared" si="780"/>
        <v>9.671493481018489E+60</v>
      </c>
      <c r="W1308" s="20">
        <f t="shared" si="781"/>
        <v>0.43923865300146414</v>
      </c>
      <c r="X1308" s="16">
        <f t="shared" si="782"/>
        <v>2.2173276833357758E+38</v>
      </c>
      <c r="AA1308" s="16">
        <f t="shared" si="783"/>
        <v>9.135390055343394E+39</v>
      </c>
      <c r="AB1308" s="16">
        <f t="shared" si="784"/>
        <v>1306</v>
      </c>
      <c r="AC1308" s="16">
        <f t="shared" si="785"/>
        <v>265</v>
      </c>
      <c r="AD1308" s="16">
        <f t="shared" si="786"/>
        <v>1.1908505393204667E+41</v>
      </c>
      <c r="AE1308" s="16">
        <f t="shared" si="787"/>
        <v>32600</v>
      </c>
      <c r="AF1308" s="16">
        <f t="shared" si="788"/>
        <v>15660</v>
      </c>
      <c r="AG1308" s="16">
        <f t="shared" si="789"/>
        <v>1346</v>
      </c>
      <c r="AH1308" s="16">
        <f t="shared" si="790"/>
        <v>8.7379605813709881E+44</v>
      </c>
      <c r="AI1308" s="16">
        <f t="shared" si="791"/>
        <v>1.6084162899386711E+75</v>
      </c>
      <c r="AJ1308" s="16">
        <f t="shared" si="792"/>
        <v>1.6084162899386711E+75</v>
      </c>
      <c r="AK1308" s="27">
        <f t="shared" si="793"/>
        <v>0.22641509433962265</v>
      </c>
      <c r="AN1308">
        <f t="shared" si="797"/>
        <v>95649.562070533109</v>
      </c>
      <c r="AO1308">
        <f t="shared" si="798"/>
        <v>1.7606432568228328E+35</v>
      </c>
      <c r="AP1308">
        <f t="shared" si="799"/>
        <v>1.7606432568228328E+35</v>
      </c>
      <c r="AR1308" s="1">
        <f t="shared" si="794"/>
        <v>14510</v>
      </c>
      <c r="AU1308">
        <f t="shared" si="762"/>
        <v>-1478.4905660377367</v>
      </c>
      <c r="AV1308" s="29">
        <f t="shared" si="795"/>
        <v>505.83303333333333</v>
      </c>
      <c r="AW1308">
        <f t="shared" si="796"/>
        <v>26101</v>
      </c>
    </row>
    <row r="1309" spans="1:49" x14ac:dyDescent="0.2">
      <c r="A1309">
        <v>1307</v>
      </c>
      <c r="B1309" s="13">
        <f t="shared" si="763"/>
        <v>1315</v>
      </c>
      <c r="C1309" s="13">
        <f t="shared" si="764"/>
        <v>7848</v>
      </c>
      <c r="D1309" s="13">
        <f t="shared" si="765"/>
        <v>48</v>
      </c>
      <c r="E1309" s="13">
        <f t="shared" si="766"/>
        <v>65.350000000000009</v>
      </c>
      <c r="F1309" s="13">
        <f t="shared" si="767"/>
        <v>4.2909104240735299E+42</v>
      </c>
      <c r="G1309" s="35">
        <f t="shared" si="768"/>
        <v>465.63646666666671</v>
      </c>
      <c r="H1309" s="23">
        <f t="shared" si="769"/>
        <v>9670.3263999999999</v>
      </c>
      <c r="I1309" s="23">
        <f t="shared" si="770"/>
        <v>36274</v>
      </c>
      <c r="J1309" s="23">
        <f t="shared" si="771"/>
        <v>1829</v>
      </c>
      <c r="K1309" s="23">
        <f t="shared" si="772"/>
        <v>9.6665819025314135E+76</v>
      </c>
      <c r="L1309" s="23">
        <f t="shared" si="773"/>
        <v>9.6665819025314126E+78</v>
      </c>
      <c r="M1309" s="23">
        <f t="shared" si="774"/>
        <v>1.0363037125729295E+61</v>
      </c>
      <c r="N1309" s="20">
        <f t="shared" si="775"/>
        <v>136.70000000000002</v>
      </c>
      <c r="Q1309" s="20">
        <f t="shared" si="776"/>
        <v>2.2446685408892933E+64</v>
      </c>
      <c r="S1309" s="20">
        <f t="shared" si="777"/>
        <v>5919</v>
      </c>
      <c r="T1309" s="20">
        <f t="shared" si="778"/>
        <v>1829</v>
      </c>
      <c r="U1309" s="20">
        <f t="shared" si="779"/>
        <v>9.6665819025314135E+76</v>
      </c>
      <c r="V1309" s="20">
        <f t="shared" si="780"/>
        <v>1.0363037125729295E+61</v>
      </c>
      <c r="W1309" s="20">
        <f t="shared" si="781"/>
        <v>0.43891733723482074</v>
      </c>
      <c r="X1309" s="16">
        <f t="shared" si="782"/>
        <v>2.3725406211692798E+38</v>
      </c>
      <c r="AA1309" s="16">
        <f t="shared" si="783"/>
        <v>9.7748673592174303E+39</v>
      </c>
      <c r="AB1309" s="16">
        <f t="shared" si="784"/>
        <v>1307</v>
      </c>
      <c r="AC1309" s="16">
        <f t="shared" si="785"/>
        <v>265.2</v>
      </c>
      <c r="AD1309" s="16">
        <f t="shared" si="786"/>
        <v>1.2742124496135205E+41</v>
      </c>
      <c r="AE1309" s="16">
        <f t="shared" si="787"/>
        <v>32625</v>
      </c>
      <c r="AF1309" s="16">
        <f t="shared" si="788"/>
        <v>15672</v>
      </c>
      <c r="AG1309" s="16">
        <f t="shared" si="789"/>
        <v>1347</v>
      </c>
      <c r="AH1309" s="16">
        <f t="shared" si="790"/>
        <v>9.3616938203363591E+44</v>
      </c>
      <c r="AI1309" s="16">
        <f t="shared" si="791"/>
        <v>1.6084162899386711E+75</v>
      </c>
      <c r="AJ1309" s="16">
        <f t="shared" si="792"/>
        <v>1.6084162899386711E+75</v>
      </c>
      <c r="AK1309" s="27">
        <f t="shared" si="793"/>
        <v>0.22624434389140272</v>
      </c>
      <c r="AN1309">
        <f t="shared" si="797"/>
        <v>95773.103371152552</v>
      </c>
      <c r="AO1309">
        <f t="shared" si="798"/>
        <v>1.6454609876848906E+35</v>
      </c>
      <c r="AP1309">
        <f t="shared" si="799"/>
        <v>1.6454609876848906E+35</v>
      </c>
      <c r="AR1309" s="1">
        <f t="shared" si="794"/>
        <v>14520</v>
      </c>
      <c r="AU1309">
        <f t="shared" si="762"/>
        <v>-1465.7943925233631</v>
      </c>
      <c r="AV1309" s="29">
        <f t="shared" si="795"/>
        <v>506.48021666666671</v>
      </c>
      <c r="AW1309">
        <f t="shared" si="796"/>
        <v>26121</v>
      </c>
    </row>
    <row r="1310" spans="1:49" x14ac:dyDescent="0.2">
      <c r="A1310">
        <v>1308</v>
      </c>
      <c r="B1310" s="13">
        <f t="shared" si="763"/>
        <v>1316</v>
      </c>
      <c r="C1310" s="13">
        <f t="shared" si="764"/>
        <v>7854</v>
      </c>
      <c r="D1310" s="13">
        <f t="shared" si="765"/>
        <v>48</v>
      </c>
      <c r="E1310" s="13">
        <f t="shared" si="766"/>
        <v>65.400000000000006</v>
      </c>
      <c r="F1310" s="13">
        <f t="shared" si="767"/>
        <v>4.594691227205621E+42</v>
      </c>
      <c r="G1310" s="35">
        <f t="shared" si="768"/>
        <v>466.25279999999998</v>
      </c>
      <c r="H1310" s="23">
        <f t="shared" si="769"/>
        <v>9677.8303999999989</v>
      </c>
      <c r="I1310" s="23">
        <f t="shared" si="770"/>
        <v>36302</v>
      </c>
      <c r="J1310" s="23">
        <f t="shared" si="771"/>
        <v>1831</v>
      </c>
      <c r="K1310" s="23">
        <f t="shared" si="772"/>
        <v>9.6665819025314135E+76</v>
      </c>
      <c r="L1310" s="23">
        <f t="shared" si="773"/>
        <v>9.6665819025314126E+78</v>
      </c>
      <c r="M1310" s="23">
        <f t="shared" si="774"/>
        <v>1.1897983893010301E+61</v>
      </c>
      <c r="N1310" s="20">
        <f t="shared" si="775"/>
        <v>136.80000000000001</v>
      </c>
      <c r="Q1310" s="20">
        <f t="shared" si="776"/>
        <v>2.5013027711280941E+64</v>
      </c>
      <c r="S1310" s="20">
        <f t="shared" si="777"/>
        <v>5923</v>
      </c>
      <c r="T1310" s="20">
        <f t="shared" si="778"/>
        <v>1831</v>
      </c>
      <c r="U1310" s="20">
        <f t="shared" si="779"/>
        <v>9.6665819025314135E+76</v>
      </c>
      <c r="V1310" s="20">
        <f t="shared" si="780"/>
        <v>1.1897983893010301E+61</v>
      </c>
      <c r="W1310" s="20">
        <f t="shared" si="781"/>
        <v>0.43859649122807015</v>
      </c>
      <c r="X1310" s="16">
        <f t="shared" si="782"/>
        <v>2.5386184646511301E+38</v>
      </c>
      <c r="AA1310" s="16">
        <f t="shared" si="783"/>
        <v>1.0459108074362654E+40</v>
      </c>
      <c r="AB1310" s="16">
        <f t="shared" si="784"/>
        <v>1308</v>
      </c>
      <c r="AC1310" s="16">
        <f t="shared" si="785"/>
        <v>265.39999999999998</v>
      </c>
      <c r="AD1310" s="16">
        <f t="shared" si="786"/>
        <v>1.3634098597049318E+41</v>
      </c>
      <c r="AE1310" s="16">
        <f t="shared" si="787"/>
        <v>32650</v>
      </c>
      <c r="AF1310" s="16">
        <f t="shared" si="788"/>
        <v>15684</v>
      </c>
      <c r="AG1310" s="16">
        <f t="shared" si="789"/>
        <v>1348</v>
      </c>
      <c r="AH1310" s="16">
        <f t="shared" si="790"/>
        <v>1.0029941921090961E+45</v>
      </c>
      <c r="AI1310" s="16">
        <f t="shared" si="791"/>
        <v>1.6084162899386711E+75</v>
      </c>
      <c r="AJ1310" s="16">
        <f t="shared" si="792"/>
        <v>1.6084162899386711E+75</v>
      </c>
      <c r="AK1310" s="27">
        <f t="shared" si="793"/>
        <v>0.2260738507912585</v>
      </c>
      <c r="AN1310">
        <f t="shared" si="797"/>
        <v>95896.723217502033</v>
      </c>
      <c r="AO1310">
        <f t="shared" si="798"/>
        <v>1.5378140071821403E+35</v>
      </c>
      <c r="AP1310">
        <f t="shared" si="799"/>
        <v>1.5378140071821403E+35</v>
      </c>
      <c r="AR1310" s="1">
        <f t="shared" si="794"/>
        <v>14530</v>
      </c>
      <c r="AU1310">
        <f t="shared" si="762"/>
        <v>-1453.3333333333328</v>
      </c>
      <c r="AV1310" s="29">
        <f t="shared" si="795"/>
        <v>507.12779999999998</v>
      </c>
      <c r="AW1310">
        <f t="shared" si="796"/>
        <v>26141</v>
      </c>
    </row>
    <row r="1311" spans="1:49" x14ac:dyDescent="0.2">
      <c r="A1311">
        <v>1309</v>
      </c>
      <c r="B1311" s="13">
        <f t="shared" si="763"/>
        <v>1317</v>
      </c>
      <c r="C1311" s="13">
        <f t="shared" si="764"/>
        <v>7860</v>
      </c>
      <c r="D1311" s="13">
        <f t="shared" si="765"/>
        <v>48</v>
      </c>
      <c r="E1311" s="13">
        <f t="shared" si="766"/>
        <v>65.45</v>
      </c>
      <c r="F1311" s="13">
        <f t="shared" si="767"/>
        <v>4.9199758952798494E+42</v>
      </c>
      <c r="G1311" s="35">
        <f t="shared" si="768"/>
        <v>466.86953333333327</v>
      </c>
      <c r="H1311" s="23">
        <f t="shared" si="769"/>
        <v>9685.3343999999997</v>
      </c>
      <c r="I1311" s="23">
        <f t="shared" si="770"/>
        <v>36330</v>
      </c>
      <c r="J1311" s="23">
        <f t="shared" si="771"/>
        <v>1832</v>
      </c>
      <c r="K1311" s="23">
        <f t="shared" si="772"/>
        <v>9.6665819025314135E+76</v>
      </c>
      <c r="L1311" s="23">
        <f t="shared" si="773"/>
        <v>9.6665819025314126E+78</v>
      </c>
      <c r="M1311" s="23">
        <f t="shared" si="774"/>
        <v>1.2748708438106517E+61</v>
      </c>
      <c r="N1311" s="20">
        <f t="shared" si="775"/>
        <v>136.9</v>
      </c>
      <c r="Q1311" s="20">
        <f t="shared" si="776"/>
        <v>2.7872781387912059E+64</v>
      </c>
      <c r="S1311" s="20">
        <f t="shared" si="777"/>
        <v>5927</v>
      </c>
      <c r="T1311" s="20">
        <f t="shared" si="778"/>
        <v>1832</v>
      </c>
      <c r="U1311" s="20">
        <f t="shared" si="779"/>
        <v>9.6665819025314135E+76</v>
      </c>
      <c r="V1311" s="20">
        <f t="shared" si="780"/>
        <v>1.2748708438106517E+61</v>
      </c>
      <c r="W1311" s="20">
        <f t="shared" si="781"/>
        <v>0.43827611395178961</v>
      </c>
      <c r="X1311" s="16">
        <f t="shared" si="782"/>
        <v>2.7163217571767085E+38</v>
      </c>
      <c r="AA1311" s="16">
        <f t="shared" si="783"/>
        <v>1.1191245639568036E+40</v>
      </c>
      <c r="AB1311" s="16">
        <f t="shared" si="784"/>
        <v>1309</v>
      </c>
      <c r="AC1311" s="16">
        <f t="shared" si="785"/>
        <v>265.60000000000002</v>
      </c>
      <c r="AD1311" s="16">
        <f t="shared" si="786"/>
        <v>1.4588512662060338E+41</v>
      </c>
      <c r="AE1311" s="16">
        <f t="shared" si="787"/>
        <v>32675</v>
      </c>
      <c r="AF1311" s="16">
        <f t="shared" si="788"/>
        <v>15696</v>
      </c>
      <c r="AG1311" s="16">
        <f t="shared" si="789"/>
        <v>1349</v>
      </c>
      <c r="AH1311" s="16">
        <f t="shared" si="790"/>
        <v>1.0745881246525957E+45</v>
      </c>
      <c r="AI1311" s="16">
        <f t="shared" si="791"/>
        <v>1.6084162899386711E+75</v>
      </c>
      <c r="AJ1311" s="16">
        <f t="shared" si="792"/>
        <v>1.6084162899386711E+75</v>
      </c>
      <c r="AK1311" s="27">
        <f t="shared" si="793"/>
        <v>0.2259036144578313</v>
      </c>
      <c r="AN1311">
        <f t="shared" si="797"/>
        <v>96020.421610017758</v>
      </c>
      <c r="AO1311">
        <f t="shared" si="798"/>
        <v>1.4372093525066735E+35</v>
      </c>
      <c r="AP1311">
        <f t="shared" si="799"/>
        <v>1.4372093525066735E+35</v>
      </c>
      <c r="AR1311" s="1">
        <f t="shared" si="794"/>
        <v>14540</v>
      </c>
      <c r="AU1311">
        <f t="shared" si="762"/>
        <v>-1441.1009174311928</v>
      </c>
      <c r="AV1311" s="29">
        <f t="shared" si="795"/>
        <v>507.77578333333327</v>
      </c>
      <c r="AW1311">
        <f t="shared" si="796"/>
        <v>26161</v>
      </c>
    </row>
    <row r="1312" spans="1:49" x14ac:dyDescent="0.2">
      <c r="A1312">
        <v>1310</v>
      </c>
      <c r="B1312" s="13">
        <f t="shared" si="763"/>
        <v>1318</v>
      </c>
      <c r="C1312" s="13">
        <f t="shared" si="764"/>
        <v>7866</v>
      </c>
      <c r="D1312" s="13">
        <f t="shared" si="765"/>
        <v>48</v>
      </c>
      <c r="E1312" s="13">
        <f t="shared" si="766"/>
        <v>65.5</v>
      </c>
      <c r="F1312" s="13">
        <f t="shared" si="767"/>
        <v>5.2682864444034842E+42</v>
      </c>
      <c r="G1312" s="35">
        <f t="shared" si="768"/>
        <v>467.48666666666668</v>
      </c>
      <c r="H1312" s="23">
        <f t="shared" si="769"/>
        <v>9692.8383999999987</v>
      </c>
      <c r="I1312" s="23">
        <f t="shared" si="770"/>
        <v>36358</v>
      </c>
      <c r="J1312" s="23">
        <f t="shared" si="771"/>
        <v>1834</v>
      </c>
      <c r="K1312" s="23">
        <f t="shared" si="772"/>
        <v>9.6665819025314135E+76</v>
      </c>
      <c r="L1312" s="23">
        <f t="shared" si="773"/>
        <v>9.6665819025314126E+78</v>
      </c>
      <c r="M1312" s="23">
        <f t="shared" si="774"/>
        <v>1.4636967757776016E+61</v>
      </c>
      <c r="N1312" s="20">
        <f t="shared" si="775"/>
        <v>137</v>
      </c>
      <c r="Q1312" s="20">
        <f t="shared" si="776"/>
        <v>3.1059492327986657E+64</v>
      </c>
      <c r="S1312" s="20">
        <f t="shared" si="777"/>
        <v>5931</v>
      </c>
      <c r="T1312" s="20">
        <f t="shared" si="778"/>
        <v>1834</v>
      </c>
      <c r="U1312" s="20">
        <f t="shared" si="779"/>
        <v>9.6665819025314135E+76</v>
      </c>
      <c r="V1312" s="20">
        <f t="shared" si="780"/>
        <v>1.4636967757776016E+61</v>
      </c>
      <c r="W1312" s="20">
        <f t="shared" si="781"/>
        <v>0.43795620437956206</v>
      </c>
      <c r="X1312" s="16">
        <f t="shared" si="782"/>
        <v>2.906464280179078E+38</v>
      </c>
      <c r="AA1312" s="16">
        <f t="shared" si="783"/>
        <v>1.1974632834337801E+40</v>
      </c>
      <c r="AB1312" s="16">
        <f t="shared" si="784"/>
        <v>1310</v>
      </c>
      <c r="AC1312" s="16">
        <f t="shared" si="785"/>
        <v>265.8</v>
      </c>
      <c r="AD1312" s="16">
        <f t="shared" si="786"/>
        <v>1.5609737613047363E+41</v>
      </c>
      <c r="AE1312" s="16">
        <f t="shared" si="787"/>
        <v>32700</v>
      </c>
      <c r="AF1312" s="16">
        <f t="shared" si="788"/>
        <v>15708</v>
      </c>
      <c r="AG1312" s="16">
        <f t="shared" si="789"/>
        <v>1350</v>
      </c>
      <c r="AH1312" s="16">
        <f t="shared" si="790"/>
        <v>1.1512914767775738E+45</v>
      </c>
      <c r="AI1312" s="16">
        <f t="shared" si="791"/>
        <v>1.6084162899386711E+75</v>
      </c>
      <c r="AJ1312" s="16">
        <f t="shared" si="792"/>
        <v>1.6084162899386711E+75</v>
      </c>
      <c r="AK1312" s="27">
        <f t="shared" si="793"/>
        <v>0.22573363431151242</v>
      </c>
      <c r="AN1312">
        <f t="shared" si="797"/>
        <v>96144.198549135763</v>
      </c>
      <c r="AO1312">
        <f t="shared" si="798"/>
        <v>1.3431863107539003E+35</v>
      </c>
      <c r="AP1312">
        <f t="shared" si="799"/>
        <v>1.3431863107539003E+35</v>
      </c>
      <c r="AR1312" s="1">
        <f t="shared" si="794"/>
        <v>14550</v>
      </c>
      <c r="AU1312">
        <f t="shared" si="762"/>
        <v>-1429.0909090909099</v>
      </c>
      <c r="AV1312" s="29">
        <f t="shared" si="795"/>
        <v>508.42416666666668</v>
      </c>
      <c r="AW1312">
        <f t="shared" si="796"/>
        <v>26181</v>
      </c>
    </row>
    <row r="1313" spans="1:49" x14ac:dyDescent="0.2">
      <c r="A1313">
        <v>1311</v>
      </c>
      <c r="B1313" s="13">
        <f t="shared" si="763"/>
        <v>1319</v>
      </c>
      <c r="C1313" s="13">
        <f t="shared" si="764"/>
        <v>7872</v>
      </c>
      <c r="D1313" s="13">
        <f t="shared" si="765"/>
        <v>48</v>
      </c>
      <c r="E1313" s="13">
        <f t="shared" si="766"/>
        <v>65.55</v>
      </c>
      <c r="F1313" s="13">
        <f t="shared" si="767"/>
        <v>5.6412526040671434E+42</v>
      </c>
      <c r="G1313" s="35">
        <f t="shared" si="768"/>
        <v>468.10420000000005</v>
      </c>
      <c r="H1313" s="23">
        <f t="shared" si="769"/>
        <v>9700.3423999999995</v>
      </c>
      <c r="I1313" s="23">
        <f t="shared" si="770"/>
        <v>36386</v>
      </c>
      <c r="J1313" s="23">
        <f t="shared" si="771"/>
        <v>1835</v>
      </c>
      <c r="K1313" s="23">
        <f t="shared" si="772"/>
        <v>9.6665819025314135E+76</v>
      </c>
      <c r="L1313" s="23">
        <f t="shared" si="773"/>
        <v>9.6665819025314126E+78</v>
      </c>
      <c r="M1313" s="23">
        <f t="shared" si="774"/>
        <v>1.5683508778634314E+61</v>
      </c>
      <c r="N1313" s="20">
        <f t="shared" si="775"/>
        <v>137.1</v>
      </c>
      <c r="Q1313" s="20">
        <f t="shared" si="776"/>
        <v>3.4610541741300813E+64</v>
      </c>
      <c r="S1313" s="20">
        <f t="shared" si="777"/>
        <v>5936</v>
      </c>
      <c r="T1313" s="20">
        <f t="shared" si="778"/>
        <v>1835</v>
      </c>
      <c r="U1313" s="20">
        <f t="shared" si="779"/>
        <v>9.6665819025314135E+76</v>
      </c>
      <c r="V1313" s="20">
        <f t="shared" si="780"/>
        <v>1.5683508778634314E+61</v>
      </c>
      <c r="W1313" s="20">
        <f t="shared" si="781"/>
        <v>0.43763676148796499</v>
      </c>
      <c r="X1313" s="16">
        <f t="shared" si="782"/>
        <v>3.1099167797916136E+38</v>
      </c>
      <c r="AA1313" s="16">
        <f t="shared" si="783"/>
        <v>1.2812857132741445E+40</v>
      </c>
      <c r="AB1313" s="16">
        <f t="shared" si="784"/>
        <v>1311</v>
      </c>
      <c r="AC1313" s="16">
        <f t="shared" si="785"/>
        <v>266</v>
      </c>
      <c r="AD1313" s="16">
        <f t="shared" si="786"/>
        <v>1.6702450345128479E+41</v>
      </c>
      <c r="AE1313" s="16">
        <f t="shared" si="787"/>
        <v>32725</v>
      </c>
      <c r="AF1313" s="16">
        <f t="shared" si="788"/>
        <v>15720</v>
      </c>
      <c r="AG1313" s="16">
        <f t="shared" si="789"/>
        <v>1351</v>
      </c>
      <c r="AH1313" s="16">
        <f t="shared" si="790"/>
        <v>1.2334688228012338E+45</v>
      </c>
      <c r="AI1313" s="16">
        <f t="shared" si="791"/>
        <v>1.6084162899386711E+75</v>
      </c>
      <c r="AJ1313" s="16">
        <f t="shared" si="792"/>
        <v>1.6084162899386711E+75</v>
      </c>
      <c r="AK1313" s="27">
        <f t="shared" si="793"/>
        <v>0.22556390977443608</v>
      </c>
      <c r="AN1313">
        <f t="shared" si="797"/>
        <v>96268.054035292313</v>
      </c>
      <c r="AO1313">
        <f t="shared" si="798"/>
        <v>1.2553143091157948E+35</v>
      </c>
      <c r="AP1313">
        <f t="shared" si="799"/>
        <v>1.2553143091157948E+35</v>
      </c>
      <c r="AR1313" s="1">
        <f t="shared" si="794"/>
        <v>14560</v>
      </c>
      <c r="AU1313">
        <f t="shared" si="762"/>
        <v>-1417.2972972972962</v>
      </c>
      <c r="AV1313" s="29">
        <f t="shared" si="795"/>
        <v>509.07295000000005</v>
      </c>
      <c r="AW1313">
        <f t="shared" si="796"/>
        <v>26201</v>
      </c>
    </row>
    <row r="1314" spans="1:49" x14ac:dyDescent="0.2">
      <c r="A1314">
        <v>1312</v>
      </c>
      <c r="B1314" s="13">
        <f t="shared" si="763"/>
        <v>1320</v>
      </c>
      <c r="C1314" s="13">
        <f t="shared" si="764"/>
        <v>7878</v>
      </c>
      <c r="D1314" s="13">
        <f t="shared" si="765"/>
        <v>48</v>
      </c>
      <c r="E1314" s="13">
        <f t="shared" si="766"/>
        <v>65.600000000000009</v>
      </c>
      <c r="F1314" s="13">
        <f t="shared" si="767"/>
        <v>6.0406194391441917E+42</v>
      </c>
      <c r="G1314" s="35">
        <f t="shared" si="768"/>
        <v>468.72213333333332</v>
      </c>
      <c r="H1314" s="23">
        <f t="shared" si="769"/>
        <v>9707.8464000000004</v>
      </c>
      <c r="I1314" s="23">
        <f t="shared" si="770"/>
        <v>36414</v>
      </c>
      <c r="J1314" s="23">
        <f t="shared" si="771"/>
        <v>1836</v>
      </c>
      <c r="K1314" s="23">
        <f t="shared" si="772"/>
        <v>9.6665819025314135E+76</v>
      </c>
      <c r="L1314" s="23">
        <f t="shared" si="773"/>
        <v>9.6665819025314126E+78</v>
      </c>
      <c r="M1314" s="23">
        <f t="shared" si="774"/>
        <v>1.6804868345754065E+61</v>
      </c>
      <c r="N1314" s="20">
        <f t="shared" si="775"/>
        <v>137.20000000000002</v>
      </c>
      <c r="Q1314" s="20">
        <f t="shared" si="776"/>
        <v>3.8567584652594126E+64</v>
      </c>
      <c r="S1314" s="20">
        <f t="shared" si="777"/>
        <v>5940</v>
      </c>
      <c r="T1314" s="20">
        <f t="shared" si="778"/>
        <v>1836</v>
      </c>
      <c r="U1314" s="20">
        <f t="shared" si="779"/>
        <v>9.6665819025314135E+76</v>
      </c>
      <c r="V1314" s="20">
        <f t="shared" si="780"/>
        <v>1.6804868345754065E+61</v>
      </c>
      <c r="W1314" s="20">
        <f t="shared" si="781"/>
        <v>0.43731778425655971</v>
      </c>
      <c r="X1314" s="16">
        <f t="shared" si="782"/>
        <v>3.3276109543770268E+38</v>
      </c>
      <c r="AA1314" s="16">
        <f t="shared" si="783"/>
        <v>1.3709757132033347E+40</v>
      </c>
      <c r="AB1314" s="16">
        <f t="shared" si="784"/>
        <v>1312</v>
      </c>
      <c r="AC1314" s="16">
        <f t="shared" si="785"/>
        <v>266.2</v>
      </c>
      <c r="AD1314" s="16">
        <f t="shared" si="786"/>
        <v>1.7871655145397018E+41</v>
      </c>
      <c r="AE1314" s="16">
        <f t="shared" si="787"/>
        <v>32750</v>
      </c>
      <c r="AF1314" s="16">
        <f t="shared" si="788"/>
        <v>15732</v>
      </c>
      <c r="AG1314" s="16">
        <f t="shared" si="789"/>
        <v>1352</v>
      </c>
      <c r="AH1314" s="16">
        <f t="shared" si="790"/>
        <v>1.3215107458987967E+45</v>
      </c>
      <c r="AI1314" s="16">
        <f t="shared" si="791"/>
        <v>1.6084162899386711E+75</v>
      </c>
      <c r="AJ1314" s="16">
        <f t="shared" si="792"/>
        <v>1.6084162899386711E+75</v>
      </c>
      <c r="AK1314" s="27">
        <f t="shared" si="793"/>
        <v>0.22539444027047334</v>
      </c>
      <c r="AN1314">
        <f t="shared" si="797"/>
        <v>96391.988068923456</v>
      </c>
      <c r="AO1314">
        <f t="shared" si="798"/>
        <v>1.1731909430988736E+35</v>
      </c>
      <c r="AP1314">
        <f t="shared" si="799"/>
        <v>1.1731909430988736E+35</v>
      </c>
      <c r="AR1314" s="1">
        <f t="shared" si="794"/>
        <v>14570</v>
      </c>
      <c r="AU1314">
        <f t="shared" si="762"/>
        <v>-1405.7142857142853</v>
      </c>
      <c r="AV1314" s="29">
        <f t="shared" si="795"/>
        <v>509.72213333333332</v>
      </c>
      <c r="AW1314">
        <f t="shared" si="796"/>
        <v>26221</v>
      </c>
    </row>
    <row r="1315" spans="1:49" x14ac:dyDescent="0.2">
      <c r="A1315">
        <v>1313</v>
      </c>
      <c r="B1315" s="13">
        <f t="shared" si="763"/>
        <v>1321</v>
      </c>
      <c r="C1315" s="13">
        <f t="shared" si="764"/>
        <v>7884</v>
      </c>
      <c r="D1315" s="13">
        <f t="shared" si="765"/>
        <v>48</v>
      </c>
      <c r="E1315" s="13">
        <f t="shared" si="766"/>
        <v>65.650000000000006</v>
      </c>
      <c r="F1315" s="13">
        <f t="shared" si="767"/>
        <v>6.4682555111748163E+42</v>
      </c>
      <c r="G1315" s="35">
        <f t="shared" si="768"/>
        <v>469.34046666666666</v>
      </c>
      <c r="H1315" s="23">
        <f t="shared" si="769"/>
        <v>9715.3503999999994</v>
      </c>
      <c r="I1315" s="23">
        <f t="shared" si="770"/>
        <v>36442</v>
      </c>
      <c r="J1315" s="23">
        <f t="shared" si="771"/>
        <v>1838</v>
      </c>
      <c r="K1315" s="23">
        <f t="shared" si="772"/>
        <v>9.6665819025314135E+76</v>
      </c>
      <c r="L1315" s="23">
        <f t="shared" si="773"/>
        <v>9.6665819025314126E+78</v>
      </c>
      <c r="M1315" s="23">
        <f t="shared" si="774"/>
        <v>1.9293818324795968E+61</v>
      </c>
      <c r="N1315" s="20">
        <f t="shared" si="775"/>
        <v>137.30000000000001</v>
      </c>
      <c r="Q1315" s="20">
        <f t="shared" si="776"/>
        <v>4.2977038529275162E+64</v>
      </c>
      <c r="S1315" s="20">
        <f t="shared" si="777"/>
        <v>5944</v>
      </c>
      <c r="T1315" s="20">
        <f t="shared" si="778"/>
        <v>1838</v>
      </c>
      <c r="U1315" s="20">
        <f t="shared" si="779"/>
        <v>9.6665819025314135E+76</v>
      </c>
      <c r="V1315" s="20">
        <f t="shared" si="780"/>
        <v>1.9293818324795968E+61</v>
      </c>
      <c r="W1315" s="20">
        <f t="shared" si="781"/>
        <v>0.4369992716678805</v>
      </c>
      <c r="X1315" s="16">
        <f t="shared" si="782"/>
        <v>3.5605437211834187E+38</v>
      </c>
      <c r="AA1315" s="16">
        <f t="shared" si="783"/>
        <v>1.4669440131275683E+40</v>
      </c>
      <c r="AB1315" s="16">
        <f t="shared" si="784"/>
        <v>1313</v>
      </c>
      <c r="AC1315" s="16">
        <f t="shared" si="785"/>
        <v>266.39999999999998</v>
      </c>
      <c r="AD1315" s="16">
        <f t="shared" si="786"/>
        <v>1.9122706611012021E+41</v>
      </c>
      <c r="AE1315" s="16">
        <f t="shared" si="787"/>
        <v>32775</v>
      </c>
      <c r="AF1315" s="16">
        <f t="shared" si="788"/>
        <v>15744</v>
      </c>
      <c r="AG1315" s="16">
        <f t="shared" si="789"/>
        <v>1353</v>
      </c>
      <c r="AH1315" s="16">
        <f t="shared" si="790"/>
        <v>1.415835693252167E+45</v>
      </c>
      <c r="AI1315" s="16">
        <f t="shared" si="791"/>
        <v>1.6084162899386711E+75</v>
      </c>
      <c r="AJ1315" s="16">
        <f t="shared" si="792"/>
        <v>1.6084162899386711E+75</v>
      </c>
      <c r="AK1315" s="27">
        <f t="shared" si="793"/>
        <v>0.22522522522522526</v>
      </c>
      <c r="AN1315">
        <f t="shared" si="797"/>
        <v>96516.000650465401</v>
      </c>
      <c r="AO1315">
        <f t="shared" si="798"/>
        <v>1.0964401337372651E+35</v>
      </c>
      <c r="AP1315">
        <f t="shared" si="799"/>
        <v>1.0964401337372651E+35</v>
      </c>
      <c r="AR1315" s="1">
        <f t="shared" si="794"/>
        <v>14580</v>
      </c>
      <c r="AU1315">
        <f t="shared" si="762"/>
        <v>-1394.336283185841</v>
      </c>
      <c r="AV1315" s="29">
        <f t="shared" si="795"/>
        <v>510.37171666666666</v>
      </c>
      <c r="AW1315">
        <f t="shared" si="796"/>
        <v>26241</v>
      </c>
    </row>
    <row r="1316" spans="1:49" x14ac:dyDescent="0.2">
      <c r="A1316">
        <v>1314</v>
      </c>
      <c r="B1316" s="13">
        <f t="shared" si="763"/>
        <v>1322</v>
      </c>
      <c r="C1316" s="13">
        <f t="shared" si="764"/>
        <v>7890</v>
      </c>
      <c r="D1316" s="13">
        <f t="shared" si="765"/>
        <v>48</v>
      </c>
      <c r="E1316" s="13">
        <f t="shared" si="766"/>
        <v>65.7</v>
      </c>
      <c r="F1316" s="13">
        <f t="shared" si="767"/>
        <v>6.9261616170868299E+42</v>
      </c>
      <c r="G1316" s="35">
        <f t="shared" si="768"/>
        <v>469.95920000000007</v>
      </c>
      <c r="H1316" s="23">
        <f t="shared" si="769"/>
        <v>9722.8543999999983</v>
      </c>
      <c r="I1316" s="23">
        <f t="shared" si="770"/>
        <v>36470</v>
      </c>
      <c r="J1316" s="23">
        <f t="shared" si="771"/>
        <v>1839</v>
      </c>
      <c r="K1316" s="23">
        <f t="shared" si="772"/>
        <v>9.6665819025314135E+76</v>
      </c>
      <c r="L1316" s="23">
        <f t="shared" si="773"/>
        <v>9.6665819025314126E+78</v>
      </c>
      <c r="M1316" s="23">
        <f t="shared" si="774"/>
        <v>2.0673279312257448E+61</v>
      </c>
      <c r="N1316" s="20">
        <f t="shared" si="775"/>
        <v>137.4</v>
      </c>
      <c r="Q1316" s="20">
        <f t="shared" si="776"/>
        <v>4.78906277741862E+64</v>
      </c>
      <c r="S1316" s="20">
        <f t="shared" si="777"/>
        <v>5948</v>
      </c>
      <c r="T1316" s="20">
        <f t="shared" si="778"/>
        <v>1839</v>
      </c>
      <c r="U1316" s="20">
        <f t="shared" si="779"/>
        <v>9.6665819025314135E+76</v>
      </c>
      <c r="V1316" s="20">
        <f t="shared" si="780"/>
        <v>2.0673279312257448E+61</v>
      </c>
      <c r="W1316" s="20">
        <f t="shared" si="781"/>
        <v>0.43668122270742354</v>
      </c>
      <c r="X1316" s="16">
        <f t="shared" si="782"/>
        <v>3.8097817816662582E+38</v>
      </c>
      <c r="AA1316" s="16">
        <f t="shared" si="783"/>
        <v>1.5696300940464979E+40</v>
      </c>
      <c r="AB1316" s="16">
        <f t="shared" si="784"/>
        <v>1314</v>
      </c>
      <c r="AC1316" s="16">
        <f t="shared" si="785"/>
        <v>266.60000000000002</v>
      </c>
      <c r="AD1316" s="16">
        <f t="shared" si="786"/>
        <v>2.0461334171600677E+41</v>
      </c>
      <c r="AE1316" s="16">
        <f t="shared" si="787"/>
        <v>32800</v>
      </c>
      <c r="AF1316" s="16">
        <f t="shared" si="788"/>
        <v>15756</v>
      </c>
      <c r="AG1316" s="16">
        <f t="shared" si="789"/>
        <v>1354</v>
      </c>
      <c r="AH1316" s="16">
        <f t="shared" si="790"/>
        <v>1.5168919634985973E+45</v>
      </c>
      <c r="AI1316" s="16">
        <f t="shared" si="791"/>
        <v>1.6084162899386711E+75</v>
      </c>
      <c r="AJ1316" s="16">
        <f t="shared" si="792"/>
        <v>1.6084162899386711E+75</v>
      </c>
      <c r="AK1316" s="27">
        <f t="shared" si="793"/>
        <v>0.22505626406601648</v>
      </c>
      <c r="AN1316">
        <f t="shared" si="797"/>
        <v>96640.091780354313</v>
      </c>
      <c r="AO1316">
        <f t="shared" si="798"/>
        <v>1.02471040536193E+35</v>
      </c>
      <c r="AP1316">
        <f t="shared" si="799"/>
        <v>1.02471040536193E+35</v>
      </c>
      <c r="AR1316" s="1">
        <f t="shared" si="794"/>
        <v>14590</v>
      </c>
      <c r="AU1316">
        <f t="shared" si="762"/>
        <v>-1383.1578947368432</v>
      </c>
      <c r="AV1316" s="29">
        <f t="shared" si="795"/>
        <v>511.02170000000007</v>
      </c>
      <c r="AW1316">
        <f t="shared" si="796"/>
        <v>26261</v>
      </c>
    </row>
    <row r="1317" spans="1:49" x14ac:dyDescent="0.2">
      <c r="A1317">
        <v>1315</v>
      </c>
      <c r="B1317" s="13">
        <f t="shared" si="763"/>
        <v>1323</v>
      </c>
      <c r="C1317" s="13">
        <f t="shared" si="764"/>
        <v>7896</v>
      </c>
      <c r="D1317" s="13">
        <f t="shared" si="765"/>
        <v>48</v>
      </c>
      <c r="E1317" s="13">
        <f t="shared" si="766"/>
        <v>65.75</v>
      </c>
      <c r="F1317" s="13">
        <f t="shared" si="767"/>
        <v>7.4164801462041015E+42</v>
      </c>
      <c r="G1317" s="35">
        <f t="shared" si="768"/>
        <v>470.57833333333338</v>
      </c>
      <c r="H1317" s="23">
        <f t="shared" si="769"/>
        <v>9730.3583999999992</v>
      </c>
      <c r="I1317" s="23">
        <f t="shared" si="770"/>
        <v>36498</v>
      </c>
      <c r="J1317" s="23">
        <f t="shared" si="771"/>
        <v>1841</v>
      </c>
      <c r="K1317" s="23">
        <f t="shared" si="772"/>
        <v>9.6665819025314135E+76</v>
      </c>
      <c r="L1317" s="23">
        <f t="shared" si="773"/>
        <v>9.6665819025314126E+78</v>
      </c>
      <c r="M1317" s="23">
        <f t="shared" si="774"/>
        <v>2.3735099290068565E+61</v>
      </c>
      <c r="N1317" s="20">
        <f t="shared" si="775"/>
        <v>137.5</v>
      </c>
      <c r="Q1317" s="20">
        <f t="shared" si="776"/>
        <v>5.3365990470542222E+64</v>
      </c>
      <c r="S1317" s="20">
        <f t="shared" si="777"/>
        <v>5952</v>
      </c>
      <c r="T1317" s="20">
        <f t="shared" si="778"/>
        <v>1841</v>
      </c>
      <c r="U1317" s="20">
        <f t="shared" si="779"/>
        <v>9.6665819025314135E+76</v>
      </c>
      <c r="V1317" s="20">
        <f t="shared" si="780"/>
        <v>2.3735099290068565E+61</v>
      </c>
      <c r="W1317" s="20">
        <f t="shared" si="781"/>
        <v>0.43636363636363634</v>
      </c>
      <c r="X1317" s="16">
        <f t="shared" si="782"/>
        <v>4.0764665063828957E+38</v>
      </c>
      <c r="AA1317" s="16">
        <f t="shared" si="783"/>
        <v>1.6795042006297528E+40</v>
      </c>
      <c r="AB1317" s="16">
        <f t="shared" si="784"/>
        <v>1315</v>
      </c>
      <c r="AC1317" s="16">
        <f t="shared" si="785"/>
        <v>266.8</v>
      </c>
      <c r="AD1317" s="16">
        <f t="shared" si="786"/>
        <v>2.1893668328277787E+41</v>
      </c>
      <c r="AE1317" s="16">
        <f t="shared" si="787"/>
        <v>32825</v>
      </c>
      <c r="AF1317" s="16">
        <f t="shared" si="788"/>
        <v>15768</v>
      </c>
      <c r="AG1317" s="16">
        <f t="shared" si="789"/>
        <v>1355</v>
      </c>
      <c r="AH1317" s="16">
        <f t="shared" si="790"/>
        <v>1.6251598359127038E+45</v>
      </c>
      <c r="AI1317" s="16">
        <f t="shared" si="791"/>
        <v>1.6084162899386711E+75</v>
      </c>
      <c r="AJ1317" s="16">
        <f t="shared" si="792"/>
        <v>1.6084162899386711E+75</v>
      </c>
      <c r="AK1317" s="27">
        <f t="shared" si="793"/>
        <v>0.22488755622188905</v>
      </c>
      <c r="AN1317">
        <f t="shared" si="797"/>
        <v>96764.261459026311</v>
      </c>
      <c r="AO1317">
        <f t="shared" si="798"/>
        <v>9.5767327603918689E+34</v>
      </c>
      <c r="AP1317">
        <f t="shared" si="799"/>
        <v>9.5767327603918689E+34</v>
      </c>
      <c r="AR1317" s="1">
        <f t="shared" si="794"/>
        <v>14600</v>
      </c>
      <c r="AU1317">
        <f t="shared" si="762"/>
        <v>-1372.1739130434773</v>
      </c>
      <c r="AV1317" s="29">
        <f t="shared" si="795"/>
        <v>511.67208333333338</v>
      </c>
      <c r="AW1317">
        <f t="shared" si="796"/>
        <v>26281</v>
      </c>
    </row>
    <row r="1318" spans="1:49" x14ac:dyDescent="0.2">
      <c r="A1318">
        <v>1316</v>
      </c>
      <c r="B1318" s="13">
        <f t="shared" si="763"/>
        <v>1324</v>
      </c>
      <c r="C1318" s="13">
        <f t="shared" si="764"/>
        <v>7902</v>
      </c>
      <c r="D1318" s="13">
        <f t="shared" si="765"/>
        <v>48</v>
      </c>
      <c r="E1318" s="13">
        <f t="shared" si="766"/>
        <v>65.8</v>
      </c>
      <c r="F1318" s="13">
        <f t="shared" si="767"/>
        <v>7.9415050992831614E+42</v>
      </c>
      <c r="G1318" s="35">
        <f t="shared" si="768"/>
        <v>471.19786666666664</v>
      </c>
      <c r="H1318" s="23">
        <f t="shared" si="769"/>
        <v>9737.8624</v>
      </c>
      <c r="I1318" s="23">
        <f t="shared" si="770"/>
        <v>36526</v>
      </c>
      <c r="J1318" s="23">
        <f t="shared" si="771"/>
        <v>1842</v>
      </c>
      <c r="K1318" s="23">
        <f t="shared" si="772"/>
        <v>9.6665819025314135E+76</v>
      </c>
      <c r="L1318" s="23">
        <f t="shared" si="773"/>
        <v>9.6665819025314126E+78</v>
      </c>
      <c r="M1318" s="23">
        <f t="shared" si="774"/>
        <v>2.5432060382095776E+61</v>
      </c>
      <c r="N1318" s="20">
        <f t="shared" si="775"/>
        <v>137.6</v>
      </c>
      <c r="Q1318" s="20">
        <f t="shared" si="776"/>
        <v>5.9467354496398036E+64</v>
      </c>
      <c r="S1318" s="20">
        <f t="shared" si="777"/>
        <v>5957</v>
      </c>
      <c r="T1318" s="20">
        <f t="shared" si="778"/>
        <v>1842</v>
      </c>
      <c r="U1318" s="20">
        <f t="shared" si="779"/>
        <v>9.6665819025314135E+76</v>
      </c>
      <c r="V1318" s="20">
        <f t="shared" si="780"/>
        <v>2.5432060382095776E+61</v>
      </c>
      <c r="W1318" s="20">
        <f t="shared" si="781"/>
        <v>0.43604651162790697</v>
      </c>
      <c r="X1318" s="16">
        <f t="shared" si="782"/>
        <v>4.3618191618296993E+38</v>
      </c>
      <c r="AA1318" s="16">
        <f t="shared" si="783"/>
        <v>1.7970694946738358E+40</v>
      </c>
      <c r="AB1318" s="16">
        <f t="shared" si="784"/>
        <v>1316</v>
      </c>
      <c r="AC1318" s="16">
        <f t="shared" si="785"/>
        <v>267</v>
      </c>
      <c r="AD1318" s="16">
        <f t="shared" si="786"/>
        <v>2.3426268729448854E+41</v>
      </c>
      <c r="AE1318" s="16">
        <f t="shared" si="787"/>
        <v>32850</v>
      </c>
      <c r="AF1318" s="16">
        <f t="shared" si="788"/>
        <v>15780</v>
      </c>
      <c r="AG1318" s="16">
        <f t="shared" si="789"/>
        <v>1356</v>
      </c>
      <c r="AH1318" s="16">
        <f t="shared" si="790"/>
        <v>1.741153851427699E+45</v>
      </c>
      <c r="AI1318" s="16">
        <f t="shared" si="791"/>
        <v>1.6084162899386711E+75</v>
      </c>
      <c r="AJ1318" s="16">
        <f t="shared" si="792"/>
        <v>1.6084162899386711E+75</v>
      </c>
      <c r="AK1318" s="27">
        <f t="shared" si="793"/>
        <v>0.2247191011235955</v>
      </c>
      <c r="AN1318">
        <f t="shared" si="797"/>
        <v>96888.509686917518</v>
      </c>
      <c r="AO1318">
        <f t="shared" si="798"/>
        <v>8.9502175330765116E+34</v>
      </c>
      <c r="AP1318">
        <f t="shared" si="799"/>
        <v>8.9502175330765116E+34</v>
      </c>
      <c r="AR1318" s="1">
        <f t="shared" si="794"/>
        <v>14610</v>
      </c>
      <c r="AU1318">
        <f t="shared" si="762"/>
        <v>-1361.3793103448274</v>
      </c>
      <c r="AV1318" s="29">
        <f t="shared" si="795"/>
        <v>512.32286666666664</v>
      </c>
      <c r="AW1318">
        <f t="shared" si="796"/>
        <v>26301</v>
      </c>
    </row>
    <row r="1319" spans="1:49" x14ac:dyDescent="0.2">
      <c r="A1319">
        <v>1317</v>
      </c>
      <c r="B1319" s="13">
        <f t="shared" si="763"/>
        <v>1325</v>
      </c>
      <c r="C1319" s="13">
        <f t="shared" si="764"/>
        <v>7908</v>
      </c>
      <c r="D1319" s="13">
        <f t="shared" si="765"/>
        <v>48</v>
      </c>
      <c r="E1319" s="13">
        <f t="shared" si="766"/>
        <v>65.850000000000009</v>
      </c>
      <c r="F1319" s="13">
        <f t="shared" si="767"/>
        <v>8.5036928164126213E+42</v>
      </c>
      <c r="G1319" s="35">
        <f t="shared" si="768"/>
        <v>471.81779999999992</v>
      </c>
      <c r="H1319" s="23">
        <f t="shared" si="769"/>
        <v>9745.366399999999</v>
      </c>
      <c r="I1319" s="23">
        <f t="shared" si="770"/>
        <v>36554</v>
      </c>
      <c r="J1319" s="23">
        <f t="shared" si="771"/>
        <v>1843</v>
      </c>
      <c r="K1319" s="23">
        <f t="shared" si="772"/>
        <v>9.6665819025314135E+76</v>
      </c>
      <c r="L1319" s="23">
        <f t="shared" si="773"/>
        <v>9.6665819025314126E+78</v>
      </c>
      <c r="M1319" s="23">
        <f t="shared" si="774"/>
        <v>2.7250332643511938E+61</v>
      </c>
      <c r="N1319" s="20">
        <f t="shared" si="775"/>
        <v>137.70000000000002</v>
      </c>
      <c r="Q1319" s="20">
        <f t="shared" si="776"/>
        <v>6.6266290939585856E+64</v>
      </c>
      <c r="S1319" s="20">
        <f t="shared" si="777"/>
        <v>5961</v>
      </c>
      <c r="T1319" s="20">
        <f t="shared" si="778"/>
        <v>1843</v>
      </c>
      <c r="U1319" s="20">
        <f t="shared" si="779"/>
        <v>9.6665819025314135E+76</v>
      </c>
      <c r="V1319" s="20">
        <f t="shared" si="780"/>
        <v>2.7250332643511938E+61</v>
      </c>
      <c r="W1319" s="20">
        <f t="shared" si="781"/>
        <v>0.43572984749455335</v>
      </c>
      <c r="X1319" s="16">
        <f t="shared" si="782"/>
        <v>4.6671465031577779E+38</v>
      </c>
      <c r="AA1319" s="16">
        <f t="shared" si="783"/>
        <v>1.9228643593010043E+40</v>
      </c>
      <c r="AB1319" s="16">
        <f t="shared" si="784"/>
        <v>1317</v>
      </c>
      <c r="AC1319" s="16">
        <f t="shared" si="785"/>
        <v>267.2</v>
      </c>
      <c r="AD1319" s="16">
        <f t="shared" si="786"/>
        <v>2.5066154211975305E+41</v>
      </c>
      <c r="AE1319" s="16">
        <f t="shared" si="787"/>
        <v>32875</v>
      </c>
      <c r="AF1319" s="16">
        <f t="shared" si="788"/>
        <v>15792</v>
      </c>
      <c r="AG1319" s="16">
        <f t="shared" si="789"/>
        <v>1357</v>
      </c>
      <c r="AH1319" s="16">
        <f t="shared" si="790"/>
        <v>1.8654252563221491E+45</v>
      </c>
      <c r="AI1319" s="16">
        <f t="shared" si="791"/>
        <v>1.6084162899386711E+75</v>
      </c>
      <c r="AJ1319" s="16">
        <f t="shared" si="792"/>
        <v>1.6084162899386711E+75</v>
      </c>
      <c r="AK1319" s="27">
        <f t="shared" si="793"/>
        <v>0.22455089820359284</v>
      </c>
      <c r="AN1319">
        <f t="shared" si="797"/>
        <v>97012.836464464126</v>
      </c>
      <c r="AO1319">
        <f t="shared" si="798"/>
        <v>8.3646892832490768E+34</v>
      </c>
      <c r="AP1319">
        <f t="shared" si="799"/>
        <v>8.3646892832490768E+34</v>
      </c>
      <c r="AR1319" s="1">
        <f t="shared" si="794"/>
        <v>14620</v>
      </c>
      <c r="AU1319">
        <f t="shared" si="762"/>
        <v>-1350.7692307692312</v>
      </c>
      <c r="AV1319" s="29">
        <f t="shared" si="795"/>
        <v>512.97404999999992</v>
      </c>
      <c r="AW1319">
        <f t="shared" si="796"/>
        <v>26321</v>
      </c>
    </row>
    <row r="1320" spans="1:49" x14ac:dyDescent="0.2">
      <c r="A1320">
        <v>1318</v>
      </c>
      <c r="B1320" s="13">
        <f t="shared" si="763"/>
        <v>1326</v>
      </c>
      <c r="C1320" s="13">
        <f t="shared" si="764"/>
        <v>7914</v>
      </c>
      <c r="D1320" s="13">
        <f t="shared" si="765"/>
        <v>48</v>
      </c>
      <c r="E1320" s="13">
        <f t="shared" si="766"/>
        <v>65.900000000000006</v>
      </c>
      <c r="F1320" s="13">
        <f t="shared" si="767"/>
        <v>9.1056734639229557E+42</v>
      </c>
      <c r="G1320" s="35">
        <f t="shared" si="768"/>
        <v>472.43813333333333</v>
      </c>
      <c r="H1320" s="23">
        <f t="shared" si="769"/>
        <v>9752.8703999999998</v>
      </c>
      <c r="I1320" s="23">
        <f t="shared" si="770"/>
        <v>36582</v>
      </c>
      <c r="J1320" s="23">
        <f t="shared" si="771"/>
        <v>1845</v>
      </c>
      <c r="K1320" s="23">
        <f t="shared" si="772"/>
        <v>9.6665819025314135E+76</v>
      </c>
      <c r="L1320" s="23">
        <f t="shared" si="773"/>
        <v>9.6665819025314126E+78</v>
      </c>
      <c r="M1320" s="23">
        <f t="shared" si="774"/>
        <v>3.1286115126616829E+61</v>
      </c>
      <c r="N1320" s="20">
        <f t="shared" si="775"/>
        <v>137.80000000000001</v>
      </c>
      <c r="Q1320" s="20">
        <f t="shared" si="776"/>
        <v>7.3842553651105609E+64</v>
      </c>
      <c r="S1320" s="20">
        <f t="shared" si="777"/>
        <v>5965</v>
      </c>
      <c r="T1320" s="20">
        <f t="shared" si="778"/>
        <v>1845</v>
      </c>
      <c r="U1320" s="20">
        <f t="shared" si="779"/>
        <v>9.6665819025314135E+76</v>
      </c>
      <c r="V1320" s="20">
        <f t="shared" si="780"/>
        <v>3.1286115126616829E+61</v>
      </c>
      <c r="W1320" s="20">
        <f t="shared" si="781"/>
        <v>0.43541364296081275</v>
      </c>
      <c r="X1320" s="16">
        <f t="shared" si="782"/>
        <v>4.9938467583788228E+38</v>
      </c>
      <c r="AA1320" s="16">
        <f t="shared" si="783"/>
        <v>2.0574648644520745E+40</v>
      </c>
      <c r="AB1320" s="16">
        <f t="shared" si="784"/>
        <v>1318</v>
      </c>
      <c r="AC1320" s="16">
        <f t="shared" si="785"/>
        <v>267.39999999999998</v>
      </c>
      <c r="AD1320" s="16">
        <f t="shared" si="786"/>
        <v>2.6820834945281161E+41</v>
      </c>
      <c r="AE1320" s="16">
        <f t="shared" si="787"/>
        <v>32900</v>
      </c>
      <c r="AF1320" s="16">
        <f t="shared" si="788"/>
        <v>15804</v>
      </c>
      <c r="AG1320" s="16">
        <f t="shared" si="789"/>
        <v>1358</v>
      </c>
      <c r="AH1320" s="16">
        <f t="shared" si="790"/>
        <v>1.9985646201703605E+45</v>
      </c>
      <c r="AI1320" s="16">
        <f t="shared" si="791"/>
        <v>1.6084162899386711E+75</v>
      </c>
      <c r="AJ1320" s="16">
        <f t="shared" si="792"/>
        <v>1.6084162899386711E+75</v>
      </c>
      <c r="AK1320" s="27">
        <f t="shared" si="793"/>
        <v>0.22438294689603591</v>
      </c>
      <c r="AN1320">
        <f t="shared" si="797"/>
        <v>97137.241792102257</v>
      </c>
      <c r="AO1320">
        <f t="shared" si="798"/>
        <v>7.8174666198589503E+34</v>
      </c>
      <c r="AP1320">
        <f t="shared" si="799"/>
        <v>7.8174666198589503E+34</v>
      </c>
      <c r="AR1320" s="1">
        <f t="shared" si="794"/>
        <v>14630</v>
      </c>
      <c r="AU1320">
        <f t="shared" si="762"/>
        <v>-1340.3389830508486</v>
      </c>
      <c r="AV1320" s="29">
        <f t="shared" si="795"/>
        <v>513.62563333333333</v>
      </c>
      <c r="AW1320">
        <f t="shared" si="796"/>
        <v>26341</v>
      </c>
    </row>
    <row r="1321" spans="1:49" x14ac:dyDescent="0.2">
      <c r="A1321">
        <v>1319</v>
      </c>
      <c r="B1321" s="13">
        <f t="shared" si="763"/>
        <v>1327</v>
      </c>
      <c r="C1321" s="13">
        <f t="shared" si="764"/>
        <v>7920</v>
      </c>
      <c r="D1321" s="13">
        <f t="shared" si="765"/>
        <v>48</v>
      </c>
      <c r="E1321" s="13">
        <f t="shared" si="766"/>
        <v>65.95</v>
      </c>
      <c r="F1321" s="13">
        <f t="shared" si="767"/>
        <v>9.7502633340013901E+42</v>
      </c>
      <c r="G1321" s="35">
        <f t="shared" si="768"/>
        <v>473.05886666666669</v>
      </c>
      <c r="H1321" s="23">
        <f t="shared" si="769"/>
        <v>9760.3743999999988</v>
      </c>
      <c r="I1321" s="23">
        <f t="shared" si="770"/>
        <v>36610</v>
      </c>
      <c r="J1321" s="23">
        <f t="shared" si="771"/>
        <v>1846</v>
      </c>
      <c r="K1321" s="23">
        <f t="shared" si="772"/>
        <v>9.6665819025314135E+76</v>
      </c>
      <c r="L1321" s="23">
        <f t="shared" si="773"/>
        <v>9.6665819025314126E+78</v>
      </c>
      <c r="M1321" s="23">
        <f t="shared" si="774"/>
        <v>3.3522871193889652E+61</v>
      </c>
      <c r="N1321" s="20">
        <f t="shared" si="775"/>
        <v>137.9</v>
      </c>
      <c r="Q1321" s="20">
        <f t="shared" si="776"/>
        <v>8.2285014785082653E+64</v>
      </c>
      <c r="S1321" s="20">
        <f t="shared" si="777"/>
        <v>5969</v>
      </c>
      <c r="T1321" s="20">
        <f t="shared" si="778"/>
        <v>1846</v>
      </c>
      <c r="U1321" s="20">
        <f t="shared" si="779"/>
        <v>9.6665819025314135E+76</v>
      </c>
      <c r="V1321" s="20">
        <f t="shared" si="780"/>
        <v>3.3522871193889652E+61</v>
      </c>
      <c r="W1321" s="20">
        <f t="shared" si="781"/>
        <v>0.43509789702683099</v>
      </c>
      <c r="X1321" s="16">
        <f t="shared" si="782"/>
        <v>5.34341603146534E+38</v>
      </c>
      <c r="AA1321" s="16">
        <f t="shared" si="783"/>
        <v>2.2014874049637195E+40</v>
      </c>
      <c r="AB1321" s="16">
        <f t="shared" si="784"/>
        <v>1319</v>
      </c>
      <c r="AC1321" s="16">
        <f t="shared" si="785"/>
        <v>267.60000000000002</v>
      </c>
      <c r="AD1321" s="16">
        <f t="shared" si="786"/>
        <v>2.8698346825611154E+41</v>
      </c>
      <c r="AE1321" s="16">
        <f t="shared" si="787"/>
        <v>32925</v>
      </c>
      <c r="AF1321" s="16">
        <f t="shared" si="788"/>
        <v>15816</v>
      </c>
      <c r="AG1321" s="16">
        <f t="shared" si="789"/>
        <v>1359</v>
      </c>
      <c r="AH1321" s="16">
        <f t="shared" si="790"/>
        <v>2.1412046404813172E+45</v>
      </c>
      <c r="AI1321" s="16">
        <f t="shared" si="791"/>
        <v>1.6084162899386711E+75</v>
      </c>
      <c r="AJ1321" s="16">
        <f t="shared" si="792"/>
        <v>1.6084162899386711E+75</v>
      </c>
      <c r="AK1321" s="27">
        <f t="shared" si="793"/>
        <v>0.22421524663677128</v>
      </c>
      <c r="AN1321">
        <f t="shared" si="797"/>
        <v>97261.725670268104</v>
      </c>
      <c r="AO1321">
        <f t="shared" si="798"/>
        <v>7.3060435699616358E+34</v>
      </c>
      <c r="AP1321">
        <f t="shared" si="799"/>
        <v>7.3060435699616358E+34</v>
      </c>
      <c r="AR1321" s="1">
        <f t="shared" si="794"/>
        <v>14640</v>
      </c>
      <c r="AU1321">
        <f t="shared" si="762"/>
        <v>-1330.0840336134447</v>
      </c>
      <c r="AV1321" s="29">
        <f t="shared" si="795"/>
        <v>514.27761666666675</v>
      </c>
      <c r="AW1321">
        <f t="shared" si="796"/>
        <v>26361</v>
      </c>
    </row>
    <row r="1322" spans="1:49" x14ac:dyDescent="0.2">
      <c r="A1322">
        <v>1320</v>
      </c>
      <c r="B1322" s="13">
        <f t="shared" si="763"/>
        <v>1328</v>
      </c>
      <c r="C1322" s="13">
        <f t="shared" si="764"/>
        <v>7926</v>
      </c>
      <c r="D1322" s="13">
        <f t="shared" si="765"/>
        <v>48</v>
      </c>
      <c r="E1322" s="13">
        <f t="shared" si="766"/>
        <v>66</v>
      </c>
      <c r="F1322" s="13">
        <f t="shared" si="767"/>
        <v>1.0440478014504864E+43</v>
      </c>
      <c r="G1322" s="35">
        <f t="shared" si="768"/>
        <v>473.68</v>
      </c>
      <c r="H1322" s="23">
        <f t="shared" si="769"/>
        <v>9767.8783999999996</v>
      </c>
      <c r="I1322" s="23">
        <f t="shared" si="770"/>
        <v>36638</v>
      </c>
      <c r="J1322" s="23">
        <f t="shared" si="771"/>
        <v>1848</v>
      </c>
      <c r="K1322" s="23">
        <f t="shared" si="772"/>
        <v>9.6665819025314135E+76</v>
      </c>
      <c r="L1322" s="23">
        <f t="shared" si="773"/>
        <v>9.6665819025314126E+78</v>
      </c>
      <c r="M1322" s="23">
        <f t="shared" si="774"/>
        <v>3.8487495847754236E+61</v>
      </c>
      <c r="N1322" s="20">
        <f t="shared" si="775"/>
        <v>138</v>
      </c>
      <c r="Q1322" s="20">
        <f t="shared" si="776"/>
        <v>9.1692707299527612E+64</v>
      </c>
      <c r="S1322" s="20">
        <f t="shared" si="777"/>
        <v>5973</v>
      </c>
      <c r="T1322" s="20">
        <f t="shared" si="778"/>
        <v>1848</v>
      </c>
      <c r="U1322" s="20">
        <f t="shared" si="779"/>
        <v>9.6665819025314135E+76</v>
      </c>
      <c r="V1322" s="20">
        <f t="shared" si="780"/>
        <v>3.8487495847754236E+61</v>
      </c>
      <c r="W1322" s="20">
        <f t="shared" si="781"/>
        <v>0.43478260869565216</v>
      </c>
      <c r="X1322" s="16">
        <f t="shared" si="782"/>
        <v>5.7174551536679147E+38</v>
      </c>
      <c r="AA1322" s="16">
        <f t="shared" si="783"/>
        <v>2.3555915233111807E+40</v>
      </c>
      <c r="AB1322" s="16">
        <f t="shared" si="784"/>
        <v>1320</v>
      </c>
      <c r="AC1322" s="16">
        <f t="shared" si="785"/>
        <v>267.8</v>
      </c>
      <c r="AD1322" s="16">
        <f t="shared" si="786"/>
        <v>3.0707288277955483E+41</v>
      </c>
      <c r="AE1322" s="16">
        <f t="shared" si="787"/>
        <v>32950</v>
      </c>
      <c r="AF1322" s="16">
        <f t="shared" si="788"/>
        <v>15828</v>
      </c>
      <c r="AG1322" s="16">
        <f t="shared" si="789"/>
        <v>1360</v>
      </c>
      <c r="AH1322" s="16">
        <f t="shared" si="790"/>
        <v>2.2940231473368189E+45</v>
      </c>
      <c r="AI1322" s="16">
        <f t="shared" si="791"/>
        <v>1.6084162899386711E+75</v>
      </c>
      <c r="AJ1322" s="16">
        <f t="shared" si="792"/>
        <v>1.6084162899386711E+75</v>
      </c>
      <c r="AK1322" s="27">
        <f t="shared" si="793"/>
        <v>0.22404779686333084</v>
      </c>
      <c r="AN1322">
        <f t="shared" si="797"/>
        <v>97386.28809939776</v>
      </c>
      <c r="AO1322">
        <f t="shared" si="798"/>
        <v>6.8280781027678819E+34</v>
      </c>
      <c r="AP1322">
        <f t="shared" si="799"/>
        <v>6.8280781027678819E+34</v>
      </c>
      <c r="AR1322" s="1">
        <f t="shared" si="794"/>
        <v>14650</v>
      </c>
      <c r="AU1322">
        <f t="shared" ref="AU1322:AU1385" si="800">IF(A1322&lt;=1000,A1322/MAX(15-A1322/120,3),A1322/MIN(10-A1322/120,15))</f>
        <v>-1320</v>
      </c>
      <c r="AV1322" s="29">
        <f t="shared" si="795"/>
        <v>514.93000000000006</v>
      </c>
      <c r="AW1322">
        <f t="shared" si="796"/>
        <v>26381</v>
      </c>
    </row>
    <row r="1323" spans="1:49" x14ac:dyDescent="0.2">
      <c r="A1323">
        <v>1321</v>
      </c>
      <c r="B1323" s="13">
        <f t="shared" si="763"/>
        <v>1329</v>
      </c>
      <c r="C1323" s="13">
        <f t="shared" si="764"/>
        <v>7932</v>
      </c>
      <c r="D1323" s="13">
        <f t="shared" si="765"/>
        <v>48</v>
      </c>
      <c r="E1323" s="13">
        <f t="shared" si="766"/>
        <v>66.05</v>
      </c>
      <c r="F1323" s="13">
        <f t="shared" si="767"/>
        <v>1.1179546490530596E+43</v>
      </c>
      <c r="G1323" s="35">
        <f t="shared" si="768"/>
        <v>474.30153333333328</v>
      </c>
      <c r="H1323" s="23">
        <f t="shared" si="769"/>
        <v>9775.3824000000004</v>
      </c>
      <c r="I1323" s="23">
        <f t="shared" si="770"/>
        <v>36666</v>
      </c>
      <c r="J1323" s="23">
        <f t="shared" si="771"/>
        <v>1849</v>
      </c>
      <c r="K1323" s="23">
        <f t="shared" si="772"/>
        <v>9.6665819025314135E+76</v>
      </c>
      <c r="L1323" s="23">
        <f t="shared" si="773"/>
        <v>9.6665819025314126E+78</v>
      </c>
      <c r="M1323" s="23">
        <f t="shared" si="774"/>
        <v>4.1239038663798944E+61</v>
      </c>
      <c r="N1323" s="20">
        <f t="shared" si="775"/>
        <v>138.1</v>
      </c>
      <c r="Q1323" s="20">
        <f t="shared" si="776"/>
        <v>1.021759866468782E+65</v>
      </c>
      <c r="S1323" s="20">
        <f t="shared" si="777"/>
        <v>5978</v>
      </c>
      <c r="T1323" s="20">
        <f t="shared" si="778"/>
        <v>1849</v>
      </c>
      <c r="U1323" s="20">
        <f t="shared" si="779"/>
        <v>9.6665819025314135E+76</v>
      </c>
      <c r="V1323" s="20">
        <f t="shared" si="780"/>
        <v>4.1239038663798944E+61</v>
      </c>
      <c r="W1323" s="20">
        <f t="shared" si="781"/>
        <v>0.43446777697320782</v>
      </c>
      <c r="X1323" s="16">
        <f t="shared" si="782"/>
        <v>6.117677014424668E+38</v>
      </c>
      <c r="AA1323" s="16">
        <f t="shared" si="783"/>
        <v>2.5204829299429624E+40</v>
      </c>
      <c r="AB1323" s="16">
        <f t="shared" si="784"/>
        <v>1321</v>
      </c>
      <c r="AC1323" s="16">
        <f t="shared" si="785"/>
        <v>268</v>
      </c>
      <c r="AD1323" s="16">
        <f t="shared" si="786"/>
        <v>3.2856859634182504E+41</v>
      </c>
      <c r="AE1323" s="16">
        <f t="shared" si="787"/>
        <v>32975</v>
      </c>
      <c r="AF1323" s="16">
        <f t="shared" si="788"/>
        <v>15840</v>
      </c>
      <c r="AG1323" s="16">
        <f t="shared" si="789"/>
        <v>1361</v>
      </c>
      <c r="AH1323" s="16">
        <f t="shared" si="790"/>
        <v>2.4577463222883587E+45</v>
      </c>
      <c r="AI1323" s="16">
        <f t="shared" si="791"/>
        <v>1.6084162899386711E+75</v>
      </c>
      <c r="AJ1323" s="16">
        <f t="shared" si="792"/>
        <v>1.6084162899386711E+75</v>
      </c>
      <c r="AK1323" s="27">
        <f t="shared" si="793"/>
        <v>0.22388059701492538</v>
      </c>
      <c r="AN1323">
        <f t="shared" si="797"/>
        <v>97510.929079927417</v>
      </c>
      <c r="AO1323">
        <f t="shared" si="798"/>
        <v>6.3813814044559671E+34</v>
      </c>
      <c r="AP1323">
        <f t="shared" si="799"/>
        <v>6.3813814044559671E+34</v>
      </c>
      <c r="AR1323" s="1">
        <f t="shared" si="794"/>
        <v>14660</v>
      </c>
      <c r="AU1323">
        <f t="shared" si="800"/>
        <v>-1310.0826446280998</v>
      </c>
      <c r="AV1323" s="29">
        <f t="shared" si="795"/>
        <v>515.58278333333328</v>
      </c>
      <c r="AW1323">
        <f t="shared" si="796"/>
        <v>26401</v>
      </c>
    </row>
    <row r="1324" spans="1:49" x14ac:dyDescent="0.2">
      <c r="A1324">
        <v>1322</v>
      </c>
      <c r="B1324" s="13">
        <f t="shared" si="763"/>
        <v>1330</v>
      </c>
      <c r="C1324" s="13">
        <f t="shared" si="764"/>
        <v>7938</v>
      </c>
      <c r="D1324" s="13">
        <f t="shared" si="765"/>
        <v>48</v>
      </c>
      <c r="E1324" s="13">
        <f t="shared" si="766"/>
        <v>66.100000000000009</v>
      </c>
      <c r="F1324" s="13">
        <f t="shared" si="767"/>
        <v>1.197092624365843E+43</v>
      </c>
      <c r="G1324" s="35">
        <f t="shared" si="768"/>
        <v>474.92346666666663</v>
      </c>
      <c r="H1324" s="23">
        <f t="shared" si="769"/>
        <v>9782.8863999999994</v>
      </c>
      <c r="I1324" s="23">
        <f t="shared" si="770"/>
        <v>36694</v>
      </c>
      <c r="J1324" s="23">
        <f t="shared" si="771"/>
        <v>1850</v>
      </c>
      <c r="K1324" s="23">
        <f t="shared" si="772"/>
        <v>9.6665819025314135E+76</v>
      </c>
      <c r="L1324" s="23">
        <f t="shared" si="773"/>
        <v>9.6665819025314126E+78</v>
      </c>
      <c r="M1324" s="23">
        <f t="shared" si="774"/>
        <v>4.4187270976584132E+61</v>
      </c>
      <c r="N1324" s="20">
        <f t="shared" si="775"/>
        <v>138.20000000000002</v>
      </c>
      <c r="Q1324" s="20">
        <f t="shared" si="776"/>
        <v>1.1385782528111603E+65</v>
      </c>
      <c r="S1324" s="20">
        <f t="shared" si="777"/>
        <v>5982</v>
      </c>
      <c r="T1324" s="20">
        <f t="shared" si="778"/>
        <v>1850</v>
      </c>
      <c r="U1324" s="20">
        <f t="shared" si="779"/>
        <v>9.6665819025314135E+76</v>
      </c>
      <c r="V1324" s="20">
        <f t="shared" si="780"/>
        <v>4.4187270976584132E+61</v>
      </c>
      <c r="W1324" s="20">
        <f t="shared" si="781"/>
        <v>0.43415340086830673</v>
      </c>
      <c r="X1324" s="16">
        <f t="shared" si="782"/>
        <v>6.5459144054343948E+38</v>
      </c>
      <c r="AA1324" s="16">
        <f t="shared" si="783"/>
        <v>2.6969167350389702E+40</v>
      </c>
      <c r="AB1324" s="16">
        <f t="shared" si="784"/>
        <v>1322</v>
      </c>
      <c r="AC1324" s="16">
        <f t="shared" si="785"/>
        <v>268.2</v>
      </c>
      <c r="AD1324" s="16">
        <f t="shared" si="786"/>
        <v>3.5156905267719335E+41</v>
      </c>
      <c r="AE1324" s="16">
        <f t="shared" si="787"/>
        <v>33000</v>
      </c>
      <c r="AF1324" s="16">
        <f t="shared" si="788"/>
        <v>15852</v>
      </c>
      <c r="AG1324" s="16">
        <f t="shared" si="789"/>
        <v>1362</v>
      </c>
      <c r="AH1324" s="16">
        <f t="shared" si="790"/>
        <v>2.633152146788779E+45</v>
      </c>
      <c r="AI1324" s="16">
        <f t="shared" si="791"/>
        <v>1.6084162899386711E+75</v>
      </c>
      <c r="AJ1324" s="16">
        <f t="shared" si="792"/>
        <v>1.6084162899386711E+75</v>
      </c>
      <c r="AK1324" s="27">
        <f t="shared" si="793"/>
        <v>0.2237136465324385</v>
      </c>
      <c r="AN1324">
        <f t="shared" si="797"/>
        <v>97635.648612293182</v>
      </c>
      <c r="AO1324">
        <f t="shared" si="798"/>
        <v>5.9639078546317433E+34</v>
      </c>
      <c r="AP1324">
        <f t="shared" si="799"/>
        <v>5.9639078546317433E+34</v>
      </c>
      <c r="AR1324" s="1">
        <f t="shared" si="794"/>
        <v>14670</v>
      </c>
      <c r="AU1324">
        <f t="shared" si="800"/>
        <v>-1300.3278688524579</v>
      </c>
      <c r="AV1324" s="29">
        <f t="shared" si="795"/>
        <v>516.23596666666663</v>
      </c>
      <c r="AW1324">
        <f t="shared" si="796"/>
        <v>26421</v>
      </c>
    </row>
    <row r="1325" spans="1:49" x14ac:dyDescent="0.2">
      <c r="A1325">
        <v>1323</v>
      </c>
      <c r="B1325" s="13">
        <f t="shared" si="763"/>
        <v>1331</v>
      </c>
      <c r="C1325" s="13">
        <f t="shared" si="764"/>
        <v>7944</v>
      </c>
      <c r="D1325" s="13">
        <f t="shared" si="765"/>
        <v>48</v>
      </c>
      <c r="E1325" s="13">
        <f t="shared" si="766"/>
        <v>66.150000000000006</v>
      </c>
      <c r="F1325" s="13">
        <f t="shared" si="767"/>
        <v>1.2818319419441207E+43</v>
      </c>
      <c r="G1325" s="35">
        <f t="shared" si="768"/>
        <v>475.54579999999999</v>
      </c>
      <c r="H1325" s="23">
        <f t="shared" si="769"/>
        <v>9790.3904000000002</v>
      </c>
      <c r="I1325" s="23">
        <f t="shared" si="770"/>
        <v>36722</v>
      </c>
      <c r="J1325" s="23">
        <f t="shared" si="771"/>
        <v>1852</v>
      </c>
      <c r="K1325" s="23">
        <f t="shared" si="772"/>
        <v>9.6665819025314135E+76</v>
      </c>
      <c r="L1325" s="23">
        <f t="shared" si="773"/>
        <v>9.6665819025314126E+78</v>
      </c>
      <c r="M1325" s="23">
        <f t="shared" si="774"/>
        <v>5.0731042248117994E+61</v>
      </c>
      <c r="N1325" s="20">
        <f t="shared" si="775"/>
        <v>138.30000000000001</v>
      </c>
      <c r="Q1325" s="20">
        <f t="shared" si="776"/>
        <v>1.2687525516682503E+65</v>
      </c>
      <c r="S1325" s="20">
        <f t="shared" si="777"/>
        <v>5986</v>
      </c>
      <c r="T1325" s="20">
        <f t="shared" si="778"/>
        <v>1852</v>
      </c>
      <c r="U1325" s="20">
        <f t="shared" si="779"/>
        <v>9.6665819025314135E+76</v>
      </c>
      <c r="V1325" s="20">
        <f t="shared" si="780"/>
        <v>5.0731042248117994E+61</v>
      </c>
      <c r="W1325" s="20">
        <f t="shared" si="781"/>
        <v>0.43383947939262468</v>
      </c>
      <c r="X1325" s="16">
        <f t="shared" si="782"/>
        <v>7.0041284138148017E+38</v>
      </c>
      <c r="AA1325" s="16">
        <f t="shared" si="783"/>
        <v>2.885700906491698E+40</v>
      </c>
      <c r="AB1325" s="16">
        <f t="shared" si="784"/>
        <v>1323</v>
      </c>
      <c r="AC1325" s="16">
        <f t="shared" si="785"/>
        <v>268.39999999999998</v>
      </c>
      <c r="AD1325" s="16">
        <f t="shared" si="786"/>
        <v>3.7617958677743814E+41</v>
      </c>
      <c r="AE1325" s="16">
        <f t="shared" si="787"/>
        <v>33025</v>
      </c>
      <c r="AF1325" s="16">
        <f t="shared" si="788"/>
        <v>15864</v>
      </c>
      <c r="AG1325" s="16">
        <f t="shared" si="789"/>
        <v>1363</v>
      </c>
      <c r="AH1325" s="16">
        <f t="shared" si="790"/>
        <v>2.82107409652368E+45</v>
      </c>
      <c r="AI1325" s="16">
        <f t="shared" si="791"/>
        <v>1.6084162899386711E+75</v>
      </c>
      <c r="AJ1325" s="16">
        <f t="shared" si="792"/>
        <v>1.6084162899386711E+75</v>
      </c>
      <c r="AK1325" s="27">
        <f t="shared" si="793"/>
        <v>0.22354694485842028</v>
      </c>
      <c r="AN1325">
        <f t="shared" si="797"/>
        <v>97760.446696931307</v>
      </c>
      <c r="AO1325">
        <f t="shared" si="798"/>
        <v>5.57374565853434E+34</v>
      </c>
      <c r="AP1325">
        <f t="shared" si="799"/>
        <v>5.57374565853434E+34</v>
      </c>
      <c r="AR1325" s="1">
        <f t="shared" si="794"/>
        <v>14680</v>
      </c>
      <c r="AU1325">
        <f t="shared" si="800"/>
        <v>-1290.7317073170727</v>
      </c>
      <c r="AV1325" s="29">
        <f t="shared" si="795"/>
        <v>516.88954999999999</v>
      </c>
      <c r="AW1325">
        <f t="shared" si="796"/>
        <v>26441</v>
      </c>
    </row>
    <row r="1326" spans="1:49" x14ac:dyDescent="0.2">
      <c r="A1326">
        <v>1324</v>
      </c>
      <c r="B1326" s="13">
        <f t="shared" si="763"/>
        <v>1332</v>
      </c>
      <c r="C1326" s="13">
        <f t="shared" si="764"/>
        <v>7950</v>
      </c>
      <c r="D1326" s="13">
        <f t="shared" si="765"/>
        <v>48</v>
      </c>
      <c r="E1326" s="13">
        <f t="shared" si="766"/>
        <v>66.2</v>
      </c>
      <c r="F1326" s="13">
        <f t="shared" si="767"/>
        <v>1.3725690138711734E+43</v>
      </c>
      <c r="G1326" s="35">
        <f t="shared" si="768"/>
        <v>476.16853333333336</v>
      </c>
      <c r="H1326" s="23">
        <f t="shared" si="769"/>
        <v>9797.8943999999992</v>
      </c>
      <c r="I1326" s="23">
        <f t="shared" si="770"/>
        <v>36750</v>
      </c>
      <c r="J1326" s="23">
        <f t="shared" si="771"/>
        <v>1853</v>
      </c>
      <c r="K1326" s="23">
        <f t="shared" si="772"/>
        <v>9.6665819025314135E+76</v>
      </c>
      <c r="L1326" s="23">
        <f t="shared" si="773"/>
        <v>9.6665819025314126E+78</v>
      </c>
      <c r="M1326" s="23">
        <f t="shared" si="774"/>
        <v>5.4357783835230431E+61</v>
      </c>
      <c r="N1326" s="20">
        <f t="shared" si="775"/>
        <v>138.4</v>
      </c>
      <c r="Q1326" s="20">
        <f t="shared" si="776"/>
        <v>1.4138097521099228E+65</v>
      </c>
      <c r="S1326" s="20">
        <f t="shared" si="777"/>
        <v>5990</v>
      </c>
      <c r="T1326" s="20">
        <f t="shared" si="778"/>
        <v>1853</v>
      </c>
      <c r="U1326" s="20">
        <f t="shared" si="779"/>
        <v>9.6665819025314135E+76</v>
      </c>
      <c r="V1326" s="20">
        <f t="shared" si="780"/>
        <v>5.4357783835230431E+61</v>
      </c>
      <c r="W1326" s="20">
        <f t="shared" si="781"/>
        <v>0.43352601156069365</v>
      </c>
      <c r="X1326" s="16">
        <f t="shared" si="782"/>
        <v>7.4944174027818392E+38</v>
      </c>
      <c r="AA1326" s="16">
        <f t="shared" si="783"/>
        <v>3.0876999699461168E+40</v>
      </c>
      <c r="AB1326" s="16">
        <f t="shared" si="784"/>
        <v>1324</v>
      </c>
      <c r="AC1326" s="16">
        <f t="shared" si="785"/>
        <v>268.60000000000002</v>
      </c>
      <c r="AD1326" s="16">
        <f t="shared" si="786"/>
        <v>4.0251290729359916E+41</v>
      </c>
      <c r="AE1326" s="16">
        <f t="shared" si="787"/>
        <v>33050</v>
      </c>
      <c r="AF1326" s="16">
        <f t="shared" si="788"/>
        <v>15876</v>
      </c>
      <c r="AG1326" s="16">
        <f t="shared" si="789"/>
        <v>1364</v>
      </c>
      <c r="AH1326" s="16">
        <f t="shared" si="790"/>
        <v>3.0224050991741545E+45</v>
      </c>
      <c r="AI1326" s="16">
        <f t="shared" si="791"/>
        <v>1.6084162899386711E+75</v>
      </c>
      <c r="AJ1326" s="16">
        <f t="shared" si="792"/>
        <v>1.6084162899386711E+75</v>
      </c>
      <c r="AK1326" s="27">
        <f t="shared" si="793"/>
        <v>0.22338049143708114</v>
      </c>
      <c r="AN1326">
        <f t="shared" si="797"/>
        <v>97885.323334277797</v>
      </c>
      <c r="AO1326">
        <f t="shared" si="798"/>
        <v>5.2091080920881682E+34</v>
      </c>
      <c r="AP1326">
        <f t="shared" si="799"/>
        <v>5.2091080920881682E+34</v>
      </c>
      <c r="AR1326" s="1">
        <f t="shared" si="794"/>
        <v>14690</v>
      </c>
      <c r="AU1326">
        <f t="shared" si="800"/>
        <v>-1281.2903225806454</v>
      </c>
      <c r="AV1326" s="29">
        <f t="shared" si="795"/>
        <v>517.54353333333336</v>
      </c>
      <c r="AW1326">
        <f t="shared" si="796"/>
        <v>26461</v>
      </c>
    </row>
    <row r="1327" spans="1:49" x14ac:dyDescent="0.2">
      <c r="A1327">
        <v>1325</v>
      </c>
      <c r="B1327" s="13">
        <f t="shared" si="763"/>
        <v>1333</v>
      </c>
      <c r="C1327" s="13">
        <f t="shared" si="764"/>
        <v>7956</v>
      </c>
      <c r="D1327" s="13">
        <f t="shared" si="765"/>
        <v>48</v>
      </c>
      <c r="E1327" s="13">
        <f t="shared" si="766"/>
        <v>66.25</v>
      </c>
      <c r="F1327" s="13">
        <f t="shared" si="767"/>
        <v>1.4697283033619999E+43</v>
      </c>
      <c r="G1327" s="35">
        <f t="shared" si="768"/>
        <v>476.79166666666663</v>
      </c>
      <c r="H1327" s="23">
        <f t="shared" si="769"/>
        <v>9805.3983999999982</v>
      </c>
      <c r="I1327" s="23">
        <f t="shared" si="770"/>
        <v>36778</v>
      </c>
      <c r="J1327" s="23">
        <f t="shared" si="771"/>
        <v>1855</v>
      </c>
      <c r="K1327" s="23">
        <f t="shared" si="772"/>
        <v>9.6665819025314135E+76</v>
      </c>
      <c r="L1327" s="23">
        <f t="shared" si="773"/>
        <v>9.6665819025314126E+78</v>
      </c>
      <c r="M1327" s="23">
        <f t="shared" si="774"/>
        <v>6.2407526248669464E+61</v>
      </c>
      <c r="N1327" s="20">
        <f t="shared" si="775"/>
        <v>138.5</v>
      </c>
      <c r="Q1327" s="20">
        <f t="shared" si="776"/>
        <v>1.5754514247342175E+65</v>
      </c>
      <c r="S1327" s="20">
        <f t="shared" si="777"/>
        <v>5994</v>
      </c>
      <c r="T1327" s="20">
        <f t="shared" si="778"/>
        <v>1855</v>
      </c>
      <c r="U1327" s="20">
        <f t="shared" si="779"/>
        <v>9.6665819025314135E+76</v>
      </c>
      <c r="V1327" s="20">
        <f t="shared" si="780"/>
        <v>6.2407526248669464E+61</v>
      </c>
      <c r="W1327" s="20">
        <f t="shared" si="781"/>
        <v>0.43321299638989169</v>
      </c>
      <c r="X1327" s="16">
        <f t="shared" si="782"/>
        <v>8.0190266209765656E+38</v>
      </c>
      <c r="AA1327" s="16">
        <f t="shared" si="783"/>
        <v>3.3038389678423445E+40</v>
      </c>
      <c r="AB1327" s="16">
        <f t="shared" si="784"/>
        <v>1325</v>
      </c>
      <c r="AC1327" s="16">
        <f t="shared" si="785"/>
        <v>268.8</v>
      </c>
      <c r="AD1327" s="16">
        <f t="shared" si="786"/>
        <v>4.3068961270681321E+41</v>
      </c>
      <c r="AE1327" s="16">
        <f t="shared" si="787"/>
        <v>33075</v>
      </c>
      <c r="AF1327" s="16">
        <f t="shared" si="788"/>
        <v>15888</v>
      </c>
      <c r="AG1327" s="16">
        <f t="shared" si="789"/>
        <v>1365</v>
      </c>
      <c r="AH1327" s="16">
        <f t="shared" si="790"/>
        <v>3.2381017743921304E+45</v>
      </c>
      <c r="AI1327" s="16">
        <f t="shared" si="791"/>
        <v>1.6084162899386711E+75</v>
      </c>
      <c r="AJ1327" s="16">
        <f t="shared" si="792"/>
        <v>1.6084162899386711E+75</v>
      </c>
      <c r="AK1327" s="27">
        <f t="shared" si="793"/>
        <v>0.2232142857142857</v>
      </c>
      <c r="AN1327">
        <f t="shared" si="797"/>
        <v>98010.278524768859</v>
      </c>
      <c r="AO1327">
        <f t="shared" si="798"/>
        <v>4.8683253197085695E+34</v>
      </c>
      <c r="AP1327">
        <f t="shared" si="799"/>
        <v>4.8683253197085695E+34</v>
      </c>
      <c r="AR1327" s="1">
        <f t="shared" si="794"/>
        <v>14700</v>
      </c>
      <c r="AU1327">
        <f t="shared" si="800"/>
        <v>-1272.0000000000007</v>
      </c>
      <c r="AV1327" s="29">
        <f t="shared" si="795"/>
        <v>518.19791666666663</v>
      </c>
      <c r="AW1327">
        <f t="shared" si="796"/>
        <v>26481</v>
      </c>
    </row>
    <row r="1328" spans="1:49" x14ac:dyDescent="0.2">
      <c r="A1328">
        <v>1326</v>
      </c>
      <c r="B1328" s="13">
        <f t="shared" si="763"/>
        <v>1334</v>
      </c>
      <c r="C1328" s="13">
        <f t="shared" si="764"/>
        <v>7962</v>
      </c>
      <c r="D1328" s="13">
        <f t="shared" si="765"/>
        <v>48</v>
      </c>
      <c r="E1328" s="13">
        <f t="shared" si="766"/>
        <v>66.3</v>
      </c>
      <c r="F1328" s="13">
        <f t="shared" si="767"/>
        <v>1.5737643095037532E+43</v>
      </c>
      <c r="G1328" s="35">
        <f t="shared" si="768"/>
        <v>477.41520000000003</v>
      </c>
      <c r="H1328" s="23">
        <f t="shared" si="769"/>
        <v>9812.902399999999</v>
      </c>
      <c r="I1328" s="23">
        <f t="shared" si="770"/>
        <v>36806</v>
      </c>
      <c r="J1328" s="23">
        <f t="shared" si="771"/>
        <v>1856</v>
      </c>
      <c r="K1328" s="23">
        <f t="shared" si="772"/>
        <v>9.6665819025314135E+76</v>
      </c>
      <c r="L1328" s="23">
        <f t="shared" si="773"/>
        <v>9.6665819025314126E+78</v>
      </c>
      <c r="M1328" s="23">
        <f t="shared" si="774"/>
        <v>6.68689088730846E+61</v>
      </c>
      <c r="N1328" s="20">
        <f t="shared" si="775"/>
        <v>138.6</v>
      </c>
      <c r="Q1328" s="20">
        <f t="shared" si="776"/>
        <v>1.7555736816735453E+65</v>
      </c>
      <c r="S1328" s="20">
        <f t="shared" si="777"/>
        <v>5999</v>
      </c>
      <c r="T1328" s="20">
        <f t="shared" si="778"/>
        <v>1856</v>
      </c>
      <c r="U1328" s="20">
        <f t="shared" si="779"/>
        <v>9.6665819025314135E+76</v>
      </c>
      <c r="V1328" s="20">
        <f t="shared" si="780"/>
        <v>6.68689088730846E+61</v>
      </c>
      <c r="W1328" s="20">
        <f t="shared" si="781"/>
        <v>0.4329004329004329</v>
      </c>
      <c r="X1328" s="16">
        <f t="shared" si="782"/>
        <v>8.5803584844449265E+38</v>
      </c>
      <c r="AA1328" s="16">
        <f t="shared" si="783"/>
        <v>3.5351076955913087E+40</v>
      </c>
      <c r="AB1328" s="16">
        <f t="shared" si="784"/>
        <v>1326</v>
      </c>
      <c r="AC1328" s="16">
        <f t="shared" si="785"/>
        <v>269</v>
      </c>
      <c r="AD1328" s="16">
        <f t="shared" si="786"/>
        <v>4.6083874363213857E+41</v>
      </c>
      <c r="AE1328" s="16">
        <f t="shared" si="787"/>
        <v>33100</v>
      </c>
      <c r="AF1328" s="16">
        <f t="shared" si="788"/>
        <v>15900</v>
      </c>
      <c r="AG1328" s="16">
        <f t="shared" si="789"/>
        <v>1366</v>
      </c>
      <c r="AH1328" s="16">
        <f t="shared" si="790"/>
        <v>3.4691889761083493E+45</v>
      </c>
      <c r="AI1328" s="16">
        <f t="shared" si="791"/>
        <v>1.6084162899386711E+75</v>
      </c>
      <c r="AJ1328" s="16">
        <f t="shared" si="792"/>
        <v>1.6084162899386711E+75</v>
      </c>
      <c r="AK1328" s="27">
        <f t="shared" si="793"/>
        <v>0.22304832713754646</v>
      </c>
      <c r="AN1328">
        <f t="shared" si="797"/>
        <v>98135.312268840702</v>
      </c>
      <c r="AO1328">
        <f t="shared" si="798"/>
        <v>4.5498367473911859E+34</v>
      </c>
      <c r="AP1328">
        <f t="shared" si="799"/>
        <v>4.5498367473911859E+34</v>
      </c>
      <c r="AR1328" s="1">
        <f t="shared" si="794"/>
        <v>14710</v>
      </c>
      <c r="AU1328">
        <f t="shared" si="800"/>
        <v>-1262.857142857142</v>
      </c>
      <c r="AV1328" s="29">
        <f t="shared" si="795"/>
        <v>518.85270000000003</v>
      </c>
      <c r="AW1328">
        <f t="shared" si="796"/>
        <v>26501</v>
      </c>
    </row>
    <row r="1329" spans="1:49" x14ac:dyDescent="0.2">
      <c r="A1329">
        <v>1327</v>
      </c>
      <c r="B1329" s="13">
        <f t="shared" si="763"/>
        <v>1335</v>
      </c>
      <c r="C1329" s="13">
        <f t="shared" si="764"/>
        <v>7968</v>
      </c>
      <c r="D1329" s="13">
        <f t="shared" si="765"/>
        <v>48</v>
      </c>
      <c r="E1329" s="13">
        <f t="shared" si="766"/>
        <v>66.350000000000009</v>
      </c>
      <c r="F1329" s="13">
        <f t="shared" si="767"/>
        <v>1.6851636924093697E+43</v>
      </c>
      <c r="G1329" s="35">
        <f t="shared" si="768"/>
        <v>478.03913333333333</v>
      </c>
      <c r="H1329" s="23">
        <f t="shared" si="769"/>
        <v>9820.4063999999998</v>
      </c>
      <c r="I1329" s="23">
        <f t="shared" si="770"/>
        <v>36834</v>
      </c>
      <c r="J1329" s="23">
        <f t="shared" si="771"/>
        <v>1857</v>
      </c>
      <c r="K1329" s="23">
        <f t="shared" si="772"/>
        <v>9.6665819025314135E+76</v>
      </c>
      <c r="L1329" s="23">
        <f t="shared" si="773"/>
        <v>9.6665819025314126E+78</v>
      </c>
      <c r="M1329" s="23">
        <f t="shared" si="774"/>
        <v>7.1649188509559214E+61</v>
      </c>
      <c r="N1329" s="20">
        <f t="shared" si="775"/>
        <v>138.70000000000002</v>
      </c>
      <c r="Q1329" s="20">
        <f t="shared" si="776"/>
        <v>1.9562894186373388E+65</v>
      </c>
      <c r="S1329" s="20">
        <f t="shared" si="777"/>
        <v>6003</v>
      </c>
      <c r="T1329" s="20">
        <f t="shared" si="778"/>
        <v>1857</v>
      </c>
      <c r="U1329" s="20">
        <f t="shared" si="779"/>
        <v>9.6665819025314135E+76</v>
      </c>
      <c r="V1329" s="20">
        <f t="shared" si="780"/>
        <v>7.1649188509559214E+61</v>
      </c>
      <c r="W1329" s="20">
        <f t="shared" si="781"/>
        <v>0.43258832011535681</v>
      </c>
      <c r="X1329" s="16">
        <f t="shared" si="782"/>
        <v>9.1809835783560722E+38</v>
      </c>
      <c r="AA1329" s="16">
        <f t="shared" si="783"/>
        <v>3.7825652342827009E+40</v>
      </c>
      <c r="AB1329" s="16">
        <f t="shared" si="784"/>
        <v>1327</v>
      </c>
      <c r="AC1329" s="16">
        <f t="shared" si="785"/>
        <v>269.2</v>
      </c>
      <c r="AD1329" s="16">
        <f t="shared" si="786"/>
        <v>4.9309837378474616E+41</v>
      </c>
      <c r="AE1329" s="16">
        <f t="shared" si="787"/>
        <v>33125</v>
      </c>
      <c r="AF1329" s="16">
        <f t="shared" si="788"/>
        <v>15912</v>
      </c>
      <c r="AG1329" s="16">
        <f t="shared" si="789"/>
        <v>1367</v>
      </c>
      <c r="AH1329" s="16">
        <f t="shared" si="790"/>
        <v>3.7167646587272488E+45</v>
      </c>
      <c r="AI1329" s="16">
        <f t="shared" si="791"/>
        <v>1.6084162899386711E+75</v>
      </c>
      <c r="AJ1329" s="16">
        <f t="shared" si="792"/>
        <v>1.6084162899386711E+75</v>
      </c>
      <c r="AK1329" s="27">
        <f t="shared" si="793"/>
        <v>0.22288261515601784</v>
      </c>
      <c r="AN1329">
        <f t="shared" si="797"/>
        <v>98260.424566929374</v>
      </c>
      <c r="AO1329">
        <f t="shared" si="798"/>
        <v>4.2521838760665284E+34</v>
      </c>
      <c r="AP1329">
        <f t="shared" si="799"/>
        <v>4.2521838760665284E+34</v>
      </c>
      <c r="AR1329" s="1">
        <f t="shared" si="794"/>
        <v>14720</v>
      </c>
      <c r="AU1329">
        <f t="shared" si="800"/>
        <v>-1253.8582677165352</v>
      </c>
      <c r="AV1329" s="29">
        <f t="shared" si="795"/>
        <v>519.50788333333333</v>
      </c>
      <c r="AW1329">
        <f t="shared" si="796"/>
        <v>26521</v>
      </c>
    </row>
    <row r="1330" spans="1:49" x14ac:dyDescent="0.2">
      <c r="A1330">
        <v>1328</v>
      </c>
      <c r="B1330" s="13">
        <f t="shared" si="763"/>
        <v>1336</v>
      </c>
      <c r="C1330" s="13">
        <f t="shared" si="764"/>
        <v>7974</v>
      </c>
      <c r="D1330" s="13">
        <f t="shared" si="765"/>
        <v>48</v>
      </c>
      <c r="E1330" s="13">
        <f t="shared" si="766"/>
        <v>66.400000000000006</v>
      </c>
      <c r="F1330" s="13">
        <f t="shared" si="767"/>
        <v>1.8044475487170311E+43</v>
      </c>
      <c r="G1330" s="35">
        <f t="shared" si="768"/>
        <v>478.66346666666664</v>
      </c>
      <c r="H1330" s="23">
        <f t="shared" si="769"/>
        <v>9827.9103999999988</v>
      </c>
      <c r="I1330" s="23">
        <f t="shared" si="770"/>
        <v>36862</v>
      </c>
      <c r="J1330" s="23">
        <f t="shared" si="771"/>
        <v>1859</v>
      </c>
      <c r="K1330" s="23">
        <f t="shared" si="772"/>
        <v>9.6665819025314135E+76</v>
      </c>
      <c r="L1330" s="23">
        <f t="shared" si="773"/>
        <v>9.6665819025314126E+78</v>
      </c>
      <c r="M1330" s="23">
        <f t="shared" si="774"/>
        <v>8.2259235145348071E+61</v>
      </c>
      <c r="N1330" s="20">
        <f t="shared" si="775"/>
        <v>138.80000000000001</v>
      </c>
      <c r="Q1330" s="20">
        <f t="shared" si="776"/>
        <v>2.1799530999029037E+65</v>
      </c>
      <c r="S1330" s="20">
        <f t="shared" si="777"/>
        <v>6007</v>
      </c>
      <c r="T1330" s="20">
        <f t="shared" si="778"/>
        <v>1859</v>
      </c>
      <c r="U1330" s="20">
        <f t="shared" si="779"/>
        <v>9.6665819025314135E+76</v>
      </c>
      <c r="V1330" s="20">
        <f t="shared" si="780"/>
        <v>8.2259235145348071E+61</v>
      </c>
      <c r="W1330" s="20">
        <f t="shared" si="781"/>
        <v>0.43227665706051871</v>
      </c>
      <c r="X1330" s="16">
        <f t="shared" si="782"/>
        <v>9.8236524288409982E+38</v>
      </c>
      <c r="AA1330" s="16">
        <f t="shared" si="783"/>
        <v>4.0473448006824903E+40</v>
      </c>
      <c r="AB1330" s="16">
        <f t="shared" si="784"/>
        <v>1328</v>
      </c>
      <c r="AC1330" s="16">
        <f t="shared" si="785"/>
        <v>269.39999999999998</v>
      </c>
      <c r="AD1330" s="16">
        <f t="shared" si="786"/>
        <v>5.2761624231492132E+41</v>
      </c>
      <c r="AE1330" s="16">
        <f t="shared" si="787"/>
        <v>33150</v>
      </c>
      <c r="AF1330" s="16">
        <f t="shared" si="788"/>
        <v>15924</v>
      </c>
      <c r="AG1330" s="16">
        <f t="shared" si="789"/>
        <v>1368</v>
      </c>
      <c r="AH1330" s="16">
        <f t="shared" si="790"/>
        <v>3.9820050902994335E+45</v>
      </c>
      <c r="AI1330" s="16">
        <f t="shared" si="791"/>
        <v>1.6084162899386711E+75</v>
      </c>
      <c r="AJ1330" s="16">
        <f t="shared" si="792"/>
        <v>1.6084162899386711E+75</v>
      </c>
      <c r="AK1330" s="27">
        <f t="shared" si="793"/>
        <v>0.22271714922048999</v>
      </c>
      <c r="AN1330">
        <f t="shared" si="797"/>
        <v>98385.615419471083</v>
      </c>
      <c r="AO1330">
        <f t="shared" si="798"/>
        <v>3.9740036224920822E+34</v>
      </c>
      <c r="AP1330">
        <f t="shared" si="799"/>
        <v>3.9740036224920822E+34</v>
      </c>
      <c r="AR1330" s="1">
        <f t="shared" si="794"/>
        <v>14730</v>
      </c>
      <c r="AU1330">
        <f t="shared" si="800"/>
        <v>-1245.0000000000002</v>
      </c>
      <c r="AV1330" s="29">
        <f t="shared" si="795"/>
        <v>520.16346666666664</v>
      </c>
      <c r="AW1330">
        <f t="shared" si="796"/>
        <v>26541</v>
      </c>
    </row>
    <row r="1331" spans="1:49" x14ac:dyDescent="0.2">
      <c r="A1331">
        <v>1329</v>
      </c>
      <c r="B1331" s="13">
        <f t="shared" si="763"/>
        <v>1337</v>
      </c>
      <c r="C1331" s="13">
        <f t="shared" si="764"/>
        <v>7980</v>
      </c>
      <c r="D1331" s="13">
        <f t="shared" si="765"/>
        <v>48</v>
      </c>
      <c r="E1331" s="13">
        <f t="shared" si="766"/>
        <v>66.45</v>
      </c>
      <c r="F1331" s="13">
        <f t="shared" si="767"/>
        <v>1.9321738480706119E+43</v>
      </c>
      <c r="G1331" s="35">
        <f t="shared" si="768"/>
        <v>479.28820000000002</v>
      </c>
      <c r="H1331" s="23">
        <f t="shared" si="769"/>
        <v>9835.4143999999997</v>
      </c>
      <c r="I1331" s="23">
        <f t="shared" si="770"/>
        <v>36890</v>
      </c>
      <c r="J1331" s="23">
        <f t="shared" si="771"/>
        <v>1860</v>
      </c>
      <c r="K1331" s="23">
        <f t="shared" si="772"/>
        <v>9.6665819025314135E+76</v>
      </c>
      <c r="L1331" s="23">
        <f t="shared" si="773"/>
        <v>9.6665819025314126E+78</v>
      </c>
      <c r="M1331" s="23">
        <f t="shared" si="774"/>
        <v>8.8139588613526345E+61</v>
      </c>
      <c r="N1331" s="20">
        <f t="shared" si="775"/>
        <v>138.9</v>
      </c>
      <c r="Q1331" s="20">
        <f t="shared" si="776"/>
        <v>2.4291883769868979E+65</v>
      </c>
      <c r="S1331" s="20">
        <f t="shared" si="777"/>
        <v>6011</v>
      </c>
      <c r="T1331" s="20">
        <f t="shared" si="778"/>
        <v>1860</v>
      </c>
      <c r="U1331" s="20">
        <f t="shared" si="779"/>
        <v>9.6665819025314135E+76</v>
      </c>
      <c r="V1331" s="20">
        <f t="shared" si="780"/>
        <v>8.8139588613526345E+61</v>
      </c>
      <c r="W1331" s="20">
        <f t="shared" si="781"/>
        <v>0.43196544276457882</v>
      </c>
      <c r="X1331" s="16">
        <f t="shared" si="782"/>
        <v>1.0511308098859866E+39</v>
      </c>
      <c r="AA1331" s="16">
        <f t="shared" si="783"/>
        <v>4.3306589367302639E+40</v>
      </c>
      <c r="AB1331" s="16">
        <f t="shared" si="784"/>
        <v>1329</v>
      </c>
      <c r="AC1331" s="16">
        <f t="shared" si="785"/>
        <v>269.60000000000002</v>
      </c>
      <c r="AD1331" s="16">
        <f t="shared" si="786"/>
        <v>5.6455043040777555E+41</v>
      </c>
      <c r="AE1331" s="16">
        <f t="shared" si="787"/>
        <v>33175</v>
      </c>
      <c r="AF1331" s="16">
        <f t="shared" si="788"/>
        <v>15936</v>
      </c>
      <c r="AG1331" s="16">
        <f t="shared" si="789"/>
        <v>1369</v>
      </c>
      <c r="AH1331" s="16">
        <f t="shared" si="790"/>
        <v>4.26617043740829E+45</v>
      </c>
      <c r="AI1331" s="16">
        <f t="shared" si="791"/>
        <v>1.6084162899386711E+75</v>
      </c>
      <c r="AJ1331" s="16">
        <f t="shared" si="792"/>
        <v>1.6084162899386711E+75</v>
      </c>
      <c r="AK1331" s="27">
        <f t="shared" si="793"/>
        <v>0.22255192878338276</v>
      </c>
      <c r="AN1331">
        <f t="shared" si="797"/>
        <v>98510.884826902024</v>
      </c>
      <c r="AO1331">
        <f t="shared" si="798"/>
        <v>3.7140220770954048E+34</v>
      </c>
      <c r="AP1331">
        <f t="shared" si="799"/>
        <v>3.7140220770954048E+34</v>
      </c>
      <c r="AR1331" s="1">
        <f t="shared" si="794"/>
        <v>14740</v>
      </c>
      <c r="AU1331">
        <f t="shared" si="800"/>
        <v>-1236.2790697674427</v>
      </c>
      <c r="AV1331" s="29">
        <f t="shared" si="795"/>
        <v>520.81944999999996</v>
      </c>
      <c r="AW1331">
        <f t="shared" si="796"/>
        <v>26561</v>
      </c>
    </row>
    <row r="1332" spans="1:49" x14ac:dyDescent="0.2">
      <c r="A1332">
        <v>1330</v>
      </c>
      <c r="B1332" s="13">
        <f t="shared" si="763"/>
        <v>1338</v>
      </c>
      <c r="C1332" s="13">
        <f t="shared" si="764"/>
        <v>7986</v>
      </c>
      <c r="D1332" s="13">
        <f t="shared" si="765"/>
        <v>48</v>
      </c>
      <c r="E1332" s="13">
        <f t="shared" si="766"/>
        <v>66.5</v>
      </c>
      <c r="F1332" s="13">
        <f t="shared" si="767"/>
        <v>2.0689400419685313E+43</v>
      </c>
      <c r="G1332" s="35">
        <f t="shared" si="768"/>
        <v>479.9133333333333</v>
      </c>
      <c r="H1332" s="23">
        <f t="shared" si="769"/>
        <v>9842.9183999999987</v>
      </c>
      <c r="I1332" s="23">
        <f t="shared" si="770"/>
        <v>36918</v>
      </c>
      <c r="J1332" s="23">
        <f t="shared" si="771"/>
        <v>1862</v>
      </c>
      <c r="K1332" s="23">
        <f t="shared" si="772"/>
        <v>9.6665819025314135E+76</v>
      </c>
      <c r="L1332" s="23">
        <f t="shared" si="773"/>
        <v>9.6665819025314126E+78</v>
      </c>
      <c r="M1332" s="23">
        <f t="shared" si="774"/>
        <v>1.011912677574151E+62</v>
      </c>
      <c r="N1332" s="20">
        <f t="shared" si="775"/>
        <v>139</v>
      </c>
      <c r="Q1332" s="20">
        <f t="shared" si="776"/>
        <v>2.706918864974842E+65</v>
      </c>
      <c r="S1332" s="20">
        <f t="shared" si="777"/>
        <v>6015</v>
      </c>
      <c r="T1332" s="20">
        <f t="shared" si="778"/>
        <v>1862</v>
      </c>
      <c r="U1332" s="20">
        <f t="shared" si="779"/>
        <v>9.6665819025314135E+76</v>
      </c>
      <c r="V1332" s="20">
        <f t="shared" si="780"/>
        <v>1.011912677574151E+62</v>
      </c>
      <c r="W1332" s="20">
        <f t="shared" si="781"/>
        <v>0.43165467625899279</v>
      </c>
      <c r="X1332" s="16">
        <f t="shared" si="782"/>
        <v>1.1247099665780057E+39</v>
      </c>
      <c r="AA1332" s="16">
        <f t="shared" si="783"/>
        <v>4.6338050623013828E+40</v>
      </c>
      <c r="AB1332" s="16">
        <f t="shared" si="784"/>
        <v>1330</v>
      </c>
      <c r="AC1332" s="16">
        <f t="shared" si="785"/>
        <v>269.8</v>
      </c>
      <c r="AD1332" s="16">
        <f t="shared" si="786"/>
        <v>6.040700852462865E+41</v>
      </c>
      <c r="AE1332" s="16">
        <f t="shared" si="787"/>
        <v>33200</v>
      </c>
      <c r="AF1332" s="16">
        <f t="shared" si="788"/>
        <v>15948</v>
      </c>
      <c r="AG1332" s="16">
        <f t="shared" si="789"/>
        <v>1370</v>
      </c>
      <c r="AH1332" s="16">
        <f t="shared" si="790"/>
        <v>4.5706107482705605E+45</v>
      </c>
      <c r="AI1332" s="16">
        <f t="shared" si="791"/>
        <v>1.6084162899386711E+75</v>
      </c>
      <c r="AJ1332" s="16">
        <f t="shared" si="792"/>
        <v>1.6084162899386711E+75</v>
      </c>
      <c r="AK1332" s="27">
        <f t="shared" si="793"/>
        <v>0.22238695329873981</v>
      </c>
      <c r="AN1332">
        <f t="shared" si="797"/>
        <v>98636.232789658257</v>
      </c>
      <c r="AO1332">
        <f t="shared" si="798"/>
        <v>3.4710486701826207E+34</v>
      </c>
      <c r="AP1332">
        <f t="shared" si="799"/>
        <v>3.4710486701826207E+34</v>
      </c>
      <c r="AR1332" s="1">
        <f t="shared" si="794"/>
        <v>14750</v>
      </c>
      <c r="AU1332">
        <f t="shared" si="800"/>
        <v>-1227.6923076923069</v>
      </c>
      <c r="AV1332" s="29">
        <f t="shared" si="795"/>
        <v>521.4758333333333</v>
      </c>
      <c r="AW1332">
        <f t="shared" si="796"/>
        <v>26581</v>
      </c>
    </row>
    <row r="1333" spans="1:49" x14ac:dyDescent="0.2">
      <c r="A1333">
        <v>1331</v>
      </c>
      <c r="B1333" s="13">
        <f t="shared" si="763"/>
        <v>1339</v>
      </c>
      <c r="C1333" s="13">
        <f t="shared" si="764"/>
        <v>7992</v>
      </c>
      <c r="D1333" s="13">
        <f t="shared" si="765"/>
        <v>48</v>
      </c>
      <c r="E1333" s="13">
        <f t="shared" si="766"/>
        <v>66.55</v>
      </c>
      <c r="F1333" s="13">
        <f t="shared" si="767"/>
        <v>2.2153858571738116E+43</v>
      </c>
      <c r="G1333" s="35">
        <f t="shared" si="768"/>
        <v>480.53886666666665</v>
      </c>
      <c r="H1333" s="23">
        <f t="shared" si="769"/>
        <v>9850.4223999999995</v>
      </c>
      <c r="I1333" s="23">
        <f t="shared" si="770"/>
        <v>36946</v>
      </c>
      <c r="J1333" s="23">
        <f t="shared" si="771"/>
        <v>1863</v>
      </c>
      <c r="K1333" s="23">
        <f t="shared" si="772"/>
        <v>9.6665819025314135E+76</v>
      </c>
      <c r="L1333" s="23">
        <f t="shared" si="773"/>
        <v>9.6665819025314126E+78</v>
      </c>
      <c r="M1333" s="23">
        <f t="shared" si="774"/>
        <v>1.0842481827538683E+62</v>
      </c>
      <c r="N1333" s="20">
        <f t="shared" si="775"/>
        <v>139.1</v>
      </c>
      <c r="Q1333" s="20">
        <f t="shared" si="776"/>
        <v>3.0164024375281727E+65</v>
      </c>
      <c r="S1333" s="20">
        <f t="shared" si="777"/>
        <v>6020</v>
      </c>
      <c r="T1333" s="20">
        <f t="shared" si="778"/>
        <v>1863</v>
      </c>
      <c r="U1333" s="20">
        <f t="shared" si="779"/>
        <v>9.6665819025314135E+76</v>
      </c>
      <c r="V1333" s="20">
        <f t="shared" si="780"/>
        <v>1.0842481827538683E+62</v>
      </c>
      <c r="W1333" s="20">
        <f t="shared" si="781"/>
        <v>0.43134435657800146</v>
      </c>
      <c r="X1333" s="16">
        <f t="shared" si="782"/>
        <v>1.2034396642384661E+39</v>
      </c>
      <c r="AA1333" s="16">
        <f t="shared" si="783"/>
        <v>4.95817141666248E+40</v>
      </c>
      <c r="AB1333" s="16">
        <f t="shared" si="784"/>
        <v>1331</v>
      </c>
      <c r="AC1333" s="16">
        <f t="shared" si="785"/>
        <v>270</v>
      </c>
      <c r="AD1333" s="16">
        <f t="shared" si="786"/>
        <v>6.4635619465319077E+41</v>
      </c>
      <c r="AE1333" s="16">
        <f t="shared" si="787"/>
        <v>33225</v>
      </c>
      <c r="AF1333" s="16">
        <f t="shared" si="788"/>
        <v>15960</v>
      </c>
      <c r="AG1333" s="16">
        <f t="shared" si="789"/>
        <v>1371</v>
      </c>
      <c r="AH1333" s="16">
        <f t="shared" si="790"/>
        <v>4.896772362439559E+45</v>
      </c>
      <c r="AI1333" s="16">
        <f t="shared" si="791"/>
        <v>1.6084162899386711E+75</v>
      </c>
      <c r="AJ1333" s="16">
        <f t="shared" si="792"/>
        <v>1.6084162899386711E+75</v>
      </c>
      <c r="AK1333" s="27">
        <f t="shared" si="793"/>
        <v>0.22222222222222221</v>
      </c>
      <c r="AN1333">
        <f t="shared" si="797"/>
        <v>98761.659308175935</v>
      </c>
      <c r="AO1333">
        <f t="shared" si="798"/>
        <v>3.2439707197968418E+34</v>
      </c>
      <c r="AP1333">
        <f t="shared" si="799"/>
        <v>3.2439707197968418E+34</v>
      </c>
      <c r="AR1333" s="1">
        <f t="shared" si="794"/>
        <v>14760</v>
      </c>
      <c r="AU1333">
        <f t="shared" si="800"/>
        <v>-1219.2366412213739</v>
      </c>
      <c r="AV1333" s="29">
        <f t="shared" si="795"/>
        <v>522.13261666666665</v>
      </c>
      <c r="AW1333">
        <f t="shared" si="796"/>
        <v>26601</v>
      </c>
    </row>
    <row r="1334" spans="1:49" x14ac:dyDescent="0.2">
      <c r="A1334">
        <v>1332</v>
      </c>
      <c r="B1334" s="13">
        <f t="shared" si="763"/>
        <v>1340</v>
      </c>
      <c r="C1334" s="13">
        <f t="shared" si="764"/>
        <v>7998</v>
      </c>
      <c r="D1334" s="13">
        <f t="shared" si="765"/>
        <v>48</v>
      </c>
      <c r="E1334" s="13">
        <f t="shared" si="766"/>
        <v>66.600000000000009</v>
      </c>
      <c r="F1334" s="13">
        <f t="shared" si="767"/>
        <v>2.372196286740587E+43</v>
      </c>
      <c r="G1334" s="35">
        <f t="shared" si="768"/>
        <v>481.16480000000001</v>
      </c>
      <c r="H1334" s="23">
        <f t="shared" si="769"/>
        <v>9857.9264000000003</v>
      </c>
      <c r="I1334" s="23">
        <f t="shared" si="770"/>
        <v>36974</v>
      </c>
      <c r="J1334" s="23">
        <f t="shared" si="771"/>
        <v>1864</v>
      </c>
      <c r="K1334" s="23">
        <f t="shared" si="772"/>
        <v>9.6665819025314135E+76</v>
      </c>
      <c r="L1334" s="23">
        <f t="shared" si="773"/>
        <v>9.6665819025314126E+78</v>
      </c>
      <c r="M1334" s="23">
        <f t="shared" si="774"/>
        <v>1.1617539038064102E+62</v>
      </c>
      <c r="N1334" s="20">
        <f t="shared" si="775"/>
        <v>139.20000000000002</v>
      </c>
      <c r="Q1334" s="20">
        <f t="shared" si="776"/>
        <v>3.3612694428540506E+65</v>
      </c>
      <c r="S1334" s="20">
        <f t="shared" si="777"/>
        <v>6024</v>
      </c>
      <c r="T1334" s="20">
        <f t="shared" si="778"/>
        <v>1864</v>
      </c>
      <c r="U1334" s="20">
        <f t="shared" si="779"/>
        <v>9.6665819025314135E+76</v>
      </c>
      <c r="V1334" s="20">
        <f t="shared" si="780"/>
        <v>1.1617539038064102E+62</v>
      </c>
      <c r="W1334" s="20">
        <f t="shared" si="781"/>
        <v>0.43103448275862066</v>
      </c>
      <c r="X1334" s="16">
        <f t="shared" si="782"/>
        <v>1.2876804407351589E+39</v>
      </c>
      <c r="AA1334" s="16">
        <f t="shared" si="783"/>
        <v>5.3052434158288536E+40</v>
      </c>
      <c r="AB1334" s="16">
        <f t="shared" si="784"/>
        <v>1332</v>
      </c>
      <c r="AC1334" s="16">
        <f t="shared" si="785"/>
        <v>270.2</v>
      </c>
      <c r="AD1334" s="16">
        <f t="shared" si="786"/>
        <v>6.9160241595935493E+41</v>
      </c>
      <c r="AE1334" s="16">
        <f t="shared" si="787"/>
        <v>33250</v>
      </c>
      <c r="AF1334" s="16">
        <f t="shared" si="788"/>
        <v>15972</v>
      </c>
      <c r="AG1334" s="16">
        <f t="shared" si="789"/>
        <v>1372</v>
      </c>
      <c r="AH1334" s="16">
        <f t="shared" si="790"/>
        <v>5.2462047775231944E+45</v>
      </c>
      <c r="AI1334" s="16">
        <f t="shared" si="791"/>
        <v>1.6084162899386711E+75</v>
      </c>
      <c r="AJ1334" s="16">
        <f t="shared" si="792"/>
        <v>1.6084162899386711E+75</v>
      </c>
      <c r="AK1334" s="27">
        <f t="shared" si="793"/>
        <v>0.2220577350111029</v>
      </c>
      <c r="AN1334">
        <f t="shared" si="797"/>
        <v>98887.164382891278</v>
      </c>
      <c r="AO1334">
        <f t="shared" si="798"/>
        <v>3.0317483362587308E+34</v>
      </c>
      <c r="AP1334">
        <f t="shared" si="799"/>
        <v>3.0317483362587308E+34</v>
      </c>
      <c r="AR1334" s="1">
        <f t="shared" si="794"/>
        <v>14770</v>
      </c>
      <c r="AU1334">
        <f t="shared" si="800"/>
        <v>-1210.9090909090912</v>
      </c>
      <c r="AV1334" s="29">
        <f t="shared" si="795"/>
        <v>522.78980000000001</v>
      </c>
      <c r="AW1334">
        <f t="shared" si="796"/>
        <v>26621</v>
      </c>
    </row>
    <row r="1335" spans="1:49" x14ac:dyDescent="0.2">
      <c r="A1335">
        <v>1333</v>
      </c>
      <c r="B1335" s="13">
        <f t="shared" si="763"/>
        <v>1341</v>
      </c>
      <c r="C1335" s="13">
        <f t="shared" si="764"/>
        <v>8004</v>
      </c>
      <c r="D1335" s="13">
        <f t="shared" si="765"/>
        <v>48</v>
      </c>
      <c r="E1335" s="13">
        <f t="shared" si="766"/>
        <v>66.650000000000006</v>
      </c>
      <c r="F1335" s="13">
        <f t="shared" si="767"/>
        <v>2.5401047926356506E+43</v>
      </c>
      <c r="G1335" s="35">
        <f t="shared" si="768"/>
        <v>481.79113333333339</v>
      </c>
      <c r="H1335" s="23">
        <f t="shared" si="769"/>
        <v>9865.4303999999993</v>
      </c>
      <c r="I1335" s="23">
        <f t="shared" si="770"/>
        <v>37002</v>
      </c>
      <c r="J1335" s="23">
        <f t="shared" si="771"/>
        <v>1866</v>
      </c>
      <c r="K1335" s="23">
        <f t="shared" si="772"/>
        <v>9.6665819025314135E+76</v>
      </c>
      <c r="L1335" s="23">
        <f t="shared" si="773"/>
        <v>9.6665819025314126E+78</v>
      </c>
      <c r="M1335" s="23">
        <f t="shared" si="774"/>
        <v>1.3337803992616141E+62</v>
      </c>
      <c r="N1335" s="20">
        <f t="shared" si="775"/>
        <v>139.30000000000001</v>
      </c>
      <c r="Q1335" s="20">
        <f t="shared" si="776"/>
        <v>3.7455652889348704E+65</v>
      </c>
      <c r="S1335" s="20">
        <f t="shared" si="777"/>
        <v>6028</v>
      </c>
      <c r="T1335" s="20">
        <f t="shared" si="778"/>
        <v>1866</v>
      </c>
      <c r="U1335" s="20">
        <f t="shared" si="779"/>
        <v>9.6665819025314135E+76</v>
      </c>
      <c r="V1335" s="20">
        <f t="shared" si="780"/>
        <v>1.3337803992616141E+62</v>
      </c>
      <c r="W1335" s="20">
        <f t="shared" si="781"/>
        <v>0.4307250538406317</v>
      </c>
      <c r="X1335" s="16">
        <f t="shared" si="782"/>
        <v>1.3778180715866201E+39</v>
      </c>
      <c r="AA1335" s="16">
        <f t="shared" si="783"/>
        <v>5.6766104549368743E+40</v>
      </c>
      <c r="AB1335" s="16">
        <f t="shared" si="784"/>
        <v>1333</v>
      </c>
      <c r="AC1335" s="16">
        <f t="shared" si="785"/>
        <v>270.39999999999998</v>
      </c>
      <c r="AD1335" s="16">
        <f t="shared" si="786"/>
        <v>7.4001596289458143E+41</v>
      </c>
      <c r="AE1335" s="16">
        <f t="shared" si="787"/>
        <v>33275</v>
      </c>
      <c r="AF1335" s="16">
        <f t="shared" si="788"/>
        <v>15984</v>
      </c>
      <c r="AG1335" s="16">
        <f t="shared" si="789"/>
        <v>1373</v>
      </c>
      <c r="AH1335" s="16">
        <f t="shared" si="790"/>
        <v>5.6205680054966707E+45</v>
      </c>
      <c r="AI1335" s="16">
        <f t="shared" si="791"/>
        <v>1.6084162899386711E+75</v>
      </c>
      <c r="AJ1335" s="16">
        <f t="shared" si="792"/>
        <v>1.6084162899386711E+75</v>
      </c>
      <c r="AK1335" s="27">
        <f t="shared" si="793"/>
        <v>0.22189349112426038</v>
      </c>
      <c r="AN1335">
        <f t="shared" si="797"/>
        <v>99012.748014240366</v>
      </c>
      <c r="AO1335">
        <f t="shared" si="798"/>
        <v>2.8334096600548879E+34</v>
      </c>
      <c r="AP1335">
        <f t="shared" si="799"/>
        <v>2.8334096600548879E+34</v>
      </c>
      <c r="AR1335" s="1">
        <f t="shared" si="794"/>
        <v>14780</v>
      </c>
      <c r="AU1335">
        <f t="shared" si="800"/>
        <v>-1202.7067669172941</v>
      </c>
      <c r="AV1335" s="29">
        <f t="shared" si="795"/>
        <v>523.44738333333339</v>
      </c>
      <c r="AW1335">
        <f t="shared" si="796"/>
        <v>26641</v>
      </c>
    </row>
    <row r="1336" spans="1:49" x14ac:dyDescent="0.2">
      <c r="A1336">
        <v>1334</v>
      </c>
      <c r="B1336" s="13">
        <f t="shared" si="763"/>
        <v>1342</v>
      </c>
      <c r="C1336" s="13">
        <f t="shared" si="764"/>
        <v>8010</v>
      </c>
      <c r="D1336" s="13">
        <f t="shared" si="765"/>
        <v>48</v>
      </c>
      <c r="E1336" s="13">
        <f t="shared" si="766"/>
        <v>66.7</v>
      </c>
      <c r="F1336" s="13">
        <f t="shared" si="767"/>
        <v>2.7198967349223204E+43</v>
      </c>
      <c r="G1336" s="35">
        <f t="shared" si="768"/>
        <v>482.41786666666667</v>
      </c>
      <c r="H1336" s="23">
        <f t="shared" si="769"/>
        <v>9872.9344000000001</v>
      </c>
      <c r="I1336" s="23">
        <f t="shared" si="770"/>
        <v>37030</v>
      </c>
      <c r="J1336" s="23">
        <f t="shared" si="771"/>
        <v>1867</v>
      </c>
      <c r="K1336" s="23">
        <f t="shared" si="772"/>
        <v>9.6665819025314135E+76</v>
      </c>
      <c r="L1336" s="23">
        <f t="shared" si="773"/>
        <v>9.6665819025314126E+78</v>
      </c>
      <c r="M1336" s="23">
        <f t="shared" si="774"/>
        <v>1.42912127326552E+62</v>
      </c>
      <c r="N1336" s="20">
        <f t="shared" si="775"/>
        <v>139.4</v>
      </c>
      <c r="Q1336" s="20">
        <f t="shared" si="776"/>
        <v>4.1737978975471625E+65</v>
      </c>
      <c r="S1336" s="20">
        <f t="shared" si="777"/>
        <v>6032</v>
      </c>
      <c r="T1336" s="20">
        <f t="shared" si="778"/>
        <v>1867</v>
      </c>
      <c r="U1336" s="20">
        <f t="shared" si="779"/>
        <v>9.6665819025314135E+76</v>
      </c>
      <c r="V1336" s="20">
        <f t="shared" si="780"/>
        <v>1.42912127326552E+62</v>
      </c>
      <c r="W1336" s="20">
        <f t="shared" si="781"/>
        <v>0.43041606886657102</v>
      </c>
      <c r="X1336" s="16">
        <f t="shared" si="782"/>
        <v>1.4742653365976837E+39</v>
      </c>
      <c r="AA1336" s="16">
        <f t="shared" si="783"/>
        <v>6.0739731867824561E+40</v>
      </c>
      <c r="AB1336" s="16">
        <f t="shared" si="784"/>
        <v>1334</v>
      </c>
      <c r="AC1336" s="16">
        <f t="shared" si="785"/>
        <v>270.60000000000002</v>
      </c>
      <c r="AD1336" s="16">
        <f t="shared" si="786"/>
        <v>7.9181855456253874E+41</v>
      </c>
      <c r="AE1336" s="16">
        <f t="shared" si="787"/>
        <v>33300</v>
      </c>
      <c r="AF1336" s="16">
        <f t="shared" si="788"/>
        <v>15996</v>
      </c>
      <c r="AG1336" s="16">
        <f t="shared" si="789"/>
        <v>1374</v>
      </c>
      <c r="AH1336" s="16">
        <f t="shared" si="790"/>
        <v>6.0216404535119336E+45</v>
      </c>
      <c r="AI1336" s="16">
        <f t="shared" si="791"/>
        <v>1.6084162899386711E+75</v>
      </c>
      <c r="AJ1336" s="16">
        <f t="shared" si="792"/>
        <v>1.6084162899386711E+75</v>
      </c>
      <c r="AK1336" s="27">
        <f t="shared" si="793"/>
        <v>0.22172949002217293</v>
      </c>
      <c r="AN1336">
        <f t="shared" si="797"/>
        <v>99138.410202659375</v>
      </c>
      <c r="AO1336">
        <f t="shared" si="798"/>
        <v>2.6480464112662502E+34</v>
      </c>
      <c r="AP1336">
        <f t="shared" si="799"/>
        <v>2.6480464112662502E+34</v>
      </c>
      <c r="AR1336" s="1">
        <f t="shared" si="794"/>
        <v>14790</v>
      </c>
      <c r="AU1336">
        <f t="shared" si="800"/>
        <v>-1194.6268656716413</v>
      </c>
      <c r="AV1336" s="29">
        <f t="shared" si="795"/>
        <v>524.10536666666667</v>
      </c>
      <c r="AW1336">
        <f t="shared" si="796"/>
        <v>26661</v>
      </c>
    </row>
    <row r="1337" spans="1:49" x14ac:dyDescent="0.2">
      <c r="A1337">
        <v>1335</v>
      </c>
      <c r="B1337" s="13">
        <f t="shared" si="763"/>
        <v>1343</v>
      </c>
      <c r="C1337" s="13">
        <f t="shared" si="764"/>
        <v>8016</v>
      </c>
      <c r="D1337" s="13">
        <f t="shared" si="765"/>
        <v>48</v>
      </c>
      <c r="E1337" s="13">
        <f t="shared" si="766"/>
        <v>66.75</v>
      </c>
      <c r="F1337" s="13">
        <f t="shared" si="767"/>
        <v>2.9124130435325288E+43</v>
      </c>
      <c r="G1337" s="35">
        <f t="shared" si="768"/>
        <v>483.04499999999996</v>
      </c>
      <c r="H1337" s="23">
        <f t="shared" si="769"/>
        <v>9880.4383999999991</v>
      </c>
      <c r="I1337" s="23">
        <f t="shared" si="770"/>
        <v>37058</v>
      </c>
      <c r="J1337" s="23">
        <f t="shared" si="771"/>
        <v>1869</v>
      </c>
      <c r="K1337" s="23">
        <f t="shared" si="772"/>
        <v>9.6665819025314135E+76</v>
      </c>
      <c r="L1337" s="23">
        <f t="shared" si="773"/>
        <v>9.6665819025314126E+78</v>
      </c>
      <c r="M1337" s="23">
        <f t="shared" si="774"/>
        <v>1.6407329752836544E+62</v>
      </c>
      <c r="N1337" s="20">
        <f t="shared" si="775"/>
        <v>139.5</v>
      </c>
      <c r="Q1337" s="20">
        <f t="shared" si="776"/>
        <v>4.6509905837260798E+65</v>
      </c>
      <c r="S1337" s="20">
        <f t="shared" si="777"/>
        <v>6036</v>
      </c>
      <c r="T1337" s="20">
        <f t="shared" si="778"/>
        <v>1869</v>
      </c>
      <c r="U1337" s="20">
        <f t="shared" si="779"/>
        <v>9.6665819025314135E+76</v>
      </c>
      <c r="V1337" s="20">
        <f t="shared" si="780"/>
        <v>1.6407329752836544E+62</v>
      </c>
      <c r="W1337" s="20">
        <f t="shared" si="781"/>
        <v>0.43010752688172044</v>
      </c>
      <c r="X1337" s="16">
        <f t="shared" si="782"/>
        <v>1.5774639101595212E+39</v>
      </c>
      <c r="AA1337" s="16">
        <f t="shared" si="783"/>
        <v>6.4991513098572265E+40</v>
      </c>
      <c r="AB1337" s="16">
        <f t="shared" si="784"/>
        <v>1335</v>
      </c>
      <c r="AC1337" s="16">
        <f t="shared" si="785"/>
        <v>270.8</v>
      </c>
      <c r="AD1337" s="16">
        <f t="shared" si="786"/>
        <v>8.4724743084582655E+41</v>
      </c>
      <c r="AE1337" s="16">
        <f t="shared" si="787"/>
        <v>33325</v>
      </c>
      <c r="AF1337" s="16">
        <f t="shared" si="788"/>
        <v>16008</v>
      </c>
      <c r="AG1337" s="16">
        <f t="shared" si="789"/>
        <v>1375</v>
      </c>
      <c r="AH1337" s="16">
        <f t="shared" si="790"/>
        <v>6.4513273665935853E+45</v>
      </c>
      <c r="AI1337" s="16">
        <f t="shared" si="791"/>
        <v>1.6084162899386711E+75</v>
      </c>
      <c r="AJ1337" s="16">
        <f t="shared" si="792"/>
        <v>1.6084162899386711E+75</v>
      </c>
      <c r="AK1337" s="27">
        <f t="shared" si="793"/>
        <v>0.22156573116691283</v>
      </c>
      <c r="AN1337">
        <f t="shared" si="797"/>
        <v>99264.150948584516</v>
      </c>
      <c r="AO1337">
        <f t="shared" si="798"/>
        <v>2.4748097301553745E+34</v>
      </c>
      <c r="AP1337">
        <f t="shared" si="799"/>
        <v>2.4748097301553745E+34</v>
      </c>
      <c r="AR1337" s="1">
        <f t="shared" si="794"/>
        <v>14800</v>
      </c>
      <c r="AU1337">
        <f t="shared" si="800"/>
        <v>-1186.6666666666667</v>
      </c>
      <c r="AV1337" s="29">
        <f t="shared" si="795"/>
        <v>524.76374999999996</v>
      </c>
      <c r="AW1337">
        <f t="shared" si="796"/>
        <v>26681</v>
      </c>
    </row>
    <row r="1338" spans="1:49" x14ac:dyDescent="0.2">
      <c r="A1338">
        <v>1336</v>
      </c>
      <c r="B1338" s="13">
        <f t="shared" si="763"/>
        <v>1344</v>
      </c>
      <c r="C1338" s="13">
        <f t="shared" si="764"/>
        <v>8022</v>
      </c>
      <c r="D1338" s="13">
        <f t="shared" si="765"/>
        <v>48</v>
      </c>
      <c r="E1338" s="13">
        <f t="shared" si="766"/>
        <v>66.8</v>
      </c>
      <c r="F1338" s="13">
        <f t="shared" si="767"/>
        <v>3.1185541497864785E+43</v>
      </c>
      <c r="G1338" s="35">
        <f t="shared" si="768"/>
        <v>483.67253333333332</v>
      </c>
      <c r="H1338" s="23">
        <f t="shared" si="769"/>
        <v>9887.9423999999999</v>
      </c>
      <c r="I1338" s="23">
        <f t="shared" si="770"/>
        <v>37086</v>
      </c>
      <c r="J1338" s="23">
        <f t="shared" si="771"/>
        <v>1870</v>
      </c>
      <c r="K1338" s="23">
        <f t="shared" si="772"/>
        <v>9.6665819025314135E+76</v>
      </c>
      <c r="L1338" s="23">
        <f t="shared" si="773"/>
        <v>9.6665819025314126E+78</v>
      </c>
      <c r="M1338" s="23">
        <f t="shared" si="774"/>
        <v>1.7580125714448609E+62</v>
      </c>
      <c r="N1338" s="20">
        <f t="shared" si="775"/>
        <v>139.6</v>
      </c>
      <c r="Q1338" s="20">
        <f t="shared" si="776"/>
        <v>5.1827409809721518E+65</v>
      </c>
      <c r="S1338" s="20">
        <f t="shared" si="777"/>
        <v>6041</v>
      </c>
      <c r="T1338" s="20">
        <f t="shared" si="778"/>
        <v>1870</v>
      </c>
      <c r="U1338" s="20">
        <f t="shared" si="779"/>
        <v>9.6665819025314135E+76</v>
      </c>
      <c r="V1338" s="20">
        <f t="shared" si="780"/>
        <v>1.7580125714448609E+62</v>
      </c>
      <c r="W1338" s="20">
        <f t="shared" si="781"/>
        <v>0.42979942693409745</v>
      </c>
      <c r="X1338" s="16">
        <f t="shared" si="782"/>
        <v>1.6878863838706877E+39</v>
      </c>
      <c r="AA1338" s="16">
        <f t="shared" si="783"/>
        <v>6.9540919015472315E+40</v>
      </c>
      <c r="AB1338" s="16">
        <f t="shared" si="784"/>
        <v>1336</v>
      </c>
      <c r="AC1338" s="16">
        <f t="shared" si="785"/>
        <v>271</v>
      </c>
      <c r="AD1338" s="16">
        <f t="shared" si="786"/>
        <v>9.0655643889141821E+41</v>
      </c>
      <c r="AE1338" s="16">
        <f t="shared" si="787"/>
        <v>33350</v>
      </c>
      <c r="AF1338" s="16">
        <f t="shared" si="788"/>
        <v>16020</v>
      </c>
      <c r="AG1338" s="16">
        <f t="shared" si="789"/>
        <v>1376</v>
      </c>
      <c r="AH1338" s="16">
        <f t="shared" si="790"/>
        <v>6.9116698722759589E+45</v>
      </c>
      <c r="AI1338" s="16">
        <f t="shared" si="791"/>
        <v>1.6084162899386711E+75</v>
      </c>
      <c r="AJ1338" s="16">
        <f t="shared" si="792"/>
        <v>1.6084162899386711E+75</v>
      </c>
      <c r="AK1338" s="27">
        <f t="shared" si="793"/>
        <v>0.22140221402214022</v>
      </c>
      <c r="AN1338">
        <f t="shared" si="797"/>
        <v>99389.97025245188</v>
      </c>
      <c r="AO1338">
        <f t="shared" si="798"/>
        <v>2.3129062898648364E+34</v>
      </c>
      <c r="AP1338">
        <f t="shared" si="799"/>
        <v>2.3129062898648364E+34</v>
      </c>
      <c r="AR1338" s="1">
        <f t="shared" si="794"/>
        <v>14810</v>
      </c>
      <c r="AU1338">
        <f t="shared" si="800"/>
        <v>-1178.8235294117651</v>
      </c>
      <c r="AV1338" s="29">
        <f t="shared" si="795"/>
        <v>525.42253333333326</v>
      </c>
      <c r="AW1338">
        <f t="shared" si="796"/>
        <v>26701</v>
      </c>
    </row>
    <row r="1339" spans="1:49" x14ac:dyDescent="0.2">
      <c r="A1339">
        <v>1337</v>
      </c>
      <c r="B1339" s="13">
        <f t="shared" si="763"/>
        <v>1345</v>
      </c>
      <c r="C1339" s="13">
        <f t="shared" si="764"/>
        <v>8028</v>
      </c>
      <c r="D1339" s="13">
        <f t="shared" si="765"/>
        <v>48</v>
      </c>
      <c r="E1339" s="13">
        <f t="shared" si="766"/>
        <v>66.850000000000009</v>
      </c>
      <c r="F1339" s="13">
        <f t="shared" si="767"/>
        <v>3.3392841960328642E+43</v>
      </c>
      <c r="G1339" s="35">
        <f t="shared" si="768"/>
        <v>484.30046666666669</v>
      </c>
      <c r="H1339" s="23">
        <f t="shared" si="769"/>
        <v>9895.4464000000007</v>
      </c>
      <c r="I1339" s="23">
        <f t="shared" si="770"/>
        <v>37114</v>
      </c>
      <c r="J1339" s="23">
        <f t="shared" si="771"/>
        <v>1871</v>
      </c>
      <c r="K1339" s="23">
        <f t="shared" si="772"/>
        <v>9.6665819025314135E+76</v>
      </c>
      <c r="L1339" s="23">
        <f t="shared" si="773"/>
        <v>9.6665819025314126E+78</v>
      </c>
      <c r="M1339" s="23">
        <f t="shared" si="774"/>
        <v>1.8836743265780312E+62</v>
      </c>
      <c r="N1339" s="20">
        <f t="shared" si="775"/>
        <v>139.70000000000002</v>
      </c>
      <c r="Q1339" s="20">
        <f t="shared" si="776"/>
        <v>5.7752867034032519E+65</v>
      </c>
      <c r="S1339" s="20">
        <f t="shared" si="777"/>
        <v>6045</v>
      </c>
      <c r="T1339" s="20">
        <f t="shared" si="778"/>
        <v>1871</v>
      </c>
      <c r="U1339" s="20">
        <f t="shared" si="779"/>
        <v>9.6665819025314135E+76</v>
      </c>
      <c r="V1339" s="20">
        <f t="shared" si="780"/>
        <v>1.8836743265780312E+62</v>
      </c>
      <c r="W1339" s="20">
        <f t="shared" si="781"/>
        <v>0.42949176807444517</v>
      </c>
      <c r="X1339" s="16">
        <f t="shared" si="782"/>
        <v>1.8060384307416359E+39</v>
      </c>
      <c r="AA1339" s="16">
        <f t="shared" si="783"/>
        <v>7.4408783346555385E+40</v>
      </c>
      <c r="AB1339" s="16">
        <f t="shared" si="784"/>
        <v>1337</v>
      </c>
      <c r="AC1339" s="16">
        <f t="shared" si="785"/>
        <v>271.2</v>
      </c>
      <c r="AD1339" s="16">
        <f t="shared" si="786"/>
        <v>9.7001719565224833E+41</v>
      </c>
      <c r="AE1339" s="16">
        <f t="shared" si="787"/>
        <v>33375</v>
      </c>
      <c r="AF1339" s="16">
        <f t="shared" si="788"/>
        <v>16032</v>
      </c>
      <c r="AG1339" s="16">
        <f t="shared" si="789"/>
        <v>1377</v>
      </c>
      <c r="AH1339" s="16">
        <f t="shared" si="790"/>
        <v>7.4048546700909075E+45</v>
      </c>
      <c r="AI1339" s="16">
        <f t="shared" si="791"/>
        <v>1.6084162899386711E+75</v>
      </c>
      <c r="AJ1339" s="16">
        <f t="shared" si="792"/>
        <v>1.6084162899386711E+75</v>
      </c>
      <c r="AK1339" s="27">
        <f t="shared" si="793"/>
        <v>0.22123893805309736</v>
      </c>
      <c r="AN1339">
        <f t="shared" si="797"/>
        <v>99515.868114697529</v>
      </c>
      <c r="AO1339">
        <f t="shared" si="798"/>
        <v>2.1615946634250805E+34</v>
      </c>
      <c r="AP1339">
        <f t="shared" si="799"/>
        <v>2.1615946634250805E+34</v>
      </c>
      <c r="AR1339" s="1">
        <f t="shared" si="794"/>
        <v>14820</v>
      </c>
      <c r="AU1339">
        <f t="shared" si="800"/>
        <v>-1171.0948905109481</v>
      </c>
      <c r="AV1339" s="29">
        <f t="shared" si="795"/>
        <v>526.08171666666669</v>
      </c>
      <c r="AW1339">
        <f t="shared" si="796"/>
        <v>26721</v>
      </c>
    </row>
    <row r="1340" spans="1:49" x14ac:dyDescent="0.2">
      <c r="A1340">
        <v>1338</v>
      </c>
      <c r="B1340" s="13">
        <f t="shared" si="763"/>
        <v>1346</v>
      </c>
      <c r="C1340" s="13">
        <f t="shared" si="764"/>
        <v>8034</v>
      </c>
      <c r="D1340" s="13">
        <f t="shared" si="765"/>
        <v>48</v>
      </c>
      <c r="E1340" s="13">
        <f t="shared" si="766"/>
        <v>66.900000000000006</v>
      </c>
      <c r="F1340" s="13">
        <f t="shared" si="767"/>
        <v>3.575635543082097E+43</v>
      </c>
      <c r="G1340" s="35">
        <f t="shared" si="768"/>
        <v>484.92880000000002</v>
      </c>
      <c r="H1340" s="23">
        <f t="shared" si="769"/>
        <v>9902.9503999999997</v>
      </c>
      <c r="I1340" s="23">
        <f t="shared" si="770"/>
        <v>37142</v>
      </c>
      <c r="J1340" s="23">
        <f t="shared" si="771"/>
        <v>1873</v>
      </c>
      <c r="K1340" s="23">
        <f t="shared" si="772"/>
        <v>9.6665819025314135E+76</v>
      </c>
      <c r="L1340" s="23">
        <f t="shared" si="773"/>
        <v>9.6665819025314126E+78</v>
      </c>
      <c r="M1340" s="23">
        <f t="shared" si="774"/>
        <v>2.1625831815568707E+62</v>
      </c>
      <c r="N1340" s="20">
        <f t="shared" si="775"/>
        <v>139.80000000000001</v>
      </c>
      <c r="Q1340" s="20">
        <f t="shared" si="776"/>
        <v>6.4355785151061418E+65</v>
      </c>
      <c r="S1340" s="20">
        <f t="shared" si="777"/>
        <v>6049</v>
      </c>
      <c r="T1340" s="20">
        <f t="shared" si="778"/>
        <v>1873</v>
      </c>
      <c r="U1340" s="20">
        <f t="shared" si="779"/>
        <v>9.6665819025314135E+76</v>
      </c>
      <c r="V1340" s="20">
        <f t="shared" si="780"/>
        <v>2.1625831815568707E+62</v>
      </c>
      <c r="W1340" s="20">
        <f t="shared" si="781"/>
        <v>0.42918454935622313</v>
      </c>
      <c r="X1340" s="16">
        <f t="shared" si="782"/>
        <v>1.9324611208935504E+39</v>
      </c>
      <c r="AA1340" s="16">
        <f t="shared" si="783"/>
        <v>7.9617398180814266E+40</v>
      </c>
      <c r="AB1340" s="16">
        <f t="shared" si="784"/>
        <v>1338</v>
      </c>
      <c r="AC1340" s="16">
        <f t="shared" si="785"/>
        <v>271.39999999999998</v>
      </c>
      <c r="AD1340" s="16">
        <f t="shared" si="786"/>
        <v>1.0379203318090266E+42</v>
      </c>
      <c r="AE1340" s="16">
        <f t="shared" si="787"/>
        <v>33400</v>
      </c>
      <c r="AF1340" s="16">
        <f t="shared" si="788"/>
        <v>16044</v>
      </c>
      <c r="AG1340" s="16">
        <f t="shared" si="789"/>
        <v>1378</v>
      </c>
      <c r="AH1340" s="16">
        <f t="shared" si="790"/>
        <v>7.9332244118742185E+45</v>
      </c>
      <c r="AI1340" s="16">
        <f t="shared" si="791"/>
        <v>1.6084162899386711E+75</v>
      </c>
      <c r="AJ1340" s="16">
        <f t="shared" si="792"/>
        <v>1.6084162899386711E+75</v>
      </c>
      <c r="AK1340" s="27">
        <f t="shared" si="793"/>
        <v>0.22107590272660282</v>
      </c>
      <c r="AN1340">
        <f t="shared" si="797"/>
        <v>99641.844535757773</v>
      </c>
      <c r="AO1340">
        <f t="shared" si="798"/>
        <v>2.0201819284346545E+34</v>
      </c>
      <c r="AP1340">
        <f t="shared" si="799"/>
        <v>2.0201819284346545E+34</v>
      </c>
      <c r="AR1340" s="1">
        <f t="shared" si="794"/>
        <v>14830</v>
      </c>
      <c r="AU1340">
        <f t="shared" si="800"/>
        <v>-1163.4782608695648</v>
      </c>
      <c r="AV1340" s="29">
        <f t="shared" si="795"/>
        <v>526.74130000000002</v>
      </c>
      <c r="AW1340">
        <f t="shared" si="796"/>
        <v>26741</v>
      </c>
    </row>
    <row r="1341" spans="1:49" x14ac:dyDescent="0.2">
      <c r="A1341">
        <v>1339</v>
      </c>
      <c r="B1341" s="13">
        <f t="shared" si="763"/>
        <v>1347</v>
      </c>
      <c r="C1341" s="13">
        <f t="shared" si="764"/>
        <v>8040</v>
      </c>
      <c r="D1341" s="13">
        <f t="shared" si="765"/>
        <v>48</v>
      </c>
      <c r="E1341" s="13">
        <f t="shared" si="766"/>
        <v>66.95</v>
      </c>
      <c r="F1341" s="13">
        <f t="shared" si="767"/>
        <v>3.828713596496327E+43</v>
      </c>
      <c r="G1341" s="35">
        <f t="shared" si="768"/>
        <v>485.55753333333337</v>
      </c>
      <c r="H1341" s="23">
        <f t="shared" si="769"/>
        <v>9910.4543999999987</v>
      </c>
      <c r="I1341" s="23">
        <f t="shared" si="770"/>
        <v>37170</v>
      </c>
      <c r="J1341" s="23">
        <f t="shared" si="771"/>
        <v>1874</v>
      </c>
      <c r="K1341" s="23">
        <f t="shared" si="772"/>
        <v>9.6665819025314135E+76</v>
      </c>
      <c r="L1341" s="23">
        <f t="shared" si="773"/>
        <v>9.6665819025314126E+78</v>
      </c>
      <c r="M1341" s="23">
        <f t="shared" si="774"/>
        <v>2.3171597801418472E+62</v>
      </c>
      <c r="N1341" s="20">
        <f t="shared" si="775"/>
        <v>139.9</v>
      </c>
      <c r="Q1341" s="20">
        <f t="shared" si="776"/>
        <v>7.171361864977166E+65</v>
      </c>
      <c r="S1341" s="20">
        <f t="shared" si="777"/>
        <v>6053</v>
      </c>
      <c r="T1341" s="20">
        <f t="shared" si="778"/>
        <v>1874</v>
      </c>
      <c r="U1341" s="20">
        <f t="shared" si="779"/>
        <v>9.6665819025314135E+76</v>
      </c>
      <c r="V1341" s="20">
        <f t="shared" si="780"/>
        <v>2.3171597801418472E+62</v>
      </c>
      <c r="W1341" s="20">
        <f t="shared" si="781"/>
        <v>0.42887776983559683</v>
      </c>
      <c r="X1341" s="16">
        <f t="shared" si="782"/>
        <v>2.0677333993560988E+39</v>
      </c>
      <c r="AA1341" s="16">
        <f t="shared" si="783"/>
        <v>8.5190616053471253E+40</v>
      </c>
      <c r="AB1341" s="16">
        <f t="shared" si="784"/>
        <v>1339</v>
      </c>
      <c r="AC1341" s="16">
        <f t="shared" si="785"/>
        <v>271.60000000000002</v>
      </c>
      <c r="AD1341" s="16">
        <f t="shared" si="786"/>
        <v>1.1105768227690578E+42</v>
      </c>
      <c r="AE1341" s="16">
        <f t="shared" si="787"/>
        <v>33425</v>
      </c>
      <c r="AF1341" s="16">
        <f t="shared" si="788"/>
        <v>16056</v>
      </c>
      <c r="AG1341" s="16">
        <f t="shared" si="789"/>
        <v>1379</v>
      </c>
      <c r="AH1341" s="16">
        <f t="shared" si="790"/>
        <v>8.4992888221347081E+45</v>
      </c>
      <c r="AI1341" s="16">
        <f t="shared" si="791"/>
        <v>1.6084162899386711E+75</v>
      </c>
      <c r="AJ1341" s="16">
        <f t="shared" si="792"/>
        <v>1.6084162899386711E+75</v>
      </c>
      <c r="AK1341" s="27">
        <f t="shared" si="793"/>
        <v>0.22091310751104565</v>
      </c>
      <c r="AN1341">
        <f t="shared" si="797"/>
        <v>99767.89951606869</v>
      </c>
      <c r="AO1341">
        <f t="shared" si="798"/>
        <v>1.8880204938641632E+34</v>
      </c>
      <c r="AP1341">
        <f t="shared" si="799"/>
        <v>1.8880204938641632E+34</v>
      </c>
      <c r="AR1341" s="1">
        <f t="shared" si="794"/>
        <v>14840</v>
      </c>
      <c r="AU1341">
        <f t="shared" si="800"/>
        <v>-1155.9712230215828</v>
      </c>
      <c r="AV1341" s="29">
        <f t="shared" si="795"/>
        <v>527.40128333333337</v>
      </c>
      <c r="AW1341">
        <f t="shared" si="796"/>
        <v>26761</v>
      </c>
    </row>
    <row r="1342" spans="1:49" x14ac:dyDescent="0.2">
      <c r="A1342">
        <v>1340</v>
      </c>
      <c r="B1342" s="13">
        <f t="shared" si="763"/>
        <v>1348</v>
      </c>
      <c r="C1342" s="13">
        <f t="shared" si="764"/>
        <v>8046</v>
      </c>
      <c r="D1342" s="13">
        <f t="shared" si="765"/>
        <v>48</v>
      </c>
      <c r="E1342" s="13">
        <f t="shared" si="766"/>
        <v>67</v>
      </c>
      <c r="F1342" s="13">
        <f t="shared" si="767"/>
        <v>4.0997019742898215E+43</v>
      </c>
      <c r="G1342" s="35">
        <f t="shared" si="768"/>
        <v>486.18666666666661</v>
      </c>
      <c r="H1342" s="23">
        <f t="shared" si="769"/>
        <v>9917.9583999999995</v>
      </c>
      <c r="I1342" s="23">
        <f t="shared" si="770"/>
        <v>37198</v>
      </c>
      <c r="J1342" s="23">
        <f t="shared" si="771"/>
        <v>1876</v>
      </c>
      <c r="K1342" s="23">
        <f t="shared" si="772"/>
        <v>9.6665819025314135E+76</v>
      </c>
      <c r="L1342" s="23">
        <f t="shared" si="773"/>
        <v>9.6665819025314126E+78</v>
      </c>
      <c r="M1342" s="23">
        <f t="shared" si="774"/>
        <v>2.6602449159479039E+62</v>
      </c>
      <c r="N1342" s="20">
        <f t="shared" si="775"/>
        <v>140</v>
      </c>
      <c r="Q1342" s="20">
        <f t="shared" si="776"/>
        <v>7.9912677434865478E+65</v>
      </c>
      <c r="S1342" s="20">
        <f t="shared" si="777"/>
        <v>6057</v>
      </c>
      <c r="T1342" s="20">
        <f t="shared" si="778"/>
        <v>1876</v>
      </c>
      <c r="U1342" s="20">
        <f t="shared" si="779"/>
        <v>9.6665819025314135E+76</v>
      </c>
      <c r="V1342" s="20">
        <f t="shared" si="780"/>
        <v>2.6602449159479039E+62</v>
      </c>
      <c r="W1342" s="20">
        <f t="shared" si="781"/>
        <v>0.42857142857142855</v>
      </c>
      <c r="X1342" s="16">
        <f t="shared" si="782"/>
        <v>2.2124747373110263E+39</v>
      </c>
      <c r="AA1342" s="16">
        <f t="shared" si="783"/>
        <v>9.1153959177214267E+40</v>
      </c>
      <c r="AB1342" s="16">
        <f t="shared" si="784"/>
        <v>1340</v>
      </c>
      <c r="AC1342" s="16">
        <f t="shared" si="785"/>
        <v>271.8</v>
      </c>
      <c r="AD1342" s="16">
        <f t="shared" si="786"/>
        <v>1.1883194128376294E+42</v>
      </c>
      <c r="AE1342" s="16">
        <f t="shared" si="787"/>
        <v>33450</v>
      </c>
      <c r="AF1342" s="16">
        <f t="shared" si="788"/>
        <v>16068</v>
      </c>
      <c r="AG1342" s="16">
        <f t="shared" si="789"/>
        <v>1380</v>
      </c>
      <c r="AH1342" s="16">
        <f t="shared" si="790"/>
        <v>9.1057366112399647E+45</v>
      </c>
      <c r="AI1342" s="16">
        <f t="shared" si="791"/>
        <v>1.6084162899386711E+75</v>
      </c>
      <c r="AJ1342" s="16">
        <f t="shared" si="792"/>
        <v>1.6084162899386711E+75</v>
      </c>
      <c r="AK1342" s="27">
        <f t="shared" si="793"/>
        <v>0.22075055187637968</v>
      </c>
      <c r="AN1342">
        <f t="shared" si="797"/>
        <v>99894.033056066357</v>
      </c>
      <c r="AO1342">
        <f t="shared" si="798"/>
        <v>1.7645051344524886E+34</v>
      </c>
      <c r="AP1342">
        <f t="shared" si="799"/>
        <v>1.7645051344524886E+34</v>
      </c>
      <c r="AR1342" s="1">
        <f t="shared" si="794"/>
        <v>14850</v>
      </c>
      <c r="AU1342">
        <f t="shared" si="800"/>
        <v>-1148.5714285714291</v>
      </c>
      <c r="AV1342" s="29">
        <f t="shared" si="795"/>
        <v>528.06166666666661</v>
      </c>
      <c r="AW1342">
        <f t="shared" si="796"/>
        <v>26781</v>
      </c>
    </row>
    <row r="1343" spans="1:49" x14ac:dyDescent="0.2">
      <c r="A1343">
        <v>1341</v>
      </c>
      <c r="B1343" s="13">
        <f t="shared" si="763"/>
        <v>1349</v>
      </c>
      <c r="C1343" s="13">
        <f t="shared" si="764"/>
        <v>8052</v>
      </c>
      <c r="D1343" s="13">
        <f t="shared" si="765"/>
        <v>48</v>
      </c>
      <c r="E1343" s="13">
        <f t="shared" si="766"/>
        <v>67.05</v>
      </c>
      <c r="F1343" s="13">
        <f t="shared" si="767"/>
        <v>4.3898680401883117E+43</v>
      </c>
      <c r="G1343" s="35">
        <f t="shared" si="768"/>
        <v>486.81619999999998</v>
      </c>
      <c r="H1343" s="23">
        <f t="shared" si="769"/>
        <v>9925.4623999999985</v>
      </c>
      <c r="I1343" s="23">
        <f t="shared" si="770"/>
        <v>37226</v>
      </c>
      <c r="J1343" s="23">
        <f t="shared" si="771"/>
        <v>1877</v>
      </c>
      <c r="K1343" s="23">
        <f t="shared" si="772"/>
        <v>9.6665819025314135E+76</v>
      </c>
      <c r="L1343" s="23">
        <f t="shared" si="773"/>
        <v>9.6665819025314126E+78</v>
      </c>
      <c r="M1343" s="23">
        <f t="shared" si="774"/>
        <v>2.8503887930528345E+62</v>
      </c>
      <c r="N1343" s="20">
        <f t="shared" si="775"/>
        <v>140.1</v>
      </c>
      <c r="Q1343" s="20">
        <f t="shared" si="776"/>
        <v>8.9049139271550097E+65</v>
      </c>
      <c r="S1343" s="20">
        <f t="shared" si="777"/>
        <v>6062</v>
      </c>
      <c r="T1343" s="20">
        <f t="shared" si="778"/>
        <v>1877</v>
      </c>
      <c r="U1343" s="20">
        <f t="shared" si="779"/>
        <v>9.6665819025314135E+76</v>
      </c>
      <c r="V1343" s="20">
        <f t="shared" si="780"/>
        <v>2.8503887930528345E+62</v>
      </c>
      <c r="W1343" s="20">
        <f t="shared" si="781"/>
        <v>0.42826552462526768</v>
      </c>
      <c r="X1343" s="16">
        <f t="shared" si="782"/>
        <v>2.3673479689227977E+39</v>
      </c>
      <c r="AA1343" s="16">
        <f t="shared" si="783"/>
        <v>9.7534736319619232E+40</v>
      </c>
      <c r="AB1343" s="16">
        <f t="shared" si="784"/>
        <v>1341</v>
      </c>
      <c r="AC1343" s="16">
        <f t="shared" si="785"/>
        <v>272</v>
      </c>
      <c r="AD1343" s="16">
        <f t="shared" si="786"/>
        <v>1.2715041390842321E+42</v>
      </c>
      <c r="AE1343" s="16">
        <f t="shared" si="787"/>
        <v>33475</v>
      </c>
      <c r="AF1343" s="16">
        <f t="shared" si="788"/>
        <v>16080</v>
      </c>
      <c r="AG1343" s="16">
        <f t="shared" si="789"/>
        <v>1381</v>
      </c>
      <c r="AH1343" s="16">
        <f t="shared" si="790"/>
        <v>9.7554482379323815E+45</v>
      </c>
      <c r="AI1343" s="16">
        <f t="shared" si="791"/>
        <v>1.6084162899386711E+75</v>
      </c>
      <c r="AJ1343" s="16">
        <f t="shared" si="792"/>
        <v>1.6084162899386711E+75</v>
      </c>
      <c r="AK1343" s="27">
        <f t="shared" si="793"/>
        <v>0.22058823529411764</v>
      </c>
      <c r="AN1343">
        <f t="shared" si="797"/>
        <v>100020.2451561871</v>
      </c>
      <c r="AO1343">
        <f t="shared" si="798"/>
        <v>1.6490702191144758E+34</v>
      </c>
      <c r="AP1343">
        <f t="shared" si="799"/>
        <v>1.6490702191144758E+34</v>
      </c>
      <c r="AR1343" s="1">
        <f t="shared" si="794"/>
        <v>14860</v>
      </c>
      <c r="AU1343">
        <f t="shared" si="800"/>
        <v>-1141.2765957446802</v>
      </c>
      <c r="AV1343" s="29">
        <f t="shared" si="795"/>
        <v>528.72244999999998</v>
      </c>
      <c r="AW1343">
        <f t="shared" si="796"/>
        <v>26801</v>
      </c>
    </row>
    <row r="1344" spans="1:49" x14ac:dyDescent="0.2">
      <c r="A1344">
        <v>1342</v>
      </c>
      <c r="B1344" s="13">
        <f t="shared" si="763"/>
        <v>1350</v>
      </c>
      <c r="C1344" s="13">
        <f t="shared" si="764"/>
        <v>8058</v>
      </c>
      <c r="D1344" s="13">
        <f t="shared" si="765"/>
        <v>48</v>
      </c>
      <c r="E1344" s="13">
        <f t="shared" si="766"/>
        <v>67.100000000000009</v>
      </c>
      <c r="F1344" s="13">
        <f t="shared" si="767"/>
        <v>4.7005688283038809E+43</v>
      </c>
      <c r="G1344" s="35">
        <f t="shared" si="768"/>
        <v>487.44613333333331</v>
      </c>
      <c r="H1344" s="23">
        <f t="shared" si="769"/>
        <v>9932.9663999999993</v>
      </c>
      <c r="I1344" s="23">
        <f t="shared" si="770"/>
        <v>37254</v>
      </c>
      <c r="J1344" s="23">
        <f t="shared" si="771"/>
        <v>1878</v>
      </c>
      <c r="K1344" s="23">
        <f t="shared" si="772"/>
        <v>9.6665819025314135E+76</v>
      </c>
      <c r="L1344" s="23">
        <f t="shared" si="773"/>
        <v>9.6665819025314126E+78</v>
      </c>
      <c r="M1344" s="23">
        <f t="shared" si="774"/>
        <v>3.0541218155131063E+62</v>
      </c>
      <c r="N1344" s="20">
        <f t="shared" si="775"/>
        <v>140.20000000000002</v>
      </c>
      <c r="Q1344" s="20">
        <f t="shared" si="776"/>
        <v>9.9230177983543811E+65</v>
      </c>
      <c r="S1344" s="20">
        <f t="shared" si="777"/>
        <v>6066</v>
      </c>
      <c r="T1344" s="20">
        <f t="shared" si="778"/>
        <v>1878</v>
      </c>
      <c r="U1344" s="20">
        <f t="shared" si="779"/>
        <v>9.6665819025314135E+76</v>
      </c>
      <c r="V1344" s="20">
        <f t="shared" si="780"/>
        <v>3.0541218155131063E+62</v>
      </c>
      <c r="W1344" s="20">
        <f t="shared" si="781"/>
        <v>0.42796005706134088</v>
      </c>
      <c r="X1344" s="16">
        <f t="shared" si="782"/>
        <v>2.5330623267473935E+39</v>
      </c>
      <c r="AA1344" s="16">
        <f t="shared" si="783"/>
        <v>1.0436216786199259E+41</v>
      </c>
      <c r="AB1344" s="16">
        <f t="shared" si="784"/>
        <v>1342</v>
      </c>
      <c r="AC1344" s="16">
        <f t="shared" si="785"/>
        <v>272.2</v>
      </c>
      <c r="AD1344" s="16">
        <f t="shared" si="786"/>
        <v>1.360511961882455E+42</v>
      </c>
      <c r="AE1344" s="16">
        <f t="shared" si="787"/>
        <v>33500</v>
      </c>
      <c r="AF1344" s="16">
        <f t="shared" si="788"/>
        <v>16092</v>
      </c>
      <c r="AG1344" s="16">
        <f t="shared" si="789"/>
        <v>1382</v>
      </c>
      <c r="AH1344" s="16">
        <f t="shared" si="790"/>
        <v>1.0451509581716916E+46</v>
      </c>
      <c r="AI1344" s="16">
        <f t="shared" si="791"/>
        <v>1.6084162899386711E+75</v>
      </c>
      <c r="AJ1344" s="16">
        <f t="shared" si="792"/>
        <v>1.6084162899386711E+75</v>
      </c>
      <c r="AK1344" s="27">
        <f t="shared" si="793"/>
        <v>0.2204261572373255</v>
      </c>
      <c r="AN1344">
        <f t="shared" si="797"/>
        <v>100146.5358168669</v>
      </c>
      <c r="AO1344">
        <f t="shared" si="798"/>
        <v>1.5411871206677343E+34</v>
      </c>
      <c r="AP1344">
        <f t="shared" si="799"/>
        <v>1.5411871206677343E+34</v>
      </c>
      <c r="AR1344" s="1">
        <f t="shared" si="794"/>
        <v>14870</v>
      </c>
      <c r="AU1344">
        <f t="shared" si="800"/>
        <v>-1134.0845070422533</v>
      </c>
      <c r="AV1344" s="29">
        <f t="shared" si="795"/>
        <v>529.38363333333336</v>
      </c>
      <c r="AW1344">
        <f t="shared" si="796"/>
        <v>26821</v>
      </c>
    </row>
    <row r="1345" spans="1:49" x14ac:dyDescent="0.2">
      <c r="A1345">
        <v>1343</v>
      </c>
      <c r="B1345" s="13">
        <f t="shared" si="763"/>
        <v>1351</v>
      </c>
      <c r="C1345" s="13">
        <f t="shared" si="764"/>
        <v>8064</v>
      </c>
      <c r="D1345" s="13">
        <f t="shared" si="765"/>
        <v>48</v>
      </c>
      <c r="E1345" s="13">
        <f t="shared" si="766"/>
        <v>67.150000000000006</v>
      </c>
      <c r="F1345" s="13">
        <f t="shared" si="767"/>
        <v>5.0332573869105934E+43</v>
      </c>
      <c r="G1345" s="35">
        <f t="shared" si="768"/>
        <v>488.07646666666665</v>
      </c>
      <c r="H1345" s="23">
        <f t="shared" si="769"/>
        <v>9940.4704000000002</v>
      </c>
      <c r="I1345" s="23">
        <f t="shared" si="770"/>
        <v>37282</v>
      </c>
      <c r="J1345" s="23">
        <f t="shared" si="771"/>
        <v>1880</v>
      </c>
      <c r="K1345" s="23">
        <f t="shared" si="772"/>
        <v>9.6665819025314135E+76</v>
      </c>
      <c r="L1345" s="23">
        <f t="shared" si="773"/>
        <v>9.6665819025314126E+78</v>
      </c>
      <c r="M1345" s="23">
        <f t="shared" si="774"/>
        <v>3.5063089687865737E+62</v>
      </c>
      <c r="N1345" s="20">
        <f t="shared" si="775"/>
        <v>140.30000000000001</v>
      </c>
      <c r="Q1345" s="20">
        <f t="shared" si="776"/>
        <v>1.1057522063878449E+66</v>
      </c>
      <c r="S1345" s="20">
        <f t="shared" si="777"/>
        <v>6070</v>
      </c>
      <c r="T1345" s="20">
        <f t="shared" si="778"/>
        <v>1880</v>
      </c>
      <c r="U1345" s="20">
        <f t="shared" si="779"/>
        <v>9.6665819025314135E+76</v>
      </c>
      <c r="V1345" s="20">
        <f t="shared" si="780"/>
        <v>3.5063089687865737E+62</v>
      </c>
      <c r="W1345" s="20">
        <f t="shared" si="781"/>
        <v>0.42765502494654306</v>
      </c>
      <c r="X1345" s="16">
        <f t="shared" si="782"/>
        <v>2.7103766896197105E+39</v>
      </c>
      <c r="AA1345" s="16">
        <f t="shared" si="783"/>
        <v>1.1166751961233206E+41</v>
      </c>
      <c r="AB1345" s="16">
        <f t="shared" si="784"/>
        <v>1343</v>
      </c>
      <c r="AC1345" s="16">
        <f t="shared" si="785"/>
        <v>272.39999999999998</v>
      </c>
      <c r="AD1345" s="16">
        <f t="shared" si="786"/>
        <v>1.4557505095909162E+42</v>
      </c>
      <c r="AE1345" s="16">
        <f t="shared" si="787"/>
        <v>33525</v>
      </c>
      <c r="AF1345" s="16">
        <f t="shared" si="788"/>
        <v>16104</v>
      </c>
      <c r="AG1345" s="16">
        <f t="shared" si="789"/>
        <v>1383</v>
      </c>
      <c r="AH1345" s="16">
        <f t="shared" si="790"/>
        <v>1.1197226589976896E+46</v>
      </c>
      <c r="AI1345" s="16">
        <f t="shared" si="791"/>
        <v>1.6084162899386711E+75</v>
      </c>
      <c r="AJ1345" s="16">
        <f t="shared" si="792"/>
        <v>1.6084162899386711E+75</v>
      </c>
      <c r="AK1345" s="27">
        <f t="shared" si="793"/>
        <v>0.22026431718061676</v>
      </c>
      <c r="AN1345">
        <f t="shared" si="797"/>
        <v>100272.90503854197</v>
      </c>
      <c r="AO1345">
        <f t="shared" si="798"/>
        <v>1.4403617950165741E+34</v>
      </c>
      <c r="AP1345">
        <f t="shared" si="799"/>
        <v>1.4403617950165741E+34</v>
      </c>
      <c r="AR1345" s="1">
        <f t="shared" si="794"/>
        <v>14880</v>
      </c>
      <c r="AU1345">
        <f t="shared" si="800"/>
        <v>-1126.9930069930072</v>
      </c>
      <c r="AV1345" s="29">
        <f t="shared" si="795"/>
        <v>530.04521666666665</v>
      </c>
      <c r="AW1345">
        <f t="shared" si="796"/>
        <v>26841</v>
      </c>
    </row>
    <row r="1346" spans="1:49" x14ac:dyDescent="0.2">
      <c r="A1346">
        <v>1344</v>
      </c>
      <c r="B1346" s="13">
        <f t="shared" si="763"/>
        <v>1352</v>
      </c>
      <c r="C1346" s="13">
        <f t="shared" si="764"/>
        <v>8070</v>
      </c>
      <c r="D1346" s="13">
        <f t="shared" si="765"/>
        <v>48</v>
      </c>
      <c r="E1346" s="13">
        <f t="shared" si="766"/>
        <v>67.2</v>
      </c>
      <c r="F1346" s="13">
        <f t="shared" si="767"/>
        <v>5.3894895709640729E+43</v>
      </c>
      <c r="G1346" s="35">
        <f t="shared" si="768"/>
        <v>488.7072</v>
      </c>
      <c r="H1346" s="23">
        <f t="shared" si="769"/>
        <v>9947.9743999999992</v>
      </c>
      <c r="I1346" s="23">
        <f t="shared" si="770"/>
        <v>37310</v>
      </c>
      <c r="J1346" s="23">
        <f t="shared" si="771"/>
        <v>1881</v>
      </c>
      <c r="K1346" s="23">
        <f t="shared" si="772"/>
        <v>9.6665819025314135E+76</v>
      </c>
      <c r="L1346" s="23">
        <f t="shared" si="773"/>
        <v>9.6665819025314126E+78</v>
      </c>
      <c r="M1346" s="23">
        <f t="shared" si="774"/>
        <v>3.7569183532849785E+62</v>
      </c>
      <c r="N1346" s="20">
        <f t="shared" si="775"/>
        <v>140.4</v>
      </c>
      <c r="Q1346" s="20">
        <f t="shared" si="776"/>
        <v>1.2321734846977261E+66</v>
      </c>
      <c r="S1346" s="20">
        <f t="shared" si="777"/>
        <v>6074</v>
      </c>
      <c r="T1346" s="20">
        <f t="shared" si="778"/>
        <v>1881</v>
      </c>
      <c r="U1346" s="20">
        <f t="shared" si="779"/>
        <v>9.6665819025314135E+76</v>
      </c>
      <c r="V1346" s="20">
        <f t="shared" si="780"/>
        <v>3.7569183532849785E+62</v>
      </c>
      <c r="W1346" s="20">
        <f t="shared" si="781"/>
        <v>0.42735042735042733</v>
      </c>
      <c r="X1346" s="16">
        <f t="shared" si="782"/>
        <v>2.9001030578930914E+39</v>
      </c>
      <c r="AA1346" s="16">
        <f t="shared" si="783"/>
        <v>1.1948424598519535E+41</v>
      </c>
      <c r="AB1346" s="16">
        <f t="shared" si="784"/>
        <v>1344</v>
      </c>
      <c r="AC1346" s="16">
        <f t="shared" si="785"/>
        <v>272.60000000000002</v>
      </c>
      <c r="AD1346" s="16">
        <f t="shared" si="786"/>
        <v>1.557655945365339E+42</v>
      </c>
      <c r="AE1346" s="16">
        <f t="shared" si="787"/>
        <v>33550</v>
      </c>
      <c r="AF1346" s="16">
        <f t="shared" si="788"/>
        <v>16116</v>
      </c>
      <c r="AG1346" s="16">
        <f t="shared" si="789"/>
        <v>1384</v>
      </c>
      <c r="AH1346" s="16">
        <f t="shared" si="790"/>
        <v>1.1996140969296258E+46</v>
      </c>
      <c r="AI1346" s="16">
        <f t="shared" si="791"/>
        <v>1.6084162899386711E+75</v>
      </c>
      <c r="AJ1346" s="16">
        <f t="shared" si="792"/>
        <v>1.6084162899386711E+75</v>
      </c>
      <c r="AK1346" s="27">
        <f t="shared" si="793"/>
        <v>0.22010271460014671</v>
      </c>
      <c r="AN1346">
        <f t="shared" si="797"/>
        <v>100399.35282164843</v>
      </c>
      <c r="AO1346">
        <f t="shared" si="798"/>
        <v>1.3461325187070781E+34</v>
      </c>
      <c r="AP1346">
        <f t="shared" si="799"/>
        <v>1.3461325187070781E+34</v>
      </c>
      <c r="AR1346" s="1">
        <f t="shared" si="794"/>
        <v>14890</v>
      </c>
      <c r="AU1346">
        <f t="shared" si="800"/>
        <v>-1120.0000000000007</v>
      </c>
      <c r="AV1346" s="29">
        <f t="shared" si="795"/>
        <v>530.70720000000006</v>
      </c>
      <c r="AW1346">
        <f t="shared" si="796"/>
        <v>26861</v>
      </c>
    </row>
    <row r="1347" spans="1:49" x14ac:dyDescent="0.2">
      <c r="A1347">
        <v>1345</v>
      </c>
      <c r="B1347" s="13">
        <f t="shared" si="763"/>
        <v>1353</v>
      </c>
      <c r="C1347" s="13">
        <f t="shared" si="764"/>
        <v>8076</v>
      </c>
      <c r="D1347" s="13">
        <f t="shared" si="765"/>
        <v>48</v>
      </c>
      <c r="E1347" s="13">
        <f t="shared" si="766"/>
        <v>67.25</v>
      </c>
      <c r="F1347" s="13">
        <f t="shared" si="767"/>
        <v>5.7709313151047262E+43</v>
      </c>
      <c r="G1347" s="35">
        <f t="shared" si="768"/>
        <v>489.33833333333337</v>
      </c>
      <c r="H1347" s="23">
        <f t="shared" si="769"/>
        <v>9955.4784</v>
      </c>
      <c r="I1347" s="23">
        <f t="shared" si="770"/>
        <v>37338</v>
      </c>
      <c r="J1347" s="23">
        <f t="shared" si="771"/>
        <v>1883</v>
      </c>
      <c r="K1347" s="23">
        <f t="shared" si="772"/>
        <v>9.6665819025314135E+76</v>
      </c>
      <c r="L1347" s="23">
        <f t="shared" si="773"/>
        <v>9.6665819025314126E+78</v>
      </c>
      <c r="M1347" s="23">
        <f t="shared" si="774"/>
        <v>4.3131466775154833E+62</v>
      </c>
      <c r="N1347" s="20">
        <f t="shared" si="775"/>
        <v>140.5</v>
      </c>
      <c r="Q1347" s="20">
        <f t="shared" si="776"/>
        <v>1.3730485796195197E+66</v>
      </c>
      <c r="S1347" s="20">
        <f t="shared" si="777"/>
        <v>6078</v>
      </c>
      <c r="T1347" s="20">
        <f t="shared" si="778"/>
        <v>1883</v>
      </c>
      <c r="U1347" s="20">
        <f t="shared" si="779"/>
        <v>9.6665819025314135E+76</v>
      </c>
      <c r="V1347" s="20">
        <f t="shared" si="780"/>
        <v>4.3131466775154833E+62</v>
      </c>
      <c r="W1347" s="20">
        <f t="shared" si="781"/>
        <v>0.42704626334519574</v>
      </c>
      <c r="X1347" s="16">
        <f t="shared" si="782"/>
        <v>3.103110271945607E+39</v>
      </c>
      <c r="AA1347" s="16">
        <f t="shared" si="783"/>
        <v>1.27848143204159E+41</v>
      </c>
      <c r="AB1347" s="16">
        <f t="shared" si="784"/>
        <v>1345</v>
      </c>
      <c r="AC1347" s="16">
        <f t="shared" si="785"/>
        <v>272.8</v>
      </c>
      <c r="AD1347" s="16">
        <f t="shared" si="786"/>
        <v>1.6666949646511841E+42</v>
      </c>
      <c r="AE1347" s="16">
        <f t="shared" si="787"/>
        <v>33575</v>
      </c>
      <c r="AF1347" s="16">
        <f t="shared" si="788"/>
        <v>16128</v>
      </c>
      <c r="AG1347" s="16">
        <f t="shared" si="789"/>
        <v>1385</v>
      </c>
      <c r="AH1347" s="16">
        <f t="shared" si="790"/>
        <v>1.2852046995418334E+46</v>
      </c>
      <c r="AI1347" s="16">
        <f t="shared" si="791"/>
        <v>1.6084162899386711E+75</v>
      </c>
      <c r="AJ1347" s="16">
        <f t="shared" si="792"/>
        <v>1.6084162899386711E+75</v>
      </c>
      <c r="AK1347" s="27">
        <f t="shared" si="793"/>
        <v>0.21994134897360704</v>
      </c>
      <c r="AN1347">
        <f t="shared" si="797"/>
        <v>100525.87916662249</v>
      </c>
      <c r="AO1347">
        <f t="shared" si="798"/>
        <v>1.2580677744925967E+34</v>
      </c>
      <c r="AP1347">
        <f t="shared" si="799"/>
        <v>1.2580677744925967E+34</v>
      </c>
      <c r="AR1347" s="1">
        <f t="shared" si="794"/>
        <v>14900</v>
      </c>
      <c r="AU1347">
        <f t="shared" si="800"/>
        <v>-1113.1034482758614</v>
      </c>
      <c r="AV1347" s="29">
        <f t="shared" si="795"/>
        <v>531.36958333333337</v>
      </c>
      <c r="AW1347">
        <f t="shared" si="796"/>
        <v>26881</v>
      </c>
    </row>
    <row r="1348" spans="1:49" x14ac:dyDescent="0.2">
      <c r="A1348">
        <v>1346</v>
      </c>
      <c r="B1348" s="13">
        <f t="shared" ref="B1348:B1411" si="801">8+A1348*1</f>
        <v>1354</v>
      </c>
      <c r="C1348" s="13">
        <f t="shared" ref="C1348:C1411" si="802">6+A1348*6</f>
        <v>8082</v>
      </c>
      <c r="D1348" s="13">
        <f t="shared" ref="D1348:D1411" si="803">MIN(6+A1348*6,48)</f>
        <v>48</v>
      </c>
      <c r="E1348" s="13">
        <f t="shared" ref="E1348:E1411" si="804">0.05*A1348</f>
        <v>67.3</v>
      </c>
      <c r="F1348" s="13">
        <f t="shared" ref="F1348:F1411" si="805">(1+A1348/40)*1.07^(A1348-1)*IF(A1348&lt;=1000,0.5*A1348^1.01,0.5*1000^1.01+A1348/1000)</f>
        <v>6.179366421128987E+43</v>
      </c>
      <c r="G1348" s="35">
        <f t="shared" ref="G1348:G1411" si="806">2+MIN(A1348/15*2,200)
+(IF(A1348&lt;=2000,A1348/(10/(1+0.015*A1348)))+IF(AND(A1348&gt;1000,A1348&lt;=2000),(A1348-1000)/(20/(10+0.01*(A1348-1000))),0)+IF(A1348&gt;2000,7200+(A1348-2000)*(6-0.003*(A1348-2000))))/10</f>
        <v>489.96986666666669</v>
      </c>
      <c r="H1348" s="23">
        <f t="shared" ref="H1348:H1411" si="807">(MIN(1+A1348*0.4,10)+MIN(MAX((A1348-8)*0.64,0),10)+MIN(MAX((A1348-18)*1.6,0),16)+MIN(MAX((A1348-28)*2.56,0),28.8)+MAX((A1348-30.4)*5.36,0))*1.4</f>
        <v>9962.982399999999</v>
      </c>
      <c r="I1348" s="23">
        <f t="shared" ref="I1348:I1411" si="808">(MIN(A1348^1.6,70)+MAX((A1348-15)*20,0))*1.4</f>
        <v>37366</v>
      </c>
      <c r="J1348" s="23">
        <f t="shared" ref="J1348:J1411" si="809">INT(A1348*1.4)</f>
        <v>1884</v>
      </c>
      <c r="K1348" s="23">
        <f t="shared" ref="K1348:K1411" si="810">1*LOOKUP(H1348,$A:$A,$F:$F)*LOOKUP(H1348,$A:$A,$G:$G)</f>
        <v>9.6665819025314135E+76</v>
      </c>
      <c r="L1348" s="23">
        <f t="shared" ref="L1348:L1411" si="811">100*LOOKUP(I1348,$A:$A,$F:$F)*LOOKUP(I1348,$A:$A,$G:$G)</f>
        <v>9.6665819025314126E+78</v>
      </c>
      <c r="M1348" s="23">
        <f t="shared" ref="M1348:M1411" si="812">1*LOOKUP(J1348,$A:$A,$F:$F)*LOOKUP(J1348,$A:$A,$G:$G)</f>
        <v>4.6214166424307694E+62</v>
      </c>
      <c r="N1348" s="20">
        <f t="shared" ref="N1348:N1411" si="813">6+A1348*0.1</f>
        <v>140.6</v>
      </c>
      <c r="Q1348" s="20">
        <f t="shared" ref="Q1348:Q1411" si="814">400*1.07^((A1348*1.6)-1)*$G$3*MIN(0.03*A1348,1)</f>
        <v>1.5300300042230318E+66</v>
      </c>
      <c r="S1348" s="20">
        <f t="shared" ref="S1348:S1411" si="815">ROUNDUP(MAX((A1348-5),0)*(1+3.2)+MIN(0.5+A1348*0.1,1)*450,0)</f>
        <v>6083</v>
      </c>
      <c r="T1348" s="20">
        <f t="shared" ref="T1348:T1411" si="816">INT(A1348*1.4)</f>
        <v>1884</v>
      </c>
      <c r="U1348" s="20">
        <f t="shared" ref="U1348:U1411" si="817">1*LOOKUP(S1348,A:A,F:F)*LOOKUP(S1348,A:A,G:G)</f>
        <v>9.6665819025314135E+76</v>
      </c>
      <c r="V1348" s="20">
        <f t="shared" ref="V1348:V1411" si="818">1*LOOKUP(T1348,A:A,F:F)*LOOKUP(T1348,A:A,G:G)</f>
        <v>4.6214166424307694E+62</v>
      </c>
      <c r="W1348" s="20">
        <f t="shared" ref="W1348:W1411" si="819">60/N1348</f>
        <v>0.4267425320056899</v>
      </c>
      <c r="X1348" s="16">
        <f t="shared" ref="X1348:X1411" si="820">1.07^(A1348+0-1)</f>
        <v>3.3203279909817999E+39</v>
      </c>
      <c r="AA1348" s="16">
        <f t="shared" ref="AA1348:AA1411" si="821">20*INT(X1348)*$Z$3+MIN(5*A1348,500)</f>
        <v>1.3679751322845011E+41</v>
      </c>
      <c r="AB1348" s="16">
        <f t="shared" ref="AB1348:AB1411" si="822">1+A1348-1</f>
        <v>1346</v>
      </c>
      <c r="AC1348" s="16">
        <f t="shared" ref="AC1348:AC1411" si="823">4+(A1348-1)*4/20</f>
        <v>273</v>
      </c>
      <c r="AD1348" s="16">
        <f t="shared" ref="AD1348:AD1411" si="824">1.07^(A1348-1)*IF(A1348&lt;=1000,0.5*A1348^1.01,0.5*1000^1.01+A1348/1000)+1</f>
        <v>1.7833669325047582E+42</v>
      </c>
      <c r="AE1348" s="16">
        <f t="shared" ref="AE1348:AE1411" si="825">MAX((A1348-2)*25,10)+0</f>
        <v>33600</v>
      </c>
      <c r="AF1348" s="16">
        <f t="shared" ref="AF1348:AF1411" si="826">MAX((A1348-1)*12,5)+0</f>
        <v>16140</v>
      </c>
      <c r="AG1348" s="16">
        <f t="shared" ref="AG1348:AG1411" si="827">A1348+40</f>
        <v>1386</v>
      </c>
      <c r="AH1348" s="16">
        <f t="shared" ref="AH1348:AH1411" si="828">1*INT(LOOKUP(AG1348,A:A,AD:AD))*LOOKUP(AG1348,A:A,G:G)*MIN(0.2*A1348,1)</f>
        <v>1.3769009521575734E+46</v>
      </c>
      <c r="AI1348" s="16">
        <f t="shared" ref="AI1348:AI1411" si="829">1*INT(LOOKUP(AE1348,A:A,AD:AD))*LOOKUP(AE1348,A:A,G:G)</f>
        <v>1.6084162899386711E+75</v>
      </c>
      <c r="AJ1348" s="16">
        <f t="shared" ref="AJ1348:AJ1411" si="830">1*INT(LOOKUP(AF1348,A:A,AD:AD))*LOOKUP(AF1348,A:A,G:G)</f>
        <v>1.6084162899386711E+75</v>
      </c>
      <c r="AK1348" s="27">
        <f t="shared" ref="AK1348:AK1411" si="831">60/AC1348</f>
        <v>0.21978021978021978</v>
      </c>
      <c r="AN1348">
        <f t="shared" si="797"/>
        <v>100652.48407390025</v>
      </c>
      <c r="AO1348">
        <f t="shared" si="798"/>
        <v>1.1757642752267261E+34</v>
      </c>
      <c r="AP1348">
        <f t="shared" si="799"/>
        <v>1.1757642752267261E+34</v>
      </c>
      <c r="AR1348" s="1">
        <f t="shared" ref="AR1348:AR1411" si="832">1450+A1348*10</f>
        <v>14910</v>
      </c>
      <c r="AU1348">
        <f t="shared" si="800"/>
        <v>-1106.3013698630136</v>
      </c>
      <c r="AV1348" s="29">
        <f t="shared" ref="AV1348:AV1411" si="833">(2+MIN(A1348/15*2,200)+(IF(A1348&lt;=2000,A1348/(10/(1+0.015*A1348)))+IF(AND(A1348&gt;1000,A1348&lt;=2000),(A1348-1000)/(20/(10+0.01*(A1348-1000))),0)+IF(A1348&gt;2000,7200+(A1348-2000)*(6-0.003*(A1348-2000))))/10+0.05*A1348/1.6)</f>
        <v>532.03236666666669</v>
      </c>
      <c r="AW1348">
        <f t="shared" ref="AW1348:AW1411" si="834">1+20*(A1348-1)</f>
        <v>26901</v>
      </c>
    </row>
    <row r="1349" spans="1:49" x14ac:dyDescent="0.2">
      <c r="A1349">
        <v>1347</v>
      </c>
      <c r="B1349" s="13">
        <f t="shared" si="801"/>
        <v>1355</v>
      </c>
      <c r="C1349" s="13">
        <f t="shared" si="802"/>
        <v>8088</v>
      </c>
      <c r="D1349" s="13">
        <f t="shared" si="803"/>
        <v>48</v>
      </c>
      <c r="E1349" s="13">
        <f t="shared" si="804"/>
        <v>67.350000000000009</v>
      </c>
      <c r="F1349" s="13">
        <f t="shared" si="805"/>
        <v>6.616704896316387E+43</v>
      </c>
      <c r="G1349" s="35">
        <f t="shared" si="806"/>
        <v>490.60179999999991</v>
      </c>
      <c r="H1349" s="23">
        <f t="shared" si="807"/>
        <v>9970.4863999999998</v>
      </c>
      <c r="I1349" s="23">
        <f t="shared" si="808"/>
        <v>37394</v>
      </c>
      <c r="J1349" s="23">
        <f t="shared" si="809"/>
        <v>1885</v>
      </c>
      <c r="K1349" s="23">
        <f t="shared" si="810"/>
        <v>9.6665819025314135E+76</v>
      </c>
      <c r="L1349" s="23">
        <f t="shared" si="811"/>
        <v>9.6665819025314126E+78</v>
      </c>
      <c r="M1349" s="23">
        <f t="shared" si="812"/>
        <v>4.951716758320708E+62</v>
      </c>
      <c r="N1349" s="20">
        <f t="shared" si="813"/>
        <v>140.70000000000002</v>
      </c>
      <c r="Q1349" s="20">
        <f t="shared" si="814"/>
        <v>1.7049592043358913E+66</v>
      </c>
      <c r="S1349" s="20">
        <f t="shared" si="815"/>
        <v>6087</v>
      </c>
      <c r="T1349" s="20">
        <f t="shared" si="816"/>
        <v>1885</v>
      </c>
      <c r="U1349" s="20">
        <f t="shared" si="817"/>
        <v>9.6665819025314135E+76</v>
      </c>
      <c r="V1349" s="20">
        <f t="shared" si="818"/>
        <v>4.951716758320708E+62</v>
      </c>
      <c r="W1349" s="20">
        <f t="shared" si="819"/>
        <v>0.42643923240938159</v>
      </c>
      <c r="X1349" s="16">
        <f t="shared" si="820"/>
        <v>3.5527509503505262E+39</v>
      </c>
      <c r="AA1349" s="16">
        <f t="shared" si="821"/>
        <v>1.4637333915444166E+41</v>
      </c>
      <c r="AB1349" s="16">
        <f t="shared" si="822"/>
        <v>1347</v>
      </c>
      <c r="AC1349" s="16">
        <f t="shared" si="823"/>
        <v>273.2</v>
      </c>
      <c r="AD1349" s="16">
        <f t="shared" si="824"/>
        <v>1.9082061705310417E+42</v>
      </c>
      <c r="AE1349" s="16">
        <f t="shared" si="825"/>
        <v>33625</v>
      </c>
      <c r="AF1349" s="16">
        <f t="shared" si="826"/>
        <v>16152</v>
      </c>
      <c r="AG1349" s="16">
        <f t="shared" si="827"/>
        <v>1387</v>
      </c>
      <c r="AH1349" s="16">
        <f t="shared" si="828"/>
        <v>1.4751383270608192E+46</v>
      </c>
      <c r="AI1349" s="16">
        <f t="shared" si="829"/>
        <v>1.6084162899386711E+75</v>
      </c>
      <c r="AJ1349" s="16">
        <f t="shared" si="830"/>
        <v>1.6084162899386711E+75</v>
      </c>
      <c r="AK1349" s="27">
        <f t="shared" si="831"/>
        <v>0.21961932650073207</v>
      </c>
      <c r="AN1349">
        <f t="shared" ref="AN1349:AN1412" si="835">AH1349/$AA1349</f>
        <v>100779.16754391788</v>
      </c>
      <c r="AO1349">
        <f t="shared" ref="AO1349:AO1412" si="836">AI1349/$AA1349</f>
        <v>1.0988451170343231E+34</v>
      </c>
      <c r="AP1349">
        <f t="shared" ref="AP1349:AP1412" si="837">AJ1349/$AA1349</f>
        <v>1.0988451170343231E+34</v>
      </c>
      <c r="AR1349" s="1">
        <f t="shared" si="832"/>
        <v>14920</v>
      </c>
      <c r="AU1349">
        <f t="shared" si="800"/>
        <v>-1099.5918367346942</v>
      </c>
      <c r="AV1349" s="29">
        <f t="shared" si="833"/>
        <v>532.69554999999991</v>
      </c>
      <c r="AW1349">
        <f t="shared" si="834"/>
        <v>26921</v>
      </c>
    </row>
    <row r="1350" spans="1:49" x14ac:dyDescent="0.2">
      <c r="A1350">
        <v>1348</v>
      </c>
      <c r="B1350" s="13">
        <f t="shared" si="801"/>
        <v>1356</v>
      </c>
      <c r="C1350" s="13">
        <f t="shared" si="802"/>
        <v>8094</v>
      </c>
      <c r="D1350" s="13">
        <f t="shared" si="803"/>
        <v>48</v>
      </c>
      <c r="E1350" s="13">
        <f t="shared" si="804"/>
        <v>67.400000000000006</v>
      </c>
      <c r="F1350" s="13">
        <f t="shared" si="805"/>
        <v>7.0849918815737086E+43</v>
      </c>
      <c r="G1350" s="35">
        <f t="shared" si="806"/>
        <v>491.23413333333338</v>
      </c>
      <c r="H1350" s="23">
        <f t="shared" si="807"/>
        <v>9977.9904000000006</v>
      </c>
      <c r="I1350" s="23">
        <f t="shared" si="808"/>
        <v>37422</v>
      </c>
      <c r="J1350" s="23">
        <f t="shared" si="809"/>
        <v>1887</v>
      </c>
      <c r="K1350" s="23">
        <f t="shared" si="810"/>
        <v>9.6665819025314135E+76</v>
      </c>
      <c r="L1350" s="23">
        <f t="shared" si="811"/>
        <v>9.6665819025314126E+78</v>
      </c>
      <c r="M1350" s="23">
        <f t="shared" si="812"/>
        <v>5.6848166198146528E+62</v>
      </c>
      <c r="N1350" s="20">
        <f t="shared" si="813"/>
        <v>140.80000000000001</v>
      </c>
      <c r="Q1350" s="20">
        <f t="shared" si="814"/>
        <v>1.8998881593342762E+66</v>
      </c>
      <c r="S1350" s="20">
        <f t="shared" si="815"/>
        <v>6091</v>
      </c>
      <c r="T1350" s="20">
        <f t="shared" si="816"/>
        <v>1887</v>
      </c>
      <c r="U1350" s="20">
        <f t="shared" si="817"/>
        <v>9.6665819025314135E+76</v>
      </c>
      <c r="V1350" s="20">
        <f t="shared" si="818"/>
        <v>5.6848166198146528E+62</v>
      </c>
      <c r="W1350" s="20">
        <f t="shared" si="819"/>
        <v>0.42613636363636359</v>
      </c>
      <c r="X1350" s="16">
        <f t="shared" si="820"/>
        <v>3.8014435168750631E+39</v>
      </c>
      <c r="AA1350" s="16">
        <f t="shared" si="821"/>
        <v>1.5661947289525256E+41</v>
      </c>
      <c r="AB1350" s="16">
        <f t="shared" si="822"/>
        <v>1348</v>
      </c>
      <c r="AC1350" s="16">
        <f t="shared" si="823"/>
        <v>273.39999999999998</v>
      </c>
      <c r="AD1350" s="16">
        <f t="shared" si="824"/>
        <v>2.0417844039117317E+42</v>
      </c>
      <c r="AE1350" s="16">
        <f t="shared" si="825"/>
        <v>33650</v>
      </c>
      <c r="AF1350" s="16">
        <f t="shared" si="826"/>
        <v>16164</v>
      </c>
      <c r="AG1350" s="16">
        <f t="shared" si="827"/>
        <v>1388</v>
      </c>
      <c r="AH1350" s="16">
        <f t="shared" si="828"/>
        <v>1.580383350237269E+46</v>
      </c>
      <c r="AI1350" s="16">
        <f t="shared" si="829"/>
        <v>1.6084162899386711E+75</v>
      </c>
      <c r="AJ1350" s="16">
        <f t="shared" si="830"/>
        <v>1.6084162899386711E+75</v>
      </c>
      <c r="AK1350" s="27">
        <f t="shared" si="831"/>
        <v>0.2194586686174104</v>
      </c>
      <c r="AN1350">
        <f t="shared" si="835"/>
        <v>100905.92957711157</v>
      </c>
      <c r="AO1350">
        <f t="shared" si="836"/>
        <v>1.0269580533031058E+34</v>
      </c>
      <c r="AP1350">
        <f t="shared" si="837"/>
        <v>1.0269580533031058E+34</v>
      </c>
      <c r="AR1350" s="1">
        <f t="shared" si="832"/>
        <v>14930</v>
      </c>
      <c r="AU1350">
        <f t="shared" si="800"/>
        <v>-1092.9729729729738</v>
      </c>
      <c r="AV1350" s="29">
        <f t="shared" si="833"/>
        <v>533.35913333333338</v>
      </c>
      <c r="AW1350">
        <f t="shared" si="834"/>
        <v>26941</v>
      </c>
    </row>
    <row r="1351" spans="1:49" x14ac:dyDescent="0.2">
      <c r="A1351">
        <v>1349</v>
      </c>
      <c r="B1351" s="13">
        <f t="shared" si="801"/>
        <v>1357</v>
      </c>
      <c r="C1351" s="13">
        <f t="shared" si="802"/>
        <v>8100</v>
      </c>
      <c r="D1351" s="13">
        <f t="shared" si="803"/>
        <v>48</v>
      </c>
      <c r="E1351" s="13">
        <f t="shared" si="804"/>
        <v>67.45</v>
      </c>
      <c r="F1351" s="13">
        <f t="shared" si="805"/>
        <v>7.5864172111128275E+43</v>
      </c>
      <c r="G1351" s="35">
        <f t="shared" si="806"/>
        <v>491.86686666666674</v>
      </c>
      <c r="H1351" s="23">
        <f t="shared" si="807"/>
        <v>9985.4943999999996</v>
      </c>
      <c r="I1351" s="23">
        <f t="shared" si="808"/>
        <v>37450</v>
      </c>
      <c r="J1351" s="23">
        <f t="shared" si="809"/>
        <v>1888</v>
      </c>
      <c r="K1351" s="23">
        <f t="shared" si="810"/>
        <v>9.6665819025314135E+76</v>
      </c>
      <c r="L1351" s="23">
        <f t="shared" si="811"/>
        <v>9.6665819025314126E+78</v>
      </c>
      <c r="M1351" s="23">
        <f t="shared" si="812"/>
        <v>6.0911101654477132E+62</v>
      </c>
      <c r="N1351" s="20">
        <f t="shared" si="813"/>
        <v>140.9</v>
      </c>
      <c r="Q1351" s="20">
        <f t="shared" si="814"/>
        <v>2.1171034525630022E+66</v>
      </c>
      <c r="S1351" s="20">
        <f t="shared" si="815"/>
        <v>6095</v>
      </c>
      <c r="T1351" s="20">
        <f t="shared" si="816"/>
        <v>1888</v>
      </c>
      <c r="U1351" s="20">
        <f t="shared" si="817"/>
        <v>9.6665819025314135E+76</v>
      </c>
      <c r="V1351" s="20">
        <f t="shared" si="818"/>
        <v>6.0911101654477132E+62</v>
      </c>
      <c r="W1351" s="20">
        <f t="shared" si="819"/>
        <v>0.42583392476933996</v>
      </c>
      <c r="X1351" s="16">
        <f t="shared" si="820"/>
        <v>4.0675445630563169E+39</v>
      </c>
      <c r="AA1351" s="16">
        <f t="shared" si="821"/>
        <v>1.6758283599792023E+41</v>
      </c>
      <c r="AB1351" s="16">
        <f t="shared" si="822"/>
        <v>1349</v>
      </c>
      <c r="AC1351" s="16">
        <f t="shared" si="823"/>
        <v>273.60000000000002</v>
      </c>
      <c r="AD1351" s="16">
        <f t="shared" si="824"/>
        <v>2.1847133797301158E+42</v>
      </c>
      <c r="AE1351" s="16">
        <f t="shared" si="825"/>
        <v>33675</v>
      </c>
      <c r="AF1351" s="16">
        <f t="shared" si="826"/>
        <v>16176</v>
      </c>
      <c r="AG1351" s="16">
        <f t="shared" si="827"/>
        <v>1389</v>
      </c>
      <c r="AH1351" s="16">
        <f t="shared" si="828"/>
        <v>1.6931358154471159E+46</v>
      </c>
      <c r="AI1351" s="16">
        <f t="shared" si="829"/>
        <v>1.6084162899386711E+75</v>
      </c>
      <c r="AJ1351" s="16">
        <f t="shared" si="830"/>
        <v>1.6084162899386711E+75</v>
      </c>
      <c r="AK1351" s="27">
        <f t="shared" si="831"/>
        <v>0.21929824561403508</v>
      </c>
      <c r="AN1351">
        <f t="shared" si="835"/>
        <v>101032.77017391735</v>
      </c>
      <c r="AO1351">
        <f t="shared" si="836"/>
        <v>9.5977388159168773E+33</v>
      </c>
      <c r="AP1351">
        <f t="shared" si="837"/>
        <v>9.5977388159168773E+33</v>
      </c>
      <c r="AR1351" s="1">
        <f t="shared" si="832"/>
        <v>14940</v>
      </c>
      <c r="AU1351">
        <f t="shared" si="800"/>
        <v>-1086.4429530201337</v>
      </c>
      <c r="AV1351" s="29">
        <f t="shared" si="833"/>
        <v>534.02311666666674</v>
      </c>
      <c r="AW1351">
        <f t="shared" si="834"/>
        <v>26961</v>
      </c>
    </row>
    <row r="1352" spans="1:49" x14ac:dyDescent="0.2">
      <c r="A1352">
        <v>1350</v>
      </c>
      <c r="B1352" s="13">
        <f t="shared" si="801"/>
        <v>1358</v>
      </c>
      <c r="C1352" s="13">
        <f t="shared" si="802"/>
        <v>8106</v>
      </c>
      <c r="D1352" s="13">
        <f t="shared" si="803"/>
        <v>48</v>
      </c>
      <c r="E1352" s="13">
        <f t="shared" si="804"/>
        <v>67.5</v>
      </c>
      <c r="F1352" s="13">
        <f t="shared" si="805"/>
        <v>8.123325648329075E+43</v>
      </c>
      <c r="G1352" s="35">
        <f t="shared" si="806"/>
        <v>492.5</v>
      </c>
      <c r="H1352" s="23">
        <f t="shared" si="807"/>
        <v>9992.9983999999986</v>
      </c>
      <c r="I1352" s="23">
        <f t="shared" si="808"/>
        <v>37478</v>
      </c>
      <c r="J1352" s="23">
        <f t="shared" si="809"/>
        <v>1890</v>
      </c>
      <c r="K1352" s="23">
        <f t="shared" si="810"/>
        <v>9.6665819025314135E+76</v>
      </c>
      <c r="L1352" s="23">
        <f t="shared" si="811"/>
        <v>9.6665819025314126E+78</v>
      </c>
      <c r="M1352" s="23">
        <f t="shared" si="812"/>
        <v>6.99287504560593E+62</v>
      </c>
      <c r="N1352" s="20">
        <f t="shared" si="813"/>
        <v>141</v>
      </c>
      <c r="Q1352" s="20">
        <f t="shared" si="814"/>
        <v>2.3591530937401068E+66</v>
      </c>
      <c r="S1352" s="20">
        <f t="shared" si="815"/>
        <v>6099</v>
      </c>
      <c r="T1352" s="20">
        <f t="shared" si="816"/>
        <v>1890</v>
      </c>
      <c r="U1352" s="20">
        <f t="shared" si="817"/>
        <v>9.6665819025314135E+76</v>
      </c>
      <c r="V1352" s="20">
        <f t="shared" si="818"/>
        <v>6.99287504560593E+62</v>
      </c>
      <c r="W1352" s="20">
        <f t="shared" si="819"/>
        <v>0.42553191489361702</v>
      </c>
      <c r="X1352" s="16">
        <f t="shared" si="820"/>
        <v>4.3522726824702593E+39</v>
      </c>
      <c r="AA1352" s="16">
        <f t="shared" si="821"/>
        <v>1.7931363451777465E+41</v>
      </c>
      <c r="AB1352" s="16">
        <f t="shared" si="822"/>
        <v>1350</v>
      </c>
      <c r="AC1352" s="16">
        <f t="shared" si="823"/>
        <v>273.8</v>
      </c>
      <c r="AD1352" s="16">
        <f t="shared" si="824"/>
        <v>2.3376476685839064E+42</v>
      </c>
      <c r="AE1352" s="16">
        <f t="shared" si="825"/>
        <v>33700</v>
      </c>
      <c r="AF1352" s="16">
        <f t="shared" si="826"/>
        <v>16188</v>
      </c>
      <c r="AG1352" s="16">
        <f t="shared" si="827"/>
        <v>1390</v>
      </c>
      <c r="AH1352" s="16">
        <f t="shared" si="828"/>
        <v>1.8139311561306842E+46</v>
      </c>
      <c r="AI1352" s="16">
        <f t="shared" si="829"/>
        <v>1.6084162899386711E+75</v>
      </c>
      <c r="AJ1352" s="16">
        <f t="shared" si="830"/>
        <v>1.6084162899386711E+75</v>
      </c>
      <c r="AK1352" s="27">
        <f t="shared" si="831"/>
        <v>0.21913805697589481</v>
      </c>
      <c r="AN1352">
        <f t="shared" si="835"/>
        <v>101159.68933477149</v>
      </c>
      <c r="AO1352">
        <f t="shared" si="836"/>
        <v>8.9698493606699785E+33</v>
      </c>
      <c r="AP1352">
        <f t="shared" si="837"/>
        <v>8.9698493606699785E+33</v>
      </c>
      <c r="AR1352" s="1">
        <f t="shared" si="832"/>
        <v>14950</v>
      </c>
      <c r="AU1352">
        <f t="shared" si="800"/>
        <v>-1080</v>
      </c>
      <c r="AV1352" s="29">
        <f t="shared" si="833"/>
        <v>534.6875</v>
      </c>
      <c r="AW1352">
        <f t="shared" si="834"/>
        <v>26981</v>
      </c>
    </row>
    <row r="1353" spans="1:49" x14ac:dyDescent="0.2">
      <c r="A1353">
        <v>1351</v>
      </c>
      <c r="B1353" s="13">
        <f t="shared" si="801"/>
        <v>1359</v>
      </c>
      <c r="C1353" s="13">
        <f t="shared" si="802"/>
        <v>8112</v>
      </c>
      <c r="D1353" s="13">
        <f t="shared" si="803"/>
        <v>48</v>
      </c>
      <c r="E1353" s="13">
        <f t="shared" si="804"/>
        <v>67.55</v>
      </c>
      <c r="F1353" s="13">
        <f t="shared" si="805"/>
        <v>8.6982278457058013E+43</v>
      </c>
      <c r="G1353" s="35">
        <f t="shared" si="806"/>
        <v>493.13353333333333</v>
      </c>
      <c r="H1353" s="23">
        <f t="shared" si="807"/>
        <v>10000.502399999999</v>
      </c>
      <c r="I1353" s="23">
        <f t="shared" si="808"/>
        <v>37506</v>
      </c>
      <c r="J1353" s="23">
        <f t="shared" si="809"/>
        <v>1891</v>
      </c>
      <c r="K1353" s="23">
        <f t="shared" si="810"/>
        <v>9.6665819025314135E+76</v>
      </c>
      <c r="L1353" s="23">
        <f t="shared" si="811"/>
        <v>9.6665819025314126E+78</v>
      </c>
      <c r="M1353" s="23">
        <f t="shared" si="812"/>
        <v>7.4926438107896242E+62</v>
      </c>
      <c r="N1353" s="20">
        <f t="shared" si="813"/>
        <v>141.1</v>
      </c>
      <c r="Q1353" s="20">
        <f t="shared" si="814"/>
        <v>2.6288764079842258E+66</v>
      </c>
      <c r="S1353" s="20">
        <f t="shared" si="815"/>
        <v>6104</v>
      </c>
      <c r="T1353" s="20">
        <f t="shared" si="816"/>
        <v>1891</v>
      </c>
      <c r="U1353" s="20">
        <f t="shared" si="817"/>
        <v>9.6665819025314135E+76</v>
      </c>
      <c r="V1353" s="20">
        <f t="shared" si="818"/>
        <v>7.4926438107896242E+62</v>
      </c>
      <c r="W1353" s="20">
        <f t="shared" si="819"/>
        <v>0.42523033309709429</v>
      </c>
      <c r="X1353" s="16">
        <f t="shared" si="820"/>
        <v>4.6569317702431774E+39</v>
      </c>
      <c r="AA1353" s="16">
        <f t="shared" si="821"/>
        <v>1.9186558893401889E+41</v>
      </c>
      <c r="AB1353" s="16">
        <f t="shared" si="822"/>
        <v>1351</v>
      </c>
      <c r="AC1353" s="16">
        <f t="shared" si="823"/>
        <v>274</v>
      </c>
      <c r="AD1353" s="16">
        <f t="shared" si="824"/>
        <v>2.50128766231655E+42</v>
      </c>
      <c r="AE1353" s="16">
        <f t="shared" si="825"/>
        <v>33725</v>
      </c>
      <c r="AF1353" s="16">
        <f t="shared" si="826"/>
        <v>16200</v>
      </c>
      <c r="AG1353" s="16">
        <f t="shared" si="827"/>
        <v>1391</v>
      </c>
      <c r="AH1353" s="16">
        <f t="shared" si="828"/>
        <v>1.9433429863963692E+46</v>
      </c>
      <c r="AI1353" s="16">
        <f t="shared" si="829"/>
        <v>1.6084162899386711E+75</v>
      </c>
      <c r="AJ1353" s="16">
        <f t="shared" si="830"/>
        <v>1.6084162899386711E+75</v>
      </c>
      <c r="AK1353" s="27">
        <f t="shared" si="831"/>
        <v>0.21897810218978103</v>
      </c>
      <c r="AN1353">
        <f t="shared" si="835"/>
        <v>101286.68706011008</v>
      </c>
      <c r="AO1353">
        <f t="shared" si="836"/>
        <v>8.3830367856728763E+33</v>
      </c>
      <c r="AP1353">
        <f t="shared" si="837"/>
        <v>8.3830367856728763E+33</v>
      </c>
      <c r="AR1353" s="1">
        <f t="shared" si="832"/>
        <v>14960</v>
      </c>
      <c r="AU1353">
        <f t="shared" si="800"/>
        <v>-1073.6423841059607</v>
      </c>
      <c r="AV1353" s="29">
        <f t="shared" si="833"/>
        <v>535.35228333333328</v>
      </c>
      <c r="AW1353">
        <f t="shared" si="834"/>
        <v>27001</v>
      </c>
    </row>
    <row r="1354" spans="1:49" x14ac:dyDescent="0.2">
      <c r="A1354">
        <v>1352</v>
      </c>
      <c r="B1354" s="13">
        <f t="shared" si="801"/>
        <v>1360</v>
      </c>
      <c r="C1354" s="13">
        <f t="shared" si="802"/>
        <v>8118</v>
      </c>
      <c r="D1354" s="13">
        <f t="shared" si="803"/>
        <v>48</v>
      </c>
      <c r="E1354" s="13">
        <f t="shared" si="804"/>
        <v>67.600000000000009</v>
      </c>
      <c r="F1354" s="13">
        <f t="shared" si="805"/>
        <v>9.3138120799530441E+43</v>
      </c>
      <c r="G1354" s="35">
        <f t="shared" si="806"/>
        <v>493.76746666666668</v>
      </c>
      <c r="H1354" s="23">
        <f t="shared" si="807"/>
        <v>10008.0064</v>
      </c>
      <c r="I1354" s="23">
        <f t="shared" si="808"/>
        <v>37534</v>
      </c>
      <c r="J1354" s="23">
        <f t="shared" si="809"/>
        <v>1892</v>
      </c>
      <c r="K1354" s="23">
        <f t="shared" si="810"/>
        <v>9.6665819025314135E+76</v>
      </c>
      <c r="L1354" s="23">
        <f t="shared" si="811"/>
        <v>9.6665819025314126E+78</v>
      </c>
      <c r="M1354" s="23">
        <f t="shared" si="812"/>
        <v>8.0281260357790243E+62</v>
      </c>
      <c r="N1354" s="20">
        <f t="shared" si="813"/>
        <v>141.20000000000002</v>
      </c>
      <c r="Q1354" s="20">
        <f t="shared" si="814"/>
        <v>2.9294373420671151E+66</v>
      </c>
      <c r="S1354" s="20">
        <f t="shared" si="815"/>
        <v>6108</v>
      </c>
      <c r="T1354" s="20">
        <f t="shared" si="816"/>
        <v>1892</v>
      </c>
      <c r="U1354" s="20">
        <f t="shared" si="817"/>
        <v>9.6665819025314135E+76</v>
      </c>
      <c r="V1354" s="20">
        <f t="shared" si="818"/>
        <v>8.0281260357790243E+62</v>
      </c>
      <c r="W1354" s="20">
        <f t="shared" si="819"/>
        <v>0.42492917847025491</v>
      </c>
      <c r="X1354" s="16">
        <f t="shared" si="820"/>
        <v>4.9829169941601998E+39</v>
      </c>
      <c r="AA1354" s="16">
        <f t="shared" si="821"/>
        <v>2.0529618015940019E+41</v>
      </c>
      <c r="AB1354" s="16">
        <f t="shared" si="822"/>
        <v>1352</v>
      </c>
      <c r="AC1354" s="16">
        <f t="shared" si="823"/>
        <v>274.2</v>
      </c>
      <c r="AD1354" s="16">
        <f t="shared" si="824"/>
        <v>2.6763827815957025E+42</v>
      </c>
      <c r="AE1354" s="16">
        <f t="shared" si="825"/>
        <v>33750</v>
      </c>
      <c r="AF1354" s="16">
        <f t="shared" si="826"/>
        <v>16212</v>
      </c>
      <c r="AG1354" s="16">
        <f t="shared" si="827"/>
        <v>1392</v>
      </c>
      <c r="AH1354" s="16">
        <f t="shared" si="828"/>
        <v>2.0819858231420194E+46</v>
      </c>
      <c r="AI1354" s="16">
        <f t="shared" si="829"/>
        <v>1.6084162899386711E+75</v>
      </c>
      <c r="AJ1354" s="16">
        <f t="shared" si="830"/>
        <v>1.6084162899386711E+75</v>
      </c>
      <c r="AK1354" s="27">
        <f t="shared" si="831"/>
        <v>0.21881838074398249</v>
      </c>
      <c r="AN1354">
        <f t="shared" si="835"/>
        <v>101413.76335036931</v>
      </c>
      <c r="AO1354">
        <f t="shared" si="836"/>
        <v>7.8346138183858667E+33</v>
      </c>
      <c r="AP1354">
        <f t="shared" si="837"/>
        <v>7.8346138183858667E+33</v>
      </c>
      <c r="AR1354" s="1">
        <f t="shared" si="832"/>
        <v>14970</v>
      </c>
      <c r="AU1354">
        <f t="shared" si="800"/>
        <v>-1067.368421052631</v>
      </c>
      <c r="AV1354" s="29">
        <f t="shared" si="833"/>
        <v>536.01746666666668</v>
      </c>
      <c r="AW1354">
        <f t="shared" si="834"/>
        <v>27021</v>
      </c>
    </row>
    <row r="1355" spans="1:49" x14ac:dyDescent="0.2">
      <c r="A1355">
        <v>1353</v>
      </c>
      <c r="B1355" s="13">
        <f t="shared" si="801"/>
        <v>1361</v>
      </c>
      <c r="C1355" s="13">
        <f t="shared" si="802"/>
        <v>8124</v>
      </c>
      <c r="D1355" s="13">
        <f t="shared" si="803"/>
        <v>48</v>
      </c>
      <c r="E1355" s="13">
        <f t="shared" si="804"/>
        <v>67.650000000000006</v>
      </c>
      <c r="F1355" s="13">
        <f t="shared" si="805"/>
        <v>9.9729568172095514E+43</v>
      </c>
      <c r="G1355" s="35">
        <f t="shared" si="806"/>
        <v>494.40179999999998</v>
      </c>
      <c r="H1355" s="23">
        <f t="shared" si="807"/>
        <v>10015.510399999999</v>
      </c>
      <c r="I1355" s="23">
        <f t="shared" si="808"/>
        <v>37562</v>
      </c>
      <c r="J1355" s="23">
        <f t="shared" si="809"/>
        <v>1894</v>
      </c>
      <c r="K1355" s="23">
        <f t="shared" si="810"/>
        <v>9.6665819025314135E+76</v>
      </c>
      <c r="L1355" s="23">
        <f t="shared" si="811"/>
        <v>9.6665819025314126E+78</v>
      </c>
      <c r="M1355" s="23">
        <f t="shared" si="812"/>
        <v>9.2166203269885096E+62</v>
      </c>
      <c r="N1355" s="20">
        <f t="shared" si="813"/>
        <v>141.30000000000001</v>
      </c>
      <c r="Q1355" s="20">
        <f t="shared" si="814"/>
        <v>3.2643615785944132E+66</v>
      </c>
      <c r="S1355" s="20">
        <f t="shared" si="815"/>
        <v>6112</v>
      </c>
      <c r="T1355" s="20">
        <f t="shared" si="816"/>
        <v>1894</v>
      </c>
      <c r="U1355" s="20">
        <f t="shared" si="817"/>
        <v>9.6665819025314135E+76</v>
      </c>
      <c r="V1355" s="20">
        <f t="shared" si="818"/>
        <v>9.2166203269885096E+62</v>
      </c>
      <c r="W1355" s="20">
        <f t="shared" si="819"/>
        <v>0.42462845010615707</v>
      </c>
      <c r="X1355" s="16">
        <f t="shared" si="820"/>
        <v>5.3317211837514147E+39</v>
      </c>
      <c r="AA1355" s="16">
        <f t="shared" si="821"/>
        <v>2.1966691277055822E+41</v>
      </c>
      <c r="AB1355" s="16">
        <f t="shared" si="822"/>
        <v>1353</v>
      </c>
      <c r="AC1355" s="16">
        <f t="shared" si="823"/>
        <v>274.39999999999998</v>
      </c>
      <c r="AD1355" s="16">
        <f t="shared" si="824"/>
        <v>2.8637349080285855E+42</v>
      </c>
      <c r="AE1355" s="16">
        <f t="shared" si="825"/>
        <v>33775</v>
      </c>
      <c r="AF1355" s="16">
        <f t="shared" si="826"/>
        <v>16224</v>
      </c>
      <c r="AG1355" s="16">
        <f t="shared" si="827"/>
        <v>1393</v>
      </c>
      <c r="AH1355" s="16">
        <f t="shared" si="828"/>
        <v>2.2305180022196554E+46</v>
      </c>
      <c r="AI1355" s="16">
        <f t="shared" si="829"/>
        <v>1.6084162899386711E+75</v>
      </c>
      <c r="AJ1355" s="16">
        <f t="shared" si="830"/>
        <v>1.6084162899386711E+75</v>
      </c>
      <c r="AK1355" s="27">
        <f t="shared" si="831"/>
        <v>0.21865889212827991</v>
      </c>
      <c r="AN1355">
        <f t="shared" si="835"/>
        <v>101540.91820598528</v>
      </c>
      <c r="AO1355">
        <f t="shared" si="836"/>
        <v>7.3220689891456695E+33</v>
      </c>
      <c r="AP1355">
        <f t="shared" si="837"/>
        <v>7.3220689891456695E+33</v>
      </c>
      <c r="AR1355" s="1">
        <f t="shared" si="832"/>
        <v>14980</v>
      </c>
      <c r="AU1355">
        <f t="shared" si="800"/>
        <v>-1061.1764705882349</v>
      </c>
      <c r="AV1355" s="29">
        <f t="shared" si="833"/>
        <v>536.68304999999998</v>
      </c>
      <c r="AW1355">
        <f t="shared" si="834"/>
        <v>27041</v>
      </c>
    </row>
    <row r="1356" spans="1:49" x14ac:dyDescent="0.2">
      <c r="A1356">
        <v>1354</v>
      </c>
      <c r="B1356" s="13">
        <f t="shared" si="801"/>
        <v>1362</v>
      </c>
      <c r="C1356" s="13">
        <f t="shared" si="802"/>
        <v>8130</v>
      </c>
      <c r="D1356" s="13">
        <f t="shared" si="803"/>
        <v>48</v>
      </c>
      <c r="E1356" s="13">
        <f t="shared" si="804"/>
        <v>67.7</v>
      </c>
      <c r="F1356" s="13">
        <f t="shared" si="805"/>
        <v>1.0678744167014906E+44</v>
      </c>
      <c r="G1356" s="35">
        <f t="shared" si="806"/>
        <v>495.0365333333333</v>
      </c>
      <c r="H1356" s="23">
        <f t="shared" si="807"/>
        <v>10023.0144</v>
      </c>
      <c r="I1356" s="23">
        <f t="shared" si="808"/>
        <v>37590</v>
      </c>
      <c r="J1356" s="23">
        <f t="shared" si="809"/>
        <v>1895</v>
      </c>
      <c r="K1356" s="23">
        <f t="shared" si="810"/>
        <v>9.6665819025314135E+76</v>
      </c>
      <c r="L1356" s="23">
        <f t="shared" si="811"/>
        <v>9.6665819025314126E+78</v>
      </c>
      <c r="M1356" s="23">
        <f t="shared" si="812"/>
        <v>9.8752959194461968E+62</v>
      </c>
      <c r="N1356" s="20">
        <f t="shared" si="813"/>
        <v>141.4</v>
      </c>
      <c r="Q1356" s="20">
        <f t="shared" si="814"/>
        <v>3.6375778934681426E+66</v>
      </c>
      <c r="S1356" s="20">
        <f t="shared" si="815"/>
        <v>6116</v>
      </c>
      <c r="T1356" s="20">
        <f t="shared" si="816"/>
        <v>1895</v>
      </c>
      <c r="U1356" s="20">
        <f t="shared" si="817"/>
        <v>9.6665819025314135E+76</v>
      </c>
      <c r="V1356" s="20">
        <f t="shared" si="818"/>
        <v>9.8752959194461968E+62</v>
      </c>
      <c r="W1356" s="20">
        <f t="shared" si="819"/>
        <v>0.42432814710042432</v>
      </c>
      <c r="X1356" s="16">
        <f t="shared" si="820"/>
        <v>5.7049416666140132E+39</v>
      </c>
      <c r="AA1356" s="16">
        <f t="shared" si="821"/>
        <v>2.3504359666449732E+41</v>
      </c>
      <c r="AB1356" s="16">
        <f t="shared" si="822"/>
        <v>1354</v>
      </c>
      <c r="AC1356" s="16">
        <f t="shared" si="823"/>
        <v>274.60000000000002</v>
      </c>
      <c r="AD1356" s="16">
        <f t="shared" si="824"/>
        <v>3.0642020565322537E+42</v>
      </c>
      <c r="AE1356" s="16">
        <f t="shared" si="825"/>
        <v>33800</v>
      </c>
      <c r="AF1356" s="16">
        <f t="shared" si="826"/>
        <v>16236</v>
      </c>
      <c r="AG1356" s="16">
        <f t="shared" si="827"/>
        <v>1394</v>
      </c>
      <c r="AH1356" s="16">
        <f t="shared" si="828"/>
        <v>2.3896448024734179E+46</v>
      </c>
      <c r="AI1356" s="16">
        <f t="shared" si="829"/>
        <v>1.6084162899386711E+75</v>
      </c>
      <c r="AJ1356" s="16">
        <f t="shared" si="830"/>
        <v>1.6084162899386711E+75</v>
      </c>
      <c r="AK1356" s="27">
        <f t="shared" si="831"/>
        <v>0.21849963583394025</v>
      </c>
      <c r="AN1356">
        <f t="shared" si="835"/>
        <v>101668.15162739411</v>
      </c>
      <c r="AO1356">
        <f t="shared" si="836"/>
        <v>6.8430551300426814E+33</v>
      </c>
      <c r="AP1356">
        <f t="shared" si="837"/>
        <v>6.8430551300426814E+33</v>
      </c>
      <c r="AR1356" s="1">
        <f t="shared" si="832"/>
        <v>14990</v>
      </c>
      <c r="AU1356">
        <f t="shared" si="800"/>
        <v>-1055.0649350649351</v>
      </c>
      <c r="AV1356" s="29">
        <f t="shared" si="833"/>
        <v>537.3490333333333</v>
      </c>
      <c r="AW1356">
        <f t="shared" si="834"/>
        <v>27061</v>
      </c>
    </row>
    <row r="1357" spans="1:49" x14ac:dyDescent="0.2">
      <c r="A1357">
        <v>1355</v>
      </c>
      <c r="B1357" s="13">
        <f t="shared" si="801"/>
        <v>1363</v>
      </c>
      <c r="C1357" s="13">
        <f t="shared" si="802"/>
        <v>8136</v>
      </c>
      <c r="D1357" s="13">
        <f t="shared" si="803"/>
        <v>48</v>
      </c>
      <c r="E1357" s="13">
        <f t="shared" si="804"/>
        <v>67.75</v>
      </c>
      <c r="F1357" s="13">
        <f t="shared" si="805"/>
        <v>1.1434474287910117E+44</v>
      </c>
      <c r="G1357" s="35">
        <f t="shared" si="806"/>
        <v>495.67166666666662</v>
      </c>
      <c r="H1357" s="23">
        <f t="shared" si="807"/>
        <v>10030.518399999999</v>
      </c>
      <c r="I1357" s="23">
        <f t="shared" si="808"/>
        <v>37618</v>
      </c>
      <c r="J1357" s="23">
        <f t="shared" si="809"/>
        <v>1897</v>
      </c>
      <c r="K1357" s="23">
        <f t="shared" si="810"/>
        <v>9.6665819025314135E+76</v>
      </c>
      <c r="L1357" s="23">
        <f t="shared" si="811"/>
        <v>9.6665819025314126E+78</v>
      </c>
      <c r="M1357" s="23">
        <f t="shared" si="812"/>
        <v>1.1337212522399002E+63</v>
      </c>
      <c r="N1357" s="20">
        <f t="shared" si="813"/>
        <v>141.5</v>
      </c>
      <c r="Q1357" s="20">
        <f t="shared" si="814"/>
        <v>4.0534642417719704E+66</v>
      </c>
      <c r="S1357" s="20">
        <f t="shared" si="815"/>
        <v>6120</v>
      </c>
      <c r="T1357" s="20">
        <f t="shared" si="816"/>
        <v>1897</v>
      </c>
      <c r="U1357" s="20">
        <f t="shared" si="817"/>
        <v>9.6665819025314135E+76</v>
      </c>
      <c r="V1357" s="20">
        <f t="shared" si="818"/>
        <v>1.1337212522399002E+63</v>
      </c>
      <c r="W1357" s="20">
        <f t="shared" si="819"/>
        <v>0.42402826855123676</v>
      </c>
      <c r="X1357" s="16">
        <f t="shared" si="820"/>
        <v>6.1042875832769942E+39</v>
      </c>
      <c r="AA1357" s="16">
        <f t="shared" si="821"/>
        <v>2.5149664843101212E+41</v>
      </c>
      <c r="AB1357" s="16">
        <f t="shared" si="822"/>
        <v>1355</v>
      </c>
      <c r="AC1357" s="16">
        <f t="shared" si="823"/>
        <v>274.8</v>
      </c>
      <c r="AD1357" s="16">
        <f t="shared" si="824"/>
        <v>3.2787023047770948E+42</v>
      </c>
      <c r="AE1357" s="16">
        <f t="shared" si="825"/>
        <v>33825</v>
      </c>
      <c r="AF1357" s="16">
        <f t="shared" si="826"/>
        <v>16248</v>
      </c>
      <c r="AG1357" s="16">
        <f t="shared" si="827"/>
        <v>1395</v>
      </c>
      <c r="AH1357" s="16">
        <f t="shared" si="828"/>
        <v>2.5601217924661601E+46</v>
      </c>
      <c r="AI1357" s="16">
        <f t="shared" si="829"/>
        <v>1.6084162899386711E+75</v>
      </c>
      <c r="AJ1357" s="16">
        <f t="shared" si="830"/>
        <v>1.6084162899386711E+75</v>
      </c>
      <c r="AK1357" s="27">
        <f t="shared" si="831"/>
        <v>0.21834061135371177</v>
      </c>
      <c r="AN1357">
        <f t="shared" si="835"/>
        <v>101795.46361503204</v>
      </c>
      <c r="AO1357">
        <f t="shared" si="836"/>
        <v>6.3953786262081135E+33</v>
      </c>
      <c r="AP1357">
        <f t="shared" si="837"/>
        <v>6.3953786262081135E+33</v>
      </c>
      <c r="AR1357" s="1">
        <f t="shared" si="832"/>
        <v>15000</v>
      </c>
      <c r="AU1357">
        <f t="shared" si="800"/>
        <v>-1049.0322580645166</v>
      </c>
      <c r="AV1357" s="29">
        <f t="shared" si="833"/>
        <v>538.01541666666662</v>
      </c>
      <c r="AW1357">
        <f t="shared" si="834"/>
        <v>27081</v>
      </c>
    </row>
    <row r="1358" spans="1:49" x14ac:dyDescent="0.2">
      <c r="A1358">
        <v>1356</v>
      </c>
      <c r="B1358" s="13">
        <f t="shared" si="801"/>
        <v>1364</v>
      </c>
      <c r="C1358" s="13">
        <f t="shared" si="802"/>
        <v>8142</v>
      </c>
      <c r="D1358" s="13">
        <f t="shared" si="803"/>
        <v>48</v>
      </c>
      <c r="E1358" s="13">
        <f t="shared" si="804"/>
        <v>67.8</v>
      </c>
      <c r="F1358" s="13">
        <f t="shared" si="805"/>
        <v>1.2243680811970228E+44</v>
      </c>
      <c r="G1358" s="35">
        <f t="shared" si="806"/>
        <v>496.30720000000002</v>
      </c>
      <c r="H1358" s="23">
        <f t="shared" si="807"/>
        <v>10038.0224</v>
      </c>
      <c r="I1358" s="23">
        <f t="shared" si="808"/>
        <v>37646</v>
      </c>
      <c r="J1358" s="23">
        <f t="shared" si="809"/>
        <v>1898</v>
      </c>
      <c r="K1358" s="23">
        <f t="shared" si="810"/>
        <v>9.6665819025314135E+76</v>
      </c>
      <c r="L1358" s="23">
        <f t="shared" si="811"/>
        <v>9.6665819025314126E+78</v>
      </c>
      <c r="M1358" s="23">
        <f t="shared" si="812"/>
        <v>1.2147419688095512E+63</v>
      </c>
      <c r="N1358" s="20">
        <f t="shared" si="813"/>
        <v>141.6</v>
      </c>
      <c r="Q1358" s="20">
        <f t="shared" si="814"/>
        <v>4.5168991126846162E+66</v>
      </c>
      <c r="S1358" s="20">
        <f t="shared" si="815"/>
        <v>6125</v>
      </c>
      <c r="T1358" s="20">
        <f t="shared" si="816"/>
        <v>1898</v>
      </c>
      <c r="U1358" s="20">
        <f t="shared" si="817"/>
        <v>9.6665819025314135E+76</v>
      </c>
      <c r="V1358" s="20">
        <f t="shared" si="818"/>
        <v>1.2147419688095512E+63</v>
      </c>
      <c r="W1358" s="20">
        <f t="shared" si="819"/>
        <v>0.42372881355932207</v>
      </c>
      <c r="X1358" s="16">
        <f t="shared" si="820"/>
        <v>6.5315877141063846E+39</v>
      </c>
      <c r="AA1358" s="16">
        <f t="shared" si="821"/>
        <v>2.6910141382118299E+41</v>
      </c>
      <c r="AB1358" s="16">
        <f t="shared" si="822"/>
        <v>1356</v>
      </c>
      <c r="AC1358" s="16">
        <f t="shared" si="823"/>
        <v>275</v>
      </c>
      <c r="AD1358" s="16">
        <f t="shared" si="824"/>
        <v>3.5082179976992053E+42</v>
      </c>
      <c r="AE1358" s="16">
        <f t="shared" si="825"/>
        <v>33850</v>
      </c>
      <c r="AF1358" s="16">
        <f t="shared" si="826"/>
        <v>16260</v>
      </c>
      <c r="AG1358" s="16">
        <f t="shared" si="827"/>
        <v>1396</v>
      </c>
      <c r="AH1358" s="16">
        <f t="shared" si="828"/>
        <v>2.7427584157658354E+46</v>
      </c>
      <c r="AI1358" s="16">
        <f t="shared" si="829"/>
        <v>1.6084162899386711E+75</v>
      </c>
      <c r="AJ1358" s="16">
        <f t="shared" si="830"/>
        <v>1.6084162899386711E+75</v>
      </c>
      <c r="AK1358" s="27">
        <f t="shared" si="831"/>
        <v>0.21818181818181817</v>
      </c>
      <c r="AN1358">
        <f t="shared" si="835"/>
        <v>101922.85416933519</v>
      </c>
      <c r="AO1358">
        <f t="shared" si="836"/>
        <v>5.9769893702879558E+33</v>
      </c>
      <c r="AP1358">
        <f t="shared" si="837"/>
        <v>5.9769893702879558E+33</v>
      </c>
      <c r="AR1358" s="1">
        <f t="shared" si="832"/>
        <v>15010</v>
      </c>
      <c r="AU1358">
        <f t="shared" si="800"/>
        <v>-1043.0769230769224</v>
      </c>
      <c r="AV1358" s="29">
        <f t="shared" si="833"/>
        <v>538.68219999999997</v>
      </c>
      <c r="AW1358">
        <f t="shared" si="834"/>
        <v>27101</v>
      </c>
    </row>
    <row r="1359" spans="1:49" x14ac:dyDescent="0.2">
      <c r="A1359">
        <v>1357</v>
      </c>
      <c r="B1359" s="13">
        <f t="shared" si="801"/>
        <v>1365</v>
      </c>
      <c r="C1359" s="13">
        <f t="shared" si="802"/>
        <v>8148</v>
      </c>
      <c r="D1359" s="13">
        <f t="shared" si="803"/>
        <v>48</v>
      </c>
      <c r="E1359" s="13">
        <f t="shared" si="804"/>
        <v>67.850000000000009</v>
      </c>
      <c r="F1359" s="13">
        <f t="shared" si="805"/>
        <v>1.3110147360331985E+44</v>
      </c>
      <c r="G1359" s="35">
        <f t="shared" si="806"/>
        <v>496.94313333333332</v>
      </c>
      <c r="H1359" s="23">
        <f t="shared" si="807"/>
        <v>10045.526399999999</v>
      </c>
      <c r="I1359" s="23">
        <f t="shared" si="808"/>
        <v>37674</v>
      </c>
      <c r="J1359" s="23">
        <f t="shared" si="809"/>
        <v>1899</v>
      </c>
      <c r="K1359" s="23">
        <f t="shared" si="810"/>
        <v>9.6665819025314135E+76</v>
      </c>
      <c r="L1359" s="23">
        <f t="shared" si="811"/>
        <v>9.6665819025314126E+78</v>
      </c>
      <c r="M1359" s="23">
        <f t="shared" si="812"/>
        <v>1.3015521118642614E+63</v>
      </c>
      <c r="N1359" s="20">
        <f t="shared" si="813"/>
        <v>141.70000000000002</v>
      </c>
      <c r="Q1359" s="20">
        <f t="shared" si="814"/>
        <v>5.0333187558233444E+66</v>
      </c>
      <c r="S1359" s="20">
        <f t="shared" si="815"/>
        <v>6129</v>
      </c>
      <c r="T1359" s="20">
        <f t="shared" si="816"/>
        <v>1899</v>
      </c>
      <c r="U1359" s="20">
        <f t="shared" si="817"/>
        <v>9.6665819025314135E+76</v>
      </c>
      <c r="V1359" s="20">
        <f t="shared" si="818"/>
        <v>1.3015521118642614E+63</v>
      </c>
      <c r="W1359" s="20">
        <f t="shared" si="819"/>
        <v>0.42342978122794633</v>
      </c>
      <c r="X1359" s="16">
        <f t="shared" si="820"/>
        <v>6.988798854093831E+39</v>
      </c>
      <c r="AA1359" s="16">
        <f t="shared" si="821"/>
        <v>2.8793851278866578E+41</v>
      </c>
      <c r="AB1359" s="16">
        <f t="shared" si="822"/>
        <v>1357</v>
      </c>
      <c r="AC1359" s="16">
        <f t="shared" si="823"/>
        <v>275.2</v>
      </c>
      <c r="AD1359" s="16">
        <f t="shared" si="824"/>
        <v>3.7538002463370034E+42</v>
      </c>
      <c r="AE1359" s="16">
        <f t="shared" si="825"/>
        <v>33875</v>
      </c>
      <c r="AF1359" s="16">
        <f t="shared" si="826"/>
        <v>16272</v>
      </c>
      <c r="AG1359" s="16">
        <f t="shared" si="827"/>
        <v>1397</v>
      </c>
      <c r="AH1359" s="16">
        <f t="shared" si="828"/>
        <v>2.9384218317938127E+46</v>
      </c>
      <c r="AI1359" s="16">
        <f t="shared" si="829"/>
        <v>1.6084162899386711E+75</v>
      </c>
      <c r="AJ1359" s="16">
        <f t="shared" si="830"/>
        <v>1.6084162899386711E+75</v>
      </c>
      <c r="AK1359" s="27">
        <f t="shared" si="831"/>
        <v>0.21802325581395349</v>
      </c>
      <c r="AN1359">
        <f t="shared" si="835"/>
        <v>102050.32329073969</v>
      </c>
      <c r="AO1359">
        <f t="shared" si="836"/>
        <v>5.5859713741008938E+33</v>
      </c>
      <c r="AP1359">
        <f t="shared" si="837"/>
        <v>5.5859713741008938E+33</v>
      </c>
      <c r="AR1359" s="1">
        <f t="shared" si="832"/>
        <v>15020</v>
      </c>
      <c r="AU1359">
        <f t="shared" si="800"/>
        <v>-1037.1974522292992</v>
      </c>
      <c r="AV1359" s="29">
        <f t="shared" si="833"/>
        <v>539.34938333333332</v>
      </c>
      <c r="AW1359">
        <f t="shared" si="834"/>
        <v>27121</v>
      </c>
    </row>
    <row r="1360" spans="1:49" x14ac:dyDescent="0.2">
      <c r="A1360">
        <v>1358</v>
      </c>
      <c r="B1360" s="13">
        <f t="shared" si="801"/>
        <v>1366</v>
      </c>
      <c r="C1360" s="13">
        <f t="shared" si="802"/>
        <v>8154</v>
      </c>
      <c r="D1360" s="13">
        <f t="shared" si="803"/>
        <v>48</v>
      </c>
      <c r="E1360" s="13">
        <f t="shared" si="804"/>
        <v>67.900000000000006</v>
      </c>
      <c r="F1360" s="13">
        <f t="shared" si="805"/>
        <v>1.4037925226875811E+44</v>
      </c>
      <c r="G1360" s="35">
        <f t="shared" si="806"/>
        <v>497.57946666666663</v>
      </c>
      <c r="H1360" s="23">
        <f t="shared" si="807"/>
        <v>10053.0304</v>
      </c>
      <c r="I1360" s="23">
        <f t="shared" si="808"/>
        <v>37702</v>
      </c>
      <c r="J1360" s="23">
        <f t="shared" si="809"/>
        <v>1901</v>
      </c>
      <c r="K1360" s="23">
        <f t="shared" si="810"/>
        <v>9.6665819025314135E+76</v>
      </c>
      <c r="L1360" s="23">
        <f t="shared" si="811"/>
        <v>9.6665819025314126E+78</v>
      </c>
      <c r="M1360" s="23">
        <f t="shared" si="812"/>
        <v>1.4942247977328817E+63</v>
      </c>
      <c r="N1360" s="20">
        <f t="shared" si="813"/>
        <v>141.80000000000001</v>
      </c>
      <c r="Q1360" s="20">
        <f t="shared" si="814"/>
        <v>5.6087809503153141E+66</v>
      </c>
      <c r="S1360" s="20">
        <f t="shared" si="815"/>
        <v>6133</v>
      </c>
      <c r="T1360" s="20">
        <f t="shared" si="816"/>
        <v>1901</v>
      </c>
      <c r="U1360" s="20">
        <f t="shared" si="817"/>
        <v>9.6665819025314135E+76</v>
      </c>
      <c r="V1360" s="20">
        <f t="shared" si="818"/>
        <v>1.4942247977328817E+63</v>
      </c>
      <c r="W1360" s="20">
        <f t="shared" si="819"/>
        <v>0.42313117066290545</v>
      </c>
      <c r="X1360" s="16">
        <f t="shared" si="820"/>
        <v>7.4780147738803988E+39</v>
      </c>
      <c r="AA1360" s="16">
        <f t="shared" si="821"/>
        <v>3.0809420868387237E+41</v>
      </c>
      <c r="AB1360" s="16">
        <f t="shared" si="822"/>
        <v>1358</v>
      </c>
      <c r="AC1360" s="16">
        <f t="shared" si="823"/>
        <v>275.39999999999998</v>
      </c>
      <c r="AD1360" s="16">
        <f t="shared" si="824"/>
        <v>4.0165737415953671E+42</v>
      </c>
      <c r="AE1360" s="16">
        <f t="shared" si="825"/>
        <v>33900</v>
      </c>
      <c r="AF1360" s="16">
        <f t="shared" si="826"/>
        <v>16284</v>
      </c>
      <c r="AG1360" s="16">
        <f t="shared" si="827"/>
        <v>1398</v>
      </c>
      <c r="AH1360" s="16">
        <f t="shared" si="828"/>
        <v>3.1480410304487843E+46</v>
      </c>
      <c r="AI1360" s="16">
        <f t="shared" si="829"/>
        <v>1.6084162899386711E+75</v>
      </c>
      <c r="AJ1360" s="16">
        <f t="shared" si="830"/>
        <v>1.6084162899386711E+75</v>
      </c>
      <c r="AK1360" s="27">
        <f t="shared" si="831"/>
        <v>0.2178649237472767</v>
      </c>
      <c r="AN1360">
        <f t="shared" si="835"/>
        <v>102177.87097968171</v>
      </c>
      <c r="AO1360">
        <f t="shared" si="836"/>
        <v>5.2205339944868166E+33</v>
      </c>
      <c r="AP1360">
        <f t="shared" si="837"/>
        <v>5.2205339944868166E+33</v>
      </c>
      <c r="AR1360" s="1">
        <f t="shared" si="832"/>
        <v>15030</v>
      </c>
      <c r="AU1360">
        <f t="shared" si="800"/>
        <v>-1031.3924050632913</v>
      </c>
      <c r="AV1360" s="29">
        <f t="shared" si="833"/>
        <v>540.01696666666658</v>
      </c>
      <c r="AW1360">
        <f t="shared" si="834"/>
        <v>27141</v>
      </c>
    </row>
    <row r="1361" spans="1:49" x14ac:dyDescent="0.2">
      <c r="A1361">
        <v>1359</v>
      </c>
      <c r="B1361" s="13">
        <f t="shared" si="801"/>
        <v>1367</v>
      </c>
      <c r="C1361" s="13">
        <f t="shared" si="802"/>
        <v>8160</v>
      </c>
      <c r="D1361" s="13">
        <f t="shared" si="803"/>
        <v>48</v>
      </c>
      <c r="E1361" s="13">
        <f t="shared" si="804"/>
        <v>67.95</v>
      </c>
      <c r="F1361" s="13">
        <f t="shared" si="805"/>
        <v>1.5031352312677524E+44</v>
      </c>
      <c r="G1361" s="35">
        <f t="shared" si="806"/>
        <v>498.21619999999996</v>
      </c>
      <c r="H1361" s="23">
        <f t="shared" si="807"/>
        <v>10060.5344</v>
      </c>
      <c r="I1361" s="23">
        <f t="shared" si="808"/>
        <v>37730</v>
      </c>
      <c r="J1361" s="23">
        <f t="shared" si="809"/>
        <v>1902</v>
      </c>
      <c r="K1361" s="23">
        <f t="shared" si="810"/>
        <v>9.6665819025314135E+76</v>
      </c>
      <c r="L1361" s="23">
        <f t="shared" si="811"/>
        <v>9.6665819025314126E+78</v>
      </c>
      <c r="M1361" s="23">
        <f t="shared" si="812"/>
        <v>1.6010053878476827E+63</v>
      </c>
      <c r="N1361" s="20">
        <f t="shared" si="813"/>
        <v>141.9</v>
      </c>
      <c r="Q1361" s="20">
        <f t="shared" si="814"/>
        <v>6.2500360646191628E+66</v>
      </c>
      <c r="S1361" s="20">
        <f t="shared" si="815"/>
        <v>6137</v>
      </c>
      <c r="T1361" s="20">
        <f t="shared" si="816"/>
        <v>1902</v>
      </c>
      <c r="U1361" s="20">
        <f t="shared" si="817"/>
        <v>9.6665819025314135E+76</v>
      </c>
      <c r="V1361" s="20">
        <f t="shared" si="818"/>
        <v>1.6010053878476827E+63</v>
      </c>
      <c r="W1361" s="20">
        <f t="shared" si="819"/>
        <v>0.42283298097251582</v>
      </c>
      <c r="X1361" s="16">
        <f t="shared" si="820"/>
        <v>8.0014758080520261E+39</v>
      </c>
      <c r="AA1361" s="16">
        <f t="shared" si="821"/>
        <v>3.2966080329174342E+41</v>
      </c>
      <c r="AB1361" s="16">
        <f t="shared" si="822"/>
        <v>1359</v>
      </c>
      <c r="AC1361" s="16">
        <f t="shared" si="823"/>
        <v>275.60000000000002</v>
      </c>
      <c r="AD1361" s="16">
        <f t="shared" si="824"/>
        <v>4.2977419049828514E+42</v>
      </c>
      <c r="AE1361" s="16">
        <f t="shared" si="825"/>
        <v>33925</v>
      </c>
      <c r="AF1361" s="16">
        <f t="shared" si="826"/>
        <v>16296</v>
      </c>
      <c r="AG1361" s="16">
        <f t="shared" si="827"/>
        <v>1399</v>
      </c>
      <c r="AH1361" s="16">
        <f t="shared" si="828"/>
        <v>3.3726112400177929E+46</v>
      </c>
      <c r="AI1361" s="16">
        <f t="shared" si="829"/>
        <v>1.6084162899386711E+75</v>
      </c>
      <c r="AJ1361" s="16">
        <f t="shared" si="830"/>
        <v>1.6084162899386711E+75</v>
      </c>
      <c r="AK1361" s="27">
        <f t="shared" si="831"/>
        <v>0.21770682148040638</v>
      </c>
      <c r="AN1361">
        <f t="shared" si="835"/>
        <v>102305.49723659738</v>
      </c>
      <c r="AO1361">
        <f t="shared" si="836"/>
        <v>4.8790037331652496E+33</v>
      </c>
      <c r="AP1361">
        <f t="shared" si="837"/>
        <v>4.8790037331652496E+33</v>
      </c>
      <c r="AR1361" s="1">
        <f t="shared" si="832"/>
        <v>15040</v>
      </c>
      <c r="AU1361">
        <f t="shared" si="800"/>
        <v>-1025.6603773584911</v>
      </c>
      <c r="AV1361" s="29">
        <f t="shared" si="833"/>
        <v>540.68494999999996</v>
      </c>
      <c r="AW1361">
        <f t="shared" si="834"/>
        <v>27161</v>
      </c>
    </row>
    <row r="1362" spans="1:49" x14ac:dyDescent="0.2">
      <c r="A1362">
        <v>1360</v>
      </c>
      <c r="B1362" s="13">
        <f t="shared" si="801"/>
        <v>1368</v>
      </c>
      <c r="C1362" s="13">
        <f t="shared" si="802"/>
        <v>8166</v>
      </c>
      <c r="D1362" s="13">
        <f t="shared" si="803"/>
        <v>48</v>
      </c>
      <c r="E1362" s="13">
        <f t="shared" si="804"/>
        <v>68</v>
      </c>
      <c r="F1362" s="13">
        <f t="shared" si="805"/>
        <v>1.6095073399687684E+44</v>
      </c>
      <c r="G1362" s="35">
        <f t="shared" si="806"/>
        <v>498.85333333333335</v>
      </c>
      <c r="H1362" s="23">
        <f t="shared" si="807"/>
        <v>10068.038399999999</v>
      </c>
      <c r="I1362" s="23">
        <f t="shared" si="808"/>
        <v>37758</v>
      </c>
      <c r="J1362" s="23">
        <f t="shared" si="809"/>
        <v>1904</v>
      </c>
      <c r="K1362" s="23">
        <f t="shared" si="810"/>
        <v>9.6665819025314135E+76</v>
      </c>
      <c r="L1362" s="23">
        <f t="shared" si="811"/>
        <v>9.6665819025314126E+78</v>
      </c>
      <c r="M1362" s="23">
        <f t="shared" si="812"/>
        <v>1.8380013721158298E+63</v>
      </c>
      <c r="N1362" s="20">
        <f t="shared" si="813"/>
        <v>142</v>
      </c>
      <c r="Q1362" s="20">
        <f t="shared" si="814"/>
        <v>6.9646062406554738E+66</v>
      </c>
      <c r="S1362" s="20">
        <f t="shared" si="815"/>
        <v>6141</v>
      </c>
      <c r="T1362" s="20">
        <f t="shared" si="816"/>
        <v>1904</v>
      </c>
      <c r="U1362" s="20">
        <f t="shared" si="817"/>
        <v>9.6665819025314135E+76</v>
      </c>
      <c r="V1362" s="20">
        <f t="shared" si="818"/>
        <v>1.8380013721158298E+63</v>
      </c>
      <c r="W1362" s="20">
        <f t="shared" si="819"/>
        <v>0.42253521126760563</v>
      </c>
      <c r="X1362" s="16">
        <f t="shared" si="820"/>
        <v>8.5615791146156697E+39</v>
      </c>
      <c r="AA1362" s="16">
        <f t="shared" si="821"/>
        <v>3.5273705952216556E+41</v>
      </c>
      <c r="AB1362" s="16">
        <f t="shared" si="822"/>
        <v>1360</v>
      </c>
      <c r="AC1362" s="16">
        <f t="shared" si="823"/>
        <v>275.8</v>
      </c>
      <c r="AD1362" s="16">
        <f t="shared" si="824"/>
        <v>4.5985923999107663E+42</v>
      </c>
      <c r="AE1362" s="16">
        <f t="shared" si="825"/>
        <v>33950</v>
      </c>
      <c r="AF1362" s="16">
        <f t="shared" si="826"/>
        <v>16308</v>
      </c>
      <c r="AG1362" s="16">
        <f t="shared" si="827"/>
        <v>1400</v>
      </c>
      <c r="AH1362" s="16">
        <f t="shared" si="828"/>
        <v>3.6131986492762473E+46</v>
      </c>
      <c r="AI1362" s="16">
        <f t="shared" si="829"/>
        <v>1.6084162899386711E+75</v>
      </c>
      <c r="AJ1362" s="16">
        <f t="shared" si="830"/>
        <v>1.6084162899386711E+75</v>
      </c>
      <c r="AK1362" s="27">
        <f t="shared" si="831"/>
        <v>0.2175489485134155</v>
      </c>
      <c r="AN1362">
        <f t="shared" si="835"/>
        <v>102433.2020619228</v>
      </c>
      <c r="AO1362">
        <f t="shared" si="836"/>
        <v>4.559816573051634E+33</v>
      </c>
      <c r="AP1362">
        <f t="shared" si="837"/>
        <v>4.559816573051634E+33</v>
      </c>
      <c r="AR1362" s="1">
        <f t="shared" si="832"/>
        <v>15050</v>
      </c>
      <c r="AU1362">
        <f t="shared" si="800"/>
        <v>-1019.9999999999995</v>
      </c>
      <c r="AV1362" s="29">
        <f t="shared" si="833"/>
        <v>541.35333333333335</v>
      </c>
      <c r="AW1362">
        <f t="shared" si="834"/>
        <v>27181</v>
      </c>
    </row>
    <row r="1363" spans="1:49" x14ac:dyDescent="0.2">
      <c r="A1363">
        <v>1361</v>
      </c>
      <c r="B1363" s="13">
        <f t="shared" si="801"/>
        <v>1369</v>
      </c>
      <c r="C1363" s="13">
        <f t="shared" si="802"/>
        <v>8172</v>
      </c>
      <c r="D1363" s="13">
        <f t="shared" si="803"/>
        <v>48</v>
      </c>
      <c r="E1363" s="13">
        <f t="shared" si="804"/>
        <v>68.05</v>
      </c>
      <c r="F1363" s="13">
        <f t="shared" si="805"/>
        <v>1.7234061858351584E+44</v>
      </c>
      <c r="G1363" s="35">
        <f t="shared" si="806"/>
        <v>499.49086666666665</v>
      </c>
      <c r="H1363" s="23">
        <f t="shared" si="807"/>
        <v>10075.542399999998</v>
      </c>
      <c r="I1363" s="23">
        <f t="shared" si="808"/>
        <v>37786</v>
      </c>
      <c r="J1363" s="23">
        <f t="shared" si="809"/>
        <v>1905</v>
      </c>
      <c r="K1363" s="23">
        <f t="shared" si="810"/>
        <v>9.6665819025314135E+76</v>
      </c>
      <c r="L1363" s="23">
        <f t="shared" si="811"/>
        <v>9.6665819025314126E+78</v>
      </c>
      <c r="M1363" s="23">
        <f t="shared" si="812"/>
        <v>1.9693459554319407E+63</v>
      </c>
      <c r="N1363" s="20">
        <f t="shared" si="813"/>
        <v>142.1</v>
      </c>
      <c r="Q1363" s="20">
        <f t="shared" si="814"/>
        <v>7.7608736311098829E+66</v>
      </c>
      <c r="S1363" s="20">
        <f t="shared" si="815"/>
        <v>6146</v>
      </c>
      <c r="T1363" s="20">
        <f t="shared" si="816"/>
        <v>1905</v>
      </c>
      <c r="U1363" s="20">
        <f t="shared" si="817"/>
        <v>9.6665819025314135E+76</v>
      </c>
      <c r="V1363" s="20">
        <f t="shared" si="818"/>
        <v>1.9693459554319407E+63</v>
      </c>
      <c r="W1363" s="20">
        <f t="shared" si="819"/>
        <v>0.42223786066150598</v>
      </c>
      <c r="X1363" s="16">
        <f t="shared" si="820"/>
        <v>9.1608896526387643E+39</v>
      </c>
      <c r="AA1363" s="16">
        <f t="shared" si="821"/>
        <v>3.7742865368871699E+41</v>
      </c>
      <c r="AB1363" s="16">
        <f t="shared" si="822"/>
        <v>1361</v>
      </c>
      <c r="AC1363" s="16">
        <f t="shared" si="823"/>
        <v>276</v>
      </c>
      <c r="AD1363" s="16">
        <f t="shared" si="824"/>
        <v>4.9205030287941713E+42</v>
      </c>
      <c r="AE1363" s="16">
        <f t="shared" si="825"/>
        <v>33975</v>
      </c>
      <c r="AF1363" s="16">
        <f t="shared" si="826"/>
        <v>16320</v>
      </c>
      <c r="AG1363" s="16">
        <f t="shared" si="827"/>
        <v>1401</v>
      </c>
      <c r="AH1363" s="16">
        <f t="shared" si="828"/>
        <v>3.8709454661681749E+46</v>
      </c>
      <c r="AI1363" s="16">
        <f t="shared" si="829"/>
        <v>1.6084162899386711E+75</v>
      </c>
      <c r="AJ1363" s="16">
        <f t="shared" si="830"/>
        <v>1.6084162899386711E+75</v>
      </c>
      <c r="AK1363" s="27">
        <f t="shared" si="831"/>
        <v>0.21739130434782608</v>
      </c>
      <c r="AN1363">
        <f t="shared" si="835"/>
        <v>102560.98545609428</v>
      </c>
      <c r="AO1363">
        <f t="shared" si="836"/>
        <v>4.2615108159361082E+33</v>
      </c>
      <c r="AP1363">
        <f t="shared" si="837"/>
        <v>4.2615108159361082E+33</v>
      </c>
      <c r="AR1363" s="1">
        <f t="shared" si="832"/>
        <v>15060</v>
      </c>
      <c r="AU1363">
        <f t="shared" si="800"/>
        <v>-1014.4099378881987</v>
      </c>
      <c r="AV1363" s="29">
        <f t="shared" si="833"/>
        <v>542.02211666666665</v>
      </c>
      <c r="AW1363">
        <f t="shared" si="834"/>
        <v>27201</v>
      </c>
    </row>
    <row r="1364" spans="1:49" x14ac:dyDescent="0.2">
      <c r="A1364">
        <v>1362</v>
      </c>
      <c r="B1364" s="13">
        <f t="shared" si="801"/>
        <v>1370</v>
      </c>
      <c r="C1364" s="13">
        <f t="shared" si="802"/>
        <v>8178</v>
      </c>
      <c r="D1364" s="13">
        <f t="shared" si="803"/>
        <v>48</v>
      </c>
      <c r="E1364" s="13">
        <f t="shared" si="804"/>
        <v>68.100000000000009</v>
      </c>
      <c r="F1364" s="13">
        <f t="shared" si="805"/>
        <v>1.8453642890580725E+44</v>
      </c>
      <c r="G1364" s="35">
        <f t="shared" si="806"/>
        <v>500.12879999999996</v>
      </c>
      <c r="H1364" s="23">
        <f t="shared" si="807"/>
        <v>10083.046399999999</v>
      </c>
      <c r="I1364" s="23">
        <f t="shared" si="808"/>
        <v>37814</v>
      </c>
      <c r="J1364" s="23">
        <f t="shared" si="809"/>
        <v>1906</v>
      </c>
      <c r="K1364" s="23">
        <f t="shared" si="810"/>
        <v>9.6665819025314135E+76</v>
      </c>
      <c r="L1364" s="23">
        <f t="shared" si="811"/>
        <v>9.6665819025314126E+78</v>
      </c>
      <c r="M1364" s="23">
        <f t="shared" si="812"/>
        <v>2.1100754111445624E+63</v>
      </c>
      <c r="N1364" s="20">
        <f t="shared" si="813"/>
        <v>142.20000000000002</v>
      </c>
      <c r="Q1364" s="20">
        <f t="shared" si="814"/>
        <v>8.6481787249443456E+66</v>
      </c>
      <c r="S1364" s="20">
        <f t="shared" si="815"/>
        <v>6150</v>
      </c>
      <c r="T1364" s="20">
        <f t="shared" si="816"/>
        <v>1906</v>
      </c>
      <c r="U1364" s="20">
        <f t="shared" si="817"/>
        <v>9.6665819025314135E+76</v>
      </c>
      <c r="V1364" s="20">
        <f t="shared" si="818"/>
        <v>2.1100754111445624E+63</v>
      </c>
      <c r="W1364" s="20">
        <f t="shared" si="819"/>
        <v>0.42194092827004215</v>
      </c>
      <c r="X1364" s="16">
        <f t="shared" si="820"/>
        <v>9.8021519283234781E+39</v>
      </c>
      <c r="AA1364" s="16">
        <f t="shared" si="821"/>
        <v>4.0384865944692725E+41</v>
      </c>
      <c r="AB1364" s="16">
        <f t="shared" si="822"/>
        <v>1362</v>
      </c>
      <c r="AC1364" s="16">
        <f t="shared" si="823"/>
        <v>276.2</v>
      </c>
      <c r="AD1364" s="16">
        <f t="shared" si="824"/>
        <v>5.2649480429616915E+42</v>
      </c>
      <c r="AE1364" s="16">
        <f t="shared" si="825"/>
        <v>34000</v>
      </c>
      <c r="AF1364" s="16">
        <f t="shared" si="826"/>
        <v>16332</v>
      </c>
      <c r="AG1364" s="16">
        <f t="shared" si="827"/>
        <v>1402</v>
      </c>
      <c r="AH1364" s="16">
        <f t="shared" si="828"/>
        <v>4.1470753370534429E+46</v>
      </c>
      <c r="AI1364" s="16">
        <f t="shared" si="829"/>
        <v>1.6084162899386711E+75</v>
      </c>
      <c r="AJ1364" s="16">
        <f t="shared" si="830"/>
        <v>1.6084162899386711E+75</v>
      </c>
      <c r="AK1364" s="27">
        <f t="shared" si="831"/>
        <v>0.21723388848660391</v>
      </c>
      <c r="AN1364">
        <f t="shared" si="835"/>
        <v>102688.84741954779</v>
      </c>
      <c r="AO1364">
        <f t="shared" si="836"/>
        <v>3.9827203887253341E+33</v>
      </c>
      <c r="AP1364">
        <f t="shared" si="837"/>
        <v>3.9827203887253341E+33</v>
      </c>
      <c r="AR1364" s="1">
        <f t="shared" si="832"/>
        <v>15070</v>
      </c>
      <c r="AU1364">
        <f t="shared" si="800"/>
        <v>-1008.8888888888891</v>
      </c>
      <c r="AV1364" s="29">
        <f t="shared" si="833"/>
        <v>542.69129999999996</v>
      </c>
      <c r="AW1364">
        <f t="shared" si="834"/>
        <v>27221</v>
      </c>
    </row>
    <row r="1365" spans="1:49" x14ac:dyDescent="0.2">
      <c r="A1365">
        <v>1363</v>
      </c>
      <c r="B1365" s="13">
        <f t="shared" si="801"/>
        <v>1371</v>
      </c>
      <c r="C1365" s="13">
        <f t="shared" si="802"/>
        <v>8184</v>
      </c>
      <c r="D1365" s="13">
        <f t="shared" si="803"/>
        <v>48</v>
      </c>
      <c r="E1365" s="13">
        <f t="shared" si="804"/>
        <v>68.150000000000006</v>
      </c>
      <c r="F1365" s="13">
        <f t="shared" si="805"/>
        <v>1.9759518416657553E+44</v>
      </c>
      <c r="G1365" s="35">
        <f t="shared" si="806"/>
        <v>500.76713333333339</v>
      </c>
      <c r="H1365" s="23">
        <f t="shared" si="807"/>
        <v>10090.5504</v>
      </c>
      <c r="I1365" s="23">
        <f t="shared" si="808"/>
        <v>37842</v>
      </c>
      <c r="J1365" s="23">
        <f t="shared" si="809"/>
        <v>1908</v>
      </c>
      <c r="K1365" s="23">
        <f t="shared" si="810"/>
        <v>9.6665819025314135E+76</v>
      </c>
      <c r="L1365" s="23">
        <f t="shared" si="811"/>
        <v>9.6665819025314126E+78</v>
      </c>
      <c r="M1365" s="23">
        <f t="shared" si="812"/>
        <v>2.422418812970187E+63</v>
      </c>
      <c r="N1365" s="20">
        <f t="shared" si="813"/>
        <v>142.30000000000001</v>
      </c>
      <c r="Q1365" s="20">
        <f t="shared" si="814"/>
        <v>9.6369299145361842E+66</v>
      </c>
      <c r="S1365" s="20">
        <f t="shared" si="815"/>
        <v>6154</v>
      </c>
      <c r="T1365" s="20">
        <f t="shared" si="816"/>
        <v>1908</v>
      </c>
      <c r="U1365" s="20">
        <f t="shared" si="817"/>
        <v>9.6665819025314135E+76</v>
      </c>
      <c r="V1365" s="20">
        <f t="shared" si="818"/>
        <v>2.422418812970187E+63</v>
      </c>
      <c r="W1365" s="20">
        <f t="shared" si="819"/>
        <v>0.4216444132115249</v>
      </c>
      <c r="X1365" s="16">
        <f t="shared" si="820"/>
        <v>1.0488302563306123E+40</v>
      </c>
      <c r="AA1365" s="16">
        <f t="shared" si="821"/>
        <v>4.3211806560821224E+41</v>
      </c>
      <c r="AB1365" s="16">
        <f t="shared" si="822"/>
        <v>1363</v>
      </c>
      <c r="AC1365" s="16">
        <f t="shared" si="823"/>
        <v>276.39999999999998</v>
      </c>
      <c r="AD1365" s="16">
        <f t="shared" si="824"/>
        <v>5.6335048942715752E+42</v>
      </c>
      <c r="AE1365" s="16">
        <f t="shared" si="825"/>
        <v>34025</v>
      </c>
      <c r="AF1365" s="16">
        <f t="shared" si="826"/>
        <v>16344</v>
      </c>
      <c r="AG1365" s="16">
        <f t="shared" si="827"/>
        <v>1403</v>
      </c>
      <c r="AH1365" s="16">
        <f t="shared" si="828"/>
        <v>4.4428991522178902E+46</v>
      </c>
      <c r="AI1365" s="16">
        <f t="shared" si="829"/>
        <v>1.6084162899386711E+75</v>
      </c>
      <c r="AJ1365" s="16">
        <f t="shared" si="830"/>
        <v>1.6084162899386711E+75</v>
      </c>
      <c r="AK1365" s="27">
        <f t="shared" si="831"/>
        <v>0.21707670043415342</v>
      </c>
      <c r="AN1365">
        <f t="shared" si="835"/>
        <v>102816.78795271953</v>
      </c>
      <c r="AO1365">
        <f t="shared" si="836"/>
        <v>3.7221685875937693E+33</v>
      </c>
      <c r="AP1365">
        <f t="shared" si="837"/>
        <v>3.7221685875937693E+33</v>
      </c>
      <c r="AR1365" s="1">
        <f t="shared" si="832"/>
        <v>15080</v>
      </c>
      <c r="AU1365">
        <f t="shared" si="800"/>
        <v>-1003.4355828220865</v>
      </c>
      <c r="AV1365" s="29">
        <f t="shared" si="833"/>
        <v>543.36088333333339</v>
      </c>
      <c r="AW1365">
        <f t="shared" si="834"/>
        <v>27241</v>
      </c>
    </row>
    <row r="1366" spans="1:49" x14ac:dyDescent="0.2">
      <c r="A1366">
        <v>1364</v>
      </c>
      <c r="B1366" s="13">
        <f t="shared" si="801"/>
        <v>1372</v>
      </c>
      <c r="C1366" s="13">
        <f t="shared" si="802"/>
        <v>8190</v>
      </c>
      <c r="D1366" s="13">
        <f t="shared" si="803"/>
        <v>48</v>
      </c>
      <c r="E1366" s="13">
        <f t="shared" si="804"/>
        <v>68.2</v>
      </c>
      <c r="F1366" s="13">
        <f t="shared" si="805"/>
        <v>2.1157793722333688E+44</v>
      </c>
      <c r="G1366" s="35">
        <f t="shared" si="806"/>
        <v>501.40586666666672</v>
      </c>
      <c r="H1366" s="23">
        <f t="shared" si="807"/>
        <v>10098.054399999999</v>
      </c>
      <c r="I1366" s="23">
        <f t="shared" si="808"/>
        <v>37870</v>
      </c>
      <c r="J1366" s="23">
        <f t="shared" si="809"/>
        <v>1909</v>
      </c>
      <c r="K1366" s="23">
        <f t="shared" si="810"/>
        <v>9.6665819025314135E+76</v>
      </c>
      <c r="L1366" s="23">
        <f t="shared" si="811"/>
        <v>9.6665819025314126E+78</v>
      </c>
      <c r="M1366" s="23">
        <f t="shared" si="812"/>
        <v>2.5955208604355239E+63</v>
      </c>
      <c r="N1366" s="20">
        <f t="shared" si="813"/>
        <v>142.4</v>
      </c>
      <c r="Q1366" s="20">
        <f t="shared" si="814"/>
        <v>1.0738725589679579E+67</v>
      </c>
      <c r="S1366" s="20">
        <f t="shared" si="815"/>
        <v>6158</v>
      </c>
      <c r="T1366" s="20">
        <f t="shared" si="816"/>
        <v>1909</v>
      </c>
      <c r="U1366" s="20">
        <f t="shared" si="817"/>
        <v>9.6665819025314135E+76</v>
      </c>
      <c r="V1366" s="20">
        <f t="shared" si="818"/>
        <v>2.5955208604355239E+63</v>
      </c>
      <c r="W1366" s="20">
        <f t="shared" si="819"/>
        <v>0.42134831460674155</v>
      </c>
      <c r="X1366" s="16">
        <f t="shared" si="820"/>
        <v>1.1222483742737551E+40</v>
      </c>
      <c r="AA1366" s="16">
        <f t="shared" si="821"/>
        <v>4.6236633020078702E+41</v>
      </c>
      <c r="AB1366" s="16">
        <f t="shared" si="822"/>
        <v>1364</v>
      </c>
      <c r="AC1366" s="16">
        <f t="shared" si="823"/>
        <v>276.60000000000002</v>
      </c>
      <c r="AD1366" s="16">
        <f t="shared" si="824"/>
        <v>6.0278614593543268E+42</v>
      </c>
      <c r="AE1366" s="16">
        <f t="shared" si="825"/>
        <v>34050</v>
      </c>
      <c r="AF1366" s="16">
        <f t="shared" si="826"/>
        <v>16356</v>
      </c>
      <c r="AG1366" s="16">
        <f t="shared" si="827"/>
        <v>1404</v>
      </c>
      <c r="AH1366" s="16">
        <f t="shared" si="828"/>
        <v>4.7598212651731946E+46</v>
      </c>
      <c r="AI1366" s="16">
        <f t="shared" si="829"/>
        <v>1.6084162899386711E+75</v>
      </c>
      <c r="AJ1366" s="16">
        <f t="shared" si="830"/>
        <v>1.6084162899386711E+75</v>
      </c>
      <c r="AK1366" s="27">
        <f t="shared" si="831"/>
        <v>0.21691973969631234</v>
      </c>
      <c r="AN1366">
        <f t="shared" si="835"/>
        <v>102944.80705604573</v>
      </c>
      <c r="AO1366">
        <f t="shared" si="836"/>
        <v>3.4786622313960466E+33</v>
      </c>
      <c r="AP1366">
        <f t="shared" si="837"/>
        <v>3.4786622313960466E+33</v>
      </c>
      <c r="AR1366" s="1">
        <f t="shared" si="832"/>
        <v>15090</v>
      </c>
      <c r="AU1366">
        <f t="shared" si="800"/>
        <v>-998.04878048780449</v>
      </c>
      <c r="AV1366" s="29">
        <f t="shared" si="833"/>
        <v>544.03086666666672</v>
      </c>
      <c r="AW1366">
        <f t="shared" si="834"/>
        <v>27261</v>
      </c>
    </row>
    <row r="1367" spans="1:49" x14ac:dyDescent="0.2">
      <c r="A1367">
        <v>1365</v>
      </c>
      <c r="B1367" s="13">
        <f t="shared" si="801"/>
        <v>1373</v>
      </c>
      <c r="C1367" s="13">
        <f t="shared" si="802"/>
        <v>8196</v>
      </c>
      <c r="D1367" s="13">
        <f t="shared" si="803"/>
        <v>48</v>
      </c>
      <c r="E1367" s="13">
        <f t="shared" si="804"/>
        <v>68.25</v>
      </c>
      <c r="F1367" s="13">
        <f t="shared" si="805"/>
        <v>2.2655005990603155E+44</v>
      </c>
      <c r="G1367" s="35">
        <f t="shared" si="806"/>
        <v>502.04499999999996</v>
      </c>
      <c r="H1367" s="23">
        <f t="shared" si="807"/>
        <v>10105.5584</v>
      </c>
      <c r="I1367" s="23">
        <f t="shared" si="808"/>
        <v>37898</v>
      </c>
      <c r="J1367" s="23">
        <f t="shared" si="809"/>
        <v>1911</v>
      </c>
      <c r="K1367" s="23">
        <f t="shared" si="810"/>
        <v>9.6665819025314135E+76</v>
      </c>
      <c r="L1367" s="23">
        <f t="shared" si="811"/>
        <v>9.6665819025314126E+78</v>
      </c>
      <c r="M1367" s="23">
        <f t="shared" si="812"/>
        <v>2.9797130467009602E+63</v>
      </c>
      <c r="N1367" s="20">
        <f t="shared" si="813"/>
        <v>142.5</v>
      </c>
      <c r="Q1367" s="20">
        <f t="shared" si="814"/>
        <v>1.1966490190665378E+67</v>
      </c>
      <c r="S1367" s="20">
        <f t="shared" si="815"/>
        <v>6162</v>
      </c>
      <c r="T1367" s="20">
        <f t="shared" si="816"/>
        <v>1911</v>
      </c>
      <c r="U1367" s="20">
        <f t="shared" si="817"/>
        <v>9.6665819025314135E+76</v>
      </c>
      <c r="V1367" s="20">
        <f t="shared" si="818"/>
        <v>2.9797130467009602E+63</v>
      </c>
      <c r="W1367" s="20">
        <f t="shared" si="819"/>
        <v>0.42105263157894735</v>
      </c>
      <c r="X1367" s="16">
        <f t="shared" si="820"/>
        <v>1.2008057604729178E+40</v>
      </c>
      <c r="AA1367" s="16">
        <f t="shared" si="821"/>
        <v>4.9473197331484199E+41</v>
      </c>
      <c r="AB1367" s="16">
        <f t="shared" si="822"/>
        <v>1365</v>
      </c>
      <c r="AC1367" s="16">
        <f t="shared" si="823"/>
        <v>276.8</v>
      </c>
      <c r="AD1367" s="16">
        <f t="shared" si="824"/>
        <v>6.4498237695667336E+42</v>
      </c>
      <c r="AE1367" s="16">
        <f t="shared" si="825"/>
        <v>34075</v>
      </c>
      <c r="AF1367" s="16">
        <f t="shared" si="826"/>
        <v>16368</v>
      </c>
      <c r="AG1367" s="16">
        <f t="shared" si="827"/>
        <v>1405</v>
      </c>
      <c r="AH1367" s="16">
        <f t="shared" si="828"/>
        <v>5.0993461552347066E+46</v>
      </c>
      <c r="AI1367" s="16">
        <f t="shared" si="829"/>
        <v>1.6084162899386711E+75</v>
      </c>
      <c r="AJ1367" s="16">
        <f t="shared" si="830"/>
        <v>1.6084162899386711E+75</v>
      </c>
      <c r="AK1367" s="27">
        <f t="shared" si="831"/>
        <v>0.21676300578034682</v>
      </c>
      <c r="AN1367">
        <f t="shared" si="835"/>
        <v>103072.90472996251</v>
      </c>
      <c r="AO1367">
        <f t="shared" si="836"/>
        <v>3.2510861975663994E+33</v>
      </c>
      <c r="AP1367">
        <f t="shared" si="837"/>
        <v>3.2510861975663994E+33</v>
      </c>
      <c r="AR1367" s="1">
        <f t="shared" si="832"/>
        <v>15100</v>
      </c>
      <c r="AU1367">
        <f t="shared" si="800"/>
        <v>-992.72727272727275</v>
      </c>
      <c r="AV1367" s="29">
        <f t="shared" si="833"/>
        <v>544.70124999999996</v>
      </c>
      <c r="AW1367">
        <f t="shared" si="834"/>
        <v>27281</v>
      </c>
    </row>
    <row r="1368" spans="1:49" x14ac:dyDescent="0.2">
      <c r="A1368">
        <v>1366</v>
      </c>
      <c r="B1368" s="13">
        <f t="shared" si="801"/>
        <v>1374</v>
      </c>
      <c r="C1368" s="13">
        <f t="shared" si="802"/>
        <v>8202</v>
      </c>
      <c r="D1368" s="13">
        <f t="shared" si="803"/>
        <v>48</v>
      </c>
      <c r="E1368" s="13">
        <f t="shared" si="804"/>
        <v>68.3</v>
      </c>
      <c r="F1368" s="13">
        <f t="shared" si="805"/>
        <v>2.4258154851434018E+44</v>
      </c>
      <c r="G1368" s="35">
        <f t="shared" si="806"/>
        <v>502.68453333333332</v>
      </c>
      <c r="H1368" s="23">
        <f t="shared" si="807"/>
        <v>10113.062399999999</v>
      </c>
      <c r="I1368" s="23">
        <f t="shared" si="808"/>
        <v>37926</v>
      </c>
      <c r="J1368" s="23">
        <f t="shared" si="809"/>
        <v>1912</v>
      </c>
      <c r="K1368" s="23">
        <f t="shared" si="810"/>
        <v>9.6665819025314135E+76</v>
      </c>
      <c r="L1368" s="23">
        <f t="shared" si="811"/>
        <v>9.6665819025314126E+78</v>
      </c>
      <c r="M1368" s="23">
        <f t="shared" si="812"/>
        <v>3.1926335162988639E+63</v>
      </c>
      <c r="N1368" s="20">
        <f t="shared" si="813"/>
        <v>142.6</v>
      </c>
      <c r="Q1368" s="20">
        <f t="shared" si="814"/>
        <v>1.333462581639479E+67</v>
      </c>
      <c r="S1368" s="20">
        <f t="shared" si="815"/>
        <v>6167</v>
      </c>
      <c r="T1368" s="20">
        <f t="shared" si="816"/>
        <v>1912</v>
      </c>
      <c r="U1368" s="20">
        <f t="shared" si="817"/>
        <v>9.6665819025314135E+76</v>
      </c>
      <c r="V1368" s="20">
        <f t="shared" si="818"/>
        <v>3.1926335162988639E+63</v>
      </c>
      <c r="W1368" s="20">
        <f t="shared" si="819"/>
        <v>0.42075736325385699</v>
      </c>
      <c r="X1368" s="16">
        <f t="shared" si="820"/>
        <v>1.2848621637060222E+40</v>
      </c>
      <c r="AA1368" s="16">
        <f t="shared" si="821"/>
        <v>5.2936321144688107E+41</v>
      </c>
      <c r="AB1368" s="16">
        <f t="shared" si="822"/>
        <v>1366</v>
      </c>
      <c r="AC1368" s="16">
        <f t="shared" si="823"/>
        <v>277</v>
      </c>
      <c r="AD1368" s="16">
        <f t="shared" si="824"/>
        <v>6.9013242820580435E+42</v>
      </c>
      <c r="AE1368" s="16">
        <f t="shared" si="825"/>
        <v>34100</v>
      </c>
      <c r="AF1368" s="16">
        <f t="shared" si="826"/>
        <v>16380</v>
      </c>
      <c r="AG1368" s="16">
        <f t="shared" si="827"/>
        <v>1406</v>
      </c>
      <c r="AH1368" s="16">
        <f t="shared" si="828"/>
        <v>5.4630855649665813E+46</v>
      </c>
      <c r="AI1368" s="16">
        <f t="shared" si="829"/>
        <v>1.6084162899386711E+75</v>
      </c>
      <c r="AJ1368" s="16">
        <f t="shared" si="830"/>
        <v>1.6084162899386711E+75</v>
      </c>
      <c r="AK1368" s="27">
        <f t="shared" si="831"/>
        <v>0.21660649819494585</v>
      </c>
      <c r="AN1368">
        <f t="shared" si="835"/>
        <v>103201.08097490591</v>
      </c>
      <c r="AO1368">
        <f t="shared" si="836"/>
        <v>3.0383983154826154E+33</v>
      </c>
      <c r="AP1368">
        <f t="shared" si="837"/>
        <v>3.0383983154826154E+33</v>
      </c>
      <c r="AR1368" s="1">
        <f t="shared" si="832"/>
        <v>15110</v>
      </c>
      <c r="AU1368">
        <f t="shared" si="800"/>
        <v>-987.46987951807262</v>
      </c>
      <c r="AV1368" s="29">
        <f t="shared" si="833"/>
        <v>545.37203333333332</v>
      </c>
      <c r="AW1368">
        <f t="shared" si="834"/>
        <v>27301</v>
      </c>
    </row>
    <row r="1369" spans="1:49" x14ac:dyDescent="0.2">
      <c r="A1369">
        <v>1367</v>
      </c>
      <c r="B1369" s="13">
        <f t="shared" si="801"/>
        <v>1375</v>
      </c>
      <c r="C1369" s="13">
        <f t="shared" si="802"/>
        <v>8208</v>
      </c>
      <c r="D1369" s="13">
        <f t="shared" si="803"/>
        <v>48</v>
      </c>
      <c r="E1369" s="13">
        <f t="shared" si="804"/>
        <v>68.350000000000009</v>
      </c>
      <c r="F1369" s="13">
        <f t="shared" si="805"/>
        <v>2.597473509216738E+44</v>
      </c>
      <c r="G1369" s="35">
        <f t="shared" si="806"/>
        <v>503.32446666666669</v>
      </c>
      <c r="H1369" s="23">
        <f t="shared" si="807"/>
        <v>10120.5664</v>
      </c>
      <c r="I1369" s="23">
        <f t="shared" si="808"/>
        <v>37954</v>
      </c>
      <c r="J1369" s="23">
        <f t="shared" si="809"/>
        <v>1913</v>
      </c>
      <c r="K1369" s="23">
        <f t="shared" si="810"/>
        <v>9.6665819025314135E+76</v>
      </c>
      <c r="L1369" s="23">
        <f t="shared" si="811"/>
        <v>9.6665819025314126E+78</v>
      </c>
      <c r="M1369" s="23">
        <f t="shared" si="812"/>
        <v>3.4207668313829138E+63</v>
      </c>
      <c r="N1369" s="20">
        <f t="shared" si="813"/>
        <v>142.70000000000002</v>
      </c>
      <c r="Q1369" s="20">
        <f t="shared" si="814"/>
        <v>1.4859181165916029E+67</v>
      </c>
      <c r="S1369" s="20">
        <f t="shared" si="815"/>
        <v>6171</v>
      </c>
      <c r="T1369" s="20">
        <f t="shared" si="816"/>
        <v>1913</v>
      </c>
      <c r="U1369" s="20">
        <f t="shared" si="817"/>
        <v>9.6665819025314135E+76</v>
      </c>
      <c r="V1369" s="20">
        <f t="shared" si="818"/>
        <v>3.4207668313829138E+63</v>
      </c>
      <c r="W1369" s="20">
        <f t="shared" si="819"/>
        <v>0.42046250875963553</v>
      </c>
      <c r="X1369" s="16">
        <f t="shared" si="820"/>
        <v>1.3748025151654439E+40</v>
      </c>
      <c r="AA1369" s="16">
        <f t="shared" si="821"/>
        <v>5.6641863624816282E+41</v>
      </c>
      <c r="AB1369" s="16">
        <f t="shared" si="822"/>
        <v>1367</v>
      </c>
      <c r="AC1369" s="16">
        <f t="shared" si="823"/>
        <v>277.2</v>
      </c>
      <c r="AD1369" s="16">
        <f t="shared" si="824"/>
        <v>7.3844307298272581E+42</v>
      </c>
      <c r="AE1369" s="16">
        <f t="shared" si="825"/>
        <v>34125</v>
      </c>
      <c r="AF1369" s="16">
        <f t="shared" si="826"/>
        <v>16392</v>
      </c>
      <c r="AG1369" s="16">
        <f t="shared" si="827"/>
        <v>1407</v>
      </c>
      <c r="AH1369" s="16">
        <f t="shared" si="828"/>
        <v>5.8527661463343528E+46</v>
      </c>
      <c r="AI1369" s="16">
        <f t="shared" si="829"/>
        <v>1.6084162899386711E+75</v>
      </c>
      <c r="AJ1369" s="16">
        <f t="shared" si="830"/>
        <v>1.6084162899386711E+75</v>
      </c>
      <c r="AK1369" s="27">
        <f t="shared" si="831"/>
        <v>0.21645021645021645</v>
      </c>
      <c r="AN1369">
        <f t="shared" si="835"/>
        <v>103329.33579131219</v>
      </c>
      <c r="AO1369">
        <f t="shared" si="836"/>
        <v>2.8396245939089863E+33</v>
      </c>
      <c r="AP1369">
        <f t="shared" si="837"/>
        <v>2.8396245939089863E+33</v>
      </c>
      <c r="AR1369" s="1">
        <f t="shared" si="832"/>
        <v>15120</v>
      </c>
      <c r="AU1369">
        <f t="shared" si="800"/>
        <v>-982.27544910179586</v>
      </c>
      <c r="AV1369" s="29">
        <f t="shared" si="833"/>
        <v>546.04321666666669</v>
      </c>
      <c r="AW1369">
        <f t="shared" si="834"/>
        <v>27321</v>
      </c>
    </row>
    <row r="1370" spans="1:49" x14ac:dyDescent="0.2">
      <c r="A1370">
        <v>1368</v>
      </c>
      <c r="B1370" s="13">
        <f t="shared" si="801"/>
        <v>1376</v>
      </c>
      <c r="C1370" s="13">
        <f t="shared" si="802"/>
        <v>8214</v>
      </c>
      <c r="D1370" s="13">
        <f t="shared" si="803"/>
        <v>48</v>
      </c>
      <c r="E1370" s="13">
        <f t="shared" si="804"/>
        <v>68.400000000000006</v>
      </c>
      <c r="F1370" s="13">
        <f t="shared" si="805"/>
        <v>2.7812771681383321E+44</v>
      </c>
      <c r="G1370" s="35">
        <f t="shared" si="806"/>
        <v>503.96479999999997</v>
      </c>
      <c r="H1370" s="23">
        <f t="shared" si="807"/>
        <v>10128.070400000001</v>
      </c>
      <c r="I1370" s="23">
        <f t="shared" si="808"/>
        <v>37982</v>
      </c>
      <c r="J1370" s="23">
        <f t="shared" si="809"/>
        <v>1915</v>
      </c>
      <c r="K1370" s="23">
        <f t="shared" si="810"/>
        <v>9.6665819025314135E+76</v>
      </c>
      <c r="L1370" s="23">
        <f t="shared" si="811"/>
        <v>9.6665819025314126E+78</v>
      </c>
      <c r="M1370" s="23">
        <f t="shared" si="812"/>
        <v>3.9270968748681153E+63</v>
      </c>
      <c r="N1370" s="20">
        <f t="shared" si="813"/>
        <v>142.80000000000001</v>
      </c>
      <c r="Q1370" s="20">
        <f t="shared" si="814"/>
        <v>1.6558039795165121E+67</v>
      </c>
      <c r="S1370" s="20">
        <f t="shared" si="815"/>
        <v>6175</v>
      </c>
      <c r="T1370" s="20">
        <f t="shared" si="816"/>
        <v>1915</v>
      </c>
      <c r="U1370" s="20">
        <f t="shared" si="817"/>
        <v>9.6665819025314135E+76</v>
      </c>
      <c r="V1370" s="20">
        <f t="shared" si="818"/>
        <v>3.9270968748681153E+63</v>
      </c>
      <c r="W1370" s="20">
        <f t="shared" si="819"/>
        <v>0.42016806722689071</v>
      </c>
      <c r="X1370" s="16">
        <f t="shared" si="820"/>
        <v>1.4710386912270249E+40</v>
      </c>
      <c r="AA1370" s="16">
        <f t="shared" si="821"/>
        <v>6.0606794078553415E+41</v>
      </c>
      <c r="AB1370" s="16">
        <f t="shared" si="822"/>
        <v>1368</v>
      </c>
      <c r="AC1370" s="16">
        <f t="shared" si="823"/>
        <v>277.39999999999998</v>
      </c>
      <c r="AD1370" s="16">
        <f t="shared" si="824"/>
        <v>7.9013555913020791E+42</v>
      </c>
      <c r="AE1370" s="16">
        <f t="shared" si="825"/>
        <v>34150</v>
      </c>
      <c r="AF1370" s="16">
        <f t="shared" si="826"/>
        <v>16404</v>
      </c>
      <c r="AG1370" s="16">
        <f t="shared" si="827"/>
        <v>1408</v>
      </c>
      <c r="AH1370" s="16">
        <f t="shared" si="828"/>
        <v>6.27023765181618E+46</v>
      </c>
      <c r="AI1370" s="16">
        <f t="shared" si="829"/>
        <v>1.6084162899386711E+75</v>
      </c>
      <c r="AJ1370" s="16">
        <f t="shared" si="830"/>
        <v>1.6084162899386711E+75</v>
      </c>
      <c r="AK1370" s="27">
        <f t="shared" si="831"/>
        <v>0.21629416005767846</v>
      </c>
      <c r="AN1370">
        <f t="shared" si="835"/>
        <v>103457.6691796175</v>
      </c>
      <c r="AO1370">
        <f t="shared" si="836"/>
        <v>2.6538547606626041E+33</v>
      </c>
      <c r="AP1370">
        <f t="shared" si="837"/>
        <v>2.6538547606626041E+33</v>
      </c>
      <c r="AR1370" s="1">
        <f t="shared" si="832"/>
        <v>15130</v>
      </c>
      <c r="AU1370">
        <f t="shared" si="800"/>
        <v>-977.14285714285688</v>
      </c>
      <c r="AV1370" s="29">
        <f t="shared" si="833"/>
        <v>546.71479999999997</v>
      </c>
      <c r="AW1370">
        <f t="shared" si="834"/>
        <v>27341</v>
      </c>
    </row>
    <row r="1371" spans="1:49" x14ac:dyDescent="0.2">
      <c r="A1371">
        <v>1369</v>
      </c>
      <c r="B1371" s="13">
        <f t="shared" si="801"/>
        <v>1377</v>
      </c>
      <c r="C1371" s="13">
        <f t="shared" si="802"/>
        <v>8220</v>
      </c>
      <c r="D1371" s="13">
        <f t="shared" si="803"/>
        <v>48</v>
      </c>
      <c r="E1371" s="13">
        <f t="shared" si="804"/>
        <v>68.45</v>
      </c>
      <c r="F1371" s="13">
        <f t="shared" si="805"/>
        <v>2.9780857269838441E+44</v>
      </c>
      <c r="G1371" s="35">
        <f t="shared" si="806"/>
        <v>504.60553333333326</v>
      </c>
      <c r="H1371" s="23">
        <f t="shared" si="807"/>
        <v>10135.5744</v>
      </c>
      <c r="I1371" s="23">
        <f t="shared" si="808"/>
        <v>38010</v>
      </c>
      <c r="J1371" s="23">
        <f t="shared" si="809"/>
        <v>1916</v>
      </c>
      <c r="K1371" s="23">
        <f t="shared" si="810"/>
        <v>9.6665819025314135E+76</v>
      </c>
      <c r="L1371" s="23">
        <f t="shared" si="811"/>
        <v>9.6665819025314126E+78</v>
      </c>
      <c r="M1371" s="23">
        <f t="shared" si="812"/>
        <v>4.2077056700075699E+63</v>
      </c>
      <c r="N1371" s="20">
        <f t="shared" si="813"/>
        <v>142.9</v>
      </c>
      <c r="Q1371" s="20">
        <f t="shared" si="814"/>
        <v>1.8451129897195115E+67</v>
      </c>
      <c r="S1371" s="20">
        <f t="shared" si="815"/>
        <v>6179</v>
      </c>
      <c r="T1371" s="20">
        <f t="shared" si="816"/>
        <v>1916</v>
      </c>
      <c r="U1371" s="20">
        <f t="shared" si="817"/>
        <v>9.6665819025314135E+76</v>
      </c>
      <c r="V1371" s="20">
        <f t="shared" si="818"/>
        <v>4.2077056700075699E+63</v>
      </c>
      <c r="W1371" s="20">
        <f t="shared" si="819"/>
        <v>0.41987403778866339</v>
      </c>
      <c r="X1371" s="16">
        <f t="shared" si="820"/>
        <v>1.5740113996129169E+40</v>
      </c>
      <c r="AA1371" s="16">
        <f t="shared" si="821"/>
        <v>6.4849269664052162E+41</v>
      </c>
      <c r="AB1371" s="16">
        <f t="shared" si="822"/>
        <v>1369</v>
      </c>
      <c r="AC1371" s="16">
        <f t="shared" si="823"/>
        <v>277.60000000000002</v>
      </c>
      <c r="AD1371" s="16">
        <f t="shared" si="824"/>
        <v>8.4544662228072222E+42</v>
      </c>
      <c r="AE1371" s="16">
        <f t="shared" si="825"/>
        <v>34175</v>
      </c>
      <c r="AF1371" s="16">
        <f t="shared" si="826"/>
        <v>16416</v>
      </c>
      <c r="AG1371" s="16">
        <f t="shared" si="827"/>
        <v>1409</v>
      </c>
      <c r="AH1371" s="16">
        <f t="shared" si="828"/>
        <v>6.7174817093069715E+46</v>
      </c>
      <c r="AI1371" s="16">
        <f t="shared" si="829"/>
        <v>1.6084162899386711E+75</v>
      </c>
      <c r="AJ1371" s="16">
        <f t="shared" si="830"/>
        <v>1.6084162899386711E+75</v>
      </c>
      <c r="AK1371" s="27">
        <f t="shared" si="831"/>
        <v>0.21613832853025935</v>
      </c>
      <c r="AN1371">
        <f t="shared" si="835"/>
        <v>103586.08114025788</v>
      </c>
      <c r="AO1371">
        <f t="shared" si="836"/>
        <v>2.4802380940772E+33</v>
      </c>
      <c r="AP1371">
        <f t="shared" si="837"/>
        <v>2.4802380940772E+33</v>
      </c>
      <c r="AR1371" s="1">
        <f t="shared" si="832"/>
        <v>15140</v>
      </c>
      <c r="AU1371">
        <f t="shared" si="800"/>
        <v>-972.07100591715982</v>
      </c>
      <c r="AV1371" s="29">
        <f t="shared" si="833"/>
        <v>547.38678333333326</v>
      </c>
      <c r="AW1371">
        <f t="shared" si="834"/>
        <v>27361</v>
      </c>
    </row>
    <row r="1372" spans="1:49" x14ac:dyDescent="0.2">
      <c r="A1372">
        <v>1370</v>
      </c>
      <c r="B1372" s="13">
        <f t="shared" si="801"/>
        <v>1378</v>
      </c>
      <c r="C1372" s="13">
        <f t="shared" si="802"/>
        <v>8226</v>
      </c>
      <c r="D1372" s="13">
        <f t="shared" si="803"/>
        <v>48</v>
      </c>
      <c r="E1372" s="13">
        <f t="shared" si="804"/>
        <v>68.5</v>
      </c>
      <c r="F1372" s="13">
        <f t="shared" si="805"/>
        <v>3.1888192343648104E+44</v>
      </c>
      <c r="G1372" s="35">
        <f t="shared" si="806"/>
        <v>505.24666666666667</v>
      </c>
      <c r="H1372" s="23">
        <f t="shared" si="807"/>
        <v>10143.0784</v>
      </c>
      <c r="I1372" s="23">
        <f t="shared" si="808"/>
        <v>38038</v>
      </c>
      <c r="J1372" s="23">
        <f t="shared" si="809"/>
        <v>1918</v>
      </c>
      <c r="K1372" s="23">
        <f t="shared" si="810"/>
        <v>9.6665819025314135E+76</v>
      </c>
      <c r="L1372" s="23">
        <f t="shared" si="811"/>
        <v>9.6665819025314126E+78</v>
      </c>
      <c r="M1372" s="23">
        <f t="shared" si="812"/>
        <v>4.8305008806103724E+63</v>
      </c>
      <c r="N1372" s="20">
        <f t="shared" si="813"/>
        <v>143</v>
      </c>
      <c r="Q1372" s="20">
        <f t="shared" si="814"/>
        <v>2.056065806669549E+67</v>
      </c>
      <c r="S1372" s="20">
        <f t="shared" si="815"/>
        <v>6183</v>
      </c>
      <c r="T1372" s="20">
        <f t="shared" si="816"/>
        <v>1918</v>
      </c>
      <c r="U1372" s="20">
        <f t="shared" si="817"/>
        <v>9.6665819025314135E+76</v>
      </c>
      <c r="V1372" s="20">
        <f t="shared" si="818"/>
        <v>4.8305008806103724E+63</v>
      </c>
      <c r="W1372" s="20">
        <f t="shared" si="819"/>
        <v>0.41958041958041958</v>
      </c>
      <c r="X1372" s="16">
        <f t="shared" si="820"/>
        <v>1.684192197585821E+40</v>
      </c>
      <c r="AA1372" s="16">
        <f t="shared" si="821"/>
        <v>6.9388718540535804E+41</v>
      </c>
      <c r="AB1372" s="16">
        <f t="shared" si="822"/>
        <v>1370</v>
      </c>
      <c r="AC1372" s="16">
        <f t="shared" si="823"/>
        <v>277.8</v>
      </c>
      <c r="AD1372" s="16">
        <f t="shared" si="824"/>
        <v>9.0462957003257028E+42</v>
      </c>
      <c r="AE1372" s="16">
        <f t="shared" si="825"/>
        <v>34200</v>
      </c>
      <c r="AF1372" s="16">
        <f t="shared" si="826"/>
        <v>16428</v>
      </c>
      <c r="AG1372" s="16">
        <f t="shared" si="827"/>
        <v>1410</v>
      </c>
      <c r="AH1372" s="16">
        <f t="shared" si="828"/>
        <v>7.19662122241649E+46</v>
      </c>
      <c r="AI1372" s="16">
        <f t="shared" si="829"/>
        <v>1.6084162899386711E+75</v>
      </c>
      <c r="AJ1372" s="16">
        <f t="shared" si="830"/>
        <v>1.6084162899386711E+75</v>
      </c>
      <c r="AK1372" s="27">
        <f t="shared" si="831"/>
        <v>0.21598272138228941</v>
      </c>
      <c r="AN1372">
        <f t="shared" si="835"/>
        <v>103714.57167366963</v>
      </c>
      <c r="AO1372">
        <f t="shared" si="836"/>
        <v>2.3179795271749534E+33</v>
      </c>
      <c r="AP1372">
        <f t="shared" si="837"/>
        <v>2.3179795271749534E+33</v>
      </c>
      <c r="AR1372" s="1">
        <f t="shared" si="832"/>
        <v>15150</v>
      </c>
      <c r="AU1372">
        <f t="shared" si="800"/>
        <v>-967.05882352941217</v>
      </c>
      <c r="AV1372" s="29">
        <f t="shared" si="833"/>
        <v>548.05916666666667</v>
      </c>
      <c r="AW1372">
        <f t="shared" si="834"/>
        <v>27381</v>
      </c>
    </row>
    <row r="1373" spans="1:49" x14ac:dyDescent="0.2">
      <c r="A1373">
        <v>1371</v>
      </c>
      <c r="B1373" s="13">
        <f t="shared" si="801"/>
        <v>1379</v>
      </c>
      <c r="C1373" s="13">
        <f t="shared" si="802"/>
        <v>8232</v>
      </c>
      <c r="D1373" s="13">
        <f t="shared" si="803"/>
        <v>48</v>
      </c>
      <c r="E1373" s="13">
        <f t="shared" si="804"/>
        <v>68.55</v>
      </c>
      <c r="F1373" s="13">
        <f t="shared" si="805"/>
        <v>3.414462821727319E+44</v>
      </c>
      <c r="G1373" s="35">
        <f t="shared" si="806"/>
        <v>505.88819999999998</v>
      </c>
      <c r="H1373" s="23">
        <f t="shared" si="807"/>
        <v>10150.582399999999</v>
      </c>
      <c r="I1373" s="23">
        <f t="shared" si="808"/>
        <v>38066</v>
      </c>
      <c r="J1373" s="23">
        <f t="shared" si="809"/>
        <v>1919</v>
      </c>
      <c r="K1373" s="23">
        <f t="shared" si="810"/>
        <v>9.6665819025314135E+76</v>
      </c>
      <c r="L1373" s="23">
        <f t="shared" si="811"/>
        <v>9.6665819025314126E+78</v>
      </c>
      <c r="M1373" s="23">
        <f t="shared" si="812"/>
        <v>5.1756540521951067E+63</v>
      </c>
      <c r="N1373" s="20">
        <f t="shared" si="813"/>
        <v>143.1</v>
      </c>
      <c r="Q1373" s="20">
        <f t="shared" si="814"/>
        <v>2.29113697909598E+67</v>
      </c>
      <c r="S1373" s="20">
        <f t="shared" si="815"/>
        <v>6188</v>
      </c>
      <c r="T1373" s="20">
        <f t="shared" si="816"/>
        <v>1919</v>
      </c>
      <c r="U1373" s="20">
        <f t="shared" si="817"/>
        <v>9.6665819025314135E+76</v>
      </c>
      <c r="V1373" s="20">
        <f t="shared" si="818"/>
        <v>5.1756540521951067E+63</v>
      </c>
      <c r="W1373" s="20">
        <f t="shared" si="819"/>
        <v>0.41928721174004197</v>
      </c>
      <c r="X1373" s="16">
        <f t="shared" si="820"/>
        <v>1.8020856514168284E+40</v>
      </c>
      <c r="AA1373" s="16">
        <f t="shared" si="821"/>
        <v>7.4245928838373318E+41</v>
      </c>
      <c r="AB1373" s="16">
        <f t="shared" si="822"/>
        <v>1371</v>
      </c>
      <c r="AC1373" s="16">
        <f t="shared" si="823"/>
        <v>278</v>
      </c>
      <c r="AD1373" s="16">
        <f t="shared" si="824"/>
        <v>9.6795544202050155E+42</v>
      </c>
      <c r="AE1373" s="16">
        <f t="shared" si="825"/>
        <v>34225</v>
      </c>
      <c r="AF1373" s="16">
        <f t="shared" si="826"/>
        <v>16440</v>
      </c>
      <c r="AG1373" s="16">
        <f t="shared" si="827"/>
        <v>1411</v>
      </c>
      <c r="AH1373" s="16">
        <f t="shared" si="828"/>
        <v>7.7099304407265034E+46</v>
      </c>
      <c r="AI1373" s="16">
        <f t="shared" si="829"/>
        <v>1.6084162899386711E+75</v>
      </c>
      <c r="AJ1373" s="16">
        <f t="shared" si="830"/>
        <v>1.6084162899386711E+75</v>
      </c>
      <c r="AK1373" s="27">
        <f t="shared" si="831"/>
        <v>0.21582733812949639</v>
      </c>
      <c r="AN1373">
        <f t="shared" si="835"/>
        <v>103843.14078028878</v>
      </c>
      <c r="AO1373">
        <f t="shared" si="836"/>
        <v>2.1663360067055639E+33</v>
      </c>
      <c r="AP1373">
        <f t="shared" si="837"/>
        <v>2.1663360067055639E+33</v>
      </c>
      <c r="AR1373" s="1">
        <f t="shared" si="832"/>
        <v>15160</v>
      </c>
      <c r="AU1373">
        <f t="shared" si="800"/>
        <v>-962.10526315789423</v>
      </c>
      <c r="AV1373" s="29">
        <f t="shared" si="833"/>
        <v>548.73194999999998</v>
      </c>
      <c r="AW1373">
        <f t="shared" si="834"/>
        <v>27401</v>
      </c>
    </row>
    <row r="1374" spans="1:49" x14ac:dyDescent="0.2">
      <c r="A1374">
        <v>1372</v>
      </c>
      <c r="B1374" s="13">
        <f t="shared" si="801"/>
        <v>1380</v>
      </c>
      <c r="C1374" s="13">
        <f t="shared" si="802"/>
        <v>8238</v>
      </c>
      <c r="D1374" s="13">
        <f t="shared" si="803"/>
        <v>48</v>
      </c>
      <c r="E1374" s="13">
        <f t="shared" si="804"/>
        <v>68.600000000000009</v>
      </c>
      <c r="F1374" s="13">
        <f t="shared" si="805"/>
        <v>3.6560713067133498E+44</v>
      </c>
      <c r="G1374" s="35">
        <f t="shared" si="806"/>
        <v>506.53013333333331</v>
      </c>
      <c r="H1374" s="23">
        <f t="shared" si="807"/>
        <v>10158.086399999998</v>
      </c>
      <c r="I1374" s="23">
        <f t="shared" si="808"/>
        <v>38094</v>
      </c>
      <c r="J1374" s="23">
        <f t="shared" si="809"/>
        <v>1920</v>
      </c>
      <c r="K1374" s="23">
        <f t="shared" si="810"/>
        <v>9.6665819025314135E+76</v>
      </c>
      <c r="L1374" s="23">
        <f t="shared" si="811"/>
        <v>9.6665819025314126E+78</v>
      </c>
      <c r="M1374" s="23">
        <f t="shared" si="812"/>
        <v>5.5454665856451584E+63</v>
      </c>
      <c r="N1374" s="20">
        <f t="shared" si="813"/>
        <v>143.20000000000002</v>
      </c>
      <c r="Q1374" s="20">
        <f t="shared" si="814"/>
        <v>2.553083972289533E+67</v>
      </c>
      <c r="S1374" s="20">
        <f t="shared" si="815"/>
        <v>6192</v>
      </c>
      <c r="T1374" s="20">
        <f t="shared" si="816"/>
        <v>1920</v>
      </c>
      <c r="U1374" s="20">
        <f t="shared" si="817"/>
        <v>9.6665819025314135E+76</v>
      </c>
      <c r="V1374" s="20">
        <f t="shared" si="818"/>
        <v>5.5454665856451584E+63</v>
      </c>
      <c r="W1374" s="20">
        <f t="shared" si="819"/>
        <v>0.41899441340782118</v>
      </c>
      <c r="X1374" s="16">
        <f t="shared" si="820"/>
        <v>1.9282316470160066E+40</v>
      </c>
      <c r="AA1374" s="16">
        <f t="shared" si="821"/>
        <v>7.9443143857059468E+41</v>
      </c>
      <c r="AB1374" s="16">
        <f t="shared" si="822"/>
        <v>1372</v>
      </c>
      <c r="AC1374" s="16">
        <f t="shared" si="823"/>
        <v>278.2</v>
      </c>
      <c r="AD1374" s="16">
        <f t="shared" si="824"/>
        <v>1.0357142511935837E+43</v>
      </c>
      <c r="AE1374" s="16">
        <f t="shared" si="825"/>
        <v>34250</v>
      </c>
      <c r="AF1374" s="16">
        <f t="shared" si="826"/>
        <v>16452</v>
      </c>
      <c r="AG1374" s="16">
        <f t="shared" si="827"/>
        <v>1412</v>
      </c>
      <c r="AH1374" s="16">
        <f t="shared" si="828"/>
        <v>8.2598457477473535E+46</v>
      </c>
      <c r="AI1374" s="16">
        <f t="shared" si="829"/>
        <v>1.6084162899386711E+75</v>
      </c>
      <c r="AJ1374" s="16">
        <f t="shared" si="830"/>
        <v>1.6084162899386711E+75</v>
      </c>
      <c r="AK1374" s="27">
        <f t="shared" si="831"/>
        <v>0.21567217828900073</v>
      </c>
      <c r="AN1374">
        <f t="shared" si="835"/>
        <v>103971.78846055156</v>
      </c>
      <c r="AO1374">
        <f t="shared" si="836"/>
        <v>2.0246130903790312E+33</v>
      </c>
      <c r="AP1374">
        <f t="shared" si="837"/>
        <v>2.0246130903790312E+33</v>
      </c>
      <c r="AR1374" s="1">
        <f t="shared" si="832"/>
        <v>15170</v>
      </c>
      <c r="AU1374">
        <f t="shared" si="800"/>
        <v>-957.20930232558123</v>
      </c>
      <c r="AV1374" s="29">
        <f t="shared" si="833"/>
        <v>549.40513333333331</v>
      </c>
      <c r="AW1374">
        <f t="shared" si="834"/>
        <v>27421</v>
      </c>
    </row>
    <row r="1375" spans="1:49" x14ac:dyDescent="0.2">
      <c r="A1375">
        <v>1373</v>
      </c>
      <c r="B1375" s="13">
        <f t="shared" si="801"/>
        <v>1381</v>
      </c>
      <c r="C1375" s="13">
        <f t="shared" si="802"/>
        <v>8244</v>
      </c>
      <c r="D1375" s="13">
        <f t="shared" si="803"/>
        <v>48</v>
      </c>
      <c r="E1375" s="13">
        <f t="shared" si="804"/>
        <v>68.650000000000006</v>
      </c>
      <c r="F1375" s="13">
        <f t="shared" si="805"/>
        <v>3.9147741220870015E+44</v>
      </c>
      <c r="G1375" s="35">
        <f t="shared" si="806"/>
        <v>507.17246666666665</v>
      </c>
      <c r="H1375" s="23">
        <f t="shared" si="807"/>
        <v>10165.590399999999</v>
      </c>
      <c r="I1375" s="23">
        <f t="shared" si="808"/>
        <v>38122</v>
      </c>
      <c r="J1375" s="23">
        <f t="shared" si="809"/>
        <v>1922</v>
      </c>
      <c r="K1375" s="23">
        <f t="shared" si="810"/>
        <v>9.6665819025314135E+76</v>
      </c>
      <c r="L1375" s="23">
        <f t="shared" si="811"/>
        <v>9.6665819025314126E+78</v>
      </c>
      <c r="M1375" s="23">
        <f t="shared" si="812"/>
        <v>6.36624188695701E+63</v>
      </c>
      <c r="N1375" s="20">
        <f t="shared" si="813"/>
        <v>143.30000000000001</v>
      </c>
      <c r="Q1375" s="20">
        <f t="shared" si="814"/>
        <v>2.8449795141159276E+67</v>
      </c>
      <c r="S1375" s="20">
        <f t="shared" si="815"/>
        <v>6196</v>
      </c>
      <c r="T1375" s="20">
        <f t="shared" si="816"/>
        <v>1922</v>
      </c>
      <c r="U1375" s="20">
        <f t="shared" si="817"/>
        <v>9.6665819025314135E+76</v>
      </c>
      <c r="V1375" s="20">
        <f t="shared" si="818"/>
        <v>6.36624188695701E+63</v>
      </c>
      <c r="W1375" s="20">
        <f t="shared" si="819"/>
        <v>0.41870202372644799</v>
      </c>
      <c r="X1375" s="16">
        <f t="shared" si="820"/>
        <v>2.0632078623071266E+40</v>
      </c>
      <c r="AA1375" s="16">
        <f t="shared" si="821"/>
        <v>8.5004163927053601E+41</v>
      </c>
      <c r="AB1375" s="16">
        <f t="shared" si="822"/>
        <v>1373</v>
      </c>
      <c r="AC1375" s="16">
        <f t="shared" si="823"/>
        <v>278.39999999999998</v>
      </c>
      <c r="AD1375" s="16">
        <f t="shared" si="824"/>
        <v>1.1082163119849969E+43</v>
      </c>
      <c r="AE1375" s="16">
        <f t="shared" si="825"/>
        <v>34275</v>
      </c>
      <c r="AF1375" s="16">
        <f t="shared" si="826"/>
        <v>16464</v>
      </c>
      <c r="AG1375" s="16">
        <f t="shared" si="827"/>
        <v>1413</v>
      </c>
      <c r="AH1375" s="16">
        <f t="shared" si="828"/>
        <v>8.8489772177155145E+46</v>
      </c>
      <c r="AI1375" s="16">
        <f t="shared" si="829"/>
        <v>1.6084162899386711E+75</v>
      </c>
      <c r="AJ1375" s="16">
        <f t="shared" si="830"/>
        <v>1.6084162899386711E+75</v>
      </c>
      <c r="AK1375" s="27">
        <f t="shared" si="831"/>
        <v>0.21551724137931036</v>
      </c>
      <c r="AN1375">
        <f t="shared" si="835"/>
        <v>104100.5147148941</v>
      </c>
      <c r="AO1375">
        <f t="shared" si="836"/>
        <v>1.8921617667093757E+33</v>
      </c>
      <c r="AP1375">
        <f t="shared" si="837"/>
        <v>1.8921617667093757E+33</v>
      </c>
      <c r="AR1375" s="1">
        <f t="shared" si="832"/>
        <v>15180</v>
      </c>
      <c r="AU1375">
        <f t="shared" si="800"/>
        <v>-952.36994219653195</v>
      </c>
      <c r="AV1375" s="29">
        <f t="shared" si="833"/>
        <v>550.07871666666665</v>
      </c>
      <c r="AW1375">
        <f t="shared" si="834"/>
        <v>27441</v>
      </c>
    </row>
    <row r="1376" spans="1:49" x14ac:dyDescent="0.2">
      <c r="A1376">
        <v>1374</v>
      </c>
      <c r="B1376" s="13">
        <f t="shared" si="801"/>
        <v>1382</v>
      </c>
      <c r="C1376" s="13">
        <f t="shared" si="802"/>
        <v>8250</v>
      </c>
      <c r="D1376" s="13">
        <f t="shared" si="803"/>
        <v>48</v>
      </c>
      <c r="E1376" s="13">
        <f t="shared" si="804"/>
        <v>68.7</v>
      </c>
      <c r="F1376" s="13">
        <f t="shared" si="805"/>
        <v>4.1917805932482302E+44</v>
      </c>
      <c r="G1376" s="35">
        <f t="shared" si="806"/>
        <v>507.8152</v>
      </c>
      <c r="H1376" s="23">
        <f t="shared" si="807"/>
        <v>10173.0944</v>
      </c>
      <c r="I1376" s="23">
        <f t="shared" si="808"/>
        <v>38150</v>
      </c>
      <c r="J1376" s="23">
        <f t="shared" si="809"/>
        <v>1923</v>
      </c>
      <c r="K1376" s="23">
        <f t="shared" si="810"/>
        <v>9.6665819025314135E+76</v>
      </c>
      <c r="L1376" s="23">
        <f t="shared" si="811"/>
        <v>9.6665819025314126E+78</v>
      </c>
      <c r="M1376" s="23">
        <f t="shared" si="812"/>
        <v>6.8211142836340551E+63</v>
      </c>
      <c r="N1376" s="20">
        <f t="shared" si="813"/>
        <v>143.4</v>
      </c>
      <c r="Q1376" s="20">
        <f t="shared" si="814"/>
        <v>3.1702476391643762E+67</v>
      </c>
      <c r="S1376" s="20">
        <f t="shared" si="815"/>
        <v>6200</v>
      </c>
      <c r="T1376" s="20">
        <f t="shared" si="816"/>
        <v>1923</v>
      </c>
      <c r="U1376" s="20">
        <f t="shared" si="817"/>
        <v>9.6665819025314135E+76</v>
      </c>
      <c r="V1376" s="20">
        <f t="shared" si="818"/>
        <v>6.8211142836340551E+63</v>
      </c>
      <c r="W1376" s="20">
        <f t="shared" si="819"/>
        <v>0.41841004184100417</v>
      </c>
      <c r="X1376" s="16">
        <f t="shared" si="820"/>
        <v>2.2076324126686255E+40</v>
      </c>
      <c r="AA1376" s="16">
        <f t="shared" si="821"/>
        <v>9.0954455401947347E+41</v>
      </c>
      <c r="AB1376" s="16">
        <f t="shared" si="822"/>
        <v>1374</v>
      </c>
      <c r="AC1376" s="16">
        <f t="shared" si="823"/>
        <v>278.60000000000002</v>
      </c>
      <c r="AD1376" s="16">
        <f t="shared" si="824"/>
        <v>1.1857936614563592E+43</v>
      </c>
      <c r="AE1376" s="16">
        <f t="shared" si="825"/>
        <v>34300</v>
      </c>
      <c r="AF1376" s="16">
        <f t="shared" si="826"/>
        <v>16476</v>
      </c>
      <c r="AG1376" s="16">
        <f t="shared" si="827"/>
        <v>1414</v>
      </c>
      <c r="AH1376" s="16">
        <f t="shared" si="828"/>
        <v>9.4801209960175584E+46</v>
      </c>
      <c r="AI1376" s="16">
        <f t="shared" si="829"/>
        <v>1.6084162899386711E+75</v>
      </c>
      <c r="AJ1376" s="16">
        <f t="shared" si="830"/>
        <v>1.6084162899386711E+75</v>
      </c>
      <c r="AK1376" s="27">
        <f t="shared" si="831"/>
        <v>0.21536252692031585</v>
      </c>
      <c r="AN1376">
        <f t="shared" si="835"/>
        <v>104229.31954375253</v>
      </c>
      <c r="AO1376">
        <f t="shared" si="836"/>
        <v>1.7683754829059587E+33</v>
      </c>
      <c r="AP1376">
        <f t="shared" si="837"/>
        <v>1.7683754829059587E+33</v>
      </c>
      <c r="AR1376" s="1">
        <f t="shared" si="832"/>
        <v>15190</v>
      </c>
      <c r="AU1376">
        <f t="shared" si="800"/>
        <v>-947.5862068965522</v>
      </c>
      <c r="AV1376" s="29">
        <f t="shared" si="833"/>
        <v>550.7527</v>
      </c>
      <c r="AW1376">
        <f t="shared" si="834"/>
        <v>27461</v>
      </c>
    </row>
    <row r="1377" spans="1:49" x14ac:dyDescent="0.2">
      <c r="A1377">
        <v>1375</v>
      </c>
      <c r="B1377" s="13">
        <f t="shared" si="801"/>
        <v>1383</v>
      </c>
      <c r="C1377" s="13">
        <f t="shared" si="802"/>
        <v>8256</v>
      </c>
      <c r="D1377" s="13">
        <f t="shared" si="803"/>
        <v>48</v>
      </c>
      <c r="E1377" s="13">
        <f t="shared" si="804"/>
        <v>68.75</v>
      </c>
      <c r="F1377" s="13">
        <f t="shared" si="805"/>
        <v>4.4883855889846378E+44</v>
      </c>
      <c r="G1377" s="35">
        <f t="shared" si="806"/>
        <v>508.45833333333337</v>
      </c>
      <c r="H1377" s="23">
        <f t="shared" si="807"/>
        <v>10180.598399999999</v>
      </c>
      <c r="I1377" s="23">
        <f t="shared" si="808"/>
        <v>38178</v>
      </c>
      <c r="J1377" s="23">
        <f t="shared" si="809"/>
        <v>1925</v>
      </c>
      <c r="K1377" s="23">
        <f t="shared" si="810"/>
        <v>9.6665819025314135E+76</v>
      </c>
      <c r="L1377" s="23">
        <f t="shared" si="811"/>
        <v>9.6665819025314126E+78</v>
      </c>
      <c r="M1377" s="23">
        <f t="shared" si="812"/>
        <v>7.8306722021754012E+63</v>
      </c>
      <c r="N1377" s="20">
        <f t="shared" si="813"/>
        <v>143.5</v>
      </c>
      <c r="Q1377" s="20">
        <f t="shared" si="814"/>
        <v>3.5327038538445878E+67</v>
      </c>
      <c r="S1377" s="20">
        <f t="shared" si="815"/>
        <v>6204</v>
      </c>
      <c r="T1377" s="20">
        <f t="shared" si="816"/>
        <v>1925</v>
      </c>
      <c r="U1377" s="20">
        <f t="shared" si="817"/>
        <v>9.6665819025314135E+76</v>
      </c>
      <c r="V1377" s="20">
        <f t="shared" si="818"/>
        <v>7.8306722021754012E+63</v>
      </c>
      <c r="W1377" s="20">
        <f t="shared" si="819"/>
        <v>0.41811846689895471</v>
      </c>
      <c r="X1377" s="16">
        <f t="shared" si="820"/>
        <v>2.3621666815554295E+40</v>
      </c>
      <c r="AA1377" s="16">
        <f t="shared" si="821"/>
        <v>9.7321267280083683E+41</v>
      </c>
      <c r="AB1377" s="16">
        <f t="shared" si="822"/>
        <v>1375</v>
      </c>
      <c r="AC1377" s="16">
        <f t="shared" si="823"/>
        <v>278.8</v>
      </c>
      <c r="AD1377" s="16">
        <f t="shared" si="824"/>
        <v>1.268801579924986E+43</v>
      </c>
      <c r="AE1377" s="16">
        <f t="shared" si="825"/>
        <v>34325</v>
      </c>
      <c r="AF1377" s="16">
        <f t="shared" si="826"/>
        <v>16488</v>
      </c>
      <c r="AG1377" s="16">
        <f t="shared" si="827"/>
        <v>1415</v>
      </c>
      <c r="AH1377" s="16">
        <f t="shared" si="828"/>
        <v>1.0156272561928991E+47</v>
      </c>
      <c r="AI1377" s="16">
        <f t="shared" si="829"/>
        <v>1.6084162899386711E+75</v>
      </c>
      <c r="AJ1377" s="16">
        <f t="shared" si="830"/>
        <v>1.6084162899386711E+75</v>
      </c>
      <c r="AK1377" s="27">
        <f t="shared" si="831"/>
        <v>0.21520803443328551</v>
      </c>
      <c r="AN1377">
        <f t="shared" si="835"/>
        <v>104358.20294756295</v>
      </c>
      <c r="AO1377">
        <f t="shared" si="836"/>
        <v>1.6526873672018301E+33</v>
      </c>
      <c r="AP1377">
        <f t="shared" si="837"/>
        <v>1.6526873672018301E+33</v>
      </c>
      <c r="AR1377" s="1">
        <f t="shared" si="832"/>
        <v>15200</v>
      </c>
      <c r="AU1377">
        <f t="shared" si="800"/>
        <v>-942.85714285714243</v>
      </c>
      <c r="AV1377" s="29">
        <f t="shared" si="833"/>
        <v>551.42708333333337</v>
      </c>
      <c r="AW1377">
        <f t="shared" si="834"/>
        <v>27481</v>
      </c>
    </row>
    <row r="1378" spans="1:49" x14ac:dyDescent="0.2">
      <c r="A1378">
        <v>1376</v>
      </c>
      <c r="B1378" s="13">
        <f t="shared" si="801"/>
        <v>1384</v>
      </c>
      <c r="C1378" s="13">
        <f t="shared" si="802"/>
        <v>8262</v>
      </c>
      <c r="D1378" s="13">
        <f t="shared" si="803"/>
        <v>48</v>
      </c>
      <c r="E1378" s="13">
        <f t="shared" si="804"/>
        <v>68.8</v>
      </c>
      <c r="F1378" s="13">
        <f t="shared" si="805"/>
        <v>4.8059755718548184E+44</v>
      </c>
      <c r="G1378" s="35">
        <f t="shared" si="806"/>
        <v>509.10186666666675</v>
      </c>
      <c r="H1378" s="23">
        <f t="shared" si="807"/>
        <v>10188.1024</v>
      </c>
      <c r="I1378" s="23">
        <f t="shared" si="808"/>
        <v>38206</v>
      </c>
      <c r="J1378" s="23">
        <f t="shared" si="809"/>
        <v>1926</v>
      </c>
      <c r="K1378" s="23">
        <f t="shared" si="810"/>
        <v>9.6665819025314135E+76</v>
      </c>
      <c r="L1378" s="23">
        <f t="shared" si="811"/>
        <v>9.6665819025314126E+78</v>
      </c>
      <c r="M1378" s="23">
        <f t="shared" si="812"/>
        <v>8.3901663779804275E+63</v>
      </c>
      <c r="N1378" s="20">
        <f t="shared" si="813"/>
        <v>143.6</v>
      </c>
      <c r="Q1378" s="20">
        <f t="shared" si="814"/>
        <v>3.9365998935845136E+67</v>
      </c>
      <c r="S1378" s="20">
        <f t="shared" si="815"/>
        <v>6209</v>
      </c>
      <c r="T1378" s="20">
        <f t="shared" si="816"/>
        <v>1926</v>
      </c>
      <c r="U1378" s="20">
        <f t="shared" si="817"/>
        <v>9.6665819025314135E+76</v>
      </c>
      <c r="V1378" s="20">
        <f t="shared" si="818"/>
        <v>8.3901663779804275E+63</v>
      </c>
      <c r="W1378" s="20">
        <f t="shared" si="819"/>
        <v>0.4178272980501393</v>
      </c>
      <c r="X1378" s="16">
        <f t="shared" si="820"/>
        <v>2.5275183492643099E+40</v>
      </c>
      <c r="AA1378" s="16">
        <f t="shared" si="821"/>
        <v>1.0413375598968954E+42</v>
      </c>
      <c r="AB1378" s="16">
        <f t="shared" si="822"/>
        <v>1376</v>
      </c>
      <c r="AC1378" s="16">
        <f t="shared" si="823"/>
        <v>279</v>
      </c>
      <c r="AD1378" s="16">
        <f t="shared" si="824"/>
        <v>1.3576202180380844E+43</v>
      </c>
      <c r="AE1378" s="16">
        <f t="shared" si="825"/>
        <v>34350</v>
      </c>
      <c r="AF1378" s="16">
        <f t="shared" si="826"/>
        <v>16500</v>
      </c>
      <c r="AG1378" s="16">
        <f t="shared" si="827"/>
        <v>1416</v>
      </c>
      <c r="AH1378" s="16">
        <f t="shared" si="828"/>
        <v>1.0880640936537844E+47</v>
      </c>
      <c r="AI1378" s="16">
        <f t="shared" si="829"/>
        <v>1.6084162899386711E+75</v>
      </c>
      <c r="AJ1378" s="16">
        <f t="shared" si="830"/>
        <v>1.6084162899386711E+75</v>
      </c>
      <c r="AK1378" s="27">
        <f t="shared" si="831"/>
        <v>0.21505376344086022</v>
      </c>
      <c r="AN1378">
        <f t="shared" si="835"/>
        <v>104487.16492676164</v>
      </c>
      <c r="AO1378">
        <f t="shared" si="836"/>
        <v>1.5445676328989065E+33</v>
      </c>
      <c r="AP1378">
        <f t="shared" si="837"/>
        <v>1.5445676328989065E+33</v>
      </c>
      <c r="AR1378" s="1">
        <f t="shared" si="832"/>
        <v>15210</v>
      </c>
      <c r="AU1378">
        <f t="shared" si="800"/>
        <v>-938.18181818181813</v>
      </c>
      <c r="AV1378" s="29">
        <f t="shared" si="833"/>
        <v>552.10186666666675</v>
      </c>
      <c r="AW1378">
        <f t="shared" si="834"/>
        <v>27501</v>
      </c>
    </row>
    <row r="1379" spans="1:49" x14ac:dyDescent="0.2">
      <c r="A1379">
        <v>1377</v>
      </c>
      <c r="B1379" s="13">
        <f t="shared" si="801"/>
        <v>1385</v>
      </c>
      <c r="C1379" s="13">
        <f t="shared" si="802"/>
        <v>8268</v>
      </c>
      <c r="D1379" s="13">
        <f t="shared" si="803"/>
        <v>48</v>
      </c>
      <c r="E1379" s="13">
        <f t="shared" si="804"/>
        <v>68.850000000000009</v>
      </c>
      <c r="F1379" s="13">
        <f t="shared" si="805"/>
        <v>5.1460350764630211E+44</v>
      </c>
      <c r="G1379" s="35">
        <f t="shared" si="806"/>
        <v>509.74579999999992</v>
      </c>
      <c r="H1379" s="23">
        <f t="shared" si="807"/>
        <v>10195.606399999999</v>
      </c>
      <c r="I1379" s="23">
        <f t="shared" si="808"/>
        <v>38234</v>
      </c>
      <c r="J1379" s="23">
        <f t="shared" si="809"/>
        <v>1927</v>
      </c>
      <c r="K1379" s="23">
        <f t="shared" si="810"/>
        <v>9.6665819025314135E+76</v>
      </c>
      <c r="L1379" s="23">
        <f t="shared" si="811"/>
        <v>9.6665819025314126E+78</v>
      </c>
      <c r="M1379" s="23">
        <f t="shared" si="812"/>
        <v>8.9896313273931542E+63</v>
      </c>
      <c r="N1379" s="20">
        <f t="shared" si="813"/>
        <v>143.70000000000002</v>
      </c>
      <c r="Q1379" s="20">
        <f t="shared" si="814"/>
        <v>4.3866735971383207E+67</v>
      </c>
      <c r="S1379" s="20">
        <f t="shared" si="815"/>
        <v>6213</v>
      </c>
      <c r="T1379" s="20">
        <f t="shared" si="816"/>
        <v>1927</v>
      </c>
      <c r="U1379" s="20">
        <f t="shared" si="817"/>
        <v>9.6665819025314135E+76</v>
      </c>
      <c r="V1379" s="20">
        <f t="shared" si="818"/>
        <v>8.9896313273931542E+63</v>
      </c>
      <c r="W1379" s="20">
        <f t="shared" si="819"/>
        <v>0.41753653444676403</v>
      </c>
      <c r="X1379" s="16">
        <f t="shared" si="820"/>
        <v>2.704444633712811E+40</v>
      </c>
      <c r="AA1379" s="16">
        <f t="shared" si="821"/>
        <v>1.1142311890896779E+42</v>
      </c>
      <c r="AB1379" s="16">
        <f t="shared" si="822"/>
        <v>1377</v>
      </c>
      <c r="AC1379" s="16">
        <f t="shared" si="823"/>
        <v>279.2</v>
      </c>
      <c r="AD1379" s="16">
        <f t="shared" si="824"/>
        <v>1.4526563377453837E+43</v>
      </c>
      <c r="AE1379" s="16">
        <f t="shared" si="825"/>
        <v>34375</v>
      </c>
      <c r="AF1379" s="16">
        <f t="shared" si="826"/>
        <v>16512</v>
      </c>
      <c r="AG1379" s="16">
        <f t="shared" si="827"/>
        <v>1417</v>
      </c>
      <c r="AH1379" s="16">
        <f t="shared" si="828"/>
        <v>1.1656663903201899E+47</v>
      </c>
      <c r="AI1379" s="16">
        <f t="shared" si="829"/>
        <v>1.6084162899386711E+75</v>
      </c>
      <c r="AJ1379" s="16">
        <f t="shared" si="830"/>
        <v>1.6084162899386711E+75</v>
      </c>
      <c r="AK1379" s="27">
        <f t="shared" si="831"/>
        <v>0.21489971346704873</v>
      </c>
      <c r="AN1379">
        <f t="shared" si="835"/>
        <v>104616.20548178464</v>
      </c>
      <c r="AO1379">
        <f t="shared" si="836"/>
        <v>1.4435211522419689E+33</v>
      </c>
      <c r="AP1379">
        <f t="shared" si="837"/>
        <v>1.4435211522419689E+33</v>
      </c>
      <c r="AR1379" s="1">
        <f t="shared" si="832"/>
        <v>15220</v>
      </c>
      <c r="AU1379">
        <f t="shared" si="800"/>
        <v>-933.55932203389852</v>
      </c>
      <c r="AV1379" s="29">
        <f t="shared" si="833"/>
        <v>552.77704999999992</v>
      </c>
      <c r="AW1379">
        <f t="shared" si="834"/>
        <v>27521</v>
      </c>
    </row>
    <row r="1380" spans="1:49" x14ac:dyDescent="0.2">
      <c r="A1380">
        <v>1378</v>
      </c>
      <c r="B1380" s="13">
        <f t="shared" si="801"/>
        <v>1386</v>
      </c>
      <c r="C1380" s="13">
        <f t="shared" si="802"/>
        <v>8274</v>
      </c>
      <c r="D1380" s="13">
        <f t="shared" si="803"/>
        <v>48</v>
      </c>
      <c r="E1380" s="13">
        <f t="shared" si="804"/>
        <v>68.900000000000006</v>
      </c>
      <c r="F1380" s="13">
        <f t="shared" si="805"/>
        <v>5.5101536458830665E+44</v>
      </c>
      <c r="G1380" s="35">
        <f t="shared" si="806"/>
        <v>510.39013333333332</v>
      </c>
      <c r="H1380" s="23">
        <f t="shared" si="807"/>
        <v>10203.1104</v>
      </c>
      <c r="I1380" s="23">
        <f t="shared" si="808"/>
        <v>38262</v>
      </c>
      <c r="J1380" s="23">
        <f t="shared" si="809"/>
        <v>1929</v>
      </c>
      <c r="K1380" s="23">
        <f t="shared" si="810"/>
        <v>9.6665819025314135E+76</v>
      </c>
      <c r="L1380" s="23">
        <f t="shared" si="811"/>
        <v>9.6665819025314126E+78</v>
      </c>
      <c r="M1380" s="23">
        <f t="shared" si="812"/>
        <v>1.0320098382892228E+64</v>
      </c>
      <c r="N1380" s="20">
        <f t="shared" si="813"/>
        <v>143.80000000000001</v>
      </c>
      <c r="Q1380" s="20">
        <f t="shared" si="814"/>
        <v>4.8882044830589901E+67</v>
      </c>
      <c r="S1380" s="20">
        <f t="shared" si="815"/>
        <v>6217</v>
      </c>
      <c r="T1380" s="20">
        <f t="shared" si="816"/>
        <v>1929</v>
      </c>
      <c r="U1380" s="20">
        <f t="shared" si="817"/>
        <v>9.6665819025314135E+76</v>
      </c>
      <c r="V1380" s="20">
        <f t="shared" si="818"/>
        <v>1.0320098382892228E+64</v>
      </c>
      <c r="W1380" s="20">
        <f t="shared" si="819"/>
        <v>0.41724617524339358</v>
      </c>
      <c r="X1380" s="16">
        <f t="shared" si="820"/>
        <v>2.893755758072708E+40</v>
      </c>
      <c r="AA1380" s="16">
        <f t="shared" si="821"/>
        <v>1.1922273723259555E+42</v>
      </c>
      <c r="AB1380" s="16">
        <f t="shared" si="822"/>
        <v>1378</v>
      </c>
      <c r="AC1380" s="16">
        <f t="shared" si="823"/>
        <v>279.39999999999998</v>
      </c>
      <c r="AD1380" s="16">
        <f t="shared" si="824"/>
        <v>1.5543451751433189E+43</v>
      </c>
      <c r="AE1380" s="16">
        <f t="shared" si="825"/>
        <v>34400</v>
      </c>
      <c r="AF1380" s="16">
        <f t="shared" si="826"/>
        <v>16524</v>
      </c>
      <c r="AG1380" s="16">
        <f t="shared" si="827"/>
        <v>1418</v>
      </c>
      <c r="AH1380" s="16">
        <f t="shared" si="828"/>
        <v>1.2488024312686744E+47</v>
      </c>
      <c r="AI1380" s="16">
        <f t="shared" si="829"/>
        <v>1.6084162899386711E+75</v>
      </c>
      <c r="AJ1380" s="16">
        <f t="shared" si="830"/>
        <v>1.6084162899386711E+75</v>
      </c>
      <c r="AK1380" s="27">
        <f t="shared" si="831"/>
        <v>0.21474588403722264</v>
      </c>
      <c r="AN1380">
        <f t="shared" si="835"/>
        <v>104745.32461306812</v>
      </c>
      <c r="AO1380">
        <f t="shared" si="836"/>
        <v>1.3490851890111858E+33</v>
      </c>
      <c r="AP1380">
        <f t="shared" si="837"/>
        <v>1.3490851890111858E+33</v>
      </c>
      <c r="AR1380" s="1">
        <f t="shared" si="832"/>
        <v>15230</v>
      </c>
      <c r="AU1380">
        <f t="shared" si="800"/>
        <v>-928.98876404494433</v>
      </c>
      <c r="AV1380" s="29">
        <f t="shared" si="833"/>
        <v>553.45263333333332</v>
      </c>
      <c r="AW1380">
        <f t="shared" si="834"/>
        <v>27541</v>
      </c>
    </row>
    <row r="1381" spans="1:49" x14ac:dyDescent="0.2">
      <c r="A1381">
        <v>1379</v>
      </c>
      <c r="B1381" s="13">
        <f t="shared" si="801"/>
        <v>1387</v>
      </c>
      <c r="C1381" s="13">
        <f t="shared" si="802"/>
        <v>8280</v>
      </c>
      <c r="D1381" s="13">
        <f t="shared" si="803"/>
        <v>48</v>
      </c>
      <c r="E1381" s="13">
        <f t="shared" si="804"/>
        <v>68.95</v>
      </c>
      <c r="F1381" s="13">
        <f t="shared" si="805"/>
        <v>5.9000332586288396E+44</v>
      </c>
      <c r="G1381" s="35">
        <f t="shared" si="806"/>
        <v>511.03486666666663</v>
      </c>
      <c r="H1381" s="23">
        <f t="shared" si="807"/>
        <v>10210.6144</v>
      </c>
      <c r="I1381" s="23">
        <f t="shared" si="808"/>
        <v>38290</v>
      </c>
      <c r="J1381" s="23">
        <f t="shared" si="809"/>
        <v>1930</v>
      </c>
      <c r="K1381" s="23">
        <f t="shared" si="810"/>
        <v>9.6665819025314135E+76</v>
      </c>
      <c r="L1381" s="23">
        <f t="shared" si="811"/>
        <v>9.6665819025314126E+78</v>
      </c>
      <c r="M1381" s="23">
        <f t="shared" si="812"/>
        <v>1.1057437306124628E+64</v>
      </c>
      <c r="N1381" s="20">
        <f t="shared" si="813"/>
        <v>143.9</v>
      </c>
      <c r="Q1381" s="20">
        <f t="shared" si="814"/>
        <v>5.4470756802570834E+67</v>
      </c>
      <c r="S1381" s="20">
        <f t="shared" si="815"/>
        <v>6221</v>
      </c>
      <c r="T1381" s="20">
        <f t="shared" si="816"/>
        <v>1930</v>
      </c>
      <c r="U1381" s="20">
        <f t="shared" si="817"/>
        <v>9.6665819025314135E+76</v>
      </c>
      <c r="V1381" s="20">
        <f t="shared" si="818"/>
        <v>1.1057437306124628E+64</v>
      </c>
      <c r="W1381" s="20">
        <f t="shared" si="819"/>
        <v>0.41695621959694229</v>
      </c>
      <c r="X1381" s="16">
        <f t="shared" si="820"/>
        <v>3.0963186611377977E+40</v>
      </c>
      <c r="AA1381" s="16">
        <f t="shared" si="821"/>
        <v>1.2756832883887724E+42</v>
      </c>
      <c r="AB1381" s="16">
        <f t="shared" si="822"/>
        <v>1379</v>
      </c>
      <c r="AC1381" s="16">
        <f t="shared" si="823"/>
        <v>279.60000000000002</v>
      </c>
      <c r="AD1381" s="16">
        <f t="shared" si="824"/>
        <v>1.6631524337220125E+43</v>
      </c>
      <c r="AE1381" s="16">
        <f t="shared" si="825"/>
        <v>34425</v>
      </c>
      <c r="AF1381" s="16">
        <f t="shared" si="826"/>
        <v>16536</v>
      </c>
      <c r="AG1381" s="16">
        <f t="shared" si="827"/>
        <v>1419</v>
      </c>
      <c r="AH1381" s="16">
        <f t="shared" si="828"/>
        <v>1.3378667550271656E+47</v>
      </c>
      <c r="AI1381" s="16">
        <f t="shared" si="829"/>
        <v>1.6084162899386711E+75</v>
      </c>
      <c r="AJ1381" s="16">
        <f t="shared" si="830"/>
        <v>1.6084162899386711E+75</v>
      </c>
      <c r="AK1381" s="27">
        <f t="shared" si="831"/>
        <v>0.21459227467811157</v>
      </c>
      <c r="AN1381">
        <f t="shared" si="835"/>
        <v>104874.52232104827</v>
      </c>
      <c r="AO1381">
        <f t="shared" si="836"/>
        <v>1.2608272794497064E+33</v>
      </c>
      <c r="AP1381">
        <f t="shared" si="837"/>
        <v>1.2608272794497064E+33</v>
      </c>
      <c r="AR1381" s="1">
        <f t="shared" si="832"/>
        <v>15240</v>
      </c>
      <c r="AU1381">
        <f t="shared" si="800"/>
        <v>-924.46927374301652</v>
      </c>
      <c r="AV1381" s="29">
        <f t="shared" si="833"/>
        <v>554.12861666666663</v>
      </c>
      <c r="AW1381">
        <f t="shared" si="834"/>
        <v>27561</v>
      </c>
    </row>
    <row r="1382" spans="1:49" x14ac:dyDescent="0.2">
      <c r="A1382">
        <v>1380</v>
      </c>
      <c r="B1382" s="13">
        <f t="shared" si="801"/>
        <v>1388</v>
      </c>
      <c r="C1382" s="13">
        <f t="shared" si="802"/>
        <v>8286</v>
      </c>
      <c r="D1382" s="13">
        <f t="shared" si="803"/>
        <v>48</v>
      </c>
      <c r="E1382" s="13">
        <f t="shared" si="804"/>
        <v>69</v>
      </c>
      <c r="F1382" s="13">
        <f t="shared" si="805"/>
        <v>6.3174962808594976E+44</v>
      </c>
      <c r="G1382" s="35">
        <f t="shared" si="806"/>
        <v>511.67999999999995</v>
      </c>
      <c r="H1382" s="23">
        <f t="shared" si="807"/>
        <v>10218.118399999999</v>
      </c>
      <c r="I1382" s="23">
        <f t="shared" si="808"/>
        <v>38318</v>
      </c>
      <c r="J1382" s="23">
        <f t="shared" si="809"/>
        <v>1932</v>
      </c>
      <c r="K1382" s="23">
        <f t="shared" si="810"/>
        <v>9.6665819025314135E+76</v>
      </c>
      <c r="L1382" s="23">
        <f t="shared" si="811"/>
        <v>9.6665819025314126E+78</v>
      </c>
      <c r="M1382" s="23">
        <f t="shared" si="812"/>
        <v>1.2693901463927418E+64</v>
      </c>
      <c r="N1382" s="20">
        <f t="shared" si="813"/>
        <v>144</v>
      </c>
      <c r="Q1382" s="20">
        <f t="shared" si="814"/>
        <v>6.0698429391147355E+67</v>
      </c>
      <c r="S1382" s="20">
        <f t="shared" si="815"/>
        <v>6225</v>
      </c>
      <c r="T1382" s="20">
        <f t="shared" si="816"/>
        <v>1932</v>
      </c>
      <c r="U1382" s="20">
        <f t="shared" si="817"/>
        <v>9.6665819025314135E+76</v>
      </c>
      <c r="V1382" s="20">
        <f t="shared" si="818"/>
        <v>1.2693901463927418E+64</v>
      </c>
      <c r="W1382" s="20">
        <f t="shared" si="819"/>
        <v>0.41666666666666669</v>
      </c>
      <c r="X1382" s="16">
        <f t="shared" si="820"/>
        <v>3.3130609674174433E+40</v>
      </c>
      <c r="AA1382" s="16">
        <f t="shared" si="821"/>
        <v>1.3649811185759864E+42</v>
      </c>
      <c r="AB1382" s="16">
        <f t="shared" si="822"/>
        <v>1380</v>
      </c>
      <c r="AC1382" s="16">
        <f t="shared" si="823"/>
        <v>279.8</v>
      </c>
      <c r="AD1382" s="16">
        <f t="shared" si="824"/>
        <v>1.7795764171435206E+43</v>
      </c>
      <c r="AE1382" s="16">
        <f t="shared" si="825"/>
        <v>34450</v>
      </c>
      <c r="AF1382" s="16">
        <f t="shared" si="826"/>
        <v>16548</v>
      </c>
      <c r="AG1382" s="16">
        <f t="shared" si="827"/>
        <v>1420</v>
      </c>
      <c r="AH1382" s="16">
        <f t="shared" si="828"/>
        <v>1.433282024761655E+47</v>
      </c>
      <c r="AI1382" s="16">
        <f t="shared" si="829"/>
        <v>1.6084162899386711E+75</v>
      </c>
      <c r="AJ1382" s="16">
        <f t="shared" si="830"/>
        <v>1.6084162899386711E+75</v>
      </c>
      <c r="AK1382" s="27">
        <f t="shared" si="831"/>
        <v>0.21443888491779842</v>
      </c>
      <c r="AN1382">
        <f t="shared" si="835"/>
        <v>105003.79860616119</v>
      </c>
      <c r="AO1382">
        <f t="shared" si="836"/>
        <v>1.1783432518221555E+33</v>
      </c>
      <c r="AP1382">
        <f t="shared" si="837"/>
        <v>1.1783432518221555E+33</v>
      </c>
      <c r="AR1382" s="1">
        <f t="shared" si="832"/>
        <v>15250</v>
      </c>
      <c r="AU1382">
        <f t="shared" si="800"/>
        <v>-920</v>
      </c>
      <c r="AV1382" s="29">
        <f t="shared" si="833"/>
        <v>554.80499999999995</v>
      </c>
      <c r="AW1382">
        <f t="shared" si="834"/>
        <v>27581</v>
      </c>
    </row>
    <row r="1383" spans="1:49" x14ac:dyDescent="0.2">
      <c r="A1383">
        <v>1381</v>
      </c>
      <c r="B1383" s="13">
        <f t="shared" si="801"/>
        <v>1389</v>
      </c>
      <c r="C1383" s="13">
        <f t="shared" si="802"/>
        <v>8292</v>
      </c>
      <c r="D1383" s="13">
        <f t="shared" si="803"/>
        <v>48</v>
      </c>
      <c r="E1383" s="13">
        <f t="shared" si="804"/>
        <v>69.05</v>
      </c>
      <c r="F1383" s="13">
        <f t="shared" si="805"/>
        <v>6.7644939809600442E+44</v>
      </c>
      <c r="G1383" s="35">
        <f t="shared" si="806"/>
        <v>512.3255333333334</v>
      </c>
      <c r="H1383" s="23">
        <f t="shared" si="807"/>
        <v>10225.6224</v>
      </c>
      <c r="I1383" s="23">
        <f t="shared" si="808"/>
        <v>38346</v>
      </c>
      <c r="J1383" s="23">
        <f t="shared" si="809"/>
        <v>1933</v>
      </c>
      <c r="K1383" s="23">
        <f t="shared" si="810"/>
        <v>9.6665819025314135E+76</v>
      </c>
      <c r="L1383" s="23">
        <f t="shared" si="811"/>
        <v>9.6665819025314126E+78</v>
      </c>
      <c r="M1383" s="23">
        <f t="shared" si="812"/>
        <v>1.3600820595465629E+64</v>
      </c>
      <c r="N1383" s="20">
        <f t="shared" si="813"/>
        <v>144.1</v>
      </c>
      <c r="Q1383" s="20">
        <f t="shared" si="814"/>
        <v>6.7638115326848186E+67</v>
      </c>
      <c r="S1383" s="20">
        <f t="shared" si="815"/>
        <v>6230</v>
      </c>
      <c r="T1383" s="20">
        <f t="shared" si="816"/>
        <v>1933</v>
      </c>
      <c r="U1383" s="20">
        <f t="shared" si="817"/>
        <v>9.6665819025314135E+76</v>
      </c>
      <c r="V1383" s="20">
        <f t="shared" si="818"/>
        <v>1.3600820595465629E+64</v>
      </c>
      <c r="W1383" s="20">
        <f t="shared" si="819"/>
        <v>0.41637751561415687</v>
      </c>
      <c r="X1383" s="16">
        <f t="shared" si="820"/>
        <v>3.5449752351366647E+40</v>
      </c>
      <c r="AA1383" s="16">
        <f t="shared" si="821"/>
        <v>1.4605297968763054E+42</v>
      </c>
      <c r="AB1383" s="16">
        <f t="shared" si="822"/>
        <v>1381</v>
      </c>
      <c r="AC1383" s="16">
        <f t="shared" si="823"/>
        <v>280</v>
      </c>
      <c r="AD1383" s="16">
        <f t="shared" si="824"/>
        <v>1.9041503113188021E+43</v>
      </c>
      <c r="AE1383" s="16">
        <f t="shared" si="825"/>
        <v>34475</v>
      </c>
      <c r="AF1383" s="16">
        <f t="shared" si="826"/>
        <v>16560</v>
      </c>
      <c r="AG1383" s="16">
        <f t="shared" si="827"/>
        <v>1421</v>
      </c>
      <c r="AH1383" s="16">
        <f t="shared" si="828"/>
        <v>1.5355010328081479E+47</v>
      </c>
      <c r="AI1383" s="16">
        <f t="shared" si="829"/>
        <v>1.6084162899386711E+75</v>
      </c>
      <c r="AJ1383" s="16">
        <f t="shared" si="830"/>
        <v>1.6084162899386711E+75</v>
      </c>
      <c r="AK1383" s="27">
        <f t="shared" si="831"/>
        <v>0.21428571428571427</v>
      </c>
      <c r="AN1383">
        <f t="shared" si="835"/>
        <v>105133.15346884305</v>
      </c>
      <c r="AO1383">
        <f t="shared" si="836"/>
        <v>1.1012553755347249E+33</v>
      </c>
      <c r="AP1383">
        <f t="shared" si="837"/>
        <v>1.1012553755347249E+33</v>
      </c>
      <c r="AR1383" s="1">
        <f t="shared" si="832"/>
        <v>15260</v>
      </c>
      <c r="AU1383">
        <f t="shared" si="800"/>
        <v>-915.58011049723791</v>
      </c>
      <c r="AV1383" s="29">
        <f t="shared" si="833"/>
        <v>555.4817833333334</v>
      </c>
      <c r="AW1383">
        <f t="shared" si="834"/>
        <v>27601</v>
      </c>
    </row>
    <row r="1384" spans="1:49" x14ac:dyDescent="0.2">
      <c r="A1384">
        <v>1382</v>
      </c>
      <c r="B1384" s="13">
        <f t="shared" si="801"/>
        <v>1390</v>
      </c>
      <c r="C1384" s="13">
        <f t="shared" si="802"/>
        <v>8298</v>
      </c>
      <c r="D1384" s="13">
        <f t="shared" si="803"/>
        <v>48</v>
      </c>
      <c r="E1384" s="13">
        <f t="shared" si="804"/>
        <v>69.100000000000009</v>
      </c>
      <c r="F1384" s="13">
        <f t="shared" si="805"/>
        <v>7.2431156462640739E+44</v>
      </c>
      <c r="G1384" s="35">
        <f t="shared" si="806"/>
        <v>512.97146666666674</v>
      </c>
      <c r="H1384" s="23">
        <f t="shared" si="807"/>
        <v>10233.126399999999</v>
      </c>
      <c r="I1384" s="23">
        <f t="shared" si="808"/>
        <v>38374</v>
      </c>
      <c r="J1384" s="23">
        <f t="shared" si="809"/>
        <v>1934</v>
      </c>
      <c r="K1384" s="23">
        <f t="shared" si="810"/>
        <v>9.6665819025314135E+76</v>
      </c>
      <c r="L1384" s="23">
        <f t="shared" si="811"/>
        <v>9.6665819025314126E+78</v>
      </c>
      <c r="M1384" s="23">
        <f t="shared" si="812"/>
        <v>1.4572527441201552E+64</v>
      </c>
      <c r="N1384" s="20">
        <f t="shared" si="813"/>
        <v>144.20000000000002</v>
      </c>
      <c r="Q1384" s="20">
        <f t="shared" si="814"/>
        <v>7.5371219500365342E+67</v>
      </c>
      <c r="S1384" s="20">
        <f t="shared" si="815"/>
        <v>6234</v>
      </c>
      <c r="T1384" s="20">
        <f t="shared" si="816"/>
        <v>1934</v>
      </c>
      <c r="U1384" s="20">
        <f t="shared" si="817"/>
        <v>9.6665819025314135E+76</v>
      </c>
      <c r="V1384" s="20">
        <f t="shared" si="818"/>
        <v>1.4572527441201552E+64</v>
      </c>
      <c r="W1384" s="20">
        <f t="shared" si="819"/>
        <v>0.41608876560332864</v>
      </c>
      <c r="X1384" s="16">
        <f t="shared" si="820"/>
        <v>3.7931235015962315E+40</v>
      </c>
      <c r="AA1384" s="16">
        <f t="shared" si="821"/>
        <v>1.5627668826576468E+42</v>
      </c>
      <c r="AB1384" s="16">
        <f t="shared" si="822"/>
        <v>1382</v>
      </c>
      <c r="AC1384" s="16">
        <f t="shared" si="823"/>
        <v>280.2</v>
      </c>
      <c r="AD1384" s="16">
        <f t="shared" si="824"/>
        <v>2.0374446262346199E+43</v>
      </c>
      <c r="AE1384" s="16">
        <f t="shared" si="825"/>
        <v>34500</v>
      </c>
      <c r="AF1384" s="16">
        <f t="shared" si="826"/>
        <v>16572</v>
      </c>
      <c r="AG1384" s="16">
        <f t="shared" si="827"/>
        <v>1422</v>
      </c>
      <c r="AH1384" s="16">
        <f t="shared" si="828"/>
        <v>1.6450088480508583E+47</v>
      </c>
      <c r="AI1384" s="16">
        <f t="shared" si="829"/>
        <v>1.6084162899386711E+75</v>
      </c>
      <c r="AJ1384" s="16">
        <f t="shared" si="830"/>
        <v>1.6084162899386711E+75</v>
      </c>
      <c r="AK1384" s="27">
        <f t="shared" si="831"/>
        <v>0.21413276231263384</v>
      </c>
      <c r="AN1384">
        <f t="shared" si="835"/>
        <v>105262.58690953</v>
      </c>
      <c r="AO1384">
        <f t="shared" si="836"/>
        <v>1.0292106313408644E+33</v>
      </c>
      <c r="AP1384">
        <f t="shared" si="837"/>
        <v>1.0292106313408644E+33</v>
      </c>
      <c r="AR1384" s="1">
        <f t="shared" si="832"/>
        <v>15270</v>
      </c>
      <c r="AU1384">
        <f t="shared" si="800"/>
        <v>-911.20879120879067</v>
      </c>
      <c r="AV1384" s="29">
        <f t="shared" si="833"/>
        <v>556.15896666666674</v>
      </c>
      <c r="AW1384">
        <f t="shared" si="834"/>
        <v>27621</v>
      </c>
    </row>
    <row r="1385" spans="1:49" x14ac:dyDescent="0.2">
      <c r="A1385">
        <v>1383</v>
      </c>
      <c r="B1385" s="13">
        <f t="shared" si="801"/>
        <v>1391</v>
      </c>
      <c r="C1385" s="13">
        <f t="shared" si="802"/>
        <v>8304</v>
      </c>
      <c r="D1385" s="13">
        <f t="shared" si="803"/>
        <v>48</v>
      </c>
      <c r="E1385" s="13">
        <f t="shared" si="804"/>
        <v>69.150000000000006</v>
      </c>
      <c r="F1385" s="13">
        <f t="shared" si="805"/>
        <v>7.755598344497174E+44</v>
      </c>
      <c r="G1385" s="35">
        <f t="shared" si="806"/>
        <v>513.61779999999999</v>
      </c>
      <c r="H1385" s="23">
        <f t="shared" si="807"/>
        <v>10240.6304</v>
      </c>
      <c r="I1385" s="23">
        <f t="shared" si="808"/>
        <v>38402</v>
      </c>
      <c r="J1385" s="23">
        <f t="shared" si="809"/>
        <v>1936</v>
      </c>
      <c r="K1385" s="23">
        <f t="shared" si="810"/>
        <v>9.6665819025314135E+76</v>
      </c>
      <c r="L1385" s="23">
        <f t="shared" si="811"/>
        <v>9.6665819025314126E+78</v>
      </c>
      <c r="M1385" s="23">
        <f t="shared" si="812"/>
        <v>1.6729145704463692E+64</v>
      </c>
      <c r="N1385" s="20">
        <f t="shared" si="813"/>
        <v>144.30000000000001</v>
      </c>
      <c r="Q1385" s="20">
        <f t="shared" si="814"/>
        <v>8.3988453869842766E+67</v>
      </c>
      <c r="S1385" s="20">
        <f t="shared" si="815"/>
        <v>6238</v>
      </c>
      <c r="T1385" s="20">
        <f t="shared" si="816"/>
        <v>1936</v>
      </c>
      <c r="U1385" s="20">
        <f t="shared" si="817"/>
        <v>9.6665819025314135E+76</v>
      </c>
      <c r="V1385" s="20">
        <f t="shared" si="818"/>
        <v>1.6729145704463692E+64</v>
      </c>
      <c r="W1385" s="20">
        <f t="shared" si="819"/>
        <v>0.41580041580041577</v>
      </c>
      <c r="X1385" s="16">
        <f t="shared" si="820"/>
        <v>4.0586421467079673E+40</v>
      </c>
      <c r="AA1385" s="16">
        <f t="shared" si="821"/>
        <v>1.6721605644436821E+42</v>
      </c>
      <c r="AB1385" s="16">
        <f t="shared" si="822"/>
        <v>1383</v>
      </c>
      <c r="AC1385" s="16">
        <f t="shared" si="823"/>
        <v>280.39999999999998</v>
      </c>
      <c r="AD1385" s="16">
        <f t="shared" si="824"/>
        <v>2.1800698087131903E+43</v>
      </c>
      <c r="AE1385" s="16">
        <f t="shared" si="825"/>
        <v>34525</v>
      </c>
      <c r="AF1385" s="16">
        <f t="shared" si="826"/>
        <v>16584</v>
      </c>
      <c r="AG1385" s="16">
        <f t="shared" si="827"/>
        <v>1423</v>
      </c>
      <c r="AH1385" s="16">
        <f t="shared" si="828"/>
        <v>1.7623251163244944E+47</v>
      </c>
      <c r="AI1385" s="16">
        <f t="shared" si="829"/>
        <v>1.6084162899386711E+75</v>
      </c>
      <c r="AJ1385" s="16">
        <f t="shared" si="830"/>
        <v>1.6084162899386711E+75</v>
      </c>
      <c r="AK1385" s="27">
        <f t="shared" si="831"/>
        <v>0.2139800285306705</v>
      </c>
      <c r="AN1385">
        <f t="shared" si="835"/>
        <v>105392.09892865818</v>
      </c>
      <c r="AO1385">
        <f t="shared" si="836"/>
        <v>9.6187909471108813E+32</v>
      </c>
      <c r="AP1385">
        <f t="shared" si="837"/>
        <v>9.6187909471108813E+32</v>
      </c>
      <c r="AR1385" s="1">
        <f t="shared" si="832"/>
        <v>15280</v>
      </c>
      <c r="AU1385">
        <f t="shared" si="800"/>
        <v>-906.88524590163911</v>
      </c>
      <c r="AV1385" s="29">
        <f t="shared" si="833"/>
        <v>556.83654999999999</v>
      </c>
      <c r="AW1385">
        <f t="shared" si="834"/>
        <v>27641</v>
      </c>
    </row>
    <row r="1386" spans="1:49" x14ac:dyDescent="0.2">
      <c r="A1386">
        <v>1384</v>
      </c>
      <c r="B1386" s="13">
        <f t="shared" si="801"/>
        <v>1392</v>
      </c>
      <c r="C1386" s="13">
        <f t="shared" si="802"/>
        <v>8310</v>
      </c>
      <c r="D1386" s="13">
        <f t="shared" si="803"/>
        <v>48</v>
      </c>
      <c r="E1386" s="13">
        <f t="shared" si="804"/>
        <v>69.2</v>
      </c>
      <c r="F1386" s="13">
        <f t="shared" si="805"/>
        <v>8.304337375529948E+44</v>
      </c>
      <c r="G1386" s="35">
        <f t="shared" si="806"/>
        <v>514.26453333333336</v>
      </c>
      <c r="H1386" s="23">
        <f t="shared" si="807"/>
        <v>10248.134400000001</v>
      </c>
      <c r="I1386" s="23">
        <f t="shared" si="808"/>
        <v>38430</v>
      </c>
      <c r="J1386" s="23">
        <f t="shared" si="809"/>
        <v>1937</v>
      </c>
      <c r="K1386" s="23">
        <f t="shared" si="810"/>
        <v>9.6665819025314135E+76</v>
      </c>
      <c r="L1386" s="23">
        <f t="shared" si="811"/>
        <v>9.6665819025314126E+78</v>
      </c>
      <c r="M1386" s="23">
        <f t="shared" si="812"/>
        <v>1.7924327733642088E+64</v>
      </c>
      <c r="N1386" s="20">
        <f t="shared" si="813"/>
        <v>144.4</v>
      </c>
      <c r="Q1386" s="20">
        <f t="shared" si="814"/>
        <v>9.3590901543161485E+67</v>
      </c>
      <c r="S1386" s="20">
        <f t="shared" si="815"/>
        <v>6242</v>
      </c>
      <c r="T1386" s="20">
        <f t="shared" si="816"/>
        <v>1937</v>
      </c>
      <c r="U1386" s="20">
        <f t="shared" si="817"/>
        <v>9.6665819025314135E+76</v>
      </c>
      <c r="V1386" s="20">
        <f t="shared" si="818"/>
        <v>1.7924327733642088E+64</v>
      </c>
      <c r="W1386" s="20">
        <f t="shared" si="819"/>
        <v>0.41551246537396119</v>
      </c>
      <c r="X1386" s="16">
        <f t="shared" si="820"/>
        <v>4.3427470969775247E+40</v>
      </c>
      <c r="AA1386" s="16">
        <f t="shared" si="821"/>
        <v>1.7892118039547397E+42</v>
      </c>
      <c r="AB1386" s="16">
        <f t="shared" si="822"/>
        <v>1384</v>
      </c>
      <c r="AC1386" s="16">
        <f t="shared" si="823"/>
        <v>280.60000000000002</v>
      </c>
      <c r="AD1386" s="16">
        <f t="shared" si="824"/>
        <v>2.3326790380702105E+43</v>
      </c>
      <c r="AE1386" s="16">
        <f t="shared" si="825"/>
        <v>34550</v>
      </c>
      <c r="AF1386" s="16">
        <f t="shared" si="826"/>
        <v>16596</v>
      </c>
      <c r="AG1386" s="16">
        <f t="shared" si="827"/>
        <v>1424</v>
      </c>
      <c r="AH1386" s="16">
        <f t="shared" si="828"/>
        <v>1.888006524743541E+47</v>
      </c>
      <c r="AI1386" s="16">
        <f t="shared" si="829"/>
        <v>1.6084162899386711E+75</v>
      </c>
      <c r="AJ1386" s="16">
        <f t="shared" si="830"/>
        <v>1.6084162899386711E+75</v>
      </c>
      <c r="AK1386" s="27">
        <f t="shared" si="831"/>
        <v>0.21382751247327153</v>
      </c>
      <c r="AN1386">
        <f t="shared" si="835"/>
        <v>105521.6895266638</v>
      </c>
      <c r="AO1386">
        <f t="shared" si="836"/>
        <v>8.9895242496363384E+32</v>
      </c>
      <c r="AP1386">
        <f t="shared" si="837"/>
        <v>8.9895242496363384E+32</v>
      </c>
      <c r="AR1386" s="1">
        <f t="shared" si="832"/>
        <v>15290</v>
      </c>
      <c r="AU1386">
        <f t="shared" ref="AU1386:AU1449" si="838">IF(A1386&lt;=1000,A1386/MAX(15-A1386/120,3),A1386/MIN(10-A1386/120,15))</f>
        <v>-902.60869565217399</v>
      </c>
      <c r="AV1386" s="29">
        <f t="shared" si="833"/>
        <v>557.51453333333336</v>
      </c>
      <c r="AW1386">
        <f t="shared" si="834"/>
        <v>27661</v>
      </c>
    </row>
    <row r="1387" spans="1:49" x14ac:dyDescent="0.2">
      <c r="A1387">
        <v>1385</v>
      </c>
      <c r="B1387" s="13">
        <f t="shared" si="801"/>
        <v>1393</v>
      </c>
      <c r="C1387" s="13">
        <f t="shared" si="802"/>
        <v>8316</v>
      </c>
      <c r="D1387" s="13">
        <f t="shared" si="803"/>
        <v>48</v>
      </c>
      <c r="E1387" s="13">
        <f t="shared" si="804"/>
        <v>69.25</v>
      </c>
      <c r="F1387" s="13">
        <f t="shared" si="805"/>
        <v>8.891897462252974E+44</v>
      </c>
      <c r="G1387" s="35">
        <f t="shared" si="806"/>
        <v>514.91166666666663</v>
      </c>
      <c r="H1387" s="23">
        <f t="shared" si="807"/>
        <v>10255.6384</v>
      </c>
      <c r="I1387" s="23">
        <f t="shared" si="808"/>
        <v>38458</v>
      </c>
      <c r="J1387" s="23">
        <f t="shared" si="809"/>
        <v>1939</v>
      </c>
      <c r="K1387" s="23">
        <f t="shared" si="810"/>
        <v>9.6665819025314135E+76</v>
      </c>
      <c r="L1387" s="23">
        <f t="shared" si="811"/>
        <v>9.6665819025314126E+78</v>
      </c>
      <c r="M1387" s="23">
        <f t="shared" si="812"/>
        <v>2.0576923560331139E+64</v>
      </c>
      <c r="N1387" s="20">
        <f t="shared" si="813"/>
        <v>144.5</v>
      </c>
      <c r="Q1387" s="20">
        <f t="shared" si="814"/>
        <v>1.0429120251737302E+68</v>
      </c>
      <c r="S1387" s="20">
        <f t="shared" si="815"/>
        <v>6246</v>
      </c>
      <c r="T1387" s="20">
        <f t="shared" si="816"/>
        <v>1939</v>
      </c>
      <c r="U1387" s="20">
        <f t="shared" si="817"/>
        <v>9.6665819025314135E+76</v>
      </c>
      <c r="V1387" s="20">
        <f t="shared" si="818"/>
        <v>2.0576923560331139E+64</v>
      </c>
      <c r="W1387" s="20">
        <f t="shared" si="819"/>
        <v>0.41522491349480967</v>
      </c>
      <c r="X1387" s="16">
        <f t="shared" si="820"/>
        <v>4.6467393937659522E+40</v>
      </c>
      <c r="AA1387" s="16">
        <f t="shared" si="821"/>
        <v>1.9144566302315722E+42</v>
      </c>
      <c r="AB1387" s="16">
        <f t="shared" si="822"/>
        <v>1385</v>
      </c>
      <c r="AC1387" s="16">
        <f t="shared" si="823"/>
        <v>280.8</v>
      </c>
      <c r="AD1387" s="16">
        <f t="shared" si="824"/>
        <v>2.4959712174745188E+43</v>
      </c>
      <c r="AE1387" s="16">
        <f t="shared" si="825"/>
        <v>34575</v>
      </c>
      <c r="AF1387" s="16">
        <f t="shared" si="826"/>
        <v>16608</v>
      </c>
      <c r="AG1387" s="16">
        <f t="shared" si="827"/>
        <v>1425</v>
      </c>
      <c r="AH1387" s="16">
        <f t="shared" si="828"/>
        <v>2.0226494416381403E+47</v>
      </c>
      <c r="AI1387" s="16">
        <f t="shared" si="829"/>
        <v>1.6084162899386711E+75</v>
      </c>
      <c r="AJ1387" s="16">
        <f t="shared" si="830"/>
        <v>1.6084162899386711E+75</v>
      </c>
      <c r="AK1387" s="27">
        <f t="shared" si="831"/>
        <v>0.21367521367521367</v>
      </c>
      <c r="AN1387">
        <f t="shared" si="835"/>
        <v>105651.35870398281</v>
      </c>
      <c r="AO1387">
        <f t="shared" si="836"/>
        <v>8.4014245323704064E+32</v>
      </c>
      <c r="AP1387">
        <f t="shared" si="837"/>
        <v>8.4014245323704064E+32</v>
      </c>
      <c r="AR1387" s="1">
        <f t="shared" si="832"/>
        <v>15300</v>
      </c>
      <c r="AU1387">
        <f t="shared" si="838"/>
        <v>-898.37837837837867</v>
      </c>
      <c r="AV1387" s="29">
        <f t="shared" si="833"/>
        <v>558.19291666666663</v>
      </c>
      <c r="AW1387">
        <f t="shared" si="834"/>
        <v>27681</v>
      </c>
    </row>
    <row r="1388" spans="1:49" x14ac:dyDescent="0.2">
      <c r="A1388">
        <v>1386</v>
      </c>
      <c r="B1388" s="13">
        <f t="shared" si="801"/>
        <v>1394</v>
      </c>
      <c r="C1388" s="13">
        <f t="shared" si="802"/>
        <v>8322</v>
      </c>
      <c r="D1388" s="13">
        <f t="shared" si="803"/>
        <v>48</v>
      </c>
      <c r="E1388" s="13">
        <f t="shared" si="804"/>
        <v>69.3</v>
      </c>
      <c r="F1388" s="13">
        <f t="shared" si="805"/>
        <v>9.5210247328371785E+44</v>
      </c>
      <c r="G1388" s="35">
        <f t="shared" si="806"/>
        <v>515.55919999999992</v>
      </c>
      <c r="H1388" s="23">
        <f t="shared" si="807"/>
        <v>10263.142399999999</v>
      </c>
      <c r="I1388" s="23">
        <f t="shared" si="808"/>
        <v>38486</v>
      </c>
      <c r="J1388" s="23">
        <f t="shared" si="809"/>
        <v>1940</v>
      </c>
      <c r="K1388" s="23">
        <f t="shared" si="810"/>
        <v>9.6665819025314135E+76</v>
      </c>
      <c r="L1388" s="23">
        <f t="shared" si="811"/>
        <v>9.6665819025314126E+78</v>
      </c>
      <c r="M1388" s="23">
        <f t="shared" si="812"/>
        <v>2.2046969450407767E+64</v>
      </c>
      <c r="N1388" s="20">
        <f t="shared" si="813"/>
        <v>144.6</v>
      </c>
      <c r="Q1388" s="20">
        <f t="shared" si="814"/>
        <v>1.162148749844665E+68</v>
      </c>
      <c r="S1388" s="20">
        <f t="shared" si="815"/>
        <v>6251</v>
      </c>
      <c r="T1388" s="20">
        <f t="shared" si="816"/>
        <v>1940</v>
      </c>
      <c r="U1388" s="20">
        <f t="shared" si="817"/>
        <v>9.6665819025314135E+76</v>
      </c>
      <c r="V1388" s="20">
        <f t="shared" si="818"/>
        <v>2.2046969450407767E+64</v>
      </c>
      <c r="W1388" s="20">
        <f t="shared" si="819"/>
        <v>0.41493775933609961</v>
      </c>
      <c r="X1388" s="16">
        <f t="shared" si="820"/>
        <v>4.9720111513295684E+40</v>
      </c>
      <c r="AA1388" s="16">
        <f t="shared" si="821"/>
        <v>2.0484685943477819E+42</v>
      </c>
      <c r="AB1388" s="16">
        <f t="shared" si="822"/>
        <v>1386</v>
      </c>
      <c r="AC1388" s="16">
        <f t="shared" si="823"/>
        <v>281</v>
      </c>
      <c r="AD1388" s="16">
        <f t="shared" si="824"/>
        <v>2.6706941747088864E+43</v>
      </c>
      <c r="AE1388" s="16">
        <f t="shared" si="825"/>
        <v>34600</v>
      </c>
      <c r="AF1388" s="16">
        <f t="shared" si="826"/>
        <v>16620</v>
      </c>
      <c r="AG1388" s="16">
        <f t="shared" si="827"/>
        <v>1426</v>
      </c>
      <c r="AH1388" s="16">
        <f t="shared" si="828"/>
        <v>2.1668927446082354E+47</v>
      </c>
      <c r="AI1388" s="16">
        <f t="shared" si="829"/>
        <v>1.6084162899386711E+75</v>
      </c>
      <c r="AJ1388" s="16">
        <f t="shared" si="830"/>
        <v>1.6084162899386711E+75</v>
      </c>
      <c r="AK1388" s="27">
        <f t="shared" si="831"/>
        <v>0.21352313167259787</v>
      </c>
      <c r="AN1388">
        <f t="shared" si="835"/>
        <v>105781.10646105165</v>
      </c>
      <c r="AO1388">
        <f t="shared" si="836"/>
        <v>7.8517986283835597E+32</v>
      </c>
      <c r="AP1388">
        <f t="shared" si="837"/>
        <v>7.8517986283835597E+32</v>
      </c>
      <c r="AR1388" s="1">
        <f t="shared" si="832"/>
        <v>15310</v>
      </c>
      <c r="AU1388">
        <f t="shared" si="838"/>
        <v>-894.19354838709637</v>
      </c>
      <c r="AV1388" s="29">
        <f t="shared" si="833"/>
        <v>558.87169999999992</v>
      </c>
      <c r="AW1388">
        <f t="shared" si="834"/>
        <v>27701</v>
      </c>
    </row>
    <row r="1389" spans="1:49" x14ac:dyDescent="0.2">
      <c r="A1389">
        <v>1387</v>
      </c>
      <c r="B1389" s="13">
        <f t="shared" si="801"/>
        <v>1395</v>
      </c>
      <c r="C1389" s="13">
        <f t="shared" si="802"/>
        <v>8328</v>
      </c>
      <c r="D1389" s="13">
        <f t="shared" si="803"/>
        <v>48</v>
      </c>
      <c r="E1389" s="13">
        <f t="shared" si="804"/>
        <v>69.350000000000009</v>
      </c>
      <c r="F1389" s="13">
        <f t="shared" si="805"/>
        <v>1.0194659550338394E+45</v>
      </c>
      <c r="G1389" s="35">
        <f t="shared" si="806"/>
        <v>516.20713333333333</v>
      </c>
      <c r="H1389" s="23">
        <f t="shared" si="807"/>
        <v>10270.6464</v>
      </c>
      <c r="I1389" s="23">
        <f t="shared" si="808"/>
        <v>38514</v>
      </c>
      <c r="J1389" s="23">
        <f t="shared" si="809"/>
        <v>1941</v>
      </c>
      <c r="K1389" s="23">
        <f t="shared" si="810"/>
        <v>9.6665819025314135E+76</v>
      </c>
      <c r="L1389" s="23">
        <f t="shared" si="811"/>
        <v>9.6665819025314126E+78</v>
      </c>
      <c r="M1389" s="23">
        <f t="shared" si="812"/>
        <v>2.3622025710409462E+64</v>
      </c>
      <c r="N1389" s="20">
        <f t="shared" si="813"/>
        <v>144.70000000000002</v>
      </c>
      <c r="Q1389" s="20">
        <f t="shared" si="814"/>
        <v>1.2950178770260776E+68</v>
      </c>
      <c r="S1389" s="20">
        <f t="shared" si="815"/>
        <v>6255</v>
      </c>
      <c r="T1389" s="20">
        <f t="shared" si="816"/>
        <v>1941</v>
      </c>
      <c r="U1389" s="20">
        <f t="shared" si="817"/>
        <v>9.6665819025314135E+76</v>
      </c>
      <c r="V1389" s="20">
        <f t="shared" si="818"/>
        <v>2.3622025710409462E+64</v>
      </c>
      <c r="W1389" s="20">
        <f t="shared" si="819"/>
        <v>0.41465100207325495</v>
      </c>
      <c r="X1389" s="16">
        <f t="shared" si="820"/>
        <v>5.3200519319226385E+40</v>
      </c>
      <c r="AA1389" s="16">
        <f t="shared" si="821"/>
        <v>2.1918613959521266E+42</v>
      </c>
      <c r="AB1389" s="16">
        <f t="shared" si="822"/>
        <v>1387</v>
      </c>
      <c r="AC1389" s="16">
        <f t="shared" si="823"/>
        <v>281.2</v>
      </c>
      <c r="AD1389" s="16">
        <f t="shared" si="824"/>
        <v>2.8576480869904404E+43</v>
      </c>
      <c r="AE1389" s="16">
        <f t="shared" si="825"/>
        <v>34625</v>
      </c>
      <c r="AF1389" s="16">
        <f t="shared" si="826"/>
        <v>16632</v>
      </c>
      <c r="AG1389" s="16">
        <f t="shared" si="827"/>
        <v>1427</v>
      </c>
      <c r="AH1389" s="16">
        <f t="shared" si="828"/>
        <v>2.321420850098875E+47</v>
      </c>
      <c r="AI1389" s="16">
        <f t="shared" si="829"/>
        <v>1.6084162899386711E+75</v>
      </c>
      <c r="AJ1389" s="16">
        <f t="shared" si="830"/>
        <v>1.6084162899386711E+75</v>
      </c>
      <c r="AK1389" s="27">
        <f t="shared" si="831"/>
        <v>0.21337126600284495</v>
      </c>
      <c r="AN1389">
        <f t="shared" si="835"/>
        <v>105910.9327983063</v>
      </c>
      <c r="AO1389">
        <f t="shared" si="836"/>
        <v>7.3381295592369718E+32</v>
      </c>
      <c r="AP1389">
        <f t="shared" si="837"/>
        <v>7.3381295592369718E+32</v>
      </c>
      <c r="AR1389" s="1">
        <f t="shared" si="832"/>
        <v>15320</v>
      </c>
      <c r="AU1389">
        <f t="shared" si="838"/>
        <v>-890.05347593582871</v>
      </c>
      <c r="AV1389" s="29">
        <f t="shared" si="833"/>
        <v>559.55088333333333</v>
      </c>
      <c r="AW1389">
        <f t="shared" si="834"/>
        <v>27721</v>
      </c>
    </row>
    <row r="1390" spans="1:49" x14ac:dyDescent="0.2">
      <c r="A1390">
        <v>1388</v>
      </c>
      <c r="B1390" s="13">
        <f t="shared" si="801"/>
        <v>1396</v>
      </c>
      <c r="C1390" s="13">
        <f t="shared" si="802"/>
        <v>8334</v>
      </c>
      <c r="D1390" s="13">
        <f t="shared" si="803"/>
        <v>48</v>
      </c>
      <c r="E1390" s="13">
        <f t="shared" si="804"/>
        <v>69.400000000000006</v>
      </c>
      <c r="F1390" s="13">
        <f t="shared" si="805"/>
        <v>1.0915950249561163E+45</v>
      </c>
      <c r="G1390" s="35">
        <f t="shared" si="806"/>
        <v>516.85546666666664</v>
      </c>
      <c r="H1390" s="23">
        <f t="shared" si="807"/>
        <v>10278.150399999999</v>
      </c>
      <c r="I1390" s="23">
        <f t="shared" si="808"/>
        <v>38542</v>
      </c>
      <c r="J1390" s="23">
        <f t="shared" si="809"/>
        <v>1943</v>
      </c>
      <c r="K1390" s="23">
        <f t="shared" si="810"/>
        <v>9.6665819025314135E+76</v>
      </c>
      <c r="L1390" s="23">
        <f t="shared" si="811"/>
        <v>9.6665819025314126E+78</v>
      </c>
      <c r="M1390" s="23">
        <f t="shared" si="812"/>
        <v>2.7117706621904927E+64</v>
      </c>
      <c r="N1390" s="20">
        <f t="shared" si="813"/>
        <v>144.80000000000001</v>
      </c>
      <c r="Q1390" s="20">
        <f t="shared" si="814"/>
        <v>1.4430780070461672E+68</v>
      </c>
      <c r="S1390" s="20">
        <f t="shared" si="815"/>
        <v>6259</v>
      </c>
      <c r="T1390" s="20">
        <f t="shared" si="816"/>
        <v>1943</v>
      </c>
      <c r="U1390" s="20">
        <f t="shared" si="817"/>
        <v>9.6665819025314135E+76</v>
      </c>
      <c r="V1390" s="20">
        <f t="shared" si="818"/>
        <v>2.7117706621904927E+64</v>
      </c>
      <c r="W1390" s="20">
        <f t="shared" si="819"/>
        <v>0.41436464088397784</v>
      </c>
      <c r="X1390" s="16">
        <f t="shared" si="820"/>
        <v>5.6924555671572246E+40</v>
      </c>
      <c r="AA1390" s="16">
        <f t="shared" si="821"/>
        <v>2.3452916936687761E+42</v>
      </c>
      <c r="AB1390" s="16">
        <f t="shared" si="822"/>
        <v>1388</v>
      </c>
      <c r="AC1390" s="16">
        <f t="shared" si="823"/>
        <v>281.39999999999998</v>
      </c>
      <c r="AD1390" s="16">
        <f t="shared" si="824"/>
        <v>3.0576891455353394E+43</v>
      </c>
      <c r="AE1390" s="16">
        <f t="shared" si="825"/>
        <v>34650</v>
      </c>
      <c r="AF1390" s="16">
        <f t="shared" si="826"/>
        <v>16644</v>
      </c>
      <c r="AG1390" s="16">
        <f t="shared" si="827"/>
        <v>1428</v>
      </c>
      <c r="AH1390" s="16">
        <f t="shared" si="828"/>
        <v>2.4869669588544239E+47</v>
      </c>
      <c r="AI1390" s="16">
        <f t="shared" si="829"/>
        <v>1.6084162899386711E+75</v>
      </c>
      <c r="AJ1390" s="16">
        <f t="shared" si="830"/>
        <v>1.6084162899386711E+75</v>
      </c>
      <c r="AK1390" s="27">
        <f t="shared" si="831"/>
        <v>0.21321961620469085</v>
      </c>
      <c r="AN1390">
        <f t="shared" si="835"/>
        <v>106040.83771618288</v>
      </c>
      <c r="AO1390">
        <f t="shared" si="836"/>
        <v>6.8580650086326819E+32</v>
      </c>
      <c r="AP1390">
        <f t="shared" si="837"/>
        <v>6.8580650086326819E+32</v>
      </c>
      <c r="AR1390" s="1">
        <f t="shared" si="832"/>
        <v>15330</v>
      </c>
      <c r="AU1390">
        <f t="shared" si="838"/>
        <v>-885.95744680851078</v>
      </c>
      <c r="AV1390" s="29">
        <f t="shared" si="833"/>
        <v>560.23046666666664</v>
      </c>
      <c r="AW1390">
        <f t="shared" si="834"/>
        <v>27741</v>
      </c>
    </row>
    <row r="1391" spans="1:49" x14ac:dyDescent="0.2">
      <c r="A1391">
        <v>1389</v>
      </c>
      <c r="B1391" s="13">
        <f t="shared" si="801"/>
        <v>1397</v>
      </c>
      <c r="C1391" s="13">
        <f t="shared" si="802"/>
        <v>8340</v>
      </c>
      <c r="D1391" s="13">
        <f t="shared" si="803"/>
        <v>48</v>
      </c>
      <c r="E1391" s="13">
        <f t="shared" si="804"/>
        <v>69.45</v>
      </c>
      <c r="F1391" s="13">
        <f t="shared" si="805"/>
        <v>1.1688267845333086E+45</v>
      </c>
      <c r="G1391" s="35">
        <f t="shared" si="806"/>
        <v>517.50419999999997</v>
      </c>
      <c r="H1391" s="23">
        <f t="shared" si="807"/>
        <v>10285.654399999999</v>
      </c>
      <c r="I1391" s="23">
        <f t="shared" si="808"/>
        <v>38570</v>
      </c>
      <c r="J1391" s="23">
        <f t="shared" si="809"/>
        <v>1944</v>
      </c>
      <c r="K1391" s="23">
        <f t="shared" si="810"/>
        <v>9.6665819025314135E+76</v>
      </c>
      <c r="L1391" s="23">
        <f t="shared" si="811"/>
        <v>9.6665819025314126E+78</v>
      </c>
      <c r="M1391" s="23">
        <f t="shared" si="812"/>
        <v>2.9054977314706244E+64</v>
      </c>
      <c r="N1391" s="20">
        <f t="shared" si="813"/>
        <v>144.9</v>
      </c>
      <c r="Q1391" s="20">
        <f t="shared" si="814"/>
        <v>1.6080659358947233E+68</v>
      </c>
      <c r="S1391" s="20">
        <f t="shared" si="815"/>
        <v>6263</v>
      </c>
      <c r="T1391" s="20">
        <f t="shared" si="816"/>
        <v>1944</v>
      </c>
      <c r="U1391" s="20">
        <f t="shared" si="817"/>
        <v>9.6665819025314135E+76</v>
      </c>
      <c r="V1391" s="20">
        <f t="shared" si="818"/>
        <v>2.9054977314706244E+64</v>
      </c>
      <c r="W1391" s="20">
        <f t="shared" si="819"/>
        <v>0.41407867494824013</v>
      </c>
      <c r="X1391" s="16">
        <f t="shared" si="820"/>
        <v>6.0909274568582279E+40</v>
      </c>
      <c r="AA1391" s="16">
        <f t="shared" si="821"/>
        <v>2.5094621122255895E+42</v>
      </c>
      <c r="AB1391" s="16">
        <f t="shared" si="822"/>
        <v>1389</v>
      </c>
      <c r="AC1391" s="16">
        <f t="shared" si="823"/>
        <v>281.60000000000002</v>
      </c>
      <c r="AD1391" s="16">
        <f t="shared" si="824"/>
        <v>3.2717334766502688E+43</v>
      </c>
      <c r="AE1391" s="16">
        <f t="shared" si="825"/>
        <v>34675</v>
      </c>
      <c r="AF1391" s="16">
        <f t="shared" si="826"/>
        <v>16656</v>
      </c>
      <c r="AG1391" s="16">
        <f t="shared" si="827"/>
        <v>1429</v>
      </c>
      <c r="AH1391" s="16">
        <f t="shared" si="828"/>
        <v>2.6643165326321459E+47</v>
      </c>
      <c r="AI1391" s="16">
        <f t="shared" si="829"/>
        <v>1.6084162899386711E+75</v>
      </c>
      <c r="AJ1391" s="16">
        <f t="shared" si="830"/>
        <v>1.6084162899386711E+75</v>
      </c>
      <c r="AK1391" s="27">
        <f t="shared" si="831"/>
        <v>0.2130681818181818</v>
      </c>
      <c r="AN1391">
        <f t="shared" si="835"/>
        <v>106170.82121511766</v>
      </c>
      <c r="AO1391">
        <f t="shared" si="836"/>
        <v>6.4094065501240039E+32</v>
      </c>
      <c r="AP1391">
        <f t="shared" si="837"/>
        <v>6.4094065501240039E+32</v>
      </c>
      <c r="AR1391" s="1">
        <f t="shared" si="832"/>
        <v>15340</v>
      </c>
      <c r="AU1391">
        <f t="shared" si="838"/>
        <v>-881.90476190476227</v>
      </c>
      <c r="AV1391" s="29">
        <f t="shared" si="833"/>
        <v>560.91044999999997</v>
      </c>
      <c r="AW1391">
        <f t="shared" si="834"/>
        <v>27761</v>
      </c>
    </row>
    <row r="1392" spans="1:49" x14ac:dyDescent="0.2">
      <c r="A1392">
        <v>1390</v>
      </c>
      <c r="B1392" s="13">
        <f t="shared" si="801"/>
        <v>1398</v>
      </c>
      <c r="C1392" s="13">
        <f t="shared" si="802"/>
        <v>8346</v>
      </c>
      <c r="D1392" s="13">
        <f t="shared" si="803"/>
        <v>48</v>
      </c>
      <c r="E1392" s="13">
        <f t="shared" si="804"/>
        <v>69.5</v>
      </c>
      <c r="F1392" s="13">
        <f t="shared" si="805"/>
        <v>1.2515221780876696E+45</v>
      </c>
      <c r="G1392" s="35">
        <f t="shared" si="806"/>
        <v>518.15333333333331</v>
      </c>
      <c r="H1392" s="23">
        <f t="shared" si="807"/>
        <v>10293.1584</v>
      </c>
      <c r="I1392" s="23">
        <f t="shared" si="808"/>
        <v>38598</v>
      </c>
      <c r="J1392" s="23">
        <f t="shared" si="809"/>
        <v>1946</v>
      </c>
      <c r="K1392" s="23">
        <f t="shared" si="810"/>
        <v>9.6665819025314135E+76</v>
      </c>
      <c r="L1392" s="23">
        <f t="shared" si="811"/>
        <v>9.6665819025314126E+78</v>
      </c>
      <c r="M1392" s="23">
        <f t="shared" si="812"/>
        <v>3.3354547430233889E+64</v>
      </c>
      <c r="N1392" s="20">
        <f t="shared" si="813"/>
        <v>145</v>
      </c>
      <c r="Q1392" s="20">
        <f t="shared" si="814"/>
        <v>1.7919170284340227E+68</v>
      </c>
      <c r="S1392" s="20">
        <f t="shared" si="815"/>
        <v>6267</v>
      </c>
      <c r="T1392" s="20">
        <f t="shared" si="816"/>
        <v>1946</v>
      </c>
      <c r="U1392" s="20">
        <f t="shared" si="817"/>
        <v>9.6665819025314135E+76</v>
      </c>
      <c r="V1392" s="20">
        <f t="shared" si="818"/>
        <v>3.3354547430233889E+64</v>
      </c>
      <c r="W1392" s="20">
        <f t="shared" si="819"/>
        <v>0.41379310344827586</v>
      </c>
      <c r="X1392" s="16">
        <f t="shared" si="820"/>
        <v>6.517292378838305E+40</v>
      </c>
      <c r="AA1392" s="16">
        <f t="shared" si="821"/>
        <v>2.6851244600813811E+42</v>
      </c>
      <c r="AB1392" s="16">
        <f t="shared" si="822"/>
        <v>1390</v>
      </c>
      <c r="AC1392" s="16">
        <f t="shared" si="823"/>
        <v>281.8</v>
      </c>
      <c r="AD1392" s="16">
        <f t="shared" si="824"/>
        <v>3.5007613373081667E+43</v>
      </c>
      <c r="AE1392" s="16">
        <f t="shared" si="825"/>
        <v>34700</v>
      </c>
      <c r="AF1392" s="16">
        <f t="shared" si="826"/>
        <v>16668</v>
      </c>
      <c r="AG1392" s="16">
        <f t="shared" si="827"/>
        <v>1430</v>
      </c>
      <c r="AH1392" s="16">
        <f t="shared" si="828"/>
        <v>2.854311018651287E+47</v>
      </c>
      <c r="AI1392" s="16">
        <f t="shared" si="829"/>
        <v>1.6084162899386711E+75</v>
      </c>
      <c r="AJ1392" s="16">
        <f t="shared" si="830"/>
        <v>1.6084162899386711E+75</v>
      </c>
      <c r="AK1392" s="27">
        <f t="shared" si="831"/>
        <v>0.21291696238466998</v>
      </c>
      <c r="AN1392">
        <f t="shared" si="835"/>
        <v>106300.88329554668</v>
      </c>
      <c r="AO1392">
        <f t="shared" si="836"/>
        <v>5.9900995795551432E+32</v>
      </c>
      <c r="AP1392">
        <f t="shared" si="837"/>
        <v>5.9900995795551432E+32</v>
      </c>
      <c r="AR1392" s="1">
        <f t="shared" si="832"/>
        <v>15350</v>
      </c>
      <c r="AU1392">
        <f t="shared" si="838"/>
        <v>-877.89473684210498</v>
      </c>
      <c r="AV1392" s="29">
        <f t="shared" si="833"/>
        <v>561.59083333333331</v>
      </c>
      <c r="AW1392">
        <f t="shared" si="834"/>
        <v>27781</v>
      </c>
    </row>
    <row r="1393" spans="1:49" x14ac:dyDescent="0.2">
      <c r="A1393">
        <v>1391</v>
      </c>
      <c r="B1393" s="13">
        <f t="shared" si="801"/>
        <v>1399</v>
      </c>
      <c r="C1393" s="13">
        <f t="shared" si="802"/>
        <v>8352</v>
      </c>
      <c r="D1393" s="13">
        <f t="shared" si="803"/>
        <v>48</v>
      </c>
      <c r="E1393" s="13">
        <f t="shared" si="804"/>
        <v>69.55</v>
      </c>
      <c r="F1393" s="13">
        <f t="shared" si="805"/>
        <v>1.3400676789821793E+45</v>
      </c>
      <c r="G1393" s="35">
        <f t="shared" si="806"/>
        <v>518.80286666666666</v>
      </c>
      <c r="H1393" s="23">
        <f t="shared" si="807"/>
        <v>10300.662399999999</v>
      </c>
      <c r="I1393" s="23">
        <f t="shared" si="808"/>
        <v>38626</v>
      </c>
      <c r="J1393" s="23">
        <f t="shared" si="809"/>
        <v>1947</v>
      </c>
      <c r="K1393" s="23">
        <f t="shared" si="810"/>
        <v>9.6665819025314135E+76</v>
      </c>
      <c r="L1393" s="23">
        <f t="shared" si="811"/>
        <v>9.6665819025314126E+78</v>
      </c>
      <c r="M1393" s="23">
        <f t="shared" si="812"/>
        <v>3.5737320041405595E+64</v>
      </c>
      <c r="N1393" s="20">
        <f t="shared" si="813"/>
        <v>145.1</v>
      </c>
      <c r="Q1393" s="20">
        <f t="shared" si="814"/>
        <v>1.9967879208920761E+68</v>
      </c>
      <c r="S1393" s="20">
        <f t="shared" si="815"/>
        <v>6272</v>
      </c>
      <c r="T1393" s="20">
        <f t="shared" si="816"/>
        <v>1947</v>
      </c>
      <c r="U1393" s="20">
        <f t="shared" si="817"/>
        <v>9.6665819025314135E+76</v>
      </c>
      <c r="V1393" s="20">
        <f t="shared" si="818"/>
        <v>3.5737320041405595E+64</v>
      </c>
      <c r="W1393" s="20">
        <f t="shared" si="819"/>
        <v>0.41350792556857341</v>
      </c>
      <c r="X1393" s="16">
        <f t="shared" si="820"/>
        <v>6.9735028453569866E+40</v>
      </c>
      <c r="AA1393" s="16">
        <f t="shared" si="821"/>
        <v>2.8730831722870781E+42</v>
      </c>
      <c r="AB1393" s="16">
        <f t="shared" si="822"/>
        <v>1391</v>
      </c>
      <c r="AC1393" s="16">
        <f t="shared" si="823"/>
        <v>282</v>
      </c>
      <c r="AD1393" s="16">
        <f t="shared" si="824"/>
        <v>3.7458216044225838E+43</v>
      </c>
      <c r="AE1393" s="16">
        <f t="shared" si="825"/>
        <v>34725</v>
      </c>
      <c r="AF1393" s="16">
        <f t="shared" si="826"/>
        <v>16680</v>
      </c>
      <c r="AG1393" s="16">
        <f t="shared" si="827"/>
        <v>1431</v>
      </c>
      <c r="AH1393" s="16">
        <f t="shared" si="828"/>
        <v>3.0578518394274301E+47</v>
      </c>
      <c r="AI1393" s="16">
        <f t="shared" si="829"/>
        <v>1.6084162899386711E+75</v>
      </c>
      <c r="AJ1393" s="16">
        <f t="shared" si="830"/>
        <v>1.6084162899386711E+75</v>
      </c>
      <c r="AK1393" s="27">
        <f t="shared" si="831"/>
        <v>0.21276595744680851</v>
      </c>
      <c r="AN1393">
        <f t="shared" si="835"/>
        <v>106431.02395790615</v>
      </c>
      <c r="AO1393">
        <f t="shared" si="836"/>
        <v>5.5982239061263014E+32</v>
      </c>
      <c r="AP1393">
        <f t="shared" si="837"/>
        <v>5.5982239061263014E+32</v>
      </c>
      <c r="AR1393" s="1">
        <f t="shared" si="832"/>
        <v>15360</v>
      </c>
      <c r="AU1393">
        <f t="shared" si="838"/>
        <v>-873.92670157068051</v>
      </c>
      <c r="AV1393" s="29">
        <f t="shared" si="833"/>
        <v>562.27161666666666</v>
      </c>
      <c r="AW1393">
        <f t="shared" si="834"/>
        <v>27801</v>
      </c>
    </row>
    <row r="1394" spans="1:49" x14ac:dyDescent="0.2">
      <c r="A1394">
        <v>1392</v>
      </c>
      <c r="B1394" s="13">
        <f t="shared" si="801"/>
        <v>1400</v>
      </c>
      <c r="C1394" s="13">
        <f t="shared" si="802"/>
        <v>8358</v>
      </c>
      <c r="D1394" s="13">
        <f t="shared" si="803"/>
        <v>48</v>
      </c>
      <c r="E1394" s="13">
        <f t="shared" si="804"/>
        <v>69.600000000000009</v>
      </c>
      <c r="F1394" s="13">
        <f t="shared" si="805"/>
        <v>1.4348770950601148E+45</v>
      </c>
      <c r="G1394" s="35">
        <f t="shared" si="806"/>
        <v>519.45280000000002</v>
      </c>
      <c r="H1394" s="23">
        <f t="shared" si="807"/>
        <v>10308.1664</v>
      </c>
      <c r="I1394" s="23">
        <f t="shared" si="808"/>
        <v>38654</v>
      </c>
      <c r="J1394" s="23">
        <f t="shared" si="809"/>
        <v>1948</v>
      </c>
      <c r="K1394" s="23">
        <f t="shared" si="810"/>
        <v>9.6665819025314135E+76</v>
      </c>
      <c r="L1394" s="23">
        <f t="shared" si="811"/>
        <v>9.6665819025314126E+78</v>
      </c>
      <c r="M1394" s="23">
        <f t="shared" si="812"/>
        <v>3.8290293292581692E+64</v>
      </c>
      <c r="N1394" s="20">
        <f t="shared" si="813"/>
        <v>145.20000000000002</v>
      </c>
      <c r="Q1394" s="20">
        <f t="shared" si="814"/>
        <v>2.2250818189414491E+68</v>
      </c>
      <c r="S1394" s="20">
        <f t="shared" si="815"/>
        <v>6276</v>
      </c>
      <c r="T1394" s="20">
        <f t="shared" si="816"/>
        <v>1948</v>
      </c>
      <c r="U1394" s="20">
        <f t="shared" si="817"/>
        <v>9.6665819025314135E+76</v>
      </c>
      <c r="V1394" s="20">
        <f t="shared" si="818"/>
        <v>3.8290293292581692E+64</v>
      </c>
      <c r="W1394" s="20">
        <f t="shared" si="819"/>
        <v>0.41322314049586772</v>
      </c>
      <c r="X1394" s="16">
        <f t="shared" si="820"/>
        <v>7.4616480445319748E+40</v>
      </c>
      <c r="AA1394" s="16">
        <f t="shared" si="821"/>
        <v>3.0741989943471734E+42</v>
      </c>
      <c r="AB1394" s="16">
        <f t="shared" si="822"/>
        <v>1392</v>
      </c>
      <c r="AC1394" s="16">
        <f t="shared" si="823"/>
        <v>282.2</v>
      </c>
      <c r="AD1394" s="16">
        <f t="shared" si="824"/>
        <v>4.0080365783802097E+43</v>
      </c>
      <c r="AE1394" s="16">
        <f t="shared" si="825"/>
        <v>34750</v>
      </c>
      <c r="AF1394" s="16">
        <f t="shared" si="826"/>
        <v>16692</v>
      </c>
      <c r="AG1394" s="16">
        <f t="shared" si="827"/>
        <v>1432</v>
      </c>
      <c r="AH1394" s="16">
        <f t="shared" si="828"/>
        <v>3.2759046668991646E+47</v>
      </c>
      <c r="AI1394" s="16">
        <f t="shared" si="829"/>
        <v>1.6084162899386711E+75</v>
      </c>
      <c r="AJ1394" s="16">
        <f t="shared" si="830"/>
        <v>1.6084162899386711E+75</v>
      </c>
      <c r="AK1394" s="27">
        <f t="shared" si="831"/>
        <v>0.21261516654854715</v>
      </c>
      <c r="AN1394">
        <f t="shared" si="835"/>
        <v>106561.24320263219</v>
      </c>
      <c r="AO1394">
        <f t="shared" si="836"/>
        <v>5.2319849589965434E+32</v>
      </c>
      <c r="AP1394">
        <f t="shared" si="837"/>
        <v>5.2319849589965434E+32</v>
      </c>
      <c r="AR1394" s="1">
        <f t="shared" si="832"/>
        <v>15370</v>
      </c>
      <c r="AU1394">
        <f t="shared" si="838"/>
        <v>-870.00000000000023</v>
      </c>
      <c r="AV1394" s="29">
        <f t="shared" si="833"/>
        <v>562.95280000000002</v>
      </c>
      <c r="AW1394">
        <f t="shared" si="834"/>
        <v>27821</v>
      </c>
    </row>
    <row r="1395" spans="1:49" x14ac:dyDescent="0.2">
      <c r="A1395">
        <v>1393</v>
      </c>
      <c r="B1395" s="13">
        <f t="shared" si="801"/>
        <v>1401</v>
      </c>
      <c r="C1395" s="13">
        <f t="shared" si="802"/>
        <v>8364</v>
      </c>
      <c r="D1395" s="13">
        <f t="shared" si="803"/>
        <v>48</v>
      </c>
      <c r="E1395" s="13">
        <f t="shared" si="804"/>
        <v>69.650000000000006</v>
      </c>
      <c r="F1395" s="13">
        <f t="shared" si="805"/>
        <v>1.5363935017539304E+45</v>
      </c>
      <c r="G1395" s="35">
        <f t="shared" si="806"/>
        <v>520.1031333333334</v>
      </c>
      <c r="H1395" s="23">
        <f t="shared" si="807"/>
        <v>10315.670399999999</v>
      </c>
      <c r="I1395" s="23">
        <f t="shared" si="808"/>
        <v>38682</v>
      </c>
      <c r="J1395" s="23">
        <f t="shared" si="809"/>
        <v>1950</v>
      </c>
      <c r="K1395" s="23">
        <f t="shared" si="810"/>
        <v>9.6665819025314135E+76</v>
      </c>
      <c r="L1395" s="23">
        <f t="shared" si="811"/>
        <v>9.6665819025314126E+78</v>
      </c>
      <c r="M1395" s="23">
        <f t="shared" si="812"/>
        <v>4.3956333882047387E+64</v>
      </c>
      <c r="N1395" s="20">
        <f t="shared" si="813"/>
        <v>145.30000000000001</v>
      </c>
      <c r="Q1395" s="20">
        <f t="shared" si="814"/>
        <v>2.4794766881260804E+68</v>
      </c>
      <c r="S1395" s="20">
        <f t="shared" si="815"/>
        <v>6280</v>
      </c>
      <c r="T1395" s="20">
        <f t="shared" si="816"/>
        <v>1950</v>
      </c>
      <c r="U1395" s="20">
        <f t="shared" si="817"/>
        <v>9.6665819025314135E+76</v>
      </c>
      <c r="V1395" s="20">
        <f t="shared" si="818"/>
        <v>4.3956333882047387E+64</v>
      </c>
      <c r="W1395" s="20">
        <f t="shared" si="819"/>
        <v>0.41293874741913278</v>
      </c>
      <c r="X1395" s="16">
        <f t="shared" si="820"/>
        <v>7.9839634076492132E+40</v>
      </c>
      <c r="AA1395" s="16">
        <f t="shared" si="821"/>
        <v>3.2893929239514753E+42</v>
      </c>
      <c r="AB1395" s="16">
        <f t="shared" si="822"/>
        <v>1393</v>
      </c>
      <c r="AC1395" s="16">
        <f t="shared" si="823"/>
        <v>282.39999999999998</v>
      </c>
      <c r="AD1395" s="16">
        <f t="shared" si="824"/>
        <v>4.2886071228302317E+43</v>
      </c>
      <c r="AE1395" s="16">
        <f t="shared" si="825"/>
        <v>34775</v>
      </c>
      <c r="AF1395" s="16">
        <f t="shared" si="826"/>
        <v>16704</v>
      </c>
      <c r="AG1395" s="16">
        <f t="shared" si="827"/>
        <v>1433</v>
      </c>
      <c r="AH1395" s="16">
        <f t="shared" si="828"/>
        <v>3.5095040011009005E+47</v>
      </c>
      <c r="AI1395" s="16">
        <f t="shared" si="829"/>
        <v>1.6084162899386711E+75</v>
      </c>
      <c r="AJ1395" s="16">
        <f t="shared" si="830"/>
        <v>1.6084162899386711E+75</v>
      </c>
      <c r="AK1395" s="27">
        <f t="shared" si="831"/>
        <v>0.21246458923512748</v>
      </c>
      <c r="AN1395">
        <f t="shared" si="835"/>
        <v>106691.541030161</v>
      </c>
      <c r="AO1395">
        <f t="shared" si="836"/>
        <v>4.8897055691556487E+32</v>
      </c>
      <c r="AP1395">
        <f t="shared" si="837"/>
        <v>4.8897055691556487E+32</v>
      </c>
      <c r="AR1395" s="1">
        <f t="shared" si="832"/>
        <v>15380</v>
      </c>
      <c r="AU1395">
        <f t="shared" si="838"/>
        <v>-866.11398963730619</v>
      </c>
      <c r="AV1395" s="29">
        <f t="shared" si="833"/>
        <v>563.6343833333334</v>
      </c>
      <c r="AW1395">
        <f t="shared" si="834"/>
        <v>27841</v>
      </c>
    </row>
    <row r="1396" spans="1:49" x14ac:dyDescent="0.2">
      <c r="A1396">
        <v>1394</v>
      </c>
      <c r="B1396" s="13">
        <f t="shared" si="801"/>
        <v>1402</v>
      </c>
      <c r="C1396" s="13">
        <f t="shared" si="802"/>
        <v>8370</v>
      </c>
      <c r="D1396" s="13">
        <f t="shared" si="803"/>
        <v>48</v>
      </c>
      <c r="E1396" s="13">
        <f t="shared" si="804"/>
        <v>69.7</v>
      </c>
      <c r="F1396" s="13">
        <f t="shared" si="805"/>
        <v>1.6450913118905058E+45</v>
      </c>
      <c r="G1396" s="35">
        <f t="shared" si="806"/>
        <v>520.75386666666668</v>
      </c>
      <c r="H1396" s="23">
        <f t="shared" si="807"/>
        <v>10323.1744</v>
      </c>
      <c r="I1396" s="23">
        <f t="shared" si="808"/>
        <v>38710</v>
      </c>
      <c r="J1396" s="23">
        <f t="shared" si="809"/>
        <v>1951</v>
      </c>
      <c r="K1396" s="23">
        <f t="shared" si="810"/>
        <v>9.6665819025314135E+76</v>
      </c>
      <c r="L1396" s="23">
        <f t="shared" si="811"/>
        <v>9.6665819025314126E+78</v>
      </c>
      <c r="M1396" s="23">
        <f t="shared" si="812"/>
        <v>4.7096379558709388E+64</v>
      </c>
      <c r="N1396" s="20">
        <f t="shared" si="813"/>
        <v>145.4</v>
      </c>
      <c r="Q1396" s="20">
        <f t="shared" si="814"/>
        <v>2.7629566673127581E+68</v>
      </c>
      <c r="S1396" s="20">
        <f t="shared" si="815"/>
        <v>6284</v>
      </c>
      <c r="T1396" s="20">
        <f t="shared" si="816"/>
        <v>1951</v>
      </c>
      <c r="U1396" s="20">
        <f t="shared" si="817"/>
        <v>9.6665819025314135E+76</v>
      </c>
      <c r="V1396" s="20">
        <f t="shared" si="818"/>
        <v>4.7096379558709388E+64</v>
      </c>
      <c r="W1396" s="20">
        <f t="shared" si="819"/>
        <v>0.4126547455295736</v>
      </c>
      <c r="X1396" s="16">
        <f t="shared" si="820"/>
        <v>8.5428408461846577E+40</v>
      </c>
      <c r="AA1396" s="16">
        <f t="shared" si="821"/>
        <v>3.5196504286280781E+42</v>
      </c>
      <c r="AB1396" s="16">
        <f t="shared" si="822"/>
        <v>1394</v>
      </c>
      <c r="AC1396" s="16">
        <f t="shared" si="823"/>
        <v>282.60000000000002</v>
      </c>
      <c r="AD1396" s="16">
        <f t="shared" si="824"/>
        <v>4.5888181642691939E+43</v>
      </c>
      <c r="AE1396" s="16">
        <f t="shared" si="825"/>
        <v>34800</v>
      </c>
      <c r="AF1396" s="16">
        <f t="shared" si="826"/>
        <v>16716</v>
      </c>
      <c r="AG1396" s="16">
        <f t="shared" si="827"/>
        <v>1434</v>
      </c>
      <c r="AH1396" s="16">
        <f t="shared" si="828"/>
        <v>3.7597580750783769E+47</v>
      </c>
      <c r="AI1396" s="16">
        <f t="shared" si="829"/>
        <v>1.6084162899386711E+75</v>
      </c>
      <c r="AJ1396" s="16">
        <f t="shared" si="830"/>
        <v>1.6084162899386711E+75</v>
      </c>
      <c r="AK1396" s="27">
        <f t="shared" si="831"/>
        <v>0.21231422505307854</v>
      </c>
      <c r="AN1396">
        <f t="shared" si="835"/>
        <v>106821.91744092865</v>
      </c>
      <c r="AO1396">
        <f t="shared" si="836"/>
        <v>4.5698182889305133E+32</v>
      </c>
      <c r="AP1396">
        <f t="shared" si="837"/>
        <v>4.5698182889305133E+32</v>
      </c>
      <c r="AR1396" s="1">
        <f t="shared" si="832"/>
        <v>15390</v>
      </c>
      <c r="AU1396">
        <f t="shared" si="838"/>
        <v>-862.26804123711315</v>
      </c>
      <c r="AV1396" s="29">
        <f t="shared" si="833"/>
        <v>564.31636666666668</v>
      </c>
      <c r="AW1396">
        <f t="shared" si="834"/>
        <v>27861</v>
      </c>
    </row>
    <row r="1397" spans="1:49" x14ac:dyDescent="0.2">
      <c r="A1397">
        <v>1395</v>
      </c>
      <c r="B1397" s="13">
        <f t="shared" si="801"/>
        <v>1403</v>
      </c>
      <c r="C1397" s="13">
        <f t="shared" si="802"/>
        <v>8376</v>
      </c>
      <c r="D1397" s="13">
        <f t="shared" si="803"/>
        <v>48</v>
      </c>
      <c r="E1397" s="13">
        <f t="shared" si="804"/>
        <v>69.75</v>
      </c>
      <c r="F1397" s="13">
        <f t="shared" si="805"/>
        <v>1.7614784918580278E+45</v>
      </c>
      <c r="G1397" s="35">
        <f t="shared" si="806"/>
        <v>521.40499999999997</v>
      </c>
      <c r="H1397" s="23">
        <f t="shared" si="807"/>
        <v>10330.678400000001</v>
      </c>
      <c r="I1397" s="23">
        <f t="shared" si="808"/>
        <v>38738</v>
      </c>
      <c r="J1397" s="23">
        <f t="shared" si="809"/>
        <v>1953</v>
      </c>
      <c r="K1397" s="23">
        <f t="shared" si="810"/>
        <v>9.6665819025314135E+76</v>
      </c>
      <c r="L1397" s="23">
        <f t="shared" si="811"/>
        <v>9.6665819025314126E+78</v>
      </c>
      <c r="M1397" s="23">
        <f t="shared" si="812"/>
        <v>5.4065346456529091E+64</v>
      </c>
      <c r="N1397" s="20">
        <f t="shared" si="813"/>
        <v>145.5</v>
      </c>
      <c r="Q1397" s="20">
        <f t="shared" si="814"/>
        <v>3.07884707366082E+68</v>
      </c>
      <c r="S1397" s="20">
        <f t="shared" si="815"/>
        <v>6288</v>
      </c>
      <c r="T1397" s="20">
        <f t="shared" si="816"/>
        <v>1953</v>
      </c>
      <c r="U1397" s="20">
        <f t="shared" si="817"/>
        <v>9.6665819025314135E+76</v>
      </c>
      <c r="V1397" s="20">
        <f t="shared" si="818"/>
        <v>5.4065346456529091E+64</v>
      </c>
      <c r="W1397" s="20">
        <f t="shared" si="819"/>
        <v>0.41237113402061853</v>
      </c>
      <c r="X1397" s="16">
        <f t="shared" si="820"/>
        <v>9.1408397054175852E+40</v>
      </c>
      <c r="AA1397" s="16">
        <f t="shared" si="821"/>
        <v>3.7660259586320449E+42</v>
      </c>
      <c r="AB1397" s="16">
        <f t="shared" si="822"/>
        <v>1395</v>
      </c>
      <c r="AC1397" s="16">
        <f t="shared" si="823"/>
        <v>282.8</v>
      </c>
      <c r="AD1397" s="16">
        <f t="shared" si="824"/>
        <v>4.9100445766077431E+43</v>
      </c>
      <c r="AE1397" s="16">
        <f t="shared" si="825"/>
        <v>34825</v>
      </c>
      <c r="AF1397" s="16">
        <f t="shared" si="826"/>
        <v>16728</v>
      </c>
      <c r="AG1397" s="16">
        <f t="shared" si="827"/>
        <v>1435</v>
      </c>
      <c r="AH1397" s="16">
        <f t="shared" si="828"/>
        <v>4.027854109288908E+47</v>
      </c>
      <c r="AI1397" s="16">
        <f t="shared" si="829"/>
        <v>1.6084162899386711E+75</v>
      </c>
      <c r="AJ1397" s="16">
        <f t="shared" si="830"/>
        <v>1.6084162899386711E+75</v>
      </c>
      <c r="AK1397" s="27">
        <f t="shared" si="831"/>
        <v>0.21216407355021216</v>
      </c>
      <c r="AN1397">
        <f t="shared" si="835"/>
        <v>106952.37243537133</v>
      </c>
      <c r="AO1397">
        <f t="shared" si="836"/>
        <v>4.2708582139537494E+32</v>
      </c>
      <c r="AP1397">
        <f t="shared" si="837"/>
        <v>4.2708582139537494E+32</v>
      </c>
      <c r="AR1397" s="1">
        <f t="shared" si="832"/>
        <v>15400</v>
      </c>
      <c r="AU1397">
        <f t="shared" si="838"/>
        <v>-858.46153846153845</v>
      </c>
      <c r="AV1397" s="29">
        <f t="shared" si="833"/>
        <v>564.99874999999997</v>
      </c>
      <c r="AW1397">
        <f t="shared" si="834"/>
        <v>27881</v>
      </c>
    </row>
    <row r="1398" spans="1:49" x14ac:dyDescent="0.2">
      <c r="A1398">
        <v>1396</v>
      </c>
      <c r="B1398" s="13">
        <f t="shared" si="801"/>
        <v>1404</v>
      </c>
      <c r="C1398" s="13">
        <f t="shared" si="802"/>
        <v>8382</v>
      </c>
      <c r="D1398" s="13">
        <f t="shared" si="803"/>
        <v>48</v>
      </c>
      <c r="E1398" s="13">
        <f t="shared" si="804"/>
        <v>69.8</v>
      </c>
      <c r="F1398" s="13">
        <f t="shared" si="805"/>
        <v>1.8860989344830885E+45</v>
      </c>
      <c r="G1398" s="35">
        <f t="shared" si="806"/>
        <v>522.05653333333328</v>
      </c>
      <c r="H1398" s="23">
        <f t="shared" si="807"/>
        <v>10338.1824</v>
      </c>
      <c r="I1398" s="23">
        <f t="shared" si="808"/>
        <v>38766</v>
      </c>
      <c r="J1398" s="23">
        <f t="shared" si="809"/>
        <v>1954</v>
      </c>
      <c r="K1398" s="23">
        <f t="shared" si="810"/>
        <v>9.6665819025314135E+76</v>
      </c>
      <c r="L1398" s="23">
        <f t="shared" si="811"/>
        <v>9.6665819025314126E+78</v>
      </c>
      <c r="M1398" s="23">
        <f t="shared" si="812"/>
        <v>5.7927448355702985E+64</v>
      </c>
      <c r="N1398" s="20">
        <f t="shared" si="813"/>
        <v>145.6</v>
      </c>
      <c r="Q1398" s="20">
        <f t="shared" si="814"/>
        <v>3.4308534097320314E+68</v>
      </c>
      <c r="S1398" s="20">
        <f t="shared" si="815"/>
        <v>6293</v>
      </c>
      <c r="T1398" s="20">
        <f t="shared" si="816"/>
        <v>1954</v>
      </c>
      <c r="U1398" s="20">
        <f t="shared" si="817"/>
        <v>9.6665819025314135E+76</v>
      </c>
      <c r="V1398" s="20">
        <f t="shared" si="818"/>
        <v>5.7927448355702985E+64</v>
      </c>
      <c r="W1398" s="20">
        <f t="shared" si="819"/>
        <v>0.41208791208791212</v>
      </c>
      <c r="X1398" s="16">
        <f t="shared" si="820"/>
        <v>9.7806984847968171E+40</v>
      </c>
      <c r="AA1398" s="16">
        <f t="shared" si="821"/>
        <v>4.0296477757362881E+42</v>
      </c>
      <c r="AB1398" s="16">
        <f t="shared" si="822"/>
        <v>1396</v>
      </c>
      <c r="AC1398" s="16">
        <f t="shared" si="823"/>
        <v>283</v>
      </c>
      <c r="AD1398" s="16">
        <f t="shared" si="824"/>
        <v>5.2537574776687706E+43</v>
      </c>
      <c r="AE1398" s="16">
        <f t="shared" si="825"/>
        <v>34850</v>
      </c>
      <c r="AF1398" s="16">
        <f t="shared" si="826"/>
        <v>16740</v>
      </c>
      <c r="AG1398" s="16">
        <f t="shared" si="827"/>
        <v>1436</v>
      </c>
      <c r="AH1398" s="16">
        <f t="shared" si="828"/>
        <v>4.315063940383917E+47</v>
      </c>
      <c r="AI1398" s="16">
        <f t="shared" si="829"/>
        <v>1.6084162899386711E+75</v>
      </c>
      <c r="AJ1398" s="16">
        <f t="shared" si="830"/>
        <v>1.6084162899386711E+75</v>
      </c>
      <c r="AK1398" s="27">
        <f t="shared" si="831"/>
        <v>0.21201413427561838</v>
      </c>
      <c r="AN1398">
        <f t="shared" si="835"/>
        <v>107082.90601392521</v>
      </c>
      <c r="AO1398">
        <f t="shared" si="836"/>
        <v>3.9914562747231297E+32</v>
      </c>
      <c r="AP1398">
        <f t="shared" si="837"/>
        <v>3.9914562747231297E+32</v>
      </c>
      <c r="AR1398" s="1">
        <f t="shared" si="832"/>
        <v>15410</v>
      </c>
      <c r="AU1398">
        <f t="shared" si="838"/>
        <v>-854.69387755102071</v>
      </c>
      <c r="AV1398" s="29">
        <f t="shared" si="833"/>
        <v>565.68153333333328</v>
      </c>
      <c r="AW1398">
        <f t="shared" si="834"/>
        <v>27901</v>
      </c>
    </row>
    <row r="1399" spans="1:49" x14ac:dyDescent="0.2">
      <c r="A1399">
        <v>1397</v>
      </c>
      <c r="B1399" s="13">
        <f t="shared" si="801"/>
        <v>1405</v>
      </c>
      <c r="C1399" s="13">
        <f t="shared" si="802"/>
        <v>8388</v>
      </c>
      <c r="D1399" s="13">
        <f t="shared" si="803"/>
        <v>48</v>
      </c>
      <c r="E1399" s="13">
        <f t="shared" si="804"/>
        <v>69.850000000000009</v>
      </c>
      <c r="F1399" s="13">
        <f t="shared" si="805"/>
        <v>2.0195349996982268E+45</v>
      </c>
      <c r="G1399" s="35">
        <f t="shared" si="806"/>
        <v>522.7084666666666</v>
      </c>
      <c r="H1399" s="23">
        <f t="shared" si="807"/>
        <v>10345.686399999999</v>
      </c>
      <c r="I1399" s="23">
        <f t="shared" si="808"/>
        <v>38794</v>
      </c>
      <c r="J1399" s="23">
        <f t="shared" si="809"/>
        <v>1955</v>
      </c>
      <c r="K1399" s="23">
        <f t="shared" si="810"/>
        <v>9.6665819025314135E+76</v>
      </c>
      <c r="L1399" s="23">
        <f t="shared" si="811"/>
        <v>9.6665819025314126E+78</v>
      </c>
      <c r="M1399" s="23">
        <f t="shared" si="812"/>
        <v>6.2065404519082051E+64</v>
      </c>
      <c r="N1399" s="20">
        <f t="shared" si="813"/>
        <v>145.70000000000002</v>
      </c>
      <c r="Q1399" s="20">
        <f t="shared" si="814"/>
        <v>3.8231048303005245E+68</v>
      </c>
      <c r="S1399" s="20">
        <f t="shared" si="815"/>
        <v>6297</v>
      </c>
      <c r="T1399" s="20">
        <f t="shared" si="816"/>
        <v>1955</v>
      </c>
      <c r="U1399" s="20">
        <f t="shared" si="817"/>
        <v>9.6665819025314135E+76</v>
      </c>
      <c r="V1399" s="20">
        <f t="shared" si="818"/>
        <v>6.2065404519082051E+64</v>
      </c>
      <c r="W1399" s="20">
        <f t="shared" si="819"/>
        <v>0.41180507892930673</v>
      </c>
      <c r="X1399" s="16">
        <f t="shared" si="820"/>
        <v>1.0465347378732592E+41</v>
      </c>
      <c r="AA1399" s="16">
        <f t="shared" si="821"/>
        <v>4.3117231200378273E+42</v>
      </c>
      <c r="AB1399" s="16">
        <f t="shared" si="822"/>
        <v>1397</v>
      </c>
      <c r="AC1399" s="16">
        <f t="shared" si="823"/>
        <v>283.2</v>
      </c>
      <c r="AD1399" s="16">
        <f t="shared" si="824"/>
        <v>5.6215309664529628E+43</v>
      </c>
      <c r="AE1399" s="16">
        <f t="shared" si="825"/>
        <v>34875</v>
      </c>
      <c r="AF1399" s="16">
        <f t="shared" si="826"/>
        <v>16752</v>
      </c>
      <c r="AG1399" s="16">
        <f t="shared" si="827"/>
        <v>1437</v>
      </c>
      <c r="AH1399" s="16">
        <f t="shared" si="828"/>
        <v>4.6227500510448064E+47</v>
      </c>
      <c r="AI1399" s="16">
        <f t="shared" si="829"/>
        <v>1.6084162899386711E+75</v>
      </c>
      <c r="AJ1399" s="16">
        <f t="shared" si="830"/>
        <v>1.6084162899386711E+75</v>
      </c>
      <c r="AK1399" s="27">
        <f t="shared" si="831"/>
        <v>0.21186440677966104</v>
      </c>
      <c r="AN1399">
        <f t="shared" si="835"/>
        <v>107213.51817702642</v>
      </c>
      <c r="AO1399">
        <f t="shared" si="836"/>
        <v>3.7303329670309633E+32</v>
      </c>
      <c r="AP1399">
        <f t="shared" si="837"/>
        <v>3.7303329670309633E+32</v>
      </c>
      <c r="AR1399" s="1">
        <f t="shared" si="832"/>
        <v>15420</v>
      </c>
      <c r="AU1399">
        <f t="shared" si="838"/>
        <v>-850.96446700507568</v>
      </c>
      <c r="AV1399" s="29">
        <f t="shared" si="833"/>
        <v>566.3647166666666</v>
      </c>
      <c r="AW1399">
        <f t="shared" si="834"/>
        <v>27921</v>
      </c>
    </row>
    <row r="1400" spans="1:49" x14ac:dyDescent="0.2">
      <c r="A1400">
        <v>1398</v>
      </c>
      <c r="B1400" s="13">
        <f t="shared" si="801"/>
        <v>1406</v>
      </c>
      <c r="C1400" s="13">
        <f t="shared" si="802"/>
        <v>8394</v>
      </c>
      <c r="D1400" s="13">
        <f t="shared" si="803"/>
        <v>48</v>
      </c>
      <c r="E1400" s="13">
        <f t="shared" si="804"/>
        <v>69.900000000000006</v>
      </c>
      <c r="F1400" s="13">
        <f t="shared" si="805"/>
        <v>2.1624102348634786E+45</v>
      </c>
      <c r="G1400" s="35">
        <f t="shared" si="806"/>
        <v>523.36080000000004</v>
      </c>
      <c r="H1400" s="23">
        <f t="shared" si="807"/>
        <v>10353.190399999999</v>
      </c>
      <c r="I1400" s="23">
        <f t="shared" si="808"/>
        <v>38822</v>
      </c>
      <c r="J1400" s="23">
        <f t="shared" si="809"/>
        <v>1957</v>
      </c>
      <c r="K1400" s="23">
        <f t="shared" si="810"/>
        <v>9.6665819025314135E+76</v>
      </c>
      <c r="L1400" s="23">
        <f t="shared" si="811"/>
        <v>9.6665819025314126E+78</v>
      </c>
      <c r="M1400" s="23">
        <f t="shared" si="812"/>
        <v>7.1249090313245596E+64</v>
      </c>
      <c r="N1400" s="20">
        <f t="shared" si="813"/>
        <v>145.80000000000001</v>
      </c>
      <c r="Q1400" s="20">
        <f t="shared" si="814"/>
        <v>4.2602025787537132E+68</v>
      </c>
      <c r="S1400" s="20">
        <f t="shared" si="815"/>
        <v>6301</v>
      </c>
      <c r="T1400" s="20">
        <f t="shared" si="816"/>
        <v>1957</v>
      </c>
      <c r="U1400" s="20">
        <f t="shared" si="817"/>
        <v>9.6665819025314135E+76</v>
      </c>
      <c r="V1400" s="20">
        <f t="shared" si="818"/>
        <v>7.1249090313245596E+64</v>
      </c>
      <c r="W1400" s="20">
        <f t="shared" si="819"/>
        <v>0.41152263374485593</v>
      </c>
      <c r="X1400" s="16">
        <f t="shared" si="820"/>
        <v>1.1197921695243874E+41</v>
      </c>
      <c r="AA1400" s="16">
        <f t="shared" si="821"/>
        <v>4.6135437384404753E+42</v>
      </c>
      <c r="AB1400" s="16">
        <f t="shared" si="822"/>
        <v>1398</v>
      </c>
      <c r="AC1400" s="16">
        <f t="shared" si="823"/>
        <v>283.39999999999998</v>
      </c>
      <c r="AD1400" s="16">
        <f t="shared" si="824"/>
        <v>6.0150493320263653E+43</v>
      </c>
      <c r="AE1400" s="16">
        <f t="shared" si="825"/>
        <v>34900</v>
      </c>
      <c r="AF1400" s="16">
        <f t="shared" si="826"/>
        <v>16764</v>
      </c>
      <c r="AG1400" s="16">
        <f t="shared" si="827"/>
        <v>1438</v>
      </c>
      <c r="AH1400" s="16">
        <f t="shared" si="828"/>
        <v>4.9523720294429246E+47</v>
      </c>
      <c r="AI1400" s="16">
        <f t="shared" si="829"/>
        <v>1.6084162899386711E+75</v>
      </c>
      <c r="AJ1400" s="16">
        <f t="shared" si="830"/>
        <v>1.6084162899386711E+75</v>
      </c>
      <c r="AK1400" s="27">
        <f t="shared" si="831"/>
        <v>0.21171489061397319</v>
      </c>
      <c r="AN1400">
        <f t="shared" si="835"/>
        <v>107344.20892511109</v>
      </c>
      <c r="AO1400">
        <f t="shared" si="836"/>
        <v>3.486292492552302E+32</v>
      </c>
      <c r="AP1400">
        <f t="shared" si="837"/>
        <v>3.486292492552302E+32</v>
      </c>
      <c r="AR1400" s="1">
        <f t="shared" si="832"/>
        <v>15430</v>
      </c>
      <c r="AU1400">
        <f t="shared" si="838"/>
        <v>-847.27272727272714</v>
      </c>
      <c r="AV1400" s="29">
        <f t="shared" si="833"/>
        <v>567.04830000000004</v>
      </c>
      <c r="AW1400">
        <f t="shared" si="834"/>
        <v>27941</v>
      </c>
    </row>
    <row r="1401" spans="1:49" x14ac:dyDescent="0.2">
      <c r="A1401">
        <v>1399</v>
      </c>
      <c r="B1401" s="13">
        <f t="shared" si="801"/>
        <v>1407</v>
      </c>
      <c r="C1401" s="13">
        <f t="shared" si="802"/>
        <v>8400</v>
      </c>
      <c r="D1401" s="13">
        <f t="shared" si="803"/>
        <v>48</v>
      </c>
      <c r="E1401" s="13">
        <f t="shared" si="804"/>
        <v>69.95</v>
      </c>
      <c r="F1401" s="13">
        <f t="shared" si="805"/>
        <v>2.315392287444232E+45</v>
      </c>
      <c r="G1401" s="35">
        <f t="shared" si="806"/>
        <v>524.01353333333338</v>
      </c>
      <c r="H1401" s="23">
        <f t="shared" si="807"/>
        <v>10360.6944</v>
      </c>
      <c r="I1401" s="23">
        <f t="shared" si="808"/>
        <v>38850</v>
      </c>
      <c r="J1401" s="23">
        <f t="shared" si="809"/>
        <v>1958</v>
      </c>
      <c r="K1401" s="23">
        <f t="shared" si="810"/>
        <v>9.6665819025314135E+76</v>
      </c>
      <c r="L1401" s="23">
        <f t="shared" si="811"/>
        <v>9.6665819025314126E+78</v>
      </c>
      <c r="M1401" s="23">
        <f t="shared" si="812"/>
        <v>7.6338542852016592E+64</v>
      </c>
      <c r="N1401" s="20">
        <f t="shared" si="813"/>
        <v>145.9</v>
      </c>
      <c r="Q1401" s="20">
        <f t="shared" si="814"/>
        <v>4.7472739612513096E+68</v>
      </c>
      <c r="S1401" s="20">
        <f t="shared" si="815"/>
        <v>6305</v>
      </c>
      <c r="T1401" s="20">
        <f t="shared" si="816"/>
        <v>1958</v>
      </c>
      <c r="U1401" s="20">
        <f t="shared" si="817"/>
        <v>9.6665819025314135E+76</v>
      </c>
      <c r="V1401" s="20">
        <f t="shared" si="818"/>
        <v>7.6338542852016592E+64</v>
      </c>
      <c r="W1401" s="20">
        <f t="shared" si="819"/>
        <v>0.411240575736806</v>
      </c>
      <c r="X1401" s="16">
        <f t="shared" si="820"/>
        <v>1.1981776213910947E+41</v>
      </c>
      <c r="AA1401" s="16">
        <f t="shared" si="821"/>
        <v>4.936491800131309E+42</v>
      </c>
      <c r="AB1401" s="16">
        <f t="shared" si="822"/>
        <v>1399</v>
      </c>
      <c r="AC1401" s="16">
        <f t="shared" si="823"/>
        <v>283.60000000000002</v>
      </c>
      <c r="AD1401" s="16">
        <f t="shared" si="824"/>
        <v>6.4361147670444251E+43</v>
      </c>
      <c r="AE1401" s="16">
        <f t="shared" si="825"/>
        <v>34925</v>
      </c>
      <c r="AF1401" s="16">
        <f t="shared" si="826"/>
        <v>16776</v>
      </c>
      <c r="AG1401" s="16">
        <f t="shared" si="827"/>
        <v>1439</v>
      </c>
      <c r="AH1401" s="16">
        <f t="shared" si="828"/>
        <v>5.305493488929454E+47</v>
      </c>
      <c r="AI1401" s="16">
        <f t="shared" si="829"/>
        <v>1.6084162899386711E+75</v>
      </c>
      <c r="AJ1401" s="16">
        <f t="shared" si="830"/>
        <v>1.6084162899386711E+75</v>
      </c>
      <c r="AK1401" s="27">
        <f t="shared" si="831"/>
        <v>0.21156558533145273</v>
      </c>
      <c r="AN1401">
        <f t="shared" si="835"/>
        <v>107474.97825861536</v>
      </c>
      <c r="AO1401">
        <f t="shared" si="836"/>
        <v>3.2582172827591608E+32</v>
      </c>
      <c r="AP1401">
        <f t="shared" si="837"/>
        <v>3.2582172827591608E+32</v>
      </c>
      <c r="AR1401" s="1">
        <f t="shared" si="832"/>
        <v>15440</v>
      </c>
      <c r="AU1401">
        <f t="shared" si="838"/>
        <v>-843.61809045226141</v>
      </c>
      <c r="AV1401" s="29">
        <f t="shared" si="833"/>
        <v>567.73228333333338</v>
      </c>
      <c r="AW1401">
        <f t="shared" si="834"/>
        <v>27961</v>
      </c>
    </row>
    <row r="1402" spans="1:49" x14ac:dyDescent="0.2">
      <c r="A1402">
        <v>1400</v>
      </c>
      <c r="B1402" s="13">
        <f t="shared" si="801"/>
        <v>1408</v>
      </c>
      <c r="C1402" s="13">
        <f t="shared" si="802"/>
        <v>8406</v>
      </c>
      <c r="D1402" s="13">
        <f t="shared" si="803"/>
        <v>48</v>
      </c>
      <c r="E1402" s="13">
        <f t="shared" si="804"/>
        <v>70</v>
      </c>
      <c r="F1402" s="13">
        <f t="shared" si="805"/>
        <v>2.47919602364571E+45</v>
      </c>
      <c r="G1402" s="35">
        <f t="shared" si="806"/>
        <v>524.66666666666663</v>
      </c>
      <c r="H1402" s="23">
        <f t="shared" si="807"/>
        <v>10368.198399999999</v>
      </c>
      <c r="I1402" s="23">
        <f t="shared" si="808"/>
        <v>38878</v>
      </c>
      <c r="J1402" s="23">
        <f t="shared" si="809"/>
        <v>1960</v>
      </c>
      <c r="K1402" s="23">
        <f t="shared" si="810"/>
        <v>9.6665819025314135E+76</v>
      </c>
      <c r="L1402" s="23">
        <f t="shared" si="811"/>
        <v>9.6665819025314126E+78</v>
      </c>
      <c r="M1402" s="23">
        <f t="shared" si="812"/>
        <v>8.7633932656045929E+64</v>
      </c>
      <c r="N1402" s="20">
        <f t="shared" si="813"/>
        <v>146</v>
      </c>
      <c r="Q1402" s="20">
        <f t="shared" si="814"/>
        <v>5.290032491779971E+68</v>
      </c>
      <c r="S1402" s="20">
        <f t="shared" si="815"/>
        <v>6309</v>
      </c>
      <c r="T1402" s="20">
        <f t="shared" si="816"/>
        <v>1960</v>
      </c>
      <c r="U1402" s="20">
        <f t="shared" si="817"/>
        <v>9.6665819025314135E+76</v>
      </c>
      <c r="V1402" s="20">
        <f t="shared" si="818"/>
        <v>8.7633932656045929E+64</v>
      </c>
      <c r="W1402" s="20">
        <f t="shared" si="819"/>
        <v>0.41095890410958902</v>
      </c>
      <c r="X1402" s="16">
        <f t="shared" si="820"/>
        <v>1.2820500548884712E+41</v>
      </c>
      <c r="AA1402" s="16">
        <f t="shared" si="821"/>
        <v>5.2820462261405003E+42</v>
      </c>
      <c r="AB1402" s="16">
        <f t="shared" si="822"/>
        <v>1400</v>
      </c>
      <c r="AC1402" s="16">
        <f t="shared" si="823"/>
        <v>283.8</v>
      </c>
      <c r="AD1402" s="16">
        <f t="shared" si="824"/>
        <v>6.8866556212380832E+43</v>
      </c>
      <c r="AE1402" s="16">
        <f t="shared" si="825"/>
        <v>34950</v>
      </c>
      <c r="AF1402" s="16">
        <f t="shared" si="826"/>
        <v>16788</v>
      </c>
      <c r="AG1402" s="16">
        <f t="shared" si="827"/>
        <v>1440</v>
      </c>
      <c r="AH1402" s="16">
        <f t="shared" si="828"/>
        <v>5.6837894807410609E+47</v>
      </c>
      <c r="AI1402" s="16">
        <f t="shared" si="829"/>
        <v>1.6084162899386711E+75</v>
      </c>
      <c r="AJ1402" s="16">
        <f t="shared" si="830"/>
        <v>1.6084162899386711E+75</v>
      </c>
      <c r="AK1402" s="27">
        <f t="shared" si="831"/>
        <v>0.21141649048625791</v>
      </c>
      <c r="AN1402">
        <f t="shared" si="835"/>
        <v>107605.82617797548</v>
      </c>
      <c r="AO1402">
        <f t="shared" si="836"/>
        <v>3.0450628810833278E+32</v>
      </c>
      <c r="AP1402">
        <f t="shared" si="837"/>
        <v>3.0450628810833278E+32</v>
      </c>
      <c r="AR1402" s="1">
        <f t="shared" si="832"/>
        <v>15450</v>
      </c>
      <c r="AU1402">
        <f t="shared" si="838"/>
        <v>-840.00000000000034</v>
      </c>
      <c r="AV1402" s="29">
        <f t="shared" si="833"/>
        <v>568.41666666666663</v>
      </c>
      <c r="AW1402">
        <f t="shared" si="834"/>
        <v>27981</v>
      </c>
    </row>
    <row r="1403" spans="1:49" x14ac:dyDescent="0.2">
      <c r="A1403">
        <v>1401</v>
      </c>
      <c r="B1403" s="13">
        <f t="shared" si="801"/>
        <v>1409</v>
      </c>
      <c r="C1403" s="13">
        <f t="shared" si="802"/>
        <v>8412</v>
      </c>
      <c r="D1403" s="13">
        <f t="shared" si="803"/>
        <v>48</v>
      </c>
      <c r="E1403" s="13">
        <f t="shared" si="804"/>
        <v>70.05</v>
      </c>
      <c r="F1403" s="13">
        <f t="shared" si="805"/>
        <v>2.6545868675658857E+45</v>
      </c>
      <c r="G1403" s="35">
        <f t="shared" si="806"/>
        <v>525.32020000000011</v>
      </c>
      <c r="H1403" s="23">
        <f t="shared" si="807"/>
        <v>10375.7024</v>
      </c>
      <c r="I1403" s="23">
        <f t="shared" si="808"/>
        <v>38906</v>
      </c>
      <c r="J1403" s="23">
        <f t="shared" si="809"/>
        <v>1961</v>
      </c>
      <c r="K1403" s="23">
        <f t="shared" si="810"/>
        <v>9.6665819025314135E+76</v>
      </c>
      <c r="L1403" s="23">
        <f t="shared" si="811"/>
        <v>9.6665819025314126E+78</v>
      </c>
      <c r="M1403" s="23">
        <f t="shared" si="812"/>
        <v>9.3893644208042356E+64</v>
      </c>
      <c r="N1403" s="20">
        <f t="shared" si="813"/>
        <v>146.1</v>
      </c>
      <c r="Q1403" s="20">
        <f t="shared" si="814"/>
        <v>5.8948449136308827E+68</v>
      </c>
      <c r="S1403" s="20">
        <f t="shared" si="815"/>
        <v>6314</v>
      </c>
      <c r="T1403" s="20">
        <f t="shared" si="816"/>
        <v>1961</v>
      </c>
      <c r="U1403" s="20">
        <f t="shared" si="817"/>
        <v>9.6665819025314135E+76</v>
      </c>
      <c r="V1403" s="20">
        <f t="shared" si="818"/>
        <v>9.3893644208042356E+64</v>
      </c>
      <c r="W1403" s="20">
        <f t="shared" si="819"/>
        <v>0.41067761806981523</v>
      </c>
      <c r="X1403" s="16">
        <f t="shared" si="820"/>
        <v>1.3717935587306641E+41</v>
      </c>
      <c r="AA1403" s="16">
        <f t="shared" si="821"/>
        <v>5.6517894619703343E+42</v>
      </c>
      <c r="AB1403" s="16">
        <f t="shared" si="822"/>
        <v>1401</v>
      </c>
      <c r="AC1403" s="16">
        <f t="shared" si="823"/>
        <v>284</v>
      </c>
      <c r="AD1403" s="16">
        <f t="shared" si="824"/>
        <v>7.3687352326603355E+43</v>
      </c>
      <c r="AE1403" s="16">
        <f t="shared" si="825"/>
        <v>34975</v>
      </c>
      <c r="AF1403" s="16">
        <f t="shared" si="826"/>
        <v>16800</v>
      </c>
      <c r="AG1403" s="16">
        <f t="shared" si="827"/>
        <v>1441</v>
      </c>
      <c r="AH1403" s="16">
        <f t="shared" si="828"/>
        <v>6.0890544348423001E+47</v>
      </c>
      <c r="AI1403" s="16">
        <f t="shared" si="829"/>
        <v>1.6084162899386711E+75</v>
      </c>
      <c r="AJ1403" s="16">
        <f t="shared" si="830"/>
        <v>1.6084162899386711E+75</v>
      </c>
      <c r="AK1403" s="27">
        <f t="shared" si="831"/>
        <v>0.21126760563380281</v>
      </c>
      <c r="AN1403">
        <f t="shared" si="835"/>
        <v>107736.75268362749</v>
      </c>
      <c r="AO1403">
        <f t="shared" si="836"/>
        <v>2.845853159890961E+32</v>
      </c>
      <c r="AP1403">
        <f t="shared" si="837"/>
        <v>2.845853159890961E+32</v>
      </c>
      <c r="AR1403" s="1">
        <f t="shared" si="832"/>
        <v>15460</v>
      </c>
      <c r="AU1403">
        <f t="shared" si="838"/>
        <v>-836.41791044776085</v>
      </c>
      <c r="AV1403" s="29">
        <f t="shared" si="833"/>
        <v>569.10145000000011</v>
      </c>
      <c r="AW1403">
        <f t="shared" si="834"/>
        <v>28001</v>
      </c>
    </row>
    <row r="1404" spans="1:49" x14ac:dyDescent="0.2">
      <c r="A1404">
        <v>1402</v>
      </c>
      <c r="B1404" s="13">
        <f t="shared" si="801"/>
        <v>1410</v>
      </c>
      <c r="C1404" s="13">
        <f t="shared" si="802"/>
        <v>8418</v>
      </c>
      <c r="D1404" s="13">
        <f t="shared" si="803"/>
        <v>48</v>
      </c>
      <c r="E1404" s="13">
        <f t="shared" si="804"/>
        <v>70.100000000000009</v>
      </c>
      <c r="F1404" s="13">
        <f t="shared" si="805"/>
        <v>2.8423843764581191E+45</v>
      </c>
      <c r="G1404" s="35">
        <f t="shared" si="806"/>
        <v>525.97413333333327</v>
      </c>
      <c r="H1404" s="23">
        <f t="shared" si="807"/>
        <v>10383.206399999999</v>
      </c>
      <c r="I1404" s="23">
        <f t="shared" si="808"/>
        <v>38934</v>
      </c>
      <c r="J1404" s="23">
        <f t="shared" si="809"/>
        <v>1962</v>
      </c>
      <c r="K1404" s="23">
        <f t="shared" si="810"/>
        <v>9.6665819025314135E+76</v>
      </c>
      <c r="L1404" s="23">
        <f t="shared" si="811"/>
        <v>9.6665819025314126E+78</v>
      </c>
      <c r="M1404" s="23">
        <f t="shared" si="812"/>
        <v>1.006004383619622E+65</v>
      </c>
      <c r="N1404" s="20">
        <f t="shared" si="813"/>
        <v>146.20000000000002</v>
      </c>
      <c r="Q1404" s="20">
        <f t="shared" si="814"/>
        <v>6.5688058834709293E+68</v>
      </c>
      <c r="S1404" s="20">
        <f t="shared" si="815"/>
        <v>6318</v>
      </c>
      <c r="T1404" s="20">
        <f t="shared" si="816"/>
        <v>1962</v>
      </c>
      <c r="U1404" s="20">
        <f t="shared" si="817"/>
        <v>9.6665819025314135E+76</v>
      </c>
      <c r="V1404" s="20">
        <f t="shared" si="818"/>
        <v>1.006004383619622E+65</v>
      </c>
      <c r="W1404" s="20">
        <f t="shared" si="819"/>
        <v>0.41039671682626533</v>
      </c>
      <c r="X1404" s="16">
        <f t="shared" si="820"/>
        <v>1.4678191078418108E+41</v>
      </c>
      <c r="AA1404" s="16">
        <f t="shared" si="821"/>
        <v>6.0474147243082599E+42</v>
      </c>
      <c r="AB1404" s="16">
        <f t="shared" si="822"/>
        <v>1402</v>
      </c>
      <c r="AC1404" s="16">
        <f t="shared" si="823"/>
        <v>284.2</v>
      </c>
      <c r="AD1404" s="16">
        <f t="shared" si="824"/>
        <v>7.8845613771376405E+43</v>
      </c>
      <c r="AE1404" s="16">
        <f t="shared" si="825"/>
        <v>35000</v>
      </c>
      <c r="AF1404" s="16">
        <f t="shared" si="826"/>
        <v>16812</v>
      </c>
      <c r="AG1404" s="16">
        <f t="shared" si="827"/>
        <v>1442</v>
      </c>
      <c r="AH1404" s="16">
        <f t="shared" si="828"/>
        <v>6.5232106665274486E+47</v>
      </c>
      <c r="AI1404" s="16">
        <f t="shared" si="829"/>
        <v>1.6084162899386711E+75</v>
      </c>
      <c r="AJ1404" s="16">
        <f t="shared" si="830"/>
        <v>1.6084162899386711E+75</v>
      </c>
      <c r="AK1404" s="27">
        <f t="shared" si="831"/>
        <v>0.21111893033075299</v>
      </c>
      <c r="AN1404">
        <f t="shared" si="835"/>
        <v>107867.75777600755</v>
      </c>
      <c r="AO1404">
        <f t="shared" si="836"/>
        <v>2.6596758503653834E+32</v>
      </c>
      <c r="AP1404">
        <f t="shared" si="837"/>
        <v>2.6596758503653834E+32</v>
      </c>
      <c r="AR1404" s="1">
        <f t="shared" si="832"/>
        <v>15470</v>
      </c>
      <c r="AU1404">
        <f t="shared" si="838"/>
        <v>-832.87128712871277</v>
      </c>
      <c r="AV1404" s="29">
        <f t="shared" si="833"/>
        <v>569.78663333333327</v>
      </c>
      <c r="AW1404">
        <f t="shared" si="834"/>
        <v>28021</v>
      </c>
    </row>
    <row r="1405" spans="1:49" x14ac:dyDescent="0.2">
      <c r="A1405">
        <v>1403</v>
      </c>
      <c r="B1405" s="13">
        <f t="shared" si="801"/>
        <v>1411</v>
      </c>
      <c r="C1405" s="13">
        <f t="shared" si="802"/>
        <v>8424</v>
      </c>
      <c r="D1405" s="13">
        <f t="shared" si="803"/>
        <v>48</v>
      </c>
      <c r="E1405" s="13">
        <f t="shared" si="804"/>
        <v>70.150000000000006</v>
      </c>
      <c r="F1405" s="13">
        <f t="shared" si="805"/>
        <v>3.0434660687970233E+45</v>
      </c>
      <c r="G1405" s="35">
        <f t="shared" si="806"/>
        <v>526.62846666666655</v>
      </c>
      <c r="H1405" s="23">
        <f t="shared" si="807"/>
        <v>10390.710399999998</v>
      </c>
      <c r="I1405" s="23">
        <f t="shared" si="808"/>
        <v>38962</v>
      </c>
      <c r="J1405" s="23">
        <f t="shared" si="809"/>
        <v>1964</v>
      </c>
      <c r="K1405" s="23">
        <f t="shared" si="810"/>
        <v>9.6665819025314135E+76</v>
      </c>
      <c r="L1405" s="23">
        <f t="shared" si="811"/>
        <v>9.6665819025314126E+78</v>
      </c>
      <c r="M1405" s="23">
        <f t="shared" si="812"/>
        <v>1.1548526674208916E+65</v>
      </c>
      <c r="N1405" s="20">
        <f t="shared" si="813"/>
        <v>146.30000000000001</v>
      </c>
      <c r="Q1405" s="20">
        <f t="shared" si="814"/>
        <v>7.3198211940988372E+68</v>
      </c>
      <c r="S1405" s="20">
        <f t="shared" si="815"/>
        <v>6322</v>
      </c>
      <c r="T1405" s="20">
        <f t="shared" si="816"/>
        <v>1964</v>
      </c>
      <c r="U1405" s="20">
        <f t="shared" si="817"/>
        <v>9.6665819025314135E+76</v>
      </c>
      <c r="V1405" s="20">
        <f t="shared" si="818"/>
        <v>1.1548526674208916E+65</v>
      </c>
      <c r="W1405" s="20">
        <f t="shared" si="819"/>
        <v>0.41011619958988377</v>
      </c>
      <c r="X1405" s="16">
        <f t="shared" si="820"/>
        <v>1.5705664453907374E+41</v>
      </c>
      <c r="AA1405" s="16">
        <f t="shared" si="821"/>
        <v>6.4707337550098369E+42</v>
      </c>
      <c r="AB1405" s="16">
        <f t="shared" si="822"/>
        <v>1403</v>
      </c>
      <c r="AC1405" s="16">
        <f t="shared" si="823"/>
        <v>284.39999999999998</v>
      </c>
      <c r="AD1405" s="16">
        <f t="shared" si="824"/>
        <v>8.4364963792017276E+43</v>
      </c>
      <c r="AE1405" s="16">
        <f t="shared" si="825"/>
        <v>35025</v>
      </c>
      <c r="AF1405" s="16">
        <f t="shared" si="826"/>
        <v>16824</v>
      </c>
      <c r="AG1405" s="16">
        <f t="shared" si="827"/>
        <v>1443</v>
      </c>
      <c r="AH1405" s="16">
        <f t="shared" si="828"/>
        <v>6.9883174890839478E+47</v>
      </c>
      <c r="AI1405" s="16">
        <f t="shared" si="829"/>
        <v>1.6084162899386711E+75</v>
      </c>
      <c r="AJ1405" s="16">
        <f t="shared" si="830"/>
        <v>1.6084162899386711E+75</v>
      </c>
      <c r="AK1405" s="27">
        <f t="shared" si="831"/>
        <v>0.2109704641350211</v>
      </c>
      <c r="AN1405">
        <f t="shared" si="835"/>
        <v>107998.84145555181</v>
      </c>
      <c r="AO1405">
        <f t="shared" si="836"/>
        <v>2.4856783648274615E+32</v>
      </c>
      <c r="AP1405">
        <f t="shared" si="837"/>
        <v>2.4856783648274615E+32</v>
      </c>
      <c r="AR1405" s="1">
        <f t="shared" si="832"/>
        <v>15480</v>
      </c>
      <c r="AU1405">
        <f t="shared" si="838"/>
        <v>-829.35960591133016</v>
      </c>
      <c r="AV1405" s="29">
        <f t="shared" si="833"/>
        <v>570.47221666666655</v>
      </c>
      <c r="AW1405">
        <f t="shared" si="834"/>
        <v>28041</v>
      </c>
    </row>
    <row r="1406" spans="1:49" x14ac:dyDescent="0.2">
      <c r="A1406">
        <v>1404</v>
      </c>
      <c r="B1406" s="13">
        <f t="shared" si="801"/>
        <v>1412</v>
      </c>
      <c r="C1406" s="13">
        <f t="shared" si="802"/>
        <v>8430</v>
      </c>
      <c r="D1406" s="13">
        <f t="shared" si="803"/>
        <v>48</v>
      </c>
      <c r="E1406" s="13">
        <f t="shared" si="804"/>
        <v>70.2</v>
      </c>
      <c r="F1406" s="13">
        <f t="shared" si="805"/>
        <v>3.2587715230212607E+45</v>
      </c>
      <c r="G1406" s="35">
        <f t="shared" si="806"/>
        <v>527.28319999999985</v>
      </c>
      <c r="H1406" s="23">
        <f t="shared" si="807"/>
        <v>10398.214399999999</v>
      </c>
      <c r="I1406" s="23">
        <f t="shared" si="808"/>
        <v>38990</v>
      </c>
      <c r="J1406" s="23">
        <f t="shared" si="809"/>
        <v>1965</v>
      </c>
      <c r="K1406" s="23">
        <f t="shared" si="810"/>
        <v>9.6665819025314135E+76</v>
      </c>
      <c r="L1406" s="23">
        <f t="shared" si="811"/>
        <v>9.6665819025314126E+78</v>
      </c>
      <c r="M1406" s="23">
        <f t="shared" si="812"/>
        <v>1.2373415956295464E+65</v>
      </c>
      <c r="N1406" s="20">
        <f t="shared" si="813"/>
        <v>146.4</v>
      </c>
      <c r="Q1406" s="20">
        <f t="shared" si="814"/>
        <v>8.1567005120978236E+68</v>
      </c>
      <c r="S1406" s="20">
        <f t="shared" si="815"/>
        <v>6326</v>
      </c>
      <c r="T1406" s="20">
        <f t="shared" si="816"/>
        <v>1965</v>
      </c>
      <c r="U1406" s="20">
        <f t="shared" si="817"/>
        <v>9.6665819025314135E+76</v>
      </c>
      <c r="V1406" s="20">
        <f t="shared" si="818"/>
        <v>1.2373415956295464E+65</v>
      </c>
      <c r="W1406" s="20">
        <f t="shared" si="819"/>
        <v>0.4098360655737705</v>
      </c>
      <c r="X1406" s="16">
        <f t="shared" si="820"/>
        <v>1.6805060965680893E+41</v>
      </c>
      <c r="AA1406" s="16">
        <f t="shared" si="821"/>
        <v>6.923685117860527E+42</v>
      </c>
      <c r="AB1406" s="16">
        <f t="shared" si="822"/>
        <v>1404</v>
      </c>
      <c r="AC1406" s="16">
        <f t="shared" si="823"/>
        <v>284.60000000000002</v>
      </c>
      <c r="AD1406" s="16">
        <f t="shared" si="824"/>
        <v>9.0270679308068146E+43</v>
      </c>
      <c r="AE1406" s="16">
        <f t="shared" si="825"/>
        <v>35050</v>
      </c>
      <c r="AF1406" s="16">
        <f t="shared" si="826"/>
        <v>16836</v>
      </c>
      <c r="AG1406" s="16">
        <f t="shared" si="827"/>
        <v>1444</v>
      </c>
      <c r="AH1406" s="16">
        <f t="shared" si="828"/>
        <v>7.4865809756903724E+47</v>
      </c>
      <c r="AI1406" s="16">
        <f t="shared" si="829"/>
        <v>1.6084162899386711E+75</v>
      </c>
      <c r="AJ1406" s="16">
        <f t="shared" si="830"/>
        <v>1.6084162899386711E+75</v>
      </c>
      <c r="AK1406" s="27">
        <f t="shared" si="831"/>
        <v>0.21082220660576245</v>
      </c>
      <c r="AN1406">
        <f t="shared" si="835"/>
        <v>108130.00372269652</v>
      </c>
      <c r="AO1406">
        <f t="shared" si="836"/>
        <v>2.3230638923621132E+32</v>
      </c>
      <c r="AP1406">
        <f t="shared" si="837"/>
        <v>2.3230638923621132E+32</v>
      </c>
      <c r="AR1406" s="1">
        <f t="shared" si="832"/>
        <v>15490</v>
      </c>
      <c r="AU1406">
        <f t="shared" si="838"/>
        <v>-825.8823529411768</v>
      </c>
      <c r="AV1406" s="29">
        <f t="shared" si="833"/>
        <v>571.15819999999985</v>
      </c>
      <c r="AW1406">
        <f t="shared" si="834"/>
        <v>28061</v>
      </c>
    </row>
    <row r="1407" spans="1:49" x14ac:dyDescent="0.2">
      <c r="A1407">
        <v>1405</v>
      </c>
      <c r="B1407" s="13">
        <f t="shared" si="801"/>
        <v>1413</v>
      </c>
      <c r="C1407" s="13">
        <f t="shared" si="802"/>
        <v>8436</v>
      </c>
      <c r="D1407" s="13">
        <f t="shared" si="803"/>
        <v>48</v>
      </c>
      <c r="E1407" s="13">
        <f t="shared" si="804"/>
        <v>70.25</v>
      </c>
      <c r="F1407" s="13">
        <f t="shared" si="805"/>
        <v>3.4893067660904916E+45</v>
      </c>
      <c r="G1407" s="35">
        <f t="shared" si="806"/>
        <v>527.93833333333339</v>
      </c>
      <c r="H1407" s="23">
        <f t="shared" si="807"/>
        <v>10405.7184</v>
      </c>
      <c r="I1407" s="23">
        <f t="shared" si="808"/>
        <v>39018</v>
      </c>
      <c r="J1407" s="23">
        <f t="shared" si="809"/>
        <v>1967</v>
      </c>
      <c r="K1407" s="23">
        <f t="shared" si="810"/>
        <v>9.6665819025314135E+76</v>
      </c>
      <c r="L1407" s="23">
        <f t="shared" si="811"/>
        <v>9.6665819025314126E+78</v>
      </c>
      <c r="M1407" s="23">
        <f t="shared" si="812"/>
        <v>1.4204142770260704E+65</v>
      </c>
      <c r="N1407" s="20">
        <f t="shared" si="813"/>
        <v>146.5</v>
      </c>
      <c r="Q1407" s="20">
        <f t="shared" si="814"/>
        <v>9.089260718238161E+68</v>
      </c>
      <c r="S1407" s="20">
        <f t="shared" si="815"/>
        <v>6330</v>
      </c>
      <c r="T1407" s="20">
        <f t="shared" si="816"/>
        <v>1967</v>
      </c>
      <c r="U1407" s="20">
        <f t="shared" si="817"/>
        <v>9.6665819025314135E+76</v>
      </c>
      <c r="V1407" s="20">
        <f t="shared" si="818"/>
        <v>1.4204142770260704E+65</v>
      </c>
      <c r="W1407" s="20">
        <f t="shared" si="819"/>
        <v>0.40955631399317405</v>
      </c>
      <c r="X1407" s="16">
        <f t="shared" si="820"/>
        <v>1.7981415233278552E+41</v>
      </c>
      <c r="AA1407" s="16">
        <f t="shared" si="821"/>
        <v>7.4083430761107619E+42</v>
      </c>
      <c r="AB1407" s="16">
        <f t="shared" si="822"/>
        <v>1405</v>
      </c>
      <c r="AC1407" s="16">
        <f t="shared" si="823"/>
        <v>284.8</v>
      </c>
      <c r="AD1407" s="16">
        <f t="shared" si="824"/>
        <v>9.6589806673785238E+43</v>
      </c>
      <c r="AE1407" s="16">
        <f t="shared" si="825"/>
        <v>35075</v>
      </c>
      <c r="AF1407" s="16">
        <f t="shared" si="826"/>
        <v>16848</v>
      </c>
      <c r="AG1407" s="16">
        <f t="shared" si="827"/>
        <v>1445</v>
      </c>
      <c r="AH1407" s="16">
        <f t="shared" si="828"/>
        <v>8.0203644167965429E+47</v>
      </c>
      <c r="AI1407" s="16">
        <f t="shared" si="829"/>
        <v>1.6084162899386711E+75</v>
      </c>
      <c r="AJ1407" s="16">
        <f t="shared" si="830"/>
        <v>1.6084162899386711E+75</v>
      </c>
      <c r="AK1407" s="27">
        <f t="shared" si="831"/>
        <v>0.21067415730337077</v>
      </c>
      <c r="AN1407">
        <f t="shared" si="835"/>
        <v>108261.24457787773</v>
      </c>
      <c r="AO1407">
        <f t="shared" si="836"/>
        <v>2.1710877498711343E+32</v>
      </c>
      <c r="AP1407">
        <f t="shared" si="837"/>
        <v>2.1710877498711343E+32</v>
      </c>
      <c r="AR1407" s="1">
        <f t="shared" si="832"/>
        <v>15500</v>
      </c>
      <c r="AU1407">
        <f t="shared" si="838"/>
        <v>-822.43902439024362</v>
      </c>
      <c r="AV1407" s="29">
        <f t="shared" si="833"/>
        <v>571.84458333333339</v>
      </c>
      <c r="AW1407">
        <f t="shared" si="834"/>
        <v>28081</v>
      </c>
    </row>
    <row r="1408" spans="1:49" x14ac:dyDescent="0.2">
      <c r="A1408">
        <v>1406</v>
      </c>
      <c r="B1408" s="13">
        <f t="shared" si="801"/>
        <v>1414</v>
      </c>
      <c r="C1408" s="13">
        <f t="shared" si="802"/>
        <v>8442</v>
      </c>
      <c r="D1408" s="13">
        <f t="shared" si="803"/>
        <v>48</v>
      </c>
      <c r="E1408" s="13">
        <f t="shared" si="804"/>
        <v>70.3</v>
      </c>
      <c r="F1408" s="13">
        <f t="shared" si="805"/>
        <v>3.7361489723466686E+45</v>
      </c>
      <c r="G1408" s="35">
        <f t="shared" si="806"/>
        <v>528.59386666666671</v>
      </c>
      <c r="H1408" s="23">
        <f t="shared" si="807"/>
        <v>10413.222400000001</v>
      </c>
      <c r="I1408" s="23">
        <f t="shared" si="808"/>
        <v>39046</v>
      </c>
      <c r="J1408" s="23">
        <f t="shared" si="809"/>
        <v>1968</v>
      </c>
      <c r="K1408" s="23">
        <f t="shared" si="810"/>
        <v>9.6665819025314135E+76</v>
      </c>
      <c r="L1408" s="23">
        <f t="shared" si="811"/>
        <v>9.6665819025314126E+78</v>
      </c>
      <c r="M1408" s="23">
        <f t="shared" si="812"/>
        <v>1.5218695028067855E+65</v>
      </c>
      <c r="N1408" s="20">
        <f t="shared" si="813"/>
        <v>146.6</v>
      </c>
      <c r="Q1408" s="20">
        <f t="shared" si="814"/>
        <v>1.0128441062852932E+69</v>
      </c>
      <c r="S1408" s="20">
        <f t="shared" si="815"/>
        <v>6335</v>
      </c>
      <c r="T1408" s="20">
        <f t="shared" si="816"/>
        <v>1968</v>
      </c>
      <c r="U1408" s="20">
        <f t="shared" si="817"/>
        <v>9.6665819025314135E+76</v>
      </c>
      <c r="V1408" s="20">
        <f t="shared" si="818"/>
        <v>1.5218695028067855E+65</v>
      </c>
      <c r="W1408" s="20">
        <f t="shared" si="819"/>
        <v>0.40927694406548432</v>
      </c>
      <c r="X1408" s="16">
        <f t="shared" si="820"/>
        <v>1.9240114299608051E+41</v>
      </c>
      <c r="AA1408" s="16">
        <f t="shared" si="821"/>
        <v>7.9269270914385153E+42</v>
      </c>
      <c r="AB1408" s="16">
        <f t="shared" si="822"/>
        <v>1406</v>
      </c>
      <c r="AC1408" s="16">
        <f t="shared" si="823"/>
        <v>285</v>
      </c>
      <c r="AD1408" s="16">
        <f t="shared" si="824"/>
        <v>1.0335128554209319E+44</v>
      </c>
      <c r="AE1408" s="16">
        <f t="shared" si="825"/>
        <v>35100</v>
      </c>
      <c r="AF1408" s="16">
        <f t="shared" si="826"/>
        <v>16860</v>
      </c>
      <c r="AG1408" s="16">
        <f t="shared" si="827"/>
        <v>1446</v>
      </c>
      <c r="AH1408" s="16">
        <f t="shared" si="828"/>
        <v>8.5921995225276246E+47</v>
      </c>
      <c r="AI1408" s="16">
        <f t="shared" si="829"/>
        <v>1.6084162899386711E+75</v>
      </c>
      <c r="AJ1408" s="16">
        <f t="shared" si="830"/>
        <v>1.6084162899386711E+75</v>
      </c>
      <c r="AK1408" s="27">
        <f t="shared" si="831"/>
        <v>0.21052631578947367</v>
      </c>
      <c r="AN1408">
        <f t="shared" si="835"/>
        <v>108392.56402153159</v>
      </c>
      <c r="AO1408">
        <f t="shared" si="836"/>
        <v>2.0290539718421815E+32</v>
      </c>
      <c r="AP1408">
        <f t="shared" si="837"/>
        <v>2.0290539718421815E+32</v>
      </c>
      <c r="AR1408" s="1">
        <f t="shared" si="832"/>
        <v>15510</v>
      </c>
      <c r="AU1408">
        <f t="shared" si="838"/>
        <v>-819.02912621359212</v>
      </c>
      <c r="AV1408" s="29">
        <f t="shared" si="833"/>
        <v>572.53136666666671</v>
      </c>
      <c r="AW1408">
        <f t="shared" si="834"/>
        <v>28101</v>
      </c>
    </row>
    <row r="1409" spans="1:49" x14ac:dyDescent="0.2">
      <c r="A1409">
        <v>1407</v>
      </c>
      <c r="B1409" s="13">
        <f t="shared" si="801"/>
        <v>1415</v>
      </c>
      <c r="C1409" s="13">
        <f t="shared" si="802"/>
        <v>8448</v>
      </c>
      <c r="D1409" s="13">
        <f t="shared" si="803"/>
        <v>48</v>
      </c>
      <c r="E1409" s="13">
        <f t="shared" si="804"/>
        <v>70.350000000000009</v>
      </c>
      <c r="F1409" s="13">
        <f t="shared" si="805"/>
        <v>4.0004514946183288E+45</v>
      </c>
      <c r="G1409" s="35">
        <f t="shared" si="806"/>
        <v>529.24980000000005</v>
      </c>
      <c r="H1409" s="23">
        <f t="shared" si="807"/>
        <v>10420.7264</v>
      </c>
      <c r="I1409" s="23">
        <f t="shared" si="808"/>
        <v>39074</v>
      </c>
      <c r="J1409" s="23">
        <f t="shared" si="809"/>
        <v>1969</v>
      </c>
      <c r="K1409" s="23">
        <f t="shared" si="810"/>
        <v>9.6665819025314135E+76</v>
      </c>
      <c r="L1409" s="23">
        <f t="shared" si="811"/>
        <v>9.6665819025314126E+78</v>
      </c>
      <c r="M1409" s="23">
        <f t="shared" si="812"/>
        <v>1.6305705134543375E+65</v>
      </c>
      <c r="N1409" s="20">
        <f t="shared" si="813"/>
        <v>146.70000000000002</v>
      </c>
      <c r="Q1409" s="20">
        <f t="shared" si="814"/>
        <v>1.1286431486978521E+69</v>
      </c>
      <c r="S1409" s="20">
        <f t="shared" si="815"/>
        <v>6339</v>
      </c>
      <c r="T1409" s="20">
        <f t="shared" si="816"/>
        <v>1969</v>
      </c>
      <c r="U1409" s="20">
        <f t="shared" si="817"/>
        <v>9.6665819025314135E+76</v>
      </c>
      <c r="V1409" s="20">
        <f t="shared" si="818"/>
        <v>1.6305705134543375E+65</v>
      </c>
      <c r="W1409" s="20">
        <f t="shared" si="819"/>
        <v>0.4089979550102249</v>
      </c>
      <c r="X1409" s="16">
        <f t="shared" si="820"/>
        <v>2.0586922300580612E+41</v>
      </c>
      <c r="AA1409" s="16">
        <f t="shared" si="821"/>
        <v>8.481811987839211E+42</v>
      </c>
      <c r="AB1409" s="16">
        <f t="shared" si="822"/>
        <v>1407</v>
      </c>
      <c r="AC1409" s="16">
        <f t="shared" si="823"/>
        <v>285.2</v>
      </c>
      <c r="AD1409" s="16">
        <f t="shared" si="824"/>
        <v>1.1058608139926273E+44</v>
      </c>
      <c r="AE1409" s="16">
        <f t="shared" si="825"/>
        <v>35125</v>
      </c>
      <c r="AF1409" s="16">
        <f t="shared" si="826"/>
        <v>16872</v>
      </c>
      <c r="AG1409" s="16">
        <f t="shared" si="827"/>
        <v>1447</v>
      </c>
      <c r="AH1409" s="16">
        <f t="shared" si="828"/>
        <v>9.204798423182248E+47</v>
      </c>
      <c r="AI1409" s="16">
        <f t="shared" si="829"/>
        <v>1.6084162899386711E+75</v>
      </c>
      <c r="AJ1409" s="16">
        <f t="shared" si="830"/>
        <v>1.6084162899386711E+75</v>
      </c>
      <c r="AK1409" s="27">
        <f t="shared" si="831"/>
        <v>0.21037868162692849</v>
      </c>
      <c r="AN1409">
        <f t="shared" si="835"/>
        <v>108523.96205409431</v>
      </c>
      <c r="AO1409">
        <f t="shared" si="836"/>
        <v>1.8963121232169922E+32</v>
      </c>
      <c r="AP1409">
        <f t="shared" si="837"/>
        <v>1.8963121232169922E+32</v>
      </c>
      <c r="AR1409" s="1">
        <f t="shared" si="832"/>
        <v>15520</v>
      </c>
      <c r="AU1409">
        <f t="shared" si="838"/>
        <v>-815.65217391304361</v>
      </c>
      <c r="AV1409" s="29">
        <f t="shared" si="833"/>
        <v>573.21855000000005</v>
      </c>
      <c r="AW1409">
        <f t="shared" si="834"/>
        <v>28121</v>
      </c>
    </row>
    <row r="1410" spans="1:49" x14ac:dyDescent="0.2">
      <c r="A1410">
        <v>1408</v>
      </c>
      <c r="B1410" s="13">
        <f t="shared" si="801"/>
        <v>1416</v>
      </c>
      <c r="C1410" s="13">
        <f t="shared" si="802"/>
        <v>8454</v>
      </c>
      <c r="D1410" s="13">
        <f t="shared" si="803"/>
        <v>48</v>
      </c>
      <c r="E1410" s="13">
        <f t="shared" si="804"/>
        <v>70.400000000000006</v>
      </c>
      <c r="F1410" s="13">
        <f t="shared" si="805"/>
        <v>4.2834492510575279E+45</v>
      </c>
      <c r="G1410" s="35">
        <f t="shared" si="806"/>
        <v>529.90613333333329</v>
      </c>
      <c r="H1410" s="23">
        <f t="shared" si="807"/>
        <v>10428.230399999999</v>
      </c>
      <c r="I1410" s="23">
        <f t="shared" si="808"/>
        <v>39102</v>
      </c>
      <c r="J1410" s="23">
        <f t="shared" si="809"/>
        <v>1971</v>
      </c>
      <c r="K1410" s="23">
        <f t="shared" si="810"/>
        <v>9.6665819025314135E+76</v>
      </c>
      <c r="L1410" s="23">
        <f t="shared" si="811"/>
        <v>9.6665819025314126E+78</v>
      </c>
      <c r="M1410" s="23">
        <f t="shared" si="812"/>
        <v>1.8718165401427055E+65</v>
      </c>
      <c r="N1410" s="20">
        <f t="shared" si="813"/>
        <v>146.80000000000001</v>
      </c>
      <c r="Q1410" s="20">
        <f t="shared" si="814"/>
        <v>1.2576815614541589E+69</v>
      </c>
      <c r="S1410" s="20">
        <f t="shared" si="815"/>
        <v>6343</v>
      </c>
      <c r="T1410" s="20">
        <f t="shared" si="816"/>
        <v>1971</v>
      </c>
      <c r="U1410" s="20">
        <f t="shared" si="817"/>
        <v>9.6665819025314135E+76</v>
      </c>
      <c r="V1410" s="20">
        <f t="shared" si="818"/>
        <v>1.8718165401427055E+65</v>
      </c>
      <c r="W1410" s="20">
        <f t="shared" si="819"/>
        <v>0.40871934604904631</v>
      </c>
      <c r="X1410" s="16">
        <f t="shared" si="820"/>
        <v>2.2028006861621263E+41</v>
      </c>
      <c r="AA1410" s="16">
        <f t="shared" si="821"/>
        <v>9.075538826987958E+42</v>
      </c>
      <c r="AB1410" s="16">
        <f t="shared" si="822"/>
        <v>1408</v>
      </c>
      <c r="AC1410" s="16">
        <f t="shared" si="823"/>
        <v>285.39999999999998</v>
      </c>
      <c r="AD1410" s="16">
        <f t="shared" si="824"/>
        <v>1.1832732737727978E+44</v>
      </c>
      <c r="AE1410" s="16">
        <f t="shared" si="825"/>
        <v>35150</v>
      </c>
      <c r="AF1410" s="16">
        <f t="shared" si="826"/>
        <v>16884</v>
      </c>
      <c r="AG1410" s="16">
        <f t="shared" si="827"/>
        <v>1448</v>
      </c>
      <c r="AH1410" s="16">
        <f t="shared" si="828"/>
        <v>9.8610665246746465E+47</v>
      </c>
      <c r="AI1410" s="16">
        <f t="shared" si="829"/>
        <v>1.6084162899386711E+75</v>
      </c>
      <c r="AJ1410" s="16">
        <f t="shared" si="830"/>
        <v>1.6084162899386711E+75</v>
      </c>
      <c r="AK1410" s="27">
        <f t="shared" si="831"/>
        <v>0.21023125437981782</v>
      </c>
      <c r="AN1410">
        <f t="shared" si="835"/>
        <v>108655.43867600194</v>
      </c>
      <c r="AO1410">
        <f t="shared" si="836"/>
        <v>1.7722543207635438E+32</v>
      </c>
      <c r="AP1410">
        <f t="shared" si="837"/>
        <v>1.7722543207635438E+32</v>
      </c>
      <c r="AR1410" s="1">
        <f t="shared" si="832"/>
        <v>15530</v>
      </c>
      <c r="AU1410">
        <f t="shared" si="838"/>
        <v>-812.30769230769272</v>
      </c>
      <c r="AV1410" s="29">
        <f t="shared" si="833"/>
        <v>573.90613333333329</v>
      </c>
      <c r="AW1410">
        <f t="shared" si="834"/>
        <v>28141</v>
      </c>
    </row>
    <row r="1411" spans="1:49" x14ac:dyDescent="0.2">
      <c r="A1411">
        <v>1409</v>
      </c>
      <c r="B1411" s="13">
        <f t="shared" si="801"/>
        <v>1417</v>
      </c>
      <c r="C1411" s="13">
        <f t="shared" si="802"/>
        <v>8460</v>
      </c>
      <c r="D1411" s="13">
        <f t="shared" si="803"/>
        <v>48</v>
      </c>
      <c r="E1411" s="13">
        <f t="shared" si="804"/>
        <v>70.45</v>
      </c>
      <c r="F1411" s="13">
        <f t="shared" si="805"/>
        <v>4.5864644928595659E+45</v>
      </c>
      <c r="G1411" s="35">
        <f t="shared" si="806"/>
        <v>530.56286666666665</v>
      </c>
      <c r="H1411" s="23">
        <f t="shared" si="807"/>
        <v>10435.734399999999</v>
      </c>
      <c r="I1411" s="23">
        <f t="shared" si="808"/>
        <v>39130</v>
      </c>
      <c r="J1411" s="23">
        <f t="shared" si="809"/>
        <v>1972</v>
      </c>
      <c r="K1411" s="23">
        <f t="shared" si="810"/>
        <v>9.6665819025314135E+76</v>
      </c>
      <c r="L1411" s="23">
        <f t="shared" si="811"/>
        <v>9.6665819025314126E+78</v>
      </c>
      <c r="M1411" s="23">
        <f t="shared" si="812"/>
        <v>2.0055098835817882E+65</v>
      </c>
      <c r="N1411" s="20">
        <f t="shared" si="813"/>
        <v>146.9</v>
      </c>
      <c r="Q1411" s="20">
        <f t="shared" si="814"/>
        <v>1.4014730092914634E+69</v>
      </c>
      <c r="S1411" s="20">
        <f t="shared" si="815"/>
        <v>6347</v>
      </c>
      <c r="T1411" s="20">
        <f t="shared" si="816"/>
        <v>1972</v>
      </c>
      <c r="U1411" s="20">
        <f t="shared" si="817"/>
        <v>9.6665819025314135E+76</v>
      </c>
      <c r="V1411" s="20">
        <f t="shared" si="818"/>
        <v>2.0055098835817882E+65</v>
      </c>
      <c r="W1411" s="20">
        <f t="shared" si="819"/>
        <v>0.40844111640571817</v>
      </c>
      <c r="X1411" s="16">
        <f t="shared" si="820"/>
        <v>2.3569967341934747E+41</v>
      </c>
      <c r="AA1411" s="16">
        <f t="shared" si="821"/>
        <v>9.7108265448771136E+42</v>
      </c>
      <c r="AB1411" s="16">
        <f t="shared" si="822"/>
        <v>1409</v>
      </c>
      <c r="AC1411" s="16">
        <f t="shared" si="823"/>
        <v>285.60000000000002</v>
      </c>
      <c r="AD1411" s="16">
        <f t="shared" si="824"/>
        <v>1.2661047599336274E+44</v>
      </c>
      <c r="AE1411" s="16">
        <f t="shared" si="825"/>
        <v>35175</v>
      </c>
      <c r="AF1411" s="16">
        <f t="shared" si="826"/>
        <v>16896</v>
      </c>
      <c r="AG1411" s="16">
        <f t="shared" si="827"/>
        <v>1449</v>
      </c>
      <c r="AH1411" s="16">
        <f t="shared" si="828"/>
        <v>1.0564116279819711E+48</v>
      </c>
      <c r="AI1411" s="16">
        <f t="shared" si="829"/>
        <v>1.6084162899386711E+75</v>
      </c>
      <c r="AJ1411" s="16">
        <f t="shared" si="830"/>
        <v>1.6084162899386711E+75</v>
      </c>
      <c r="AK1411" s="27">
        <f t="shared" si="831"/>
        <v>0.21008403361344535</v>
      </c>
      <c r="AN1411">
        <f t="shared" si="835"/>
        <v>108786.9938876907</v>
      </c>
      <c r="AO1411">
        <f t="shared" si="836"/>
        <v>1.6563124493117234E+32</v>
      </c>
      <c r="AP1411">
        <f t="shared" si="837"/>
        <v>1.6563124493117234E+32</v>
      </c>
      <c r="AR1411" s="1">
        <f t="shared" si="832"/>
        <v>15540</v>
      </c>
      <c r="AU1411">
        <f t="shared" si="838"/>
        <v>-808.99521531100459</v>
      </c>
      <c r="AV1411" s="29">
        <f t="shared" si="833"/>
        <v>574.59411666666665</v>
      </c>
      <c r="AW1411">
        <f t="shared" si="834"/>
        <v>28161</v>
      </c>
    </row>
    <row r="1412" spans="1:49" x14ac:dyDescent="0.2">
      <c r="A1412">
        <v>1410</v>
      </c>
      <c r="B1412" s="13">
        <f t="shared" ref="B1412:B1475" si="839">8+A1412*1</f>
        <v>1418</v>
      </c>
      <c r="C1412" s="13">
        <f t="shared" ref="C1412:C1475" si="840">6+A1412*6</f>
        <v>8466</v>
      </c>
      <c r="D1412" s="13">
        <f t="shared" ref="D1412:D1475" si="841">MIN(6+A1412*6,48)</f>
        <v>48</v>
      </c>
      <c r="E1412" s="13">
        <f t="shared" ref="E1412:E1475" si="842">0.05*A1412</f>
        <v>70.5</v>
      </c>
      <c r="F1412" s="13">
        <f t="shared" ref="F1412:F1475" si="843">(1+A1412/40)*1.07^(A1412-1)*IF(A1412&lt;=1000,0.5*A1412^1.01,0.5*1000^1.01+A1412/1000)</f>
        <v>4.9109129797936396E+45</v>
      </c>
      <c r="G1412" s="35">
        <f t="shared" ref="G1412:G1475" si="844">2+MIN(A1412/15*2,200)
+(IF(A1412&lt;=2000,A1412/(10/(1+0.015*A1412)))+IF(AND(A1412&gt;1000,A1412&lt;=2000),(A1412-1000)/(20/(10+0.01*(A1412-1000))),0)+IF(A1412&gt;2000,7200+(A1412-2000)*(6-0.003*(A1412-2000))))/10</f>
        <v>531.22</v>
      </c>
      <c r="H1412" s="23">
        <f t="shared" ref="H1412:H1475" si="845">(MIN(1+A1412*0.4,10)+MIN(MAX((A1412-8)*0.64,0),10)+MIN(MAX((A1412-18)*1.6,0),16)+MIN(MAX((A1412-28)*2.56,0),28.8)+MAX((A1412-30.4)*5.36,0))*1.4</f>
        <v>10443.2384</v>
      </c>
      <c r="I1412" s="23">
        <f t="shared" ref="I1412:I1475" si="846">(MIN(A1412^1.6,70)+MAX((A1412-15)*20,0))*1.4</f>
        <v>39158</v>
      </c>
      <c r="J1412" s="23">
        <f t="shared" ref="J1412:J1475" si="847">INT(A1412*1.4)</f>
        <v>1974</v>
      </c>
      <c r="K1412" s="23">
        <f t="shared" ref="K1412:K1475" si="848">1*LOOKUP(H1412,$A:$A,$F:$F)*LOOKUP(H1412,$A:$A,$G:$G)</f>
        <v>9.6665819025314135E+76</v>
      </c>
      <c r="L1412" s="23">
        <f t="shared" ref="L1412:L1475" si="849">100*LOOKUP(I1412,$A:$A,$F:$F)*LOOKUP(I1412,$A:$A,$G:$G)</f>
        <v>9.6665819025314126E+78</v>
      </c>
      <c r="M1412" s="23">
        <f t="shared" ref="M1412:M1475" si="850">1*LOOKUP(J1412,$A:$A,$F:$F)*LOOKUP(J1412,$A:$A,$G:$G)</f>
        <v>2.3022220829894858E+65</v>
      </c>
      <c r="N1412" s="20">
        <f t="shared" ref="N1412:N1475" si="851">6+A1412*0.1</f>
        <v>147</v>
      </c>
      <c r="Q1412" s="20">
        <f t="shared" ref="Q1412:Q1475" si="852">400*1.07^((A1412*1.6)-1)*$G$3*MIN(0.03*A1412,1)</f>
        <v>1.5617042150965965E+69</v>
      </c>
      <c r="S1412" s="20">
        <f t="shared" ref="S1412:S1475" si="853">ROUNDUP(MAX((A1412-5),0)*(1+3.2)+MIN(0.5+A1412*0.1,1)*450,0)</f>
        <v>6351</v>
      </c>
      <c r="T1412" s="20">
        <f t="shared" ref="T1412:T1475" si="854">INT(A1412*1.4)</f>
        <v>1974</v>
      </c>
      <c r="U1412" s="20">
        <f t="shared" ref="U1412:U1475" si="855">1*LOOKUP(S1412,A:A,F:F)*LOOKUP(S1412,A:A,G:G)</f>
        <v>9.6665819025314135E+76</v>
      </c>
      <c r="V1412" s="20">
        <f t="shared" ref="V1412:V1475" si="856">1*LOOKUP(T1412,A:A,F:F)*LOOKUP(T1412,A:A,G:G)</f>
        <v>2.3022220829894858E+65</v>
      </c>
      <c r="W1412" s="20">
        <f t="shared" ref="W1412:W1475" si="857">60/N1412</f>
        <v>0.40816326530612246</v>
      </c>
      <c r="X1412" s="16">
        <f t="shared" ref="X1412:X1475" si="858">1.07^(A1412+0-1)</f>
        <v>2.5219865055870179E+41</v>
      </c>
      <c r="AA1412" s="16">
        <f t="shared" ref="AA1412:AA1475" si="859">20*INT(X1412)*$Z$3+MIN(5*A1412,500)</f>
        <v>1.0390584403018512E+43</v>
      </c>
      <c r="AB1412" s="16">
        <f t="shared" ref="AB1412:AB1475" si="860">1+A1412-1</f>
        <v>1410</v>
      </c>
      <c r="AC1412" s="16">
        <f t="shared" ref="AC1412:AC1475" si="861">4+(A1412-1)*4/20</f>
        <v>285.8</v>
      </c>
      <c r="AD1412" s="16">
        <f t="shared" ref="AD1412:AD1475" si="862">1.07^(A1412-1)*IF(A1412&lt;=1000,0.5*A1412^1.01,0.5*1000^1.01+A1412/1000)+1</f>
        <v>1.3547346151154869E+44</v>
      </c>
      <c r="AE1412" s="16">
        <f t="shared" ref="AE1412:AE1475" si="863">MAX((A1412-2)*25,10)+0</f>
        <v>35200</v>
      </c>
      <c r="AF1412" s="16">
        <f t="shared" ref="AF1412:AF1475" si="864">MAX((A1412-1)*12,5)+0</f>
        <v>16908</v>
      </c>
      <c r="AG1412" s="16">
        <f t="shared" ref="AG1412:AG1475" si="865">A1412+40</f>
        <v>1450</v>
      </c>
      <c r="AH1412" s="16">
        <f t="shared" ref="AH1412:AH1475" si="866">1*INT(LOOKUP(AG1412,A:A,AD:AD))*LOOKUP(AG1412,A:A,G:G)*MIN(0.2*A1412,1)</f>
        <v>1.1317281940697046E+48</v>
      </c>
      <c r="AI1412" s="16">
        <f t="shared" ref="AI1412:AI1475" si="867">1*INT(LOOKUP(AE1412,A:A,AD:AD))*LOOKUP(AE1412,A:A,G:G)</f>
        <v>1.6084162899386711E+75</v>
      </c>
      <c r="AJ1412" s="16">
        <f t="shared" ref="AJ1412:AJ1475" si="868">1*INT(LOOKUP(AF1412,A:A,AD:AD))*LOOKUP(AF1412,A:A,G:G)</f>
        <v>1.6084162899386711E+75</v>
      </c>
      <c r="AK1412" s="27">
        <f t="shared" ref="AK1412:AK1475" si="869">60/AC1412</f>
        <v>0.2099370188943317</v>
      </c>
      <c r="AN1412">
        <f t="shared" si="835"/>
        <v>108918.62768959679</v>
      </c>
      <c r="AO1412">
        <f t="shared" si="836"/>
        <v>1.5479555601044144E+32</v>
      </c>
      <c r="AP1412">
        <f t="shared" si="837"/>
        <v>1.5479555601044144E+32</v>
      </c>
      <c r="AR1412" s="1">
        <f t="shared" ref="AR1412:AR1475" si="870">1450+A1412*10</f>
        <v>15550</v>
      </c>
      <c r="AU1412">
        <f t="shared" si="838"/>
        <v>-805.71428571428567</v>
      </c>
      <c r="AV1412" s="29">
        <f t="shared" ref="AV1412:AV1475" si="871">(2+MIN(A1412/15*2,200)+(IF(A1412&lt;=2000,A1412/(10/(1+0.015*A1412)))+IF(AND(A1412&gt;1000,A1412&lt;=2000),(A1412-1000)/(20/(10+0.01*(A1412-1000))),0)+IF(A1412&gt;2000,7200+(A1412-2000)*(6-0.003*(A1412-2000))))/10+0.05*A1412/1.6)</f>
        <v>575.28250000000003</v>
      </c>
      <c r="AW1412">
        <f t="shared" ref="AW1412:AW1475" si="872">1+20*(A1412-1)</f>
        <v>28181</v>
      </c>
    </row>
    <row r="1413" spans="1:49" x14ac:dyDescent="0.2">
      <c r="A1413">
        <v>1411</v>
      </c>
      <c r="B1413" s="13">
        <f t="shared" si="839"/>
        <v>1419</v>
      </c>
      <c r="C1413" s="13">
        <f t="shared" si="840"/>
        <v>8472</v>
      </c>
      <c r="D1413" s="13">
        <f t="shared" si="841"/>
        <v>48</v>
      </c>
      <c r="E1413" s="13">
        <f t="shared" si="842"/>
        <v>70.55</v>
      </c>
      <c r="F1413" s="13">
        <f t="shared" si="843"/>
        <v>5.2583105923760999E+45</v>
      </c>
      <c r="G1413" s="35">
        <f t="shared" si="844"/>
        <v>531.8775333333333</v>
      </c>
      <c r="H1413" s="23">
        <f t="shared" si="845"/>
        <v>10450.742399999999</v>
      </c>
      <c r="I1413" s="23">
        <f t="shared" si="846"/>
        <v>39186</v>
      </c>
      <c r="J1413" s="23">
        <f t="shared" si="847"/>
        <v>1975</v>
      </c>
      <c r="K1413" s="23">
        <f t="shared" si="848"/>
        <v>9.6665819025314135E+76</v>
      </c>
      <c r="L1413" s="23">
        <f t="shared" si="849"/>
        <v>9.6665819025314126E+78</v>
      </c>
      <c r="M1413" s="23">
        <f t="shared" si="850"/>
        <v>2.4666532245311121E+65</v>
      </c>
      <c r="N1413" s="20">
        <f t="shared" si="851"/>
        <v>147.1</v>
      </c>
      <c r="Q1413" s="20">
        <f t="shared" si="852"/>
        <v>1.7402547457436292E+69</v>
      </c>
      <c r="S1413" s="20">
        <f t="shared" si="853"/>
        <v>6356</v>
      </c>
      <c r="T1413" s="20">
        <f t="shared" si="854"/>
        <v>1975</v>
      </c>
      <c r="U1413" s="20">
        <f t="shared" si="855"/>
        <v>9.6665819025314135E+76</v>
      </c>
      <c r="V1413" s="20">
        <f t="shared" si="856"/>
        <v>2.4666532245311121E+65</v>
      </c>
      <c r="W1413" s="20">
        <f t="shared" si="857"/>
        <v>0.40788579197824609</v>
      </c>
      <c r="X1413" s="16">
        <f t="shared" si="858"/>
        <v>2.6985255609781091E+41</v>
      </c>
      <c r="AA1413" s="16">
        <f t="shared" si="859"/>
        <v>1.1117925311229807E+43</v>
      </c>
      <c r="AB1413" s="16">
        <f t="shared" si="860"/>
        <v>1411</v>
      </c>
      <c r="AC1413" s="16">
        <f t="shared" si="861"/>
        <v>286</v>
      </c>
      <c r="AD1413" s="16">
        <f t="shared" si="862"/>
        <v>1.4495687366991318E+44</v>
      </c>
      <c r="AE1413" s="16">
        <f t="shared" si="863"/>
        <v>35225</v>
      </c>
      <c r="AF1413" s="16">
        <f t="shared" si="864"/>
        <v>16920</v>
      </c>
      <c r="AG1413" s="16">
        <f t="shared" si="865"/>
        <v>1451</v>
      </c>
      <c r="AH1413" s="16">
        <f t="shared" si="866"/>
        <v>1.212413536197623E+48</v>
      </c>
      <c r="AI1413" s="16">
        <f t="shared" si="867"/>
        <v>1.6084162899386711E+75</v>
      </c>
      <c r="AJ1413" s="16">
        <f t="shared" si="868"/>
        <v>1.6084162899386711E+75</v>
      </c>
      <c r="AK1413" s="27">
        <f t="shared" si="869"/>
        <v>0.20979020979020979</v>
      </c>
      <c r="AN1413">
        <f t="shared" ref="AN1413:AN1476" si="873">AH1413/$AA1413</f>
        <v>109050.34008215622</v>
      </c>
      <c r="AO1413">
        <f t="shared" ref="AO1413:AO1476" si="874">AI1413/$AA1413</f>
        <v>1.4466874393499199E+32</v>
      </c>
      <c r="AP1413">
        <f t="shared" ref="AP1413:AP1476" si="875">AJ1413/$AA1413</f>
        <v>1.4466874393499199E+32</v>
      </c>
      <c r="AR1413" s="1">
        <f t="shared" si="870"/>
        <v>15560</v>
      </c>
      <c r="AU1413">
        <f t="shared" si="838"/>
        <v>-802.4644549763035</v>
      </c>
      <c r="AV1413" s="29">
        <f t="shared" si="871"/>
        <v>575.9712833333333</v>
      </c>
      <c r="AW1413">
        <f t="shared" si="872"/>
        <v>28201</v>
      </c>
    </row>
    <row r="1414" spans="1:49" x14ac:dyDescent="0.2">
      <c r="A1414">
        <v>1412</v>
      </c>
      <c r="B1414" s="13">
        <f t="shared" si="839"/>
        <v>1420</v>
      </c>
      <c r="C1414" s="13">
        <f t="shared" si="840"/>
        <v>8478</v>
      </c>
      <c r="D1414" s="13">
        <f t="shared" si="841"/>
        <v>48</v>
      </c>
      <c r="E1414" s="13">
        <f t="shared" si="842"/>
        <v>70.600000000000009</v>
      </c>
      <c r="F1414" s="13">
        <f t="shared" si="843"/>
        <v>5.6302804115562306E+45</v>
      </c>
      <c r="G1414" s="35">
        <f t="shared" si="844"/>
        <v>532.53546666666659</v>
      </c>
      <c r="H1414" s="23">
        <f t="shared" si="845"/>
        <v>10458.2464</v>
      </c>
      <c r="I1414" s="23">
        <f t="shared" si="846"/>
        <v>39214</v>
      </c>
      <c r="J1414" s="23">
        <f t="shared" si="847"/>
        <v>1976</v>
      </c>
      <c r="K1414" s="23">
        <f t="shared" si="848"/>
        <v>9.6665819025314135E+76</v>
      </c>
      <c r="L1414" s="23">
        <f t="shared" si="849"/>
        <v>9.6665819025314126E+78</v>
      </c>
      <c r="M1414" s="23">
        <f t="shared" si="850"/>
        <v>2.6428271951830453E+65</v>
      </c>
      <c r="N1414" s="20">
        <f t="shared" si="851"/>
        <v>147.20000000000002</v>
      </c>
      <c r="Q1414" s="20">
        <f t="shared" si="852"/>
        <v>1.9392190600546057E+69</v>
      </c>
      <c r="S1414" s="20">
        <f t="shared" si="853"/>
        <v>6360</v>
      </c>
      <c r="T1414" s="20">
        <f t="shared" si="854"/>
        <v>1976</v>
      </c>
      <c r="U1414" s="20">
        <f t="shared" si="855"/>
        <v>9.6665819025314135E+76</v>
      </c>
      <c r="V1414" s="20">
        <f t="shared" si="856"/>
        <v>2.6428271951830453E+65</v>
      </c>
      <c r="W1414" s="20">
        <f t="shared" si="857"/>
        <v>0.40760869565217389</v>
      </c>
      <c r="X1414" s="16">
        <f t="shared" si="858"/>
        <v>2.8874223502465772E+41</v>
      </c>
      <c r="AA1414" s="16">
        <f t="shared" si="859"/>
        <v>1.1896180083015897E+43</v>
      </c>
      <c r="AB1414" s="16">
        <f t="shared" si="860"/>
        <v>1412</v>
      </c>
      <c r="AC1414" s="16">
        <f t="shared" si="861"/>
        <v>286.2</v>
      </c>
      <c r="AD1414" s="16">
        <f t="shared" si="862"/>
        <v>1.5510414356904218E+44</v>
      </c>
      <c r="AE1414" s="16">
        <f t="shared" si="863"/>
        <v>35250</v>
      </c>
      <c r="AF1414" s="16">
        <f t="shared" si="864"/>
        <v>16932</v>
      </c>
      <c r="AG1414" s="16">
        <f t="shared" si="865"/>
        <v>1452</v>
      </c>
      <c r="AH1414" s="16">
        <f t="shared" si="866"/>
        <v>1.2988502930062634E+48</v>
      </c>
      <c r="AI1414" s="16">
        <f t="shared" si="867"/>
        <v>1.6084162899386711E+75</v>
      </c>
      <c r="AJ1414" s="16">
        <f t="shared" si="868"/>
        <v>1.6084162899386711E+75</v>
      </c>
      <c r="AK1414" s="27">
        <f t="shared" si="869"/>
        <v>0.20964360587002098</v>
      </c>
      <c r="AN1414">
        <f t="shared" si="873"/>
        <v>109182.13106580522</v>
      </c>
      <c r="AO1414">
        <f t="shared" si="874"/>
        <v>1.3520443358410463E+32</v>
      </c>
      <c r="AP1414">
        <f t="shared" si="875"/>
        <v>1.3520443358410463E+32</v>
      </c>
      <c r="AR1414" s="1">
        <f t="shared" si="870"/>
        <v>15570</v>
      </c>
      <c r="AU1414">
        <f t="shared" si="838"/>
        <v>-799.24528301886755</v>
      </c>
      <c r="AV1414" s="29">
        <f t="shared" si="871"/>
        <v>576.66046666666659</v>
      </c>
      <c r="AW1414">
        <f t="shared" si="872"/>
        <v>28221</v>
      </c>
    </row>
    <row r="1415" spans="1:49" x14ac:dyDescent="0.2">
      <c r="A1415">
        <v>1413</v>
      </c>
      <c r="B1415" s="13">
        <f t="shared" si="839"/>
        <v>1421</v>
      </c>
      <c r="C1415" s="13">
        <f t="shared" si="840"/>
        <v>8484</v>
      </c>
      <c r="D1415" s="13">
        <f t="shared" si="841"/>
        <v>48</v>
      </c>
      <c r="E1415" s="13">
        <f t="shared" si="842"/>
        <v>70.650000000000006</v>
      </c>
      <c r="F1415" s="13">
        <f t="shared" si="843"/>
        <v>6.0285602989666448E+45</v>
      </c>
      <c r="G1415" s="35">
        <f t="shared" si="844"/>
        <v>533.19380000000001</v>
      </c>
      <c r="H1415" s="23">
        <f t="shared" si="845"/>
        <v>10465.750399999999</v>
      </c>
      <c r="I1415" s="23">
        <f t="shared" si="846"/>
        <v>39242</v>
      </c>
      <c r="J1415" s="23">
        <f t="shared" si="847"/>
        <v>1978</v>
      </c>
      <c r="K1415" s="23">
        <f t="shared" si="848"/>
        <v>9.6665819025314135E+76</v>
      </c>
      <c r="L1415" s="23">
        <f t="shared" si="849"/>
        <v>9.6665819025314126E+78</v>
      </c>
      <c r="M1415" s="23">
        <f t="shared" si="850"/>
        <v>3.0338175750816442E+65</v>
      </c>
      <c r="N1415" s="20">
        <f t="shared" si="851"/>
        <v>147.30000000000001</v>
      </c>
      <c r="Q1415" s="20">
        <f t="shared" si="852"/>
        <v>2.1609310775199357E+69</v>
      </c>
      <c r="S1415" s="20">
        <f t="shared" si="853"/>
        <v>6364</v>
      </c>
      <c r="T1415" s="20">
        <f t="shared" si="854"/>
        <v>1978</v>
      </c>
      <c r="U1415" s="20">
        <f t="shared" si="855"/>
        <v>9.6665819025314135E+76</v>
      </c>
      <c r="V1415" s="20">
        <f t="shared" si="856"/>
        <v>3.0338175750816442E+65</v>
      </c>
      <c r="W1415" s="20">
        <f t="shared" si="857"/>
        <v>0.40733197556008144</v>
      </c>
      <c r="X1415" s="16">
        <f t="shared" si="858"/>
        <v>3.0895419147638371E+41</v>
      </c>
      <c r="AA1415" s="16">
        <f t="shared" si="859"/>
        <v>1.2728912688827006E+43</v>
      </c>
      <c r="AB1415" s="16">
        <f t="shared" si="860"/>
        <v>1413</v>
      </c>
      <c r="AC1415" s="16">
        <f t="shared" si="861"/>
        <v>286.39999999999998</v>
      </c>
      <c r="AD1415" s="16">
        <f t="shared" si="862"/>
        <v>1.6596174257306657E+44</v>
      </c>
      <c r="AE1415" s="16">
        <f t="shared" si="863"/>
        <v>35275</v>
      </c>
      <c r="AF1415" s="16">
        <f t="shared" si="864"/>
        <v>16944</v>
      </c>
      <c r="AG1415" s="16">
        <f t="shared" si="865"/>
        <v>1453</v>
      </c>
      <c r="AH1415" s="16">
        <f t="shared" si="866"/>
        <v>1.3914483698254137E+48</v>
      </c>
      <c r="AI1415" s="16">
        <f t="shared" si="867"/>
        <v>1.6084162899386711E+75</v>
      </c>
      <c r="AJ1415" s="16">
        <f t="shared" si="868"/>
        <v>1.6084162899386711E+75</v>
      </c>
      <c r="AK1415" s="27">
        <f t="shared" si="869"/>
        <v>0.20949720670391064</v>
      </c>
      <c r="AN1415">
        <f t="shared" si="873"/>
        <v>109314.00064098</v>
      </c>
      <c r="AO1415">
        <f t="shared" si="874"/>
        <v>1.2635928372346231E+32</v>
      </c>
      <c r="AP1415">
        <f t="shared" si="875"/>
        <v>1.2635928372346231E+32</v>
      </c>
      <c r="AR1415" s="1">
        <f t="shared" si="870"/>
        <v>15580</v>
      </c>
      <c r="AU1415">
        <f t="shared" si="838"/>
        <v>-796.05633802816885</v>
      </c>
      <c r="AV1415" s="29">
        <f t="shared" si="871"/>
        <v>577.35005000000001</v>
      </c>
      <c r="AW1415">
        <f t="shared" si="872"/>
        <v>28241</v>
      </c>
    </row>
    <row r="1416" spans="1:49" x14ac:dyDescent="0.2">
      <c r="A1416">
        <v>1414</v>
      </c>
      <c r="B1416" s="13">
        <f t="shared" si="839"/>
        <v>1422</v>
      </c>
      <c r="C1416" s="13">
        <f t="shared" si="840"/>
        <v>8490</v>
      </c>
      <c r="D1416" s="13">
        <f t="shared" si="841"/>
        <v>48</v>
      </c>
      <c r="E1416" s="13">
        <f t="shared" si="842"/>
        <v>70.7</v>
      </c>
      <c r="F1416" s="13">
        <f t="shared" si="843"/>
        <v>6.4550110131269382E+45</v>
      </c>
      <c r="G1416" s="35">
        <f t="shared" si="844"/>
        <v>533.85253333333333</v>
      </c>
      <c r="H1416" s="23">
        <f t="shared" si="845"/>
        <v>10473.2544</v>
      </c>
      <c r="I1416" s="23">
        <f t="shared" si="846"/>
        <v>39270</v>
      </c>
      <c r="J1416" s="23">
        <f t="shared" si="847"/>
        <v>1979</v>
      </c>
      <c r="K1416" s="23">
        <f t="shared" si="848"/>
        <v>9.6665819025314135E+76</v>
      </c>
      <c r="L1416" s="23">
        <f t="shared" si="849"/>
        <v>9.6665819025314126E+78</v>
      </c>
      <c r="M1416" s="23">
        <f t="shared" si="850"/>
        <v>3.2504949084164066E+65</v>
      </c>
      <c r="N1416" s="20">
        <f t="shared" si="851"/>
        <v>147.4</v>
      </c>
      <c r="Q1416" s="20">
        <f t="shared" si="852"/>
        <v>2.4079915559720114E+69</v>
      </c>
      <c r="S1416" s="20">
        <f t="shared" si="853"/>
        <v>6368</v>
      </c>
      <c r="T1416" s="20">
        <f t="shared" si="854"/>
        <v>1979</v>
      </c>
      <c r="U1416" s="20">
        <f t="shared" si="855"/>
        <v>9.6665819025314135E+76</v>
      </c>
      <c r="V1416" s="20">
        <f t="shared" si="856"/>
        <v>3.2504949084164066E+65</v>
      </c>
      <c r="W1416" s="20">
        <f t="shared" si="857"/>
        <v>0.40705563093622793</v>
      </c>
      <c r="X1416" s="16">
        <f t="shared" si="858"/>
        <v>3.3058098487973062E+41</v>
      </c>
      <c r="AA1416" s="16">
        <f t="shared" si="859"/>
        <v>1.3619936577044899E+43</v>
      </c>
      <c r="AB1416" s="16">
        <f t="shared" si="860"/>
        <v>1414</v>
      </c>
      <c r="AC1416" s="16">
        <f t="shared" si="861"/>
        <v>286.60000000000002</v>
      </c>
      <c r="AD1416" s="16">
        <f t="shared" si="862"/>
        <v>1.7757939513416613E+44</v>
      </c>
      <c r="AE1416" s="16">
        <f t="shared" si="863"/>
        <v>35300</v>
      </c>
      <c r="AF1416" s="16">
        <f t="shared" si="864"/>
        <v>16956</v>
      </c>
      <c r="AG1416" s="16">
        <f t="shared" si="865"/>
        <v>1454</v>
      </c>
      <c r="AH1416" s="16">
        <f t="shared" si="866"/>
        <v>1.4906468813810505E+48</v>
      </c>
      <c r="AI1416" s="16">
        <f t="shared" si="867"/>
        <v>1.6084162899386711E+75</v>
      </c>
      <c r="AJ1416" s="16">
        <f t="shared" si="868"/>
        <v>1.6084162899386711E+75</v>
      </c>
      <c r="AK1416" s="27">
        <f t="shared" si="869"/>
        <v>0.209351011863224</v>
      </c>
      <c r="AN1416">
        <f t="shared" si="873"/>
        <v>109445.94880811658</v>
      </c>
      <c r="AO1416">
        <f t="shared" si="874"/>
        <v>1.1809278852660026E+32</v>
      </c>
      <c r="AP1416">
        <f t="shared" si="875"/>
        <v>1.1809278852660026E+32</v>
      </c>
      <c r="AR1416" s="1">
        <f t="shared" si="870"/>
        <v>15590</v>
      </c>
      <c r="AU1416">
        <f t="shared" si="838"/>
        <v>-792.89719626168232</v>
      </c>
      <c r="AV1416" s="29">
        <f t="shared" si="871"/>
        <v>578.04003333333333</v>
      </c>
      <c r="AW1416">
        <f t="shared" si="872"/>
        <v>28261</v>
      </c>
    </row>
    <row r="1417" spans="1:49" x14ac:dyDescent="0.2">
      <c r="A1417">
        <v>1415</v>
      </c>
      <c r="B1417" s="13">
        <f t="shared" si="839"/>
        <v>1423</v>
      </c>
      <c r="C1417" s="13">
        <f t="shared" si="840"/>
        <v>8496</v>
      </c>
      <c r="D1417" s="13">
        <f t="shared" si="841"/>
        <v>48</v>
      </c>
      <c r="E1417" s="13">
        <f t="shared" si="842"/>
        <v>70.75</v>
      </c>
      <c r="F1417" s="13">
        <f t="shared" si="843"/>
        <v>6.9116248994908187E+45</v>
      </c>
      <c r="G1417" s="35">
        <f t="shared" si="844"/>
        <v>534.51166666666666</v>
      </c>
      <c r="H1417" s="23">
        <f t="shared" si="845"/>
        <v>10480.758400000001</v>
      </c>
      <c r="I1417" s="23">
        <f t="shared" si="846"/>
        <v>39298</v>
      </c>
      <c r="J1417" s="23">
        <f t="shared" si="847"/>
        <v>1981</v>
      </c>
      <c r="K1417" s="23">
        <f t="shared" si="848"/>
        <v>9.6665819025314135E+76</v>
      </c>
      <c r="L1417" s="23">
        <f t="shared" si="849"/>
        <v>9.6665819025314126E+78</v>
      </c>
      <c r="M1417" s="23">
        <f t="shared" si="850"/>
        <v>3.73137505395722E+65</v>
      </c>
      <c r="N1417" s="20">
        <f t="shared" si="851"/>
        <v>147.5</v>
      </c>
      <c r="Q1417" s="20">
        <f t="shared" si="852"/>
        <v>2.683298599364228E+69</v>
      </c>
      <c r="S1417" s="20">
        <f t="shared" si="853"/>
        <v>6372</v>
      </c>
      <c r="T1417" s="20">
        <f t="shared" si="854"/>
        <v>1981</v>
      </c>
      <c r="U1417" s="20">
        <f t="shared" si="855"/>
        <v>9.6665819025314135E+76</v>
      </c>
      <c r="V1417" s="20">
        <f t="shared" si="856"/>
        <v>3.73137505395722E+65</v>
      </c>
      <c r="W1417" s="20">
        <f t="shared" si="857"/>
        <v>0.40677966101694918</v>
      </c>
      <c r="X1417" s="16">
        <f t="shared" si="858"/>
        <v>3.5372165382131167E+41</v>
      </c>
      <c r="AA1417" s="16">
        <f t="shared" si="859"/>
        <v>1.4573332137438039E+43</v>
      </c>
      <c r="AB1417" s="16">
        <f t="shared" si="860"/>
        <v>1415</v>
      </c>
      <c r="AC1417" s="16">
        <f t="shared" si="861"/>
        <v>286.8</v>
      </c>
      <c r="AD1417" s="16">
        <f t="shared" si="862"/>
        <v>1.9001030651521153E+44</v>
      </c>
      <c r="AE1417" s="16">
        <f t="shared" si="863"/>
        <v>35325</v>
      </c>
      <c r="AF1417" s="16">
        <f t="shared" si="864"/>
        <v>16968</v>
      </c>
      <c r="AG1417" s="16">
        <f t="shared" si="865"/>
        <v>1455</v>
      </c>
      <c r="AH1417" s="16">
        <f t="shared" si="866"/>
        <v>1.5969162328954519E+48</v>
      </c>
      <c r="AI1417" s="16">
        <f t="shared" si="867"/>
        <v>1.6084162899386711E+75</v>
      </c>
      <c r="AJ1417" s="16">
        <f t="shared" si="868"/>
        <v>1.6084162899386711E+75</v>
      </c>
      <c r="AK1417" s="27">
        <f t="shared" si="869"/>
        <v>0.20920502092050208</v>
      </c>
      <c r="AN1417">
        <f t="shared" si="873"/>
        <v>109577.97556765123</v>
      </c>
      <c r="AO1417">
        <f t="shared" si="874"/>
        <v>1.1036709208093486E+32</v>
      </c>
      <c r="AP1417">
        <f t="shared" si="875"/>
        <v>1.1036709208093486E+32</v>
      </c>
      <c r="AR1417" s="1">
        <f t="shared" si="870"/>
        <v>15600</v>
      </c>
      <c r="AU1417">
        <f t="shared" si="838"/>
        <v>-789.7674418604654</v>
      </c>
      <c r="AV1417" s="29">
        <f t="shared" si="871"/>
        <v>578.73041666666666</v>
      </c>
      <c r="AW1417">
        <f t="shared" si="872"/>
        <v>28281</v>
      </c>
    </row>
    <row r="1418" spans="1:49" x14ac:dyDescent="0.2">
      <c r="A1418">
        <v>1416</v>
      </c>
      <c r="B1418" s="13">
        <f t="shared" si="839"/>
        <v>1424</v>
      </c>
      <c r="C1418" s="13">
        <f t="shared" si="840"/>
        <v>8502</v>
      </c>
      <c r="D1418" s="13">
        <f t="shared" si="841"/>
        <v>48</v>
      </c>
      <c r="E1418" s="13">
        <f t="shared" si="842"/>
        <v>70.8</v>
      </c>
      <c r="F1418" s="13">
        <f t="shared" si="843"/>
        <v>7.4005351949054331E+45</v>
      </c>
      <c r="G1418" s="35">
        <f t="shared" si="844"/>
        <v>535.1712</v>
      </c>
      <c r="H1418" s="23">
        <f t="shared" si="845"/>
        <v>10488.2624</v>
      </c>
      <c r="I1418" s="23">
        <f t="shared" si="846"/>
        <v>39326</v>
      </c>
      <c r="J1418" s="23">
        <f t="shared" si="847"/>
        <v>1982</v>
      </c>
      <c r="K1418" s="23">
        <f t="shared" si="848"/>
        <v>9.6665819025314135E+76</v>
      </c>
      <c r="L1418" s="23">
        <f t="shared" si="849"/>
        <v>9.6665819025314126E+78</v>
      </c>
      <c r="M1418" s="23">
        <f t="shared" si="850"/>
        <v>3.9978665250509777E+65</v>
      </c>
      <c r="N1418" s="20">
        <f t="shared" si="851"/>
        <v>147.6</v>
      </c>
      <c r="Q1418" s="20">
        <f t="shared" si="852"/>
        <v>2.9900816535235742E+69</v>
      </c>
      <c r="S1418" s="20">
        <f t="shared" si="853"/>
        <v>6377</v>
      </c>
      <c r="T1418" s="20">
        <f t="shared" si="854"/>
        <v>1982</v>
      </c>
      <c r="U1418" s="20">
        <f t="shared" si="855"/>
        <v>9.6665819025314135E+76</v>
      </c>
      <c r="V1418" s="20">
        <f t="shared" si="856"/>
        <v>3.9978665250509777E+65</v>
      </c>
      <c r="W1418" s="20">
        <f t="shared" si="857"/>
        <v>0.4065040650406504</v>
      </c>
      <c r="X1418" s="16">
        <f t="shared" si="858"/>
        <v>3.7848216958880353E+41</v>
      </c>
      <c r="AA1418" s="16">
        <f t="shared" si="859"/>
        <v>1.5593465387058702E+43</v>
      </c>
      <c r="AB1418" s="16">
        <f t="shared" si="860"/>
        <v>1416</v>
      </c>
      <c r="AC1418" s="16">
        <f t="shared" si="861"/>
        <v>287</v>
      </c>
      <c r="AD1418" s="16">
        <f t="shared" si="862"/>
        <v>2.0331140645344599E+44</v>
      </c>
      <c r="AE1418" s="16">
        <f t="shared" si="863"/>
        <v>35350</v>
      </c>
      <c r="AF1418" s="16">
        <f t="shared" si="864"/>
        <v>16980</v>
      </c>
      <c r="AG1418" s="16">
        <f t="shared" si="865"/>
        <v>1456</v>
      </c>
      <c r="AH1418" s="16">
        <f t="shared" si="866"/>
        <v>1.7107603494377414E+48</v>
      </c>
      <c r="AI1418" s="16">
        <f t="shared" si="867"/>
        <v>1.6084162899386711E+75</v>
      </c>
      <c r="AJ1418" s="16">
        <f t="shared" si="868"/>
        <v>1.6084162899386711E+75</v>
      </c>
      <c r="AK1418" s="27">
        <f t="shared" si="869"/>
        <v>0.20905923344947736</v>
      </c>
      <c r="AN1418">
        <f t="shared" si="873"/>
        <v>109710.08092002002</v>
      </c>
      <c r="AO1418">
        <f t="shared" si="874"/>
        <v>1.0314681502891107E+32</v>
      </c>
      <c r="AP1418">
        <f t="shared" si="875"/>
        <v>1.0314681502891107E+32</v>
      </c>
      <c r="AR1418" s="1">
        <f t="shared" si="870"/>
        <v>15610</v>
      </c>
      <c r="AU1418">
        <f t="shared" si="838"/>
        <v>-786.6666666666664</v>
      </c>
      <c r="AV1418" s="29">
        <f t="shared" si="871"/>
        <v>579.4212</v>
      </c>
      <c r="AW1418">
        <f t="shared" si="872"/>
        <v>28301</v>
      </c>
    </row>
    <row r="1419" spans="1:49" x14ac:dyDescent="0.2">
      <c r="A1419">
        <v>1417</v>
      </c>
      <c r="B1419" s="13">
        <f t="shared" si="839"/>
        <v>1425</v>
      </c>
      <c r="C1419" s="13">
        <f t="shared" si="840"/>
        <v>8508</v>
      </c>
      <c r="D1419" s="13">
        <f t="shared" si="841"/>
        <v>48</v>
      </c>
      <c r="E1419" s="13">
        <f t="shared" si="842"/>
        <v>70.850000000000009</v>
      </c>
      <c r="F1419" s="13">
        <f t="shared" si="843"/>
        <v>7.9240259899193822E+45</v>
      </c>
      <c r="G1419" s="35">
        <f t="shared" si="844"/>
        <v>535.83113333333336</v>
      </c>
      <c r="H1419" s="23">
        <f t="shared" si="845"/>
        <v>10495.7664</v>
      </c>
      <c r="I1419" s="23">
        <f t="shared" si="846"/>
        <v>39354</v>
      </c>
      <c r="J1419" s="23">
        <f t="shared" si="847"/>
        <v>1983</v>
      </c>
      <c r="K1419" s="23">
        <f t="shared" si="848"/>
        <v>9.6665819025314135E+76</v>
      </c>
      <c r="L1419" s="23">
        <f t="shared" si="849"/>
        <v>9.6665819025314126E+78</v>
      </c>
      <c r="M1419" s="23">
        <f t="shared" si="850"/>
        <v>4.2833884755197962E+65</v>
      </c>
      <c r="N1419" s="20">
        <f t="shared" si="851"/>
        <v>147.70000000000002</v>
      </c>
      <c r="Q1419" s="20">
        <f t="shared" si="852"/>
        <v>3.3319393886525187E+69</v>
      </c>
      <c r="S1419" s="20">
        <f t="shared" si="853"/>
        <v>6381</v>
      </c>
      <c r="T1419" s="20">
        <f t="shared" si="854"/>
        <v>1983</v>
      </c>
      <c r="U1419" s="20">
        <f t="shared" si="855"/>
        <v>9.6665819025314135E+76</v>
      </c>
      <c r="V1419" s="20">
        <f t="shared" si="856"/>
        <v>4.2833884755197962E+65</v>
      </c>
      <c r="W1419" s="20">
        <f t="shared" si="857"/>
        <v>0.40622884224779954</v>
      </c>
      <c r="X1419" s="16">
        <f t="shared" si="858"/>
        <v>4.0497592146001981E+41</v>
      </c>
      <c r="AA1419" s="16">
        <f t="shared" si="859"/>
        <v>1.6685007964152812E+43</v>
      </c>
      <c r="AB1419" s="16">
        <f t="shared" si="860"/>
        <v>1417</v>
      </c>
      <c r="AC1419" s="16">
        <f t="shared" si="861"/>
        <v>287.2</v>
      </c>
      <c r="AD1419" s="16">
        <f t="shared" si="862"/>
        <v>2.1754360988110867E+44</v>
      </c>
      <c r="AE1419" s="16">
        <f t="shared" si="863"/>
        <v>35375</v>
      </c>
      <c r="AF1419" s="16">
        <f t="shared" si="864"/>
        <v>16992</v>
      </c>
      <c r="AG1419" s="16">
        <f t="shared" si="865"/>
        <v>1457</v>
      </c>
      <c r="AH1419" s="16">
        <f t="shared" si="866"/>
        <v>1.8327190640841051E+48</v>
      </c>
      <c r="AI1419" s="16">
        <f t="shared" si="867"/>
        <v>1.6084162899386711E+75</v>
      </c>
      <c r="AJ1419" s="16">
        <f t="shared" si="868"/>
        <v>1.6084162899386711E+75</v>
      </c>
      <c r="AK1419" s="27">
        <f t="shared" si="869"/>
        <v>0.20891364902506965</v>
      </c>
      <c r="AN1419">
        <f t="shared" si="873"/>
        <v>109842.26486565912</v>
      </c>
      <c r="AO1419">
        <f t="shared" si="874"/>
        <v>9.6398892550384167E+31</v>
      </c>
      <c r="AP1419">
        <f t="shared" si="875"/>
        <v>9.6398892550384167E+31</v>
      </c>
      <c r="AR1419" s="1">
        <f t="shared" si="870"/>
        <v>15620</v>
      </c>
      <c r="AU1419">
        <f t="shared" si="838"/>
        <v>-783.59447004608285</v>
      </c>
      <c r="AV1419" s="29">
        <f t="shared" si="871"/>
        <v>580.11238333333336</v>
      </c>
      <c r="AW1419">
        <f t="shared" si="872"/>
        <v>28321</v>
      </c>
    </row>
    <row r="1420" spans="1:49" x14ac:dyDescent="0.2">
      <c r="A1420">
        <v>1418</v>
      </c>
      <c r="B1420" s="13">
        <f t="shared" si="839"/>
        <v>1426</v>
      </c>
      <c r="C1420" s="13">
        <f t="shared" si="840"/>
        <v>8514</v>
      </c>
      <c r="D1420" s="13">
        <f t="shared" si="841"/>
        <v>48</v>
      </c>
      <c r="E1420" s="13">
        <f t="shared" si="842"/>
        <v>70.900000000000006</v>
      </c>
      <c r="F1420" s="13">
        <f t="shared" si="843"/>
        <v>8.4845428954464626E+45</v>
      </c>
      <c r="G1420" s="35">
        <f t="shared" si="844"/>
        <v>536.49146666666661</v>
      </c>
      <c r="H1420" s="23">
        <f t="shared" si="845"/>
        <v>10503.270399999999</v>
      </c>
      <c r="I1420" s="23">
        <f t="shared" si="846"/>
        <v>39382</v>
      </c>
      <c r="J1420" s="23">
        <f t="shared" si="847"/>
        <v>1985</v>
      </c>
      <c r="K1420" s="23">
        <f t="shared" si="848"/>
        <v>9.6665819025314135E+76</v>
      </c>
      <c r="L1420" s="23">
        <f t="shared" si="849"/>
        <v>9.6665819025314126E+78</v>
      </c>
      <c r="M1420" s="23">
        <f t="shared" si="850"/>
        <v>4.9170561927100689E+65</v>
      </c>
      <c r="N1420" s="20">
        <f t="shared" si="851"/>
        <v>147.80000000000001</v>
      </c>
      <c r="Q1420" s="20">
        <f t="shared" si="852"/>
        <v>3.7128819129641083E+69</v>
      </c>
      <c r="S1420" s="20">
        <f t="shared" si="853"/>
        <v>6385</v>
      </c>
      <c r="T1420" s="20">
        <f t="shared" si="854"/>
        <v>1985</v>
      </c>
      <c r="U1420" s="20">
        <f t="shared" si="855"/>
        <v>9.6665819025314135E+76</v>
      </c>
      <c r="V1420" s="20">
        <f t="shared" si="856"/>
        <v>4.9170561927100689E+65</v>
      </c>
      <c r="W1420" s="20">
        <f t="shared" si="857"/>
        <v>0.40595399188092013</v>
      </c>
      <c r="X1420" s="16">
        <f t="shared" si="858"/>
        <v>4.3332423596222129E+41</v>
      </c>
      <c r="AA1420" s="16">
        <f t="shared" si="859"/>
        <v>1.7852958521643516E+43</v>
      </c>
      <c r="AB1420" s="16">
        <f t="shared" si="860"/>
        <v>1418</v>
      </c>
      <c r="AC1420" s="16">
        <f t="shared" si="861"/>
        <v>287.39999999999998</v>
      </c>
      <c r="AD1420" s="16">
        <f t="shared" si="862"/>
        <v>2.3277209589702227E+44</v>
      </c>
      <c r="AE1420" s="16">
        <f t="shared" si="863"/>
        <v>35400</v>
      </c>
      <c r="AF1420" s="16">
        <f t="shared" si="864"/>
        <v>17004</v>
      </c>
      <c r="AG1420" s="16">
        <f t="shared" si="865"/>
        <v>1458</v>
      </c>
      <c r="AH1420" s="16">
        <f t="shared" si="866"/>
        <v>1.963370676198896E+48</v>
      </c>
      <c r="AI1420" s="16">
        <f t="shared" si="867"/>
        <v>1.6084162899386711E+75</v>
      </c>
      <c r="AJ1420" s="16">
        <f t="shared" si="868"/>
        <v>1.6084162899386711E+75</v>
      </c>
      <c r="AK1420" s="27">
        <f t="shared" si="869"/>
        <v>0.20876826722338207</v>
      </c>
      <c r="AN1420">
        <f t="shared" si="873"/>
        <v>109974.52740500464</v>
      </c>
      <c r="AO1420">
        <f t="shared" si="874"/>
        <v>9.009242294428424E+31</v>
      </c>
      <c r="AP1420">
        <f t="shared" si="875"/>
        <v>9.009242294428424E+31</v>
      </c>
      <c r="AR1420" s="1">
        <f t="shared" si="870"/>
        <v>15630</v>
      </c>
      <c r="AU1420">
        <f t="shared" si="838"/>
        <v>-780.55045871559639</v>
      </c>
      <c r="AV1420" s="29">
        <f t="shared" si="871"/>
        <v>580.80396666666661</v>
      </c>
      <c r="AW1420">
        <f t="shared" si="872"/>
        <v>28341</v>
      </c>
    </row>
    <row r="1421" spans="1:49" x14ac:dyDescent="0.2">
      <c r="A1421">
        <v>1419</v>
      </c>
      <c r="B1421" s="13">
        <f t="shared" si="839"/>
        <v>1427</v>
      </c>
      <c r="C1421" s="13">
        <f t="shared" si="840"/>
        <v>8520</v>
      </c>
      <c r="D1421" s="13">
        <f t="shared" si="841"/>
        <v>48</v>
      </c>
      <c r="E1421" s="13">
        <f t="shared" si="842"/>
        <v>70.95</v>
      </c>
      <c r="F1421" s="13">
        <f t="shared" si="843"/>
        <v>9.0847044635795712E+45</v>
      </c>
      <c r="G1421" s="35">
        <f t="shared" si="844"/>
        <v>537.15219999999999</v>
      </c>
      <c r="H1421" s="23">
        <f t="shared" si="845"/>
        <v>10510.774399999998</v>
      </c>
      <c r="I1421" s="23">
        <f t="shared" si="846"/>
        <v>39410</v>
      </c>
      <c r="J1421" s="23">
        <f t="shared" si="847"/>
        <v>1986</v>
      </c>
      <c r="K1421" s="23">
        <f t="shared" si="848"/>
        <v>9.6665819025314135E+76</v>
      </c>
      <c r="L1421" s="23">
        <f t="shared" si="849"/>
        <v>9.6665819025314126E+78</v>
      </c>
      <c r="M1421" s="23">
        <f t="shared" si="850"/>
        <v>5.2682176124376819E+65</v>
      </c>
      <c r="N1421" s="20">
        <f t="shared" si="851"/>
        <v>147.9</v>
      </c>
      <c r="Q1421" s="20">
        <f t="shared" si="852"/>
        <v>4.1373778126231319E+69</v>
      </c>
      <c r="S1421" s="20">
        <f t="shared" si="853"/>
        <v>6389</v>
      </c>
      <c r="T1421" s="20">
        <f t="shared" si="854"/>
        <v>1986</v>
      </c>
      <c r="U1421" s="20">
        <f t="shared" si="855"/>
        <v>9.6665819025314135E+76</v>
      </c>
      <c r="V1421" s="20">
        <f t="shared" si="856"/>
        <v>5.2682176124376819E+65</v>
      </c>
      <c r="W1421" s="20">
        <f t="shared" si="857"/>
        <v>0.40567951318458417</v>
      </c>
      <c r="X1421" s="16">
        <f t="shared" si="858"/>
        <v>4.6365693247957678E+41</v>
      </c>
      <c r="AA1421" s="16">
        <f t="shared" si="859"/>
        <v>1.9102665618158558E+43</v>
      </c>
      <c r="AB1421" s="16">
        <f t="shared" si="860"/>
        <v>1419</v>
      </c>
      <c r="AC1421" s="16">
        <f t="shared" si="861"/>
        <v>287.60000000000002</v>
      </c>
      <c r="AD1421" s="16">
        <f t="shared" si="862"/>
        <v>2.4906660626674629E+44</v>
      </c>
      <c r="AE1421" s="16">
        <f t="shared" si="863"/>
        <v>35425</v>
      </c>
      <c r="AF1421" s="16">
        <f t="shared" si="864"/>
        <v>17016</v>
      </c>
      <c r="AG1421" s="16">
        <f t="shared" si="865"/>
        <v>1459</v>
      </c>
      <c r="AH1421" s="16">
        <f t="shared" si="866"/>
        <v>2.1033346919533712E+48</v>
      </c>
      <c r="AI1421" s="16">
        <f t="shared" si="867"/>
        <v>1.6084162899386711E+75</v>
      </c>
      <c r="AJ1421" s="16">
        <f t="shared" si="868"/>
        <v>1.6084162899386711E+75</v>
      </c>
      <c r="AK1421" s="27">
        <f t="shared" si="869"/>
        <v>0.20862308762169679</v>
      </c>
      <c r="AN1421">
        <f t="shared" si="873"/>
        <v>110106.86853849282</v>
      </c>
      <c r="AO1421">
        <f t="shared" si="874"/>
        <v>8.4198526116153506E+31</v>
      </c>
      <c r="AP1421">
        <f t="shared" si="875"/>
        <v>8.4198526116153506E+31</v>
      </c>
      <c r="AR1421" s="1">
        <f t="shared" si="870"/>
        <v>15640</v>
      </c>
      <c r="AU1421">
        <f t="shared" si="838"/>
        <v>-777.53424657534276</v>
      </c>
      <c r="AV1421" s="29">
        <f t="shared" si="871"/>
        <v>581.49594999999999</v>
      </c>
      <c r="AW1421">
        <f t="shared" si="872"/>
        <v>28361</v>
      </c>
    </row>
    <row r="1422" spans="1:49" x14ac:dyDescent="0.2">
      <c r="A1422">
        <v>1420</v>
      </c>
      <c r="B1422" s="13">
        <f t="shared" si="839"/>
        <v>1428</v>
      </c>
      <c r="C1422" s="13">
        <f t="shared" si="840"/>
        <v>8526</v>
      </c>
      <c r="D1422" s="13">
        <f t="shared" si="841"/>
        <v>48</v>
      </c>
      <c r="E1422" s="13">
        <f t="shared" si="842"/>
        <v>71</v>
      </c>
      <c r="F1422" s="13">
        <f t="shared" si="843"/>
        <v>9.7273144158692738E+45</v>
      </c>
      <c r="G1422" s="35">
        <f t="shared" si="844"/>
        <v>537.81333333333339</v>
      </c>
      <c r="H1422" s="23">
        <f t="shared" si="845"/>
        <v>10518.278399999999</v>
      </c>
      <c r="I1422" s="23">
        <f t="shared" si="846"/>
        <v>39438</v>
      </c>
      <c r="J1422" s="23">
        <f t="shared" si="847"/>
        <v>1988</v>
      </c>
      <c r="K1422" s="23">
        <f t="shared" si="848"/>
        <v>9.6665819025314135E+76</v>
      </c>
      <c r="L1422" s="23">
        <f t="shared" si="849"/>
        <v>9.6665819025314126E+78</v>
      </c>
      <c r="M1422" s="23">
        <f t="shared" si="850"/>
        <v>6.0475593143799053E+65</v>
      </c>
      <c r="N1422" s="20">
        <f t="shared" si="851"/>
        <v>148</v>
      </c>
      <c r="Q1422" s="20">
        <f t="shared" si="852"/>
        <v>4.6104065697899658E+69</v>
      </c>
      <c r="S1422" s="20">
        <f t="shared" si="853"/>
        <v>6393</v>
      </c>
      <c r="T1422" s="20">
        <f t="shared" si="854"/>
        <v>1988</v>
      </c>
      <c r="U1422" s="20">
        <f t="shared" si="855"/>
        <v>9.6665819025314135E+76</v>
      </c>
      <c r="V1422" s="20">
        <f t="shared" si="856"/>
        <v>6.0475593143799053E+65</v>
      </c>
      <c r="W1422" s="20">
        <f t="shared" si="857"/>
        <v>0.40540540540540543</v>
      </c>
      <c r="X1422" s="16">
        <f t="shared" si="858"/>
        <v>4.9611291775314713E+41</v>
      </c>
      <c r="AA1422" s="16">
        <f t="shared" si="859"/>
        <v>2.0439852211429658E+43</v>
      </c>
      <c r="AB1422" s="16">
        <f t="shared" si="860"/>
        <v>1420</v>
      </c>
      <c r="AC1422" s="16">
        <f t="shared" si="861"/>
        <v>287.8</v>
      </c>
      <c r="AD1422" s="16">
        <f t="shared" si="862"/>
        <v>2.6650176481833626E+44</v>
      </c>
      <c r="AE1422" s="16">
        <f t="shared" si="863"/>
        <v>35450</v>
      </c>
      <c r="AF1422" s="16">
        <f t="shared" si="864"/>
        <v>17028</v>
      </c>
      <c r="AG1422" s="16">
        <f t="shared" si="865"/>
        <v>1460</v>
      </c>
      <c r="AH1422" s="16">
        <f t="shared" si="866"/>
        <v>2.2532747600616733E+48</v>
      </c>
      <c r="AI1422" s="16">
        <f t="shared" si="867"/>
        <v>1.6084162899386711E+75</v>
      </c>
      <c r="AJ1422" s="16">
        <f t="shared" si="868"/>
        <v>1.6084162899386711E+75</v>
      </c>
      <c r="AK1422" s="27">
        <f t="shared" si="869"/>
        <v>0.20847810979847115</v>
      </c>
      <c r="AN1422">
        <f t="shared" si="873"/>
        <v>110239.28826655977</v>
      </c>
      <c r="AO1422">
        <f t="shared" si="874"/>
        <v>7.8690211323507951E+31</v>
      </c>
      <c r="AP1422">
        <f t="shared" si="875"/>
        <v>7.8690211323507951E+31</v>
      </c>
      <c r="AR1422" s="1">
        <f t="shared" si="870"/>
        <v>15650</v>
      </c>
      <c r="AU1422">
        <f t="shared" si="838"/>
        <v>-774.54545454545428</v>
      </c>
      <c r="AV1422" s="29">
        <f t="shared" si="871"/>
        <v>582.18833333333339</v>
      </c>
      <c r="AW1422">
        <f t="shared" si="872"/>
        <v>28381</v>
      </c>
    </row>
    <row r="1423" spans="1:49" x14ac:dyDescent="0.2">
      <c r="A1423">
        <v>1421</v>
      </c>
      <c r="B1423" s="13">
        <f t="shared" si="839"/>
        <v>1429</v>
      </c>
      <c r="C1423" s="13">
        <f t="shared" si="840"/>
        <v>8532</v>
      </c>
      <c r="D1423" s="13">
        <f t="shared" si="841"/>
        <v>48</v>
      </c>
      <c r="E1423" s="13">
        <f t="shared" si="842"/>
        <v>71.05</v>
      </c>
      <c r="F1423" s="13">
        <f t="shared" si="843"/>
        <v>1.0415374736150037E+46</v>
      </c>
      <c r="G1423" s="35">
        <f t="shared" si="844"/>
        <v>538.47486666666668</v>
      </c>
      <c r="H1423" s="23">
        <f t="shared" si="845"/>
        <v>10525.7824</v>
      </c>
      <c r="I1423" s="23">
        <f t="shared" si="846"/>
        <v>39466</v>
      </c>
      <c r="J1423" s="23">
        <f t="shared" si="847"/>
        <v>1989</v>
      </c>
      <c r="K1423" s="23">
        <f t="shared" si="848"/>
        <v>9.6665819025314135E+76</v>
      </c>
      <c r="L1423" s="23">
        <f t="shared" si="849"/>
        <v>9.6665819025314126E+78</v>
      </c>
      <c r="M1423" s="23">
        <f t="shared" si="850"/>
        <v>6.4794483624150395E+65</v>
      </c>
      <c r="N1423" s="20">
        <f t="shared" si="851"/>
        <v>148.1</v>
      </c>
      <c r="Q1423" s="20">
        <f t="shared" si="852"/>
        <v>5.1375169736532569E+69</v>
      </c>
      <c r="S1423" s="20">
        <f t="shared" si="853"/>
        <v>6398</v>
      </c>
      <c r="T1423" s="20">
        <f t="shared" si="854"/>
        <v>1989</v>
      </c>
      <c r="U1423" s="20">
        <f t="shared" si="855"/>
        <v>9.6665819025314135E+76</v>
      </c>
      <c r="V1423" s="20">
        <f t="shared" si="856"/>
        <v>6.4794483624150395E+65</v>
      </c>
      <c r="W1423" s="20">
        <f t="shared" si="857"/>
        <v>0.40513166779203241</v>
      </c>
      <c r="X1423" s="16">
        <f t="shared" si="858"/>
        <v>5.3084082199586734E+41</v>
      </c>
      <c r="AA1423" s="16">
        <f t="shared" si="859"/>
        <v>2.1870641866229729E+43</v>
      </c>
      <c r="AB1423" s="16">
        <f t="shared" si="860"/>
        <v>1421</v>
      </c>
      <c r="AC1423" s="16">
        <f t="shared" si="861"/>
        <v>288</v>
      </c>
      <c r="AD1423" s="16">
        <f t="shared" si="862"/>
        <v>2.8515741919644182E+44</v>
      </c>
      <c r="AE1423" s="16">
        <f t="shared" si="863"/>
        <v>35475</v>
      </c>
      <c r="AF1423" s="16">
        <f t="shared" si="864"/>
        <v>17040</v>
      </c>
      <c r="AG1423" s="16">
        <f t="shared" si="865"/>
        <v>1461</v>
      </c>
      <c r="AH1423" s="16">
        <f t="shared" si="866"/>
        <v>2.4139018166379901E+48</v>
      </c>
      <c r="AI1423" s="16">
        <f t="shared" si="867"/>
        <v>1.6084162899386711E+75</v>
      </c>
      <c r="AJ1423" s="16">
        <f t="shared" si="868"/>
        <v>1.6084162899386711E+75</v>
      </c>
      <c r="AK1423" s="27">
        <f t="shared" si="869"/>
        <v>0.20833333333333334</v>
      </c>
      <c r="AN1423">
        <f t="shared" si="873"/>
        <v>110371.78658964168</v>
      </c>
      <c r="AO1423">
        <f t="shared" si="874"/>
        <v>7.3542253573371938E+31</v>
      </c>
      <c r="AP1423">
        <f t="shared" si="875"/>
        <v>7.3542253573371938E+31</v>
      </c>
      <c r="AR1423" s="1">
        <f t="shared" si="870"/>
        <v>15660</v>
      </c>
      <c r="AU1423">
        <f t="shared" si="838"/>
        <v>-771.58371040723978</v>
      </c>
      <c r="AV1423" s="29">
        <f t="shared" si="871"/>
        <v>582.88111666666668</v>
      </c>
      <c r="AW1423">
        <f t="shared" si="872"/>
        <v>28401</v>
      </c>
    </row>
    <row r="1424" spans="1:49" x14ac:dyDescent="0.2">
      <c r="A1424">
        <v>1422</v>
      </c>
      <c r="B1424" s="13">
        <f t="shared" si="839"/>
        <v>1430</v>
      </c>
      <c r="C1424" s="13">
        <f t="shared" si="840"/>
        <v>8538</v>
      </c>
      <c r="D1424" s="13">
        <f t="shared" si="841"/>
        <v>48</v>
      </c>
      <c r="E1424" s="13">
        <f t="shared" si="842"/>
        <v>71.100000000000009</v>
      </c>
      <c r="F1424" s="13">
        <f t="shared" si="843"/>
        <v>1.1152099689032332E+46</v>
      </c>
      <c r="G1424" s="35">
        <f t="shared" si="844"/>
        <v>539.13679999999999</v>
      </c>
      <c r="H1424" s="23">
        <f t="shared" si="845"/>
        <v>10533.286399999999</v>
      </c>
      <c r="I1424" s="23">
        <f t="shared" si="846"/>
        <v>39494</v>
      </c>
      <c r="J1424" s="23">
        <f t="shared" si="847"/>
        <v>1990</v>
      </c>
      <c r="K1424" s="23">
        <f t="shared" si="848"/>
        <v>9.6665819025314135E+76</v>
      </c>
      <c r="L1424" s="23">
        <f t="shared" si="849"/>
        <v>9.6665819025314126E+78</v>
      </c>
      <c r="M1424" s="23">
        <f t="shared" si="850"/>
        <v>6.9421775574704877E+65</v>
      </c>
      <c r="N1424" s="20">
        <f t="shared" si="851"/>
        <v>148.20000000000002</v>
      </c>
      <c r="Q1424" s="20">
        <f t="shared" si="852"/>
        <v>5.7248922096202963E+69</v>
      </c>
      <c r="S1424" s="20">
        <f t="shared" si="853"/>
        <v>6402</v>
      </c>
      <c r="T1424" s="20">
        <f t="shared" si="854"/>
        <v>1990</v>
      </c>
      <c r="U1424" s="20">
        <f t="shared" si="855"/>
        <v>9.6665819025314135E+76</v>
      </c>
      <c r="V1424" s="20">
        <f t="shared" si="856"/>
        <v>6.9421775574704877E+65</v>
      </c>
      <c r="W1424" s="20">
        <f t="shared" si="857"/>
        <v>0.40485829959514164</v>
      </c>
      <c r="X1424" s="16">
        <f t="shared" si="858"/>
        <v>5.6799967953557814E+41</v>
      </c>
      <c r="AA1424" s="16">
        <f t="shared" si="859"/>
        <v>2.3401586796865814E+43</v>
      </c>
      <c r="AB1424" s="16">
        <f t="shared" si="860"/>
        <v>1422</v>
      </c>
      <c r="AC1424" s="16">
        <f t="shared" si="861"/>
        <v>288.2</v>
      </c>
      <c r="AD1424" s="16">
        <f t="shared" si="862"/>
        <v>3.0511900653987232E+44</v>
      </c>
      <c r="AE1424" s="16">
        <f t="shared" si="863"/>
        <v>35500</v>
      </c>
      <c r="AF1424" s="16">
        <f t="shared" si="864"/>
        <v>17052</v>
      </c>
      <c r="AG1424" s="16">
        <f t="shared" si="865"/>
        <v>1462</v>
      </c>
      <c r="AH1424" s="16">
        <f t="shared" si="866"/>
        <v>2.5859774540689579E+48</v>
      </c>
      <c r="AI1424" s="16">
        <f t="shared" si="867"/>
        <v>1.6084162899386711E+75</v>
      </c>
      <c r="AJ1424" s="16">
        <f t="shared" si="868"/>
        <v>1.6084162899386711E+75</v>
      </c>
      <c r="AK1424" s="27">
        <f t="shared" si="869"/>
        <v>0.20818875780707843</v>
      </c>
      <c r="AN1424">
        <f t="shared" si="873"/>
        <v>110504.36350817455</v>
      </c>
      <c r="AO1424">
        <f t="shared" si="874"/>
        <v>6.8731078105955067E+31</v>
      </c>
      <c r="AP1424">
        <f t="shared" si="875"/>
        <v>6.8731078105955067E+31</v>
      </c>
      <c r="AR1424" s="1">
        <f t="shared" si="870"/>
        <v>15670</v>
      </c>
      <c r="AU1424">
        <f t="shared" si="838"/>
        <v>-768.64864864864876</v>
      </c>
      <c r="AV1424" s="29">
        <f t="shared" si="871"/>
        <v>583.57429999999999</v>
      </c>
      <c r="AW1424">
        <f t="shared" si="872"/>
        <v>28421</v>
      </c>
    </row>
    <row r="1425" spans="1:49" x14ac:dyDescent="0.2">
      <c r="A1425">
        <v>1423</v>
      </c>
      <c r="B1425" s="13">
        <f t="shared" si="839"/>
        <v>1431</v>
      </c>
      <c r="C1425" s="13">
        <f t="shared" si="840"/>
        <v>8544</v>
      </c>
      <c r="D1425" s="13">
        <f t="shared" si="841"/>
        <v>48</v>
      </c>
      <c r="E1425" s="13">
        <f t="shared" si="842"/>
        <v>71.150000000000006</v>
      </c>
      <c r="F1425" s="13">
        <f t="shared" si="843"/>
        <v>1.1940930829498997E+46</v>
      </c>
      <c r="G1425" s="35">
        <f t="shared" si="844"/>
        <v>539.79913333333332</v>
      </c>
      <c r="H1425" s="23">
        <f t="shared" si="845"/>
        <v>10540.7904</v>
      </c>
      <c r="I1425" s="23">
        <f t="shared" si="846"/>
        <v>39522</v>
      </c>
      <c r="J1425" s="23">
        <f t="shared" si="847"/>
        <v>1992</v>
      </c>
      <c r="K1425" s="23">
        <f t="shared" si="848"/>
        <v>9.6665819025314135E+76</v>
      </c>
      <c r="L1425" s="23">
        <f t="shared" si="849"/>
        <v>9.6665819025314126E+78</v>
      </c>
      <c r="M1425" s="23">
        <f t="shared" si="850"/>
        <v>7.9691215107406608E+65</v>
      </c>
      <c r="N1425" s="20">
        <f t="shared" si="851"/>
        <v>148.30000000000001</v>
      </c>
      <c r="Q1425" s="20">
        <f t="shared" si="852"/>
        <v>6.3794223902027452E+69</v>
      </c>
      <c r="S1425" s="20">
        <f t="shared" si="853"/>
        <v>6406</v>
      </c>
      <c r="T1425" s="20">
        <f t="shared" si="854"/>
        <v>1992</v>
      </c>
      <c r="U1425" s="20">
        <f t="shared" si="855"/>
        <v>9.6665819025314135E+76</v>
      </c>
      <c r="V1425" s="20">
        <f t="shared" si="856"/>
        <v>7.9691215107406608E+65</v>
      </c>
      <c r="W1425" s="20">
        <f t="shared" si="857"/>
        <v>0.40458530006743088</v>
      </c>
      <c r="X1425" s="16">
        <f t="shared" si="858"/>
        <v>6.0775965710306859E+41</v>
      </c>
      <c r="AA1425" s="16">
        <f t="shared" si="859"/>
        <v>2.5039697872646422E+43</v>
      </c>
      <c r="AB1425" s="16">
        <f t="shared" si="860"/>
        <v>1423</v>
      </c>
      <c r="AC1425" s="16">
        <f t="shared" si="861"/>
        <v>288.39999999999998</v>
      </c>
      <c r="AD1425" s="16">
        <f t="shared" si="862"/>
        <v>3.2647794475732043E+44</v>
      </c>
      <c r="AE1425" s="16">
        <f t="shared" si="863"/>
        <v>35525</v>
      </c>
      <c r="AF1425" s="16">
        <f t="shared" si="864"/>
        <v>17064</v>
      </c>
      <c r="AG1425" s="16">
        <f t="shared" si="865"/>
        <v>1463</v>
      </c>
      <c r="AH1425" s="16">
        <f t="shared" si="866"/>
        <v>2.7703175298560052E+48</v>
      </c>
      <c r="AI1425" s="16">
        <f t="shared" si="867"/>
        <v>1.6084162899386711E+75</v>
      </c>
      <c r="AJ1425" s="16">
        <f t="shared" si="868"/>
        <v>1.6084162899386711E+75</v>
      </c>
      <c r="AK1425" s="27">
        <f t="shared" si="869"/>
        <v>0.20804438280166437</v>
      </c>
      <c r="AN1425">
        <f t="shared" si="873"/>
        <v>110637.01902259466</v>
      </c>
      <c r="AO1425">
        <f t="shared" si="874"/>
        <v>6.4234652435472025E+31</v>
      </c>
      <c r="AP1425">
        <f t="shared" si="875"/>
        <v>6.4234652435472025E+31</v>
      </c>
      <c r="AR1425" s="1">
        <f t="shared" si="870"/>
        <v>15680</v>
      </c>
      <c r="AU1425">
        <f t="shared" si="838"/>
        <v>-765.73991031390165</v>
      </c>
      <c r="AV1425" s="29">
        <f t="shared" si="871"/>
        <v>584.26788333333332</v>
      </c>
      <c r="AW1425">
        <f t="shared" si="872"/>
        <v>28441</v>
      </c>
    </row>
    <row r="1426" spans="1:49" x14ac:dyDescent="0.2">
      <c r="A1426">
        <v>1424</v>
      </c>
      <c r="B1426" s="13">
        <f t="shared" si="839"/>
        <v>1432</v>
      </c>
      <c r="C1426" s="13">
        <f t="shared" si="840"/>
        <v>8550</v>
      </c>
      <c r="D1426" s="13">
        <f t="shared" si="841"/>
        <v>48</v>
      </c>
      <c r="E1426" s="13">
        <f t="shared" si="842"/>
        <v>71.2</v>
      </c>
      <c r="F1426" s="13">
        <f t="shared" si="843"/>
        <v>1.2785553073669876E+46</v>
      </c>
      <c r="G1426" s="35">
        <f t="shared" si="844"/>
        <v>540.46186666666677</v>
      </c>
      <c r="H1426" s="23">
        <f t="shared" si="845"/>
        <v>10548.294399999999</v>
      </c>
      <c r="I1426" s="23">
        <f t="shared" si="846"/>
        <v>39550</v>
      </c>
      <c r="J1426" s="23">
        <f t="shared" si="847"/>
        <v>1993</v>
      </c>
      <c r="K1426" s="23">
        <f t="shared" si="848"/>
        <v>9.6665819025314135E+76</v>
      </c>
      <c r="L1426" s="23">
        <f t="shared" si="849"/>
        <v>9.6665819025314126E+78</v>
      </c>
      <c r="M1426" s="23">
        <f t="shared" si="850"/>
        <v>8.5382230614814736E+65</v>
      </c>
      <c r="N1426" s="20">
        <f t="shared" si="851"/>
        <v>148.4</v>
      </c>
      <c r="Q1426" s="20">
        <f t="shared" si="852"/>
        <v>7.1087853783921871E+69</v>
      </c>
      <c r="S1426" s="20">
        <f t="shared" si="853"/>
        <v>6410</v>
      </c>
      <c r="T1426" s="20">
        <f t="shared" si="854"/>
        <v>1993</v>
      </c>
      <c r="U1426" s="20">
        <f t="shared" si="855"/>
        <v>9.6665819025314135E+76</v>
      </c>
      <c r="V1426" s="20">
        <f t="shared" si="856"/>
        <v>8.5382230614814736E+65</v>
      </c>
      <c r="W1426" s="20">
        <f t="shared" si="857"/>
        <v>0.40431266846361186</v>
      </c>
      <c r="X1426" s="16">
        <f t="shared" si="858"/>
        <v>6.503028331002835E+41</v>
      </c>
      <c r="AA1426" s="16">
        <f t="shared" si="859"/>
        <v>2.6792476723731677E+43</v>
      </c>
      <c r="AB1426" s="16">
        <f t="shared" si="860"/>
        <v>1424</v>
      </c>
      <c r="AC1426" s="16">
        <f t="shared" si="861"/>
        <v>288.60000000000002</v>
      </c>
      <c r="AD1426" s="16">
        <f t="shared" si="862"/>
        <v>3.4933205119316602E+44</v>
      </c>
      <c r="AE1426" s="16">
        <f t="shared" si="863"/>
        <v>35550</v>
      </c>
      <c r="AF1426" s="16">
        <f t="shared" si="864"/>
        <v>17076</v>
      </c>
      <c r="AG1426" s="16">
        <f t="shared" si="865"/>
        <v>1464</v>
      </c>
      <c r="AH1426" s="16">
        <f t="shared" si="866"/>
        <v>2.9677960325184655E+48</v>
      </c>
      <c r="AI1426" s="16">
        <f t="shared" si="867"/>
        <v>1.6084162899386711E+75</v>
      </c>
      <c r="AJ1426" s="16">
        <f t="shared" si="868"/>
        <v>1.6084162899386711E+75</v>
      </c>
      <c r="AK1426" s="27">
        <f t="shared" si="869"/>
        <v>0.20790020790020788</v>
      </c>
      <c r="AN1426">
        <f t="shared" si="873"/>
        <v>110769.75313333812</v>
      </c>
      <c r="AO1426">
        <f t="shared" si="874"/>
        <v>6.0032385453712156E+31</v>
      </c>
      <c r="AP1426">
        <f t="shared" si="875"/>
        <v>6.0032385453712156E+31</v>
      </c>
      <c r="AR1426" s="1">
        <f t="shared" si="870"/>
        <v>15690</v>
      </c>
      <c r="AU1426">
        <f t="shared" si="838"/>
        <v>-762.85714285714266</v>
      </c>
      <c r="AV1426" s="29">
        <f t="shared" si="871"/>
        <v>584.96186666666677</v>
      </c>
      <c r="AW1426">
        <f t="shared" si="872"/>
        <v>28461</v>
      </c>
    </row>
    <row r="1427" spans="1:49" x14ac:dyDescent="0.2">
      <c r="A1427">
        <v>1425</v>
      </c>
      <c r="B1427" s="13">
        <f t="shared" si="839"/>
        <v>1433</v>
      </c>
      <c r="C1427" s="13">
        <f t="shared" si="840"/>
        <v>8556</v>
      </c>
      <c r="D1427" s="13">
        <f t="shared" si="841"/>
        <v>48</v>
      </c>
      <c r="E1427" s="13">
        <f t="shared" si="842"/>
        <v>71.25</v>
      </c>
      <c r="F1427" s="13">
        <f t="shared" si="843"/>
        <v>1.3689911905751331E+46</v>
      </c>
      <c r="G1427" s="35">
        <f t="shared" si="844"/>
        <v>541.125</v>
      </c>
      <c r="H1427" s="23">
        <f t="shared" si="845"/>
        <v>10555.7984</v>
      </c>
      <c r="I1427" s="23">
        <f t="shared" si="846"/>
        <v>39578</v>
      </c>
      <c r="J1427" s="23">
        <f t="shared" si="847"/>
        <v>1995</v>
      </c>
      <c r="K1427" s="23">
        <f t="shared" si="848"/>
        <v>9.6665819025314135E+76</v>
      </c>
      <c r="L1427" s="23">
        <f t="shared" si="849"/>
        <v>9.6665819025314126E+78</v>
      </c>
      <c r="M1427" s="23">
        <f t="shared" si="850"/>
        <v>9.8012384809088483E+65</v>
      </c>
      <c r="N1427" s="20">
        <f t="shared" si="851"/>
        <v>148.5</v>
      </c>
      <c r="Q1427" s="20">
        <f t="shared" si="852"/>
        <v>7.9215368516194068E+69</v>
      </c>
      <c r="S1427" s="20">
        <f t="shared" si="853"/>
        <v>6414</v>
      </c>
      <c r="T1427" s="20">
        <f t="shared" si="854"/>
        <v>1995</v>
      </c>
      <c r="U1427" s="20">
        <f t="shared" si="855"/>
        <v>9.6665819025314135E+76</v>
      </c>
      <c r="V1427" s="20">
        <f t="shared" si="856"/>
        <v>9.8012384809088483E+65</v>
      </c>
      <c r="W1427" s="20">
        <f t="shared" si="857"/>
        <v>0.40404040404040403</v>
      </c>
      <c r="X1427" s="16">
        <f t="shared" si="858"/>
        <v>6.9582403141730314E+41</v>
      </c>
      <c r="AA1427" s="16">
        <f t="shared" si="859"/>
        <v>2.8667950094392886E+43</v>
      </c>
      <c r="AB1427" s="16">
        <f t="shared" si="860"/>
        <v>1425</v>
      </c>
      <c r="AC1427" s="16">
        <f t="shared" si="861"/>
        <v>288.8</v>
      </c>
      <c r="AD1427" s="16">
        <f t="shared" si="862"/>
        <v>3.7378599060071894E+44</v>
      </c>
      <c r="AE1427" s="16">
        <f t="shared" si="863"/>
        <v>35575</v>
      </c>
      <c r="AF1427" s="16">
        <f t="shared" si="864"/>
        <v>17088</v>
      </c>
      <c r="AG1427" s="16">
        <f t="shared" si="865"/>
        <v>1465</v>
      </c>
      <c r="AH1427" s="16">
        <f t="shared" si="866"/>
        <v>3.1793492228653545E+48</v>
      </c>
      <c r="AI1427" s="16">
        <f t="shared" si="867"/>
        <v>1.6084162899386711E+75</v>
      </c>
      <c r="AJ1427" s="16">
        <f t="shared" si="868"/>
        <v>1.6084162899386711E+75</v>
      </c>
      <c r="AK1427" s="27">
        <f t="shared" si="869"/>
        <v>0.2077562326869806</v>
      </c>
      <c r="AN1427">
        <f t="shared" si="873"/>
        <v>110902.56584084113</v>
      </c>
      <c r="AO1427">
        <f t="shared" si="874"/>
        <v>5.6105033134310446E+31</v>
      </c>
      <c r="AP1427">
        <f t="shared" si="875"/>
        <v>5.6105033134310446E+31</v>
      </c>
      <c r="AR1427" s="1">
        <f t="shared" si="870"/>
        <v>15700</v>
      </c>
      <c r="AU1427">
        <f t="shared" si="838"/>
        <v>-760</v>
      </c>
      <c r="AV1427" s="29">
        <f t="shared" si="871"/>
        <v>585.65625</v>
      </c>
      <c r="AW1427">
        <f t="shared" si="872"/>
        <v>28481</v>
      </c>
    </row>
    <row r="1428" spans="1:49" x14ac:dyDescent="0.2">
      <c r="A1428">
        <v>1426</v>
      </c>
      <c r="B1428" s="13">
        <f t="shared" si="839"/>
        <v>1434</v>
      </c>
      <c r="C1428" s="13">
        <f t="shared" si="840"/>
        <v>8562</v>
      </c>
      <c r="D1428" s="13">
        <f t="shared" si="841"/>
        <v>48</v>
      </c>
      <c r="E1428" s="13">
        <f t="shared" si="842"/>
        <v>71.3</v>
      </c>
      <c r="F1428" s="13">
        <f t="shared" si="843"/>
        <v>1.4658231801489797E+46</v>
      </c>
      <c r="G1428" s="35">
        <f t="shared" si="844"/>
        <v>541.78853333333336</v>
      </c>
      <c r="H1428" s="23">
        <f t="shared" si="845"/>
        <v>10563.3024</v>
      </c>
      <c r="I1428" s="23">
        <f t="shared" si="846"/>
        <v>39606</v>
      </c>
      <c r="J1428" s="23">
        <f t="shared" si="847"/>
        <v>1996</v>
      </c>
      <c r="K1428" s="23">
        <f t="shared" si="848"/>
        <v>9.6665819025314135E+76</v>
      </c>
      <c r="L1428" s="23">
        <f t="shared" si="849"/>
        <v>9.6665819025314126E+78</v>
      </c>
      <c r="M1428" s="23">
        <f t="shared" si="850"/>
        <v>1.0501162254432022E+66</v>
      </c>
      <c r="N1428" s="20">
        <f t="shared" si="851"/>
        <v>148.6</v>
      </c>
      <c r="Q1428" s="20">
        <f t="shared" si="852"/>
        <v>8.8272106627828135E+69</v>
      </c>
      <c r="S1428" s="20">
        <f t="shared" si="853"/>
        <v>6419</v>
      </c>
      <c r="T1428" s="20">
        <f t="shared" si="854"/>
        <v>1996</v>
      </c>
      <c r="U1428" s="20">
        <f t="shared" si="855"/>
        <v>9.6665819025314135E+76</v>
      </c>
      <c r="V1428" s="20">
        <f t="shared" si="856"/>
        <v>1.0501162254432022E+66</v>
      </c>
      <c r="W1428" s="20">
        <f t="shared" si="857"/>
        <v>0.40376850605652759</v>
      </c>
      <c r="X1428" s="16">
        <f t="shared" si="858"/>
        <v>7.4453171361651423E+41</v>
      </c>
      <c r="AA1428" s="16">
        <f t="shared" si="859"/>
        <v>3.0674706601000379E+43</v>
      </c>
      <c r="AB1428" s="16">
        <f t="shared" si="860"/>
        <v>1426</v>
      </c>
      <c r="AC1428" s="16">
        <f t="shared" si="861"/>
        <v>289</v>
      </c>
      <c r="AD1428" s="16">
        <f t="shared" si="862"/>
        <v>3.999517544744829E+44</v>
      </c>
      <c r="AE1428" s="16">
        <f t="shared" si="863"/>
        <v>35600</v>
      </c>
      <c r="AF1428" s="16">
        <f t="shared" si="864"/>
        <v>17100</v>
      </c>
      <c r="AG1428" s="16">
        <f t="shared" si="865"/>
        <v>1466</v>
      </c>
      <c r="AH1428" s="16">
        <f t="shared" si="866"/>
        <v>3.4059800702473844E+48</v>
      </c>
      <c r="AI1428" s="16">
        <f t="shared" si="867"/>
        <v>1.6084162899386711E+75</v>
      </c>
      <c r="AJ1428" s="16">
        <f t="shared" si="868"/>
        <v>1.6084162899386711E+75</v>
      </c>
      <c r="AK1428" s="27">
        <f t="shared" si="869"/>
        <v>0.20761245674740483</v>
      </c>
      <c r="AN1428">
        <f t="shared" si="873"/>
        <v>111035.4571455398</v>
      </c>
      <c r="AO1428">
        <f t="shared" si="874"/>
        <v>5.2434610405897627E+31</v>
      </c>
      <c r="AP1428">
        <f t="shared" si="875"/>
        <v>5.2434610405897627E+31</v>
      </c>
      <c r="AR1428" s="1">
        <f t="shared" si="870"/>
        <v>15710</v>
      </c>
      <c r="AU1428">
        <f t="shared" si="838"/>
        <v>-757.16814159292051</v>
      </c>
      <c r="AV1428" s="29">
        <f t="shared" si="871"/>
        <v>586.35103333333336</v>
      </c>
      <c r="AW1428">
        <f t="shared" si="872"/>
        <v>28501</v>
      </c>
    </row>
    <row r="1429" spans="1:49" x14ac:dyDescent="0.2">
      <c r="A1429">
        <v>1427</v>
      </c>
      <c r="B1429" s="13">
        <f t="shared" si="839"/>
        <v>1435</v>
      </c>
      <c r="C1429" s="13">
        <f t="shared" si="840"/>
        <v>8568</v>
      </c>
      <c r="D1429" s="13">
        <f t="shared" si="841"/>
        <v>48</v>
      </c>
      <c r="E1429" s="13">
        <f t="shared" si="842"/>
        <v>71.350000000000009</v>
      </c>
      <c r="F1429" s="13">
        <f t="shared" si="843"/>
        <v>1.5695035954125915E+46</v>
      </c>
      <c r="G1429" s="35">
        <f t="shared" si="844"/>
        <v>542.45246666666662</v>
      </c>
      <c r="H1429" s="23">
        <f t="shared" si="845"/>
        <v>10570.806399999999</v>
      </c>
      <c r="I1429" s="23">
        <f t="shared" si="846"/>
        <v>39634</v>
      </c>
      <c r="J1429" s="23">
        <f t="shared" si="847"/>
        <v>1997</v>
      </c>
      <c r="K1429" s="23">
        <f t="shared" si="848"/>
        <v>9.6665819025314135E+76</v>
      </c>
      <c r="L1429" s="23">
        <f t="shared" si="849"/>
        <v>9.6665819025314126E+78</v>
      </c>
      <c r="M1429" s="23">
        <f t="shared" si="850"/>
        <v>1.1251063342600375E+66</v>
      </c>
      <c r="N1429" s="20">
        <f t="shared" si="851"/>
        <v>148.70000000000002</v>
      </c>
      <c r="Q1429" s="20">
        <f t="shared" si="852"/>
        <v>9.836430675597161E+69</v>
      </c>
      <c r="S1429" s="20">
        <f t="shared" si="853"/>
        <v>6423</v>
      </c>
      <c r="T1429" s="20">
        <f t="shared" si="854"/>
        <v>1997</v>
      </c>
      <c r="U1429" s="20">
        <f t="shared" si="855"/>
        <v>9.6665819025314135E+76</v>
      </c>
      <c r="V1429" s="20">
        <f t="shared" si="856"/>
        <v>1.1251063342600375E+66</v>
      </c>
      <c r="W1429" s="20">
        <f t="shared" si="857"/>
        <v>0.40349697377269667</v>
      </c>
      <c r="X1429" s="16">
        <f t="shared" si="858"/>
        <v>7.9664893356967041E+41</v>
      </c>
      <c r="AA1429" s="16">
        <f t="shared" si="859"/>
        <v>3.2821936063070418E+43</v>
      </c>
      <c r="AB1429" s="16">
        <f t="shared" si="860"/>
        <v>1427</v>
      </c>
      <c r="AC1429" s="16">
        <f t="shared" si="861"/>
        <v>289.2</v>
      </c>
      <c r="AD1429" s="16">
        <f t="shared" si="862"/>
        <v>4.2794917393663033E+44</v>
      </c>
      <c r="AE1429" s="16">
        <f t="shared" si="863"/>
        <v>35625</v>
      </c>
      <c r="AF1429" s="16">
        <f t="shared" si="864"/>
        <v>17112</v>
      </c>
      <c r="AG1429" s="16">
        <f t="shared" si="865"/>
        <v>1467</v>
      </c>
      <c r="AH1429" s="16">
        <f t="shared" si="866"/>
        <v>3.6487630047973032E+48</v>
      </c>
      <c r="AI1429" s="16">
        <f t="shared" si="867"/>
        <v>1.6084162899386711E+75</v>
      </c>
      <c r="AJ1429" s="16">
        <f t="shared" si="868"/>
        <v>1.6084162899386711E+75</v>
      </c>
      <c r="AK1429" s="27">
        <f t="shared" si="869"/>
        <v>0.2074688796680498</v>
      </c>
      <c r="AN1429">
        <f t="shared" si="873"/>
        <v>111168.42704787018</v>
      </c>
      <c r="AO1429">
        <f t="shared" si="874"/>
        <v>4.9004308790558514E+31</v>
      </c>
      <c r="AP1429">
        <f t="shared" si="875"/>
        <v>4.9004308790558514E+31</v>
      </c>
      <c r="AR1429" s="1">
        <f t="shared" si="870"/>
        <v>15720</v>
      </c>
      <c r="AU1429">
        <f t="shared" si="838"/>
        <v>-754.36123348017588</v>
      </c>
      <c r="AV1429" s="29">
        <f t="shared" si="871"/>
        <v>587.04621666666662</v>
      </c>
      <c r="AW1429">
        <f t="shared" si="872"/>
        <v>28521</v>
      </c>
    </row>
    <row r="1430" spans="1:49" x14ac:dyDescent="0.2">
      <c r="A1430">
        <v>1428</v>
      </c>
      <c r="B1430" s="13">
        <f t="shared" si="839"/>
        <v>1436</v>
      </c>
      <c r="C1430" s="13">
        <f t="shared" si="840"/>
        <v>8574</v>
      </c>
      <c r="D1430" s="13">
        <f t="shared" si="841"/>
        <v>48</v>
      </c>
      <c r="E1430" s="13">
        <f t="shared" si="842"/>
        <v>71.400000000000006</v>
      </c>
      <c r="F1430" s="13">
        <f t="shared" si="843"/>
        <v>1.680516739492451E+46</v>
      </c>
      <c r="G1430" s="35">
        <f t="shared" si="844"/>
        <v>543.11680000000001</v>
      </c>
      <c r="H1430" s="23">
        <f t="shared" si="845"/>
        <v>10578.310399999998</v>
      </c>
      <c r="I1430" s="23">
        <f t="shared" si="846"/>
        <v>39662</v>
      </c>
      <c r="J1430" s="23">
        <f t="shared" si="847"/>
        <v>1999</v>
      </c>
      <c r="K1430" s="23">
        <f t="shared" si="848"/>
        <v>9.6665819025314135E+76</v>
      </c>
      <c r="L1430" s="23">
        <f t="shared" si="849"/>
        <v>9.6665819025314126E+78</v>
      </c>
      <c r="M1430" s="23">
        <f t="shared" si="850"/>
        <v>1.2915324947271948E+66</v>
      </c>
      <c r="N1430" s="20">
        <f t="shared" si="851"/>
        <v>148.80000000000001</v>
      </c>
      <c r="Q1430" s="20">
        <f t="shared" si="852"/>
        <v>1.0961035386156831E+70</v>
      </c>
      <c r="S1430" s="20">
        <f t="shared" si="853"/>
        <v>6427</v>
      </c>
      <c r="T1430" s="20">
        <f t="shared" si="854"/>
        <v>1999</v>
      </c>
      <c r="U1430" s="20">
        <f t="shared" si="855"/>
        <v>9.6665819025314135E+76</v>
      </c>
      <c r="V1430" s="20">
        <f t="shared" si="856"/>
        <v>1.2915324947271948E+66</v>
      </c>
      <c r="W1430" s="20">
        <f t="shared" si="857"/>
        <v>0.40322580645161288</v>
      </c>
      <c r="X1430" s="16">
        <f t="shared" si="858"/>
        <v>8.5241435891954737E+41</v>
      </c>
      <c r="AA1430" s="16">
        <f t="shared" si="859"/>
        <v>3.5119471587485344E+43</v>
      </c>
      <c r="AB1430" s="16">
        <f t="shared" si="860"/>
        <v>1428</v>
      </c>
      <c r="AC1430" s="16">
        <f t="shared" si="861"/>
        <v>289.39999999999998</v>
      </c>
      <c r="AD1430" s="16">
        <f t="shared" si="862"/>
        <v>4.5790646852655335E+44</v>
      </c>
      <c r="AE1430" s="16">
        <f t="shared" si="863"/>
        <v>35650</v>
      </c>
      <c r="AF1430" s="16">
        <f t="shared" si="864"/>
        <v>17124</v>
      </c>
      <c r="AG1430" s="16">
        <f t="shared" si="865"/>
        <v>1468</v>
      </c>
      <c r="AH1430" s="16">
        <f t="shared" si="866"/>
        <v>3.9088490081626139E+48</v>
      </c>
      <c r="AI1430" s="16">
        <f t="shared" si="867"/>
        <v>1.6084162899386711E+75</v>
      </c>
      <c r="AJ1430" s="16">
        <f t="shared" si="868"/>
        <v>1.6084162899386711E+75</v>
      </c>
      <c r="AK1430" s="27">
        <f t="shared" si="869"/>
        <v>0.20732550103662753</v>
      </c>
      <c r="AN1430">
        <f t="shared" si="873"/>
        <v>111301.4755482686</v>
      </c>
      <c r="AO1430">
        <f t="shared" si="874"/>
        <v>4.579841943042852E+31</v>
      </c>
      <c r="AP1430">
        <f t="shared" si="875"/>
        <v>4.579841943042852E+31</v>
      </c>
      <c r="AR1430" s="1">
        <f t="shared" si="870"/>
        <v>15730</v>
      </c>
      <c r="AU1430">
        <f t="shared" si="838"/>
        <v>-751.57894736842093</v>
      </c>
      <c r="AV1430" s="29">
        <f t="shared" si="871"/>
        <v>587.74180000000001</v>
      </c>
      <c r="AW1430">
        <f t="shared" si="872"/>
        <v>28541</v>
      </c>
    </row>
    <row r="1431" spans="1:49" x14ac:dyDescent="0.2">
      <c r="A1431">
        <v>1429</v>
      </c>
      <c r="B1431" s="13">
        <f t="shared" si="839"/>
        <v>1437</v>
      </c>
      <c r="C1431" s="13">
        <f t="shared" si="840"/>
        <v>8580</v>
      </c>
      <c r="D1431" s="13">
        <f t="shared" si="841"/>
        <v>48</v>
      </c>
      <c r="E1431" s="13">
        <f t="shared" si="842"/>
        <v>71.45</v>
      </c>
      <c r="F1431" s="13">
        <f t="shared" si="843"/>
        <v>1.7993811606863853E+46</v>
      </c>
      <c r="G1431" s="35">
        <f t="shared" si="844"/>
        <v>543.7815333333333</v>
      </c>
      <c r="H1431" s="23">
        <f t="shared" si="845"/>
        <v>10585.814399999999</v>
      </c>
      <c r="I1431" s="23">
        <f t="shared" si="846"/>
        <v>39690</v>
      </c>
      <c r="J1431" s="23">
        <f t="shared" si="847"/>
        <v>2000</v>
      </c>
      <c r="K1431" s="23">
        <f t="shared" si="848"/>
        <v>9.6665819025314135E+76</v>
      </c>
      <c r="L1431" s="23">
        <f t="shared" si="849"/>
        <v>9.6665819025314126E+78</v>
      </c>
      <c r="M1431" s="23">
        <f t="shared" si="850"/>
        <v>1.3837604207663932E+66</v>
      </c>
      <c r="N1431" s="20">
        <f t="shared" si="851"/>
        <v>148.9</v>
      </c>
      <c r="Q1431" s="20">
        <f t="shared" si="852"/>
        <v>1.2214216792544861E+70</v>
      </c>
      <c r="S1431" s="20">
        <f t="shared" si="853"/>
        <v>6431</v>
      </c>
      <c r="T1431" s="20">
        <f t="shared" si="854"/>
        <v>2000</v>
      </c>
      <c r="U1431" s="20">
        <f t="shared" si="855"/>
        <v>9.6665819025314135E+76</v>
      </c>
      <c r="V1431" s="20">
        <f t="shared" si="856"/>
        <v>1.3837604207663932E+66</v>
      </c>
      <c r="W1431" s="20">
        <f t="shared" si="857"/>
        <v>0.40295500335795836</v>
      </c>
      <c r="X1431" s="16">
        <f t="shared" si="858"/>
        <v>9.1208336404391569E+41</v>
      </c>
      <c r="AA1431" s="16">
        <f t="shared" si="859"/>
        <v>3.7577834598609322E+43</v>
      </c>
      <c r="AB1431" s="16">
        <f t="shared" si="860"/>
        <v>1429</v>
      </c>
      <c r="AC1431" s="16">
        <f t="shared" si="861"/>
        <v>289.60000000000002</v>
      </c>
      <c r="AD1431" s="16">
        <f t="shared" si="862"/>
        <v>4.8996083340677609E+44</v>
      </c>
      <c r="AE1431" s="16">
        <f t="shared" si="863"/>
        <v>35675</v>
      </c>
      <c r="AF1431" s="16">
        <f t="shared" si="864"/>
        <v>17136</v>
      </c>
      <c r="AG1431" s="16">
        <f t="shared" si="865"/>
        <v>1469</v>
      </c>
      <c r="AH1431" s="16">
        <f t="shared" si="866"/>
        <v>4.1874710668371466E+48</v>
      </c>
      <c r="AI1431" s="16">
        <f t="shared" si="867"/>
        <v>1.6084162899386711E+75</v>
      </c>
      <c r="AJ1431" s="16">
        <f t="shared" si="868"/>
        <v>1.6084162899386711E+75</v>
      </c>
      <c r="AK1431" s="27">
        <f t="shared" si="869"/>
        <v>0.20718232044198892</v>
      </c>
      <c r="AN1431">
        <f t="shared" si="873"/>
        <v>111434.60264717106</v>
      </c>
      <c r="AO1431">
        <f t="shared" si="874"/>
        <v>4.2802261149933193E+31</v>
      </c>
      <c r="AP1431">
        <f t="shared" si="875"/>
        <v>4.2802261149933193E+31</v>
      </c>
      <c r="AR1431" s="1">
        <f t="shared" si="870"/>
        <v>15740</v>
      </c>
      <c r="AU1431">
        <f t="shared" si="838"/>
        <v>-748.82096069868999</v>
      </c>
      <c r="AV1431" s="29">
        <f t="shared" si="871"/>
        <v>588.4377833333333</v>
      </c>
      <c r="AW1431">
        <f t="shared" si="872"/>
        <v>28561</v>
      </c>
    </row>
    <row r="1432" spans="1:49" x14ac:dyDescent="0.2">
      <c r="A1432">
        <v>1430</v>
      </c>
      <c r="B1432" s="13">
        <f t="shared" si="839"/>
        <v>1438</v>
      </c>
      <c r="C1432" s="13">
        <f t="shared" si="840"/>
        <v>8586</v>
      </c>
      <c r="D1432" s="13">
        <f t="shared" si="841"/>
        <v>48</v>
      </c>
      <c r="E1432" s="13">
        <f t="shared" si="842"/>
        <v>71.5</v>
      </c>
      <c r="F1432" s="13">
        <f t="shared" si="843"/>
        <v>1.9266520737036037E+46</v>
      </c>
      <c r="G1432" s="35">
        <f t="shared" si="844"/>
        <v>544.4466666666666</v>
      </c>
      <c r="H1432" s="23">
        <f t="shared" si="845"/>
        <v>10593.3184</v>
      </c>
      <c r="I1432" s="23">
        <f t="shared" si="846"/>
        <v>39718</v>
      </c>
      <c r="J1432" s="23">
        <f t="shared" si="847"/>
        <v>2002</v>
      </c>
      <c r="K1432" s="23">
        <f t="shared" si="848"/>
        <v>9.6665819025314135E+76</v>
      </c>
      <c r="L1432" s="23">
        <f t="shared" si="849"/>
        <v>9.6665819025314126E+78</v>
      </c>
      <c r="M1432" s="23">
        <f t="shared" si="850"/>
        <v>1.5878883251806823E+66</v>
      </c>
      <c r="N1432" s="20">
        <f t="shared" si="851"/>
        <v>149</v>
      </c>
      <c r="Q1432" s="20">
        <f t="shared" si="852"/>
        <v>1.3610675141481725E+70</v>
      </c>
      <c r="S1432" s="20">
        <f t="shared" si="853"/>
        <v>6435</v>
      </c>
      <c r="T1432" s="20">
        <f t="shared" si="854"/>
        <v>2002</v>
      </c>
      <c r="U1432" s="20">
        <f t="shared" si="855"/>
        <v>9.6665819025314135E+76</v>
      </c>
      <c r="V1432" s="20">
        <f t="shared" si="856"/>
        <v>1.5878883251806823E+66</v>
      </c>
      <c r="W1432" s="20">
        <f t="shared" si="857"/>
        <v>0.40268456375838924</v>
      </c>
      <c r="X1432" s="16">
        <f t="shared" si="858"/>
        <v>9.7592919952698982E+41</v>
      </c>
      <c r="AA1432" s="16">
        <f t="shared" si="859"/>
        <v>4.0208283020511969E+43</v>
      </c>
      <c r="AB1432" s="16">
        <f t="shared" si="860"/>
        <v>1430</v>
      </c>
      <c r="AC1432" s="16">
        <f t="shared" si="861"/>
        <v>289.8</v>
      </c>
      <c r="AD1432" s="16">
        <f t="shared" si="862"/>
        <v>5.2425906767445E+44</v>
      </c>
      <c r="AE1432" s="16">
        <f t="shared" si="863"/>
        <v>35700</v>
      </c>
      <c r="AF1432" s="16">
        <f t="shared" si="864"/>
        <v>17148</v>
      </c>
      <c r="AG1432" s="16">
        <f t="shared" si="865"/>
        <v>1470</v>
      </c>
      <c r="AH1432" s="16">
        <f t="shared" si="866"/>
        <v>4.4859500139145537E+48</v>
      </c>
      <c r="AI1432" s="16">
        <f t="shared" si="867"/>
        <v>1.6084162899386711E+75</v>
      </c>
      <c r="AJ1432" s="16">
        <f t="shared" si="868"/>
        <v>1.6084162899386711E+75</v>
      </c>
      <c r="AK1432" s="27">
        <f t="shared" si="869"/>
        <v>0.20703933747412007</v>
      </c>
      <c r="AN1432">
        <f t="shared" si="873"/>
        <v>111567.80834501384</v>
      </c>
      <c r="AO1432">
        <f t="shared" si="874"/>
        <v>4.0002113224236635E+31</v>
      </c>
      <c r="AP1432">
        <f t="shared" si="875"/>
        <v>4.0002113224236635E+31</v>
      </c>
      <c r="AR1432" s="1">
        <f t="shared" si="870"/>
        <v>15750</v>
      </c>
      <c r="AU1432">
        <f t="shared" si="838"/>
        <v>-746.08695652173935</v>
      </c>
      <c r="AV1432" s="29">
        <f t="shared" si="871"/>
        <v>589.1341666666666</v>
      </c>
      <c r="AW1432">
        <f t="shared" si="872"/>
        <v>28581</v>
      </c>
    </row>
    <row r="1433" spans="1:49" x14ac:dyDescent="0.2">
      <c r="A1433">
        <v>1431</v>
      </c>
      <c r="B1433" s="13">
        <f t="shared" si="839"/>
        <v>1439</v>
      </c>
      <c r="C1433" s="13">
        <f t="shared" si="840"/>
        <v>8592</v>
      </c>
      <c r="D1433" s="13">
        <f t="shared" si="841"/>
        <v>48</v>
      </c>
      <c r="E1433" s="13">
        <f t="shared" si="842"/>
        <v>71.55</v>
      </c>
      <c r="F1433" s="13">
        <f t="shared" si="843"/>
        <v>2.0629239520770905E+46</v>
      </c>
      <c r="G1433" s="35">
        <f t="shared" si="844"/>
        <v>545.11220000000003</v>
      </c>
      <c r="H1433" s="23">
        <f t="shared" si="845"/>
        <v>10600.822400000001</v>
      </c>
      <c r="I1433" s="23">
        <f t="shared" si="846"/>
        <v>39746</v>
      </c>
      <c r="J1433" s="23">
        <f t="shared" si="847"/>
        <v>2003</v>
      </c>
      <c r="K1433" s="23">
        <f t="shared" si="848"/>
        <v>9.6665819025314135E+76</v>
      </c>
      <c r="L1433" s="23">
        <f t="shared" si="849"/>
        <v>9.6665819025314126E+78</v>
      </c>
      <c r="M1433" s="23">
        <f t="shared" si="850"/>
        <v>1.7009777276348977E+66</v>
      </c>
      <c r="N1433" s="20">
        <f t="shared" si="851"/>
        <v>149.1</v>
      </c>
      <c r="Q1433" s="20">
        <f t="shared" si="852"/>
        <v>1.5166791367258619E+70</v>
      </c>
      <c r="S1433" s="20">
        <f t="shared" si="853"/>
        <v>6440</v>
      </c>
      <c r="T1433" s="20">
        <f t="shared" si="854"/>
        <v>2003</v>
      </c>
      <c r="U1433" s="20">
        <f t="shared" si="855"/>
        <v>9.6665819025314135E+76</v>
      </c>
      <c r="V1433" s="20">
        <f t="shared" si="856"/>
        <v>1.7009777276348977E+66</v>
      </c>
      <c r="W1433" s="20">
        <f t="shared" si="857"/>
        <v>0.4024144869215292</v>
      </c>
      <c r="X1433" s="16">
        <f t="shared" si="858"/>
        <v>1.0442442434938789E+42</v>
      </c>
      <c r="AA1433" s="16">
        <f t="shared" si="859"/>
        <v>4.3022862831947806E+43</v>
      </c>
      <c r="AB1433" s="16">
        <f t="shared" si="860"/>
        <v>1431</v>
      </c>
      <c r="AC1433" s="16">
        <f t="shared" si="861"/>
        <v>290</v>
      </c>
      <c r="AD1433" s="16">
        <f t="shared" si="862"/>
        <v>5.6095824665590497E+44</v>
      </c>
      <c r="AE1433" s="16">
        <f t="shared" si="863"/>
        <v>35725</v>
      </c>
      <c r="AF1433" s="16">
        <f t="shared" si="864"/>
        <v>17160</v>
      </c>
      <c r="AG1433" s="16">
        <f t="shared" si="865"/>
        <v>1471</v>
      </c>
      <c r="AH1433" s="16">
        <f t="shared" si="866"/>
        <v>4.8057007869254838E+48</v>
      </c>
      <c r="AI1433" s="16">
        <f t="shared" si="867"/>
        <v>1.6084162899386711E+75</v>
      </c>
      <c r="AJ1433" s="16">
        <f t="shared" si="868"/>
        <v>1.6084162899386711E+75</v>
      </c>
      <c r="AK1433" s="27">
        <f t="shared" si="869"/>
        <v>0.20689655172413793</v>
      </c>
      <c r="AN1433">
        <f t="shared" si="873"/>
        <v>111701.09264223298</v>
      </c>
      <c r="AO1433">
        <f t="shared" si="874"/>
        <v>3.7385152546015545E+31</v>
      </c>
      <c r="AP1433">
        <f t="shared" si="875"/>
        <v>3.7385152546015545E+31</v>
      </c>
      <c r="AR1433" s="1">
        <f t="shared" si="870"/>
        <v>15760</v>
      </c>
      <c r="AU1433">
        <f t="shared" si="838"/>
        <v>-743.37662337662312</v>
      </c>
      <c r="AV1433" s="29">
        <f t="shared" si="871"/>
        <v>589.83095000000003</v>
      </c>
      <c r="AW1433">
        <f t="shared" si="872"/>
        <v>28601</v>
      </c>
    </row>
    <row r="1434" spans="1:49" x14ac:dyDescent="0.2">
      <c r="A1434">
        <v>1432</v>
      </c>
      <c r="B1434" s="13">
        <f t="shared" si="839"/>
        <v>1440</v>
      </c>
      <c r="C1434" s="13">
        <f t="shared" si="840"/>
        <v>8598</v>
      </c>
      <c r="D1434" s="13">
        <f t="shared" si="841"/>
        <v>48</v>
      </c>
      <c r="E1434" s="13">
        <f t="shared" si="842"/>
        <v>71.600000000000009</v>
      </c>
      <c r="F1434" s="13">
        <f t="shared" si="843"/>
        <v>2.2088333038484248E+46</v>
      </c>
      <c r="G1434" s="35">
        <f t="shared" si="844"/>
        <v>545.77813333333324</v>
      </c>
      <c r="H1434" s="23">
        <f t="shared" si="845"/>
        <v>10608.3264</v>
      </c>
      <c r="I1434" s="23">
        <f t="shared" si="846"/>
        <v>39774</v>
      </c>
      <c r="J1434" s="23">
        <f t="shared" si="847"/>
        <v>2004</v>
      </c>
      <c r="K1434" s="23">
        <f t="shared" si="848"/>
        <v>9.6665819025314135E+76</v>
      </c>
      <c r="L1434" s="23">
        <f t="shared" si="849"/>
        <v>9.6665819025314126E+78</v>
      </c>
      <c r="M1434" s="23">
        <f t="shared" si="850"/>
        <v>1.8221189729836981E+66</v>
      </c>
      <c r="N1434" s="20">
        <f t="shared" si="851"/>
        <v>149.20000000000002</v>
      </c>
      <c r="Q1434" s="20">
        <f t="shared" si="852"/>
        <v>1.6900819245685566E+70</v>
      </c>
      <c r="S1434" s="20">
        <f t="shared" si="853"/>
        <v>6444</v>
      </c>
      <c r="T1434" s="20">
        <f t="shared" si="854"/>
        <v>2004</v>
      </c>
      <c r="U1434" s="20">
        <f t="shared" si="855"/>
        <v>9.6665819025314135E+76</v>
      </c>
      <c r="V1434" s="20">
        <f t="shared" si="856"/>
        <v>1.8221189729836981E+66</v>
      </c>
      <c r="W1434" s="20">
        <f t="shared" si="857"/>
        <v>0.4021447721179624</v>
      </c>
      <c r="X1434" s="16">
        <f t="shared" si="858"/>
        <v>1.1173413405384507E+42</v>
      </c>
      <c r="AA1434" s="16">
        <f t="shared" si="859"/>
        <v>4.6034463230184162E+43</v>
      </c>
      <c r="AB1434" s="16">
        <f t="shared" si="860"/>
        <v>1432</v>
      </c>
      <c r="AC1434" s="16">
        <f t="shared" si="861"/>
        <v>290.2</v>
      </c>
      <c r="AD1434" s="16">
        <f t="shared" si="862"/>
        <v>6.002264412631589E+44</v>
      </c>
      <c r="AE1434" s="16">
        <f t="shared" si="863"/>
        <v>35750</v>
      </c>
      <c r="AF1434" s="16">
        <f t="shared" si="864"/>
        <v>17172</v>
      </c>
      <c r="AG1434" s="16">
        <f t="shared" si="865"/>
        <v>1472</v>
      </c>
      <c r="AH1434" s="16">
        <f t="shared" si="866"/>
        <v>5.1482391313899472E+48</v>
      </c>
      <c r="AI1434" s="16">
        <f t="shared" si="867"/>
        <v>1.6084162899386711E+75</v>
      </c>
      <c r="AJ1434" s="16">
        <f t="shared" si="868"/>
        <v>1.6084162899386711E+75</v>
      </c>
      <c r="AK1434" s="27">
        <f t="shared" si="869"/>
        <v>0.2067539627842867</v>
      </c>
      <c r="AN1434">
        <f t="shared" si="873"/>
        <v>111834.45553926472</v>
      </c>
      <c r="AO1434">
        <f t="shared" si="874"/>
        <v>3.4939394902818259E+31</v>
      </c>
      <c r="AP1434">
        <f t="shared" si="875"/>
        <v>3.4939394902818259E+31</v>
      </c>
      <c r="AR1434" s="1">
        <f t="shared" si="870"/>
        <v>15770</v>
      </c>
      <c r="AU1434">
        <f t="shared" si="838"/>
        <v>-740.68965517241372</v>
      </c>
      <c r="AV1434" s="29">
        <f t="shared" si="871"/>
        <v>590.52813333333324</v>
      </c>
      <c r="AW1434">
        <f t="shared" si="872"/>
        <v>28621</v>
      </c>
    </row>
    <row r="1435" spans="1:49" x14ac:dyDescent="0.2">
      <c r="A1435">
        <v>1433</v>
      </c>
      <c r="B1435" s="13">
        <f t="shared" si="839"/>
        <v>1441</v>
      </c>
      <c r="C1435" s="13">
        <f t="shared" si="840"/>
        <v>8604</v>
      </c>
      <c r="D1435" s="13">
        <f t="shared" si="841"/>
        <v>48</v>
      </c>
      <c r="E1435" s="13">
        <f t="shared" si="842"/>
        <v>71.650000000000006</v>
      </c>
      <c r="F1435" s="13">
        <f t="shared" si="843"/>
        <v>2.3650616434803444E+46</v>
      </c>
      <c r="G1435" s="35">
        <f t="shared" si="844"/>
        <v>546.44446666666659</v>
      </c>
      <c r="H1435" s="23">
        <f t="shared" si="845"/>
        <v>10615.830399999999</v>
      </c>
      <c r="I1435" s="23">
        <f t="shared" si="846"/>
        <v>39802</v>
      </c>
      <c r="J1435" s="23">
        <f t="shared" si="847"/>
        <v>2006</v>
      </c>
      <c r="K1435" s="23">
        <f t="shared" si="848"/>
        <v>9.6665819025314135E+76</v>
      </c>
      <c r="L1435" s="23">
        <f t="shared" si="849"/>
        <v>9.6665819025314126E+78</v>
      </c>
      <c r="M1435" s="23">
        <f t="shared" si="850"/>
        <v>2.0908902408209513E+66</v>
      </c>
      <c r="N1435" s="20">
        <f t="shared" si="851"/>
        <v>149.30000000000001</v>
      </c>
      <c r="Q1435" s="20">
        <f t="shared" si="852"/>
        <v>1.8833099517143041E+70</v>
      </c>
      <c r="S1435" s="20">
        <f t="shared" si="853"/>
        <v>6448</v>
      </c>
      <c r="T1435" s="20">
        <f t="shared" si="854"/>
        <v>2006</v>
      </c>
      <c r="U1435" s="20">
        <f t="shared" si="855"/>
        <v>9.6665819025314135E+76</v>
      </c>
      <c r="V1435" s="20">
        <f t="shared" si="856"/>
        <v>2.0908902408209513E+66</v>
      </c>
      <c r="W1435" s="20">
        <f t="shared" si="857"/>
        <v>0.40187541862022769</v>
      </c>
      <c r="X1435" s="16">
        <f t="shared" si="858"/>
        <v>1.1955552343761422E+42</v>
      </c>
      <c r="AA1435" s="16">
        <f t="shared" si="859"/>
        <v>4.9256875656297042E+43</v>
      </c>
      <c r="AB1435" s="16">
        <f t="shared" si="860"/>
        <v>1433</v>
      </c>
      <c r="AC1435" s="16">
        <f t="shared" si="861"/>
        <v>290.39999999999998</v>
      </c>
      <c r="AD1435" s="16">
        <f t="shared" si="862"/>
        <v>6.422434877068144E+44</v>
      </c>
      <c r="AE1435" s="16">
        <f t="shared" si="863"/>
        <v>35775</v>
      </c>
      <c r="AF1435" s="16">
        <f t="shared" si="864"/>
        <v>17184</v>
      </c>
      <c r="AG1435" s="16">
        <f t="shared" si="865"/>
        <v>1473</v>
      </c>
      <c r="AH1435" s="16">
        <f t="shared" si="866"/>
        <v>5.5151887818261732E+48</v>
      </c>
      <c r="AI1435" s="16">
        <f t="shared" si="867"/>
        <v>1.6084162899386711E+75</v>
      </c>
      <c r="AJ1435" s="16">
        <f t="shared" si="868"/>
        <v>1.6084162899386711E+75</v>
      </c>
      <c r="AK1435" s="27">
        <f t="shared" si="869"/>
        <v>0.20661157024793389</v>
      </c>
      <c r="AN1435">
        <f t="shared" si="873"/>
        <v>111967.89703654512</v>
      </c>
      <c r="AO1435">
        <f t="shared" si="874"/>
        <v>3.265364009609184E+31</v>
      </c>
      <c r="AP1435">
        <f t="shared" si="875"/>
        <v>3.265364009609184E+31</v>
      </c>
      <c r="AR1435" s="1">
        <f t="shared" si="870"/>
        <v>15780</v>
      </c>
      <c r="AU1435">
        <f t="shared" si="838"/>
        <v>-738.0257510729615</v>
      </c>
      <c r="AV1435" s="29">
        <f t="shared" si="871"/>
        <v>591.22571666666659</v>
      </c>
      <c r="AW1435">
        <f t="shared" si="872"/>
        <v>28641</v>
      </c>
    </row>
    <row r="1436" spans="1:49" x14ac:dyDescent="0.2">
      <c r="A1436">
        <v>1434</v>
      </c>
      <c r="B1436" s="13">
        <f t="shared" si="839"/>
        <v>1442</v>
      </c>
      <c r="C1436" s="13">
        <f t="shared" si="840"/>
        <v>8610</v>
      </c>
      <c r="D1436" s="13">
        <f t="shared" si="841"/>
        <v>48</v>
      </c>
      <c r="E1436" s="13">
        <f t="shared" si="842"/>
        <v>71.7</v>
      </c>
      <c r="F1436" s="13">
        <f t="shared" si="843"/>
        <v>2.532338673868095E+46</v>
      </c>
      <c r="G1436" s="35">
        <f t="shared" si="844"/>
        <v>547.11119999999994</v>
      </c>
      <c r="H1436" s="23">
        <f t="shared" si="845"/>
        <v>10623.3344</v>
      </c>
      <c r="I1436" s="23">
        <f t="shared" si="846"/>
        <v>39830</v>
      </c>
      <c r="J1436" s="23">
        <f t="shared" si="847"/>
        <v>2007</v>
      </c>
      <c r="K1436" s="23">
        <f t="shared" si="848"/>
        <v>9.6665819025314135E+76</v>
      </c>
      <c r="L1436" s="23">
        <f t="shared" si="849"/>
        <v>9.6665819025314126E+78</v>
      </c>
      <c r="M1436" s="23">
        <f t="shared" si="850"/>
        <v>2.2397917435443799E+66</v>
      </c>
      <c r="N1436" s="20">
        <f t="shared" si="851"/>
        <v>149.4</v>
      </c>
      <c r="Q1436" s="20">
        <f t="shared" si="852"/>
        <v>2.0986298490421254E+70</v>
      </c>
      <c r="S1436" s="20">
        <f t="shared" si="853"/>
        <v>6452</v>
      </c>
      <c r="T1436" s="20">
        <f t="shared" si="854"/>
        <v>2007</v>
      </c>
      <c r="U1436" s="20">
        <f t="shared" si="855"/>
        <v>9.6665819025314135E+76</v>
      </c>
      <c r="V1436" s="20">
        <f t="shared" si="856"/>
        <v>2.2397917435443799E+66</v>
      </c>
      <c r="W1436" s="20">
        <f t="shared" si="857"/>
        <v>0.40160642570281124</v>
      </c>
      <c r="X1436" s="16">
        <f t="shared" si="858"/>
        <v>1.2792441007824722E+42</v>
      </c>
      <c r="AA1436" s="16">
        <f t="shared" si="859"/>
        <v>5.2704856952237842E+43</v>
      </c>
      <c r="AB1436" s="16">
        <f t="shared" si="860"/>
        <v>1434</v>
      </c>
      <c r="AC1436" s="16">
        <f t="shared" si="861"/>
        <v>290.60000000000002</v>
      </c>
      <c r="AD1436" s="16">
        <f t="shared" si="862"/>
        <v>6.8720181109039215E+44</v>
      </c>
      <c r="AE1436" s="16">
        <f t="shared" si="863"/>
        <v>35800</v>
      </c>
      <c r="AF1436" s="16">
        <f t="shared" si="864"/>
        <v>17196</v>
      </c>
      <c r="AG1436" s="16">
        <f t="shared" si="865"/>
        <v>1474</v>
      </c>
      <c r="AH1436" s="16">
        <f t="shared" si="866"/>
        <v>5.908289154217515E+48</v>
      </c>
      <c r="AI1436" s="16">
        <f t="shared" si="867"/>
        <v>1.6084162899386711E+75</v>
      </c>
      <c r="AJ1436" s="16">
        <f t="shared" si="868"/>
        <v>1.6084162899386711E+75</v>
      </c>
      <c r="AK1436" s="27">
        <f t="shared" si="869"/>
        <v>0.20646937370956639</v>
      </c>
      <c r="AN1436">
        <f t="shared" si="873"/>
        <v>112101.41713451041</v>
      </c>
      <c r="AO1436">
        <f t="shared" si="874"/>
        <v>3.0517420650553118E+31</v>
      </c>
      <c r="AP1436">
        <f t="shared" si="875"/>
        <v>3.0517420650553118E+31</v>
      </c>
      <c r="AR1436" s="1">
        <f t="shared" si="870"/>
        <v>15790</v>
      </c>
      <c r="AU1436">
        <f t="shared" si="838"/>
        <v>-735.3846153846157</v>
      </c>
      <c r="AV1436" s="29">
        <f t="shared" si="871"/>
        <v>591.92369999999994</v>
      </c>
      <c r="AW1436">
        <f t="shared" si="872"/>
        <v>28661</v>
      </c>
    </row>
    <row r="1437" spans="1:49" x14ac:dyDescent="0.2">
      <c r="A1437">
        <v>1435</v>
      </c>
      <c r="B1437" s="13">
        <f t="shared" si="839"/>
        <v>1443</v>
      </c>
      <c r="C1437" s="13">
        <f t="shared" si="840"/>
        <v>8616</v>
      </c>
      <c r="D1437" s="13">
        <f t="shared" si="841"/>
        <v>48</v>
      </c>
      <c r="E1437" s="13">
        <f t="shared" si="842"/>
        <v>71.75</v>
      </c>
      <c r="F1437" s="13">
        <f t="shared" si="843"/>
        <v>2.7114456933010335E+46</v>
      </c>
      <c r="G1437" s="35">
        <f t="shared" si="844"/>
        <v>547.77833333333331</v>
      </c>
      <c r="H1437" s="23">
        <f t="shared" si="845"/>
        <v>10630.838399999999</v>
      </c>
      <c r="I1437" s="23">
        <f t="shared" si="846"/>
        <v>39858</v>
      </c>
      <c r="J1437" s="23">
        <f t="shared" si="847"/>
        <v>2009</v>
      </c>
      <c r="K1437" s="23">
        <f t="shared" si="848"/>
        <v>9.6665819025314135E+76</v>
      </c>
      <c r="L1437" s="23">
        <f t="shared" si="849"/>
        <v>9.6665819025314126E+78</v>
      </c>
      <c r="M1437" s="23">
        <f t="shared" si="850"/>
        <v>2.5701516764148365E+66</v>
      </c>
      <c r="N1437" s="20">
        <f t="shared" si="851"/>
        <v>149.5</v>
      </c>
      <c r="Q1437" s="20">
        <f t="shared" si="852"/>
        <v>2.3385673926275761E+70</v>
      </c>
      <c r="S1437" s="20">
        <f t="shared" si="853"/>
        <v>6456</v>
      </c>
      <c r="T1437" s="20">
        <f t="shared" si="854"/>
        <v>2009</v>
      </c>
      <c r="U1437" s="20">
        <f t="shared" si="855"/>
        <v>9.6665819025314135E+76</v>
      </c>
      <c r="V1437" s="20">
        <f t="shared" si="856"/>
        <v>2.5701516764148365E+66</v>
      </c>
      <c r="W1437" s="20">
        <f t="shared" si="857"/>
        <v>0.40133779264214048</v>
      </c>
      <c r="X1437" s="16">
        <f t="shared" si="858"/>
        <v>1.3687911878372452E+42</v>
      </c>
      <c r="AA1437" s="16">
        <f t="shared" si="859"/>
        <v>5.639419693889449E+43</v>
      </c>
      <c r="AB1437" s="16">
        <f t="shared" si="860"/>
        <v>1435</v>
      </c>
      <c r="AC1437" s="16">
        <f t="shared" si="861"/>
        <v>290.8</v>
      </c>
      <c r="AD1437" s="16">
        <f t="shared" si="862"/>
        <v>7.3530730665790746E+44</v>
      </c>
      <c r="AE1437" s="16">
        <f t="shared" si="863"/>
        <v>35825</v>
      </c>
      <c r="AF1437" s="16">
        <f t="shared" si="864"/>
        <v>17208</v>
      </c>
      <c r="AG1437" s="16">
        <f t="shared" si="865"/>
        <v>1475</v>
      </c>
      <c r="AH1437" s="16">
        <f t="shared" si="866"/>
        <v>6.3294035863597905E+48</v>
      </c>
      <c r="AI1437" s="16">
        <f t="shared" si="867"/>
        <v>1.6084162899386711E+75</v>
      </c>
      <c r="AJ1437" s="16">
        <f t="shared" si="868"/>
        <v>1.6084162899386711E+75</v>
      </c>
      <c r="AK1437" s="27">
        <f t="shared" si="869"/>
        <v>0.2063273727647868</v>
      </c>
      <c r="AN1437">
        <f t="shared" si="873"/>
        <v>112235.01583359664</v>
      </c>
      <c r="AO1437">
        <f t="shared" si="874"/>
        <v>2.8520953879021607E+31</v>
      </c>
      <c r="AP1437">
        <f t="shared" si="875"/>
        <v>2.8520953879021607E+31</v>
      </c>
      <c r="AR1437" s="1">
        <f t="shared" si="870"/>
        <v>15800</v>
      </c>
      <c r="AU1437">
        <f t="shared" si="838"/>
        <v>-732.76595744680833</v>
      </c>
      <c r="AV1437" s="29">
        <f t="shared" si="871"/>
        <v>592.62208333333331</v>
      </c>
      <c r="AW1437">
        <f t="shared" si="872"/>
        <v>28681</v>
      </c>
    </row>
    <row r="1438" spans="1:49" x14ac:dyDescent="0.2">
      <c r="A1438">
        <v>1436</v>
      </c>
      <c r="B1438" s="13">
        <f t="shared" si="839"/>
        <v>1444</v>
      </c>
      <c r="C1438" s="13">
        <f t="shared" si="840"/>
        <v>8622</v>
      </c>
      <c r="D1438" s="13">
        <f t="shared" si="841"/>
        <v>48</v>
      </c>
      <c r="E1438" s="13">
        <f t="shared" si="842"/>
        <v>71.8</v>
      </c>
      <c r="F1438" s="13">
        <f t="shared" si="843"/>
        <v>2.903219243275664E+46</v>
      </c>
      <c r="G1438" s="35">
        <f t="shared" si="844"/>
        <v>548.44586666666657</v>
      </c>
      <c r="H1438" s="23">
        <f t="shared" si="845"/>
        <v>10638.3424</v>
      </c>
      <c r="I1438" s="23">
        <f t="shared" si="846"/>
        <v>39886</v>
      </c>
      <c r="J1438" s="23">
        <f t="shared" si="847"/>
        <v>2010</v>
      </c>
      <c r="K1438" s="23">
        <f t="shared" si="848"/>
        <v>9.6665819025314135E+76</v>
      </c>
      <c r="L1438" s="23">
        <f t="shared" si="849"/>
        <v>9.6665819025314126E+78</v>
      </c>
      <c r="M1438" s="23">
        <f t="shared" si="850"/>
        <v>2.7531727735593899E+66</v>
      </c>
      <c r="N1438" s="20">
        <f t="shared" si="851"/>
        <v>149.6</v>
      </c>
      <c r="Q1438" s="20">
        <f t="shared" si="852"/>
        <v>2.6059371319617466E+70</v>
      </c>
      <c r="S1438" s="20">
        <f t="shared" si="853"/>
        <v>6461</v>
      </c>
      <c r="T1438" s="20">
        <f t="shared" si="854"/>
        <v>2010</v>
      </c>
      <c r="U1438" s="20">
        <f t="shared" si="855"/>
        <v>9.6665819025314135E+76</v>
      </c>
      <c r="V1438" s="20">
        <f t="shared" si="856"/>
        <v>2.7531727735593899E+66</v>
      </c>
      <c r="W1438" s="20">
        <f t="shared" si="857"/>
        <v>0.40106951871657753</v>
      </c>
      <c r="X1438" s="16">
        <f t="shared" si="858"/>
        <v>1.4646065709858526E+42</v>
      </c>
      <c r="AA1438" s="16">
        <f t="shared" si="859"/>
        <v>6.0341790724617117E+43</v>
      </c>
      <c r="AB1438" s="16">
        <f t="shared" si="860"/>
        <v>1436</v>
      </c>
      <c r="AC1438" s="16">
        <f t="shared" si="861"/>
        <v>291</v>
      </c>
      <c r="AD1438" s="16">
        <f t="shared" si="862"/>
        <v>7.8678028273053222E+44</v>
      </c>
      <c r="AE1438" s="16">
        <f t="shared" si="863"/>
        <v>35850</v>
      </c>
      <c r="AF1438" s="16">
        <f t="shared" si="864"/>
        <v>17220</v>
      </c>
      <c r="AG1438" s="16">
        <f t="shared" si="865"/>
        <v>1476</v>
      </c>
      <c r="AH1438" s="16">
        <f t="shared" si="866"/>
        <v>6.780528165105033E+48</v>
      </c>
      <c r="AI1438" s="16">
        <f t="shared" si="867"/>
        <v>1.6084162899386711E+75</v>
      </c>
      <c r="AJ1438" s="16">
        <f t="shared" si="868"/>
        <v>1.6084162899386711E+75</v>
      </c>
      <c r="AK1438" s="27">
        <f t="shared" si="869"/>
        <v>0.20618556701030927</v>
      </c>
      <c r="AN1438">
        <f t="shared" si="873"/>
        <v>112368.69313424005</v>
      </c>
      <c r="AO1438">
        <f t="shared" si="874"/>
        <v>2.6655097083197756E+31</v>
      </c>
      <c r="AP1438">
        <f t="shared" si="875"/>
        <v>2.6655097083197756E+31</v>
      </c>
      <c r="AR1438" s="1">
        <f t="shared" si="870"/>
        <v>15810</v>
      </c>
      <c r="AU1438">
        <f t="shared" si="838"/>
        <v>-730.16949152542372</v>
      </c>
      <c r="AV1438" s="29">
        <f t="shared" si="871"/>
        <v>593.32086666666657</v>
      </c>
      <c r="AW1438">
        <f t="shared" si="872"/>
        <v>28701</v>
      </c>
    </row>
    <row r="1439" spans="1:49" x14ac:dyDescent="0.2">
      <c r="A1439">
        <v>1437</v>
      </c>
      <c r="B1439" s="13">
        <f t="shared" si="839"/>
        <v>1445</v>
      </c>
      <c r="C1439" s="13">
        <f t="shared" si="840"/>
        <v>8628</v>
      </c>
      <c r="D1439" s="13">
        <f t="shared" si="841"/>
        <v>48</v>
      </c>
      <c r="E1439" s="13">
        <f t="shared" si="842"/>
        <v>71.850000000000009</v>
      </c>
      <c r="F1439" s="13">
        <f t="shared" si="843"/>
        <v>3.1085550141852101E+46</v>
      </c>
      <c r="G1439" s="35">
        <f t="shared" si="844"/>
        <v>549.11379999999997</v>
      </c>
      <c r="H1439" s="23">
        <f t="shared" si="845"/>
        <v>10645.8464</v>
      </c>
      <c r="I1439" s="23">
        <f t="shared" si="846"/>
        <v>39914</v>
      </c>
      <c r="J1439" s="23">
        <f t="shared" si="847"/>
        <v>2011</v>
      </c>
      <c r="K1439" s="23">
        <f t="shared" si="848"/>
        <v>9.6665819025314135E+76</v>
      </c>
      <c r="L1439" s="23">
        <f t="shared" si="849"/>
        <v>9.6665819025314126E+78</v>
      </c>
      <c r="M1439" s="23">
        <f t="shared" si="850"/>
        <v>2.9492230284073848E+66</v>
      </c>
      <c r="N1439" s="20">
        <f t="shared" si="851"/>
        <v>149.70000000000002</v>
      </c>
      <c r="Q1439" s="20">
        <f t="shared" si="852"/>
        <v>2.9038754055774705E+70</v>
      </c>
      <c r="S1439" s="20">
        <f t="shared" si="853"/>
        <v>6465</v>
      </c>
      <c r="T1439" s="20">
        <f t="shared" si="854"/>
        <v>2011</v>
      </c>
      <c r="U1439" s="20">
        <f t="shared" si="855"/>
        <v>9.6665819025314135E+76</v>
      </c>
      <c r="V1439" s="20">
        <f t="shared" si="856"/>
        <v>2.9492230284073848E+66</v>
      </c>
      <c r="W1439" s="20">
        <f t="shared" si="857"/>
        <v>0.40080160320641278</v>
      </c>
      <c r="X1439" s="16">
        <f t="shared" si="858"/>
        <v>1.567129030954862E+42</v>
      </c>
      <c r="AA1439" s="16">
        <f t="shared" si="859"/>
        <v>6.4565716075340308E+43</v>
      </c>
      <c r="AB1439" s="16">
        <f t="shared" si="860"/>
        <v>1437</v>
      </c>
      <c r="AC1439" s="16">
        <f t="shared" si="861"/>
        <v>291.2</v>
      </c>
      <c r="AD1439" s="16">
        <f t="shared" si="862"/>
        <v>8.4185646965070022E+44</v>
      </c>
      <c r="AE1439" s="16">
        <f t="shared" si="863"/>
        <v>35875</v>
      </c>
      <c r="AF1439" s="16">
        <f t="shared" si="864"/>
        <v>17232</v>
      </c>
      <c r="AG1439" s="16">
        <f t="shared" si="865"/>
        <v>1477</v>
      </c>
      <c r="AH1439" s="16">
        <f t="shared" si="866"/>
        <v>7.2638011822954258E+48</v>
      </c>
      <c r="AI1439" s="16">
        <f t="shared" si="867"/>
        <v>1.6084162899386711E+75</v>
      </c>
      <c r="AJ1439" s="16">
        <f t="shared" si="868"/>
        <v>1.6084162899386711E+75</v>
      </c>
      <c r="AK1439" s="27">
        <f t="shared" si="869"/>
        <v>0.20604395604395606</v>
      </c>
      <c r="AN1439">
        <f t="shared" si="873"/>
        <v>112502.44903687673</v>
      </c>
      <c r="AO1439">
        <f t="shared" si="874"/>
        <v>2.4911305685231551E+31</v>
      </c>
      <c r="AP1439">
        <f t="shared" si="875"/>
        <v>2.4911305685231551E+31</v>
      </c>
      <c r="AR1439" s="1">
        <f t="shared" si="870"/>
        <v>15820</v>
      </c>
      <c r="AU1439">
        <f t="shared" si="838"/>
        <v>-727.59493670886093</v>
      </c>
      <c r="AV1439" s="29">
        <f t="shared" si="871"/>
        <v>594.02004999999997</v>
      </c>
      <c r="AW1439">
        <f t="shared" si="872"/>
        <v>28721</v>
      </c>
    </row>
    <row r="1440" spans="1:49" x14ac:dyDescent="0.2">
      <c r="A1440">
        <v>1438</v>
      </c>
      <c r="B1440" s="13">
        <f t="shared" si="839"/>
        <v>1446</v>
      </c>
      <c r="C1440" s="13">
        <f t="shared" si="840"/>
        <v>8634</v>
      </c>
      <c r="D1440" s="13">
        <f t="shared" si="841"/>
        <v>48</v>
      </c>
      <c r="E1440" s="13">
        <f t="shared" si="842"/>
        <v>71.900000000000006</v>
      </c>
      <c r="F1440" s="13">
        <f t="shared" si="843"/>
        <v>3.3284120271141844E+46</v>
      </c>
      <c r="G1440" s="35">
        <f t="shared" si="844"/>
        <v>549.78213333333326</v>
      </c>
      <c r="H1440" s="23">
        <f t="shared" si="845"/>
        <v>10653.350399999999</v>
      </c>
      <c r="I1440" s="23">
        <f t="shared" si="846"/>
        <v>39942</v>
      </c>
      <c r="J1440" s="23">
        <f t="shared" si="847"/>
        <v>2013</v>
      </c>
      <c r="K1440" s="23">
        <f t="shared" si="848"/>
        <v>9.6665819025314135E+76</v>
      </c>
      <c r="L1440" s="23">
        <f t="shared" si="849"/>
        <v>9.6665819025314126E+78</v>
      </c>
      <c r="M1440" s="23">
        <f t="shared" si="850"/>
        <v>3.3841860738767195E+66</v>
      </c>
      <c r="N1440" s="20">
        <f t="shared" si="851"/>
        <v>149.80000000000001</v>
      </c>
      <c r="Q1440" s="20">
        <f t="shared" si="852"/>
        <v>3.2358771313754861E+70</v>
      </c>
      <c r="S1440" s="20">
        <f t="shared" si="853"/>
        <v>6469</v>
      </c>
      <c r="T1440" s="20">
        <f t="shared" si="854"/>
        <v>2013</v>
      </c>
      <c r="U1440" s="20">
        <f t="shared" si="855"/>
        <v>9.6665819025314135E+76</v>
      </c>
      <c r="V1440" s="20">
        <f t="shared" si="856"/>
        <v>3.3841860738767195E+66</v>
      </c>
      <c r="W1440" s="20">
        <f t="shared" si="857"/>
        <v>0.40053404539385845</v>
      </c>
      <c r="X1440" s="16">
        <f t="shared" si="858"/>
        <v>1.6768280631217025E+42</v>
      </c>
      <c r="AA1440" s="16">
        <f t="shared" si="859"/>
        <v>6.9085316200614123E+43</v>
      </c>
      <c r="AB1440" s="16">
        <f t="shared" si="860"/>
        <v>1438</v>
      </c>
      <c r="AC1440" s="16">
        <f t="shared" si="861"/>
        <v>291.39999999999998</v>
      </c>
      <c r="AD1440" s="16">
        <f t="shared" si="862"/>
        <v>9.0078809935431243E+44</v>
      </c>
      <c r="AE1440" s="16">
        <f t="shared" si="863"/>
        <v>35900</v>
      </c>
      <c r="AF1440" s="16">
        <f t="shared" si="864"/>
        <v>17244</v>
      </c>
      <c r="AG1440" s="16">
        <f t="shared" si="865"/>
        <v>1478</v>
      </c>
      <c r="AH1440" s="16">
        <f t="shared" si="866"/>
        <v>7.7815132641571575E+48</v>
      </c>
      <c r="AI1440" s="16">
        <f t="shared" si="867"/>
        <v>1.6084162899386711E+75</v>
      </c>
      <c r="AJ1440" s="16">
        <f t="shared" si="868"/>
        <v>1.6084162899386711E+75</v>
      </c>
      <c r="AK1440" s="27">
        <f t="shared" si="869"/>
        <v>0.20590253946465342</v>
      </c>
      <c r="AN1440">
        <f t="shared" si="873"/>
        <v>112636.28354194296</v>
      </c>
      <c r="AO1440">
        <f t="shared" si="874"/>
        <v>2.3281594098347247E+31</v>
      </c>
      <c r="AP1440">
        <f t="shared" si="875"/>
        <v>2.3281594098347247E+31</v>
      </c>
      <c r="AR1440" s="1">
        <f t="shared" si="870"/>
        <v>15830</v>
      </c>
      <c r="AU1440">
        <f t="shared" si="838"/>
        <v>-725.04201680672304</v>
      </c>
      <c r="AV1440" s="29">
        <f t="shared" si="871"/>
        <v>594.71963333333326</v>
      </c>
      <c r="AW1440">
        <f t="shared" si="872"/>
        <v>28741</v>
      </c>
    </row>
    <row r="1441" spans="1:49" x14ac:dyDescent="0.2">
      <c r="A1441">
        <v>1439</v>
      </c>
      <c r="B1441" s="13">
        <f t="shared" si="839"/>
        <v>1447</v>
      </c>
      <c r="C1441" s="13">
        <f t="shared" si="840"/>
        <v>8640</v>
      </c>
      <c r="D1441" s="13">
        <f t="shared" si="841"/>
        <v>48</v>
      </c>
      <c r="E1441" s="13">
        <f t="shared" si="842"/>
        <v>71.95</v>
      </c>
      <c r="F1441" s="13">
        <f t="shared" si="843"/>
        <v>3.563817111254736E+46</v>
      </c>
      <c r="G1441" s="35">
        <f t="shared" si="844"/>
        <v>550.45086666666657</v>
      </c>
      <c r="H1441" s="23">
        <f t="shared" si="845"/>
        <v>10660.854399999998</v>
      </c>
      <c r="I1441" s="23">
        <f t="shared" si="846"/>
        <v>39970</v>
      </c>
      <c r="J1441" s="23">
        <f t="shared" si="847"/>
        <v>2014</v>
      </c>
      <c r="K1441" s="23">
        <f t="shared" si="848"/>
        <v>9.6665819025314135E+76</v>
      </c>
      <c r="L1441" s="23">
        <f t="shared" si="849"/>
        <v>9.6665819025314126E+78</v>
      </c>
      <c r="M1441" s="23">
        <f t="shared" si="850"/>
        <v>3.6251560249095216E+66</v>
      </c>
      <c r="N1441" s="20">
        <f t="shared" si="851"/>
        <v>149.9</v>
      </c>
      <c r="Q1441" s="20">
        <f t="shared" si="852"/>
        <v>3.6058368032069814E+70</v>
      </c>
      <c r="S1441" s="20">
        <f t="shared" si="853"/>
        <v>6473</v>
      </c>
      <c r="T1441" s="20">
        <f t="shared" si="854"/>
        <v>2014</v>
      </c>
      <c r="U1441" s="20">
        <f t="shared" si="855"/>
        <v>9.6665819025314135E+76</v>
      </c>
      <c r="V1441" s="20">
        <f t="shared" si="856"/>
        <v>3.6251560249095216E+66</v>
      </c>
      <c r="W1441" s="20">
        <f t="shared" si="857"/>
        <v>0.40026684456304201</v>
      </c>
      <c r="X1441" s="16">
        <f t="shared" si="858"/>
        <v>1.7942060275402215E+42</v>
      </c>
      <c r="AA1441" s="16">
        <f t="shared" si="859"/>
        <v>7.3921288334657114E+43</v>
      </c>
      <c r="AB1441" s="16">
        <f t="shared" si="860"/>
        <v>1439</v>
      </c>
      <c r="AC1441" s="16">
        <f t="shared" si="861"/>
        <v>291.60000000000002</v>
      </c>
      <c r="AD1441" s="16">
        <f t="shared" si="862"/>
        <v>9.6384506051514159E+44</v>
      </c>
      <c r="AE1441" s="16">
        <f t="shared" si="863"/>
        <v>35925</v>
      </c>
      <c r="AF1441" s="16">
        <f t="shared" si="864"/>
        <v>17256</v>
      </c>
      <c r="AG1441" s="16">
        <f t="shared" si="865"/>
        <v>1479</v>
      </c>
      <c r="AH1441" s="16">
        <f t="shared" si="866"/>
        <v>8.3361182221113704E+48</v>
      </c>
      <c r="AI1441" s="16">
        <f t="shared" si="867"/>
        <v>1.6084162899386711E+75</v>
      </c>
      <c r="AJ1441" s="16">
        <f t="shared" si="868"/>
        <v>1.6084162899386711E+75</v>
      </c>
      <c r="AK1441" s="27">
        <f t="shared" si="869"/>
        <v>0.20576131687242796</v>
      </c>
      <c r="AN1441">
        <f t="shared" si="873"/>
        <v>112770.19664987469</v>
      </c>
      <c r="AO1441">
        <f t="shared" si="874"/>
        <v>2.1758499157333875E+31</v>
      </c>
      <c r="AP1441">
        <f t="shared" si="875"/>
        <v>2.1758499157333875E+31</v>
      </c>
      <c r="AR1441" s="1">
        <f t="shared" si="870"/>
        <v>15840</v>
      </c>
      <c r="AU1441">
        <f t="shared" si="838"/>
        <v>-722.51046025104586</v>
      </c>
      <c r="AV1441" s="29">
        <f t="shared" si="871"/>
        <v>595.41961666666657</v>
      </c>
      <c r="AW1441">
        <f t="shared" si="872"/>
        <v>28761</v>
      </c>
    </row>
    <row r="1442" spans="1:49" x14ac:dyDescent="0.2">
      <c r="A1442">
        <v>1440</v>
      </c>
      <c r="B1442" s="13">
        <f t="shared" si="839"/>
        <v>1448</v>
      </c>
      <c r="C1442" s="13">
        <f t="shared" si="840"/>
        <v>8646</v>
      </c>
      <c r="D1442" s="13">
        <f t="shared" si="841"/>
        <v>48</v>
      </c>
      <c r="E1442" s="13">
        <f t="shared" si="842"/>
        <v>72</v>
      </c>
      <c r="F1442" s="13">
        <f t="shared" si="843"/>
        <v>3.81586969784111E+46</v>
      </c>
      <c r="G1442" s="35">
        <f t="shared" si="844"/>
        <v>551.12</v>
      </c>
      <c r="H1442" s="23">
        <f t="shared" si="845"/>
        <v>10668.358399999999</v>
      </c>
      <c r="I1442" s="23">
        <f t="shared" si="846"/>
        <v>39998</v>
      </c>
      <c r="J1442" s="23">
        <f t="shared" si="847"/>
        <v>2016</v>
      </c>
      <c r="K1442" s="23">
        <f t="shared" si="848"/>
        <v>9.6665819025314135E+76</v>
      </c>
      <c r="L1442" s="23">
        <f t="shared" si="849"/>
        <v>9.6665819025314126E+78</v>
      </c>
      <c r="M1442" s="23">
        <f t="shared" si="850"/>
        <v>4.1597762052563043E+66</v>
      </c>
      <c r="N1442" s="20">
        <f t="shared" si="851"/>
        <v>150</v>
      </c>
      <c r="Q1442" s="20">
        <f t="shared" si="852"/>
        <v>4.0180941746182705E+70</v>
      </c>
      <c r="S1442" s="20">
        <f t="shared" si="853"/>
        <v>6477</v>
      </c>
      <c r="T1442" s="20">
        <f t="shared" si="854"/>
        <v>2016</v>
      </c>
      <c r="U1442" s="20">
        <f t="shared" si="855"/>
        <v>9.6665819025314135E+76</v>
      </c>
      <c r="V1442" s="20">
        <f t="shared" si="856"/>
        <v>4.1597762052563043E+66</v>
      </c>
      <c r="W1442" s="20">
        <f t="shared" si="857"/>
        <v>0.4</v>
      </c>
      <c r="X1442" s="16">
        <f t="shared" si="858"/>
        <v>1.9198004494680374E+42</v>
      </c>
      <c r="AA1442" s="16">
        <f t="shared" si="859"/>
        <v>7.9095778518083131E+43</v>
      </c>
      <c r="AB1442" s="16">
        <f t="shared" si="860"/>
        <v>1440</v>
      </c>
      <c r="AC1442" s="16">
        <f t="shared" si="861"/>
        <v>291.8</v>
      </c>
      <c r="AD1442" s="16">
        <f t="shared" si="862"/>
        <v>1.0313161345516514E+45</v>
      </c>
      <c r="AE1442" s="16">
        <f t="shared" si="863"/>
        <v>35950</v>
      </c>
      <c r="AF1442" s="16">
        <f t="shared" si="864"/>
        <v>17268</v>
      </c>
      <c r="AG1442" s="16">
        <f t="shared" si="865"/>
        <v>1480</v>
      </c>
      <c r="AH1442" s="16">
        <f t="shared" si="866"/>
        <v>8.9302446763741496E+48</v>
      </c>
      <c r="AI1442" s="16">
        <f t="shared" si="867"/>
        <v>1.6084162899386711E+75</v>
      </c>
      <c r="AJ1442" s="16">
        <f t="shared" si="868"/>
        <v>1.6084162899386711E+75</v>
      </c>
      <c r="AK1442" s="27">
        <f t="shared" si="869"/>
        <v>0.205620287868403</v>
      </c>
      <c r="AN1442">
        <f t="shared" si="873"/>
        <v>112904.18836110816</v>
      </c>
      <c r="AO1442">
        <f t="shared" si="874"/>
        <v>2.0335045941433523E+31</v>
      </c>
      <c r="AP1442">
        <f t="shared" si="875"/>
        <v>2.0335045941433523E+31</v>
      </c>
      <c r="AR1442" s="1">
        <f t="shared" si="870"/>
        <v>15850</v>
      </c>
      <c r="AU1442">
        <f t="shared" si="838"/>
        <v>-720</v>
      </c>
      <c r="AV1442" s="29">
        <f t="shared" si="871"/>
        <v>596.12</v>
      </c>
      <c r="AW1442">
        <f t="shared" si="872"/>
        <v>28781</v>
      </c>
    </row>
    <row r="1443" spans="1:49" x14ac:dyDescent="0.2">
      <c r="A1443">
        <v>1441</v>
      </c>
      <c r="B1443" s="13">
        <f t="shared" si="839"/>
        <v>1449</v>
      </c>
      <c r="C1443" s="13">
        <f t="shared" si="840"/>
        <v>8652</v>
      </c>
      <c r="D1443" s="13">
        <f t="shared" si="841"/>
        <v>48</v>
      </c>
      <c r="E1443" s="13">
        <f t="shared" si="842"/>
        <v>72.05</v>
      </c>
      <c r="F1443" s="13">
        <f t="shared" si="843"/>
        <v>4.0857469529753584E+46</v>
      </c>
      <c r="G1443" s="35">
        <f t="shared" si="844"/>
        <v>551.78953333333334</v>
      </c>
      <c r="H1443" s="23">
        <f t="shared" si="845"/>
        <v>10675.8624</v>
      </c>
      <c r="I1443" s="23">
        <f t="shared" si="846"/>
        <v>40026</v>
      </c>
      <c r="J1443" s="23">
        <f t="shared" si="847"/>
        <v>2017</v>
      </c>
      <c r="K1443" s="23">
        <f t="shared" si="848"/>
        <v>9.6665819025314135E+76</v>
      </c>
      <c r="L1443" s="23">
        <f t="shared" si="849"/>
        <v>9.6665819025314126E+78</v>
      </c>
      <c r="M1443" s="23">
        <f t="shared" si="850"/>
        <v>4.4559546491694663E+66</v>
      </c>
      <c r="N1443" s="20">
        <f t="shared" si="851"/>
        <v>150.1</v>
      </c>
      <c r="Q1443" s="20">
        <f t="shared" si="852"/>
        <v>4.4774851656475703E+70</v>
      </c>
      <c r="S1443" s="20">
        <f t="shared" si="853"/>
        <v>6482</v>
      </c>
      <c r="T1443" s="20">
        <f t="shared" si="854"/>
        <v>2017</v>
      </c>
      <c r="U1443" s="20">
        <f t="shared" si="855"/>
        <v>9.6665819025314135E+76</v>
      </c>
      <c r="V1443" s="20">
        <f t="shared" si="856"/>
        <v>4.4559546491694663E+66</v>
      </c>
      <c r="W1443" s="20">
        <f t="shared" si="857"/>
        <v>0.39973351099267157</v>
      </c>
      <c r="X1443" s="16">
        <f t="shared" si="858"/>
        <v>2.0541864809307998E+42</v>
      </c>
      <c r="AA1443" s="16">
        <f t="shared" si="859"/>
        <v>8.463248301434894E+43</v>
      </c>
      <c r="AB1443" s="16">
        <f t="shared" si="860"/>
        <v>1441</v>
      </c>
      <c r="AC1443" s="16">
        <f t="shared" si="861"/>
        <v>292</v>
      </c>
      <c r="AD1443" s="16">
        <f t="shared" si="862"/>
        <v>1.1035103181567477E+45</v>
      </c>
      <c r="AE1443" s="16">
        <f t="shared" si="863"/>
        <v>35975</v>
      </c>
      <c r="AF1443" s="16">
        <f t="shared" si="864"/>
        <v>17280</v>
      </c>
      <c r="AG1443" s="16">
        <f t="shared" si="865"/>
        <v>1481</v>
      </c>
      <c r="AH1443" s="16">
        <f t="shared" si="866"/>
        <v>9.5667085073748858E+48</v>
      </c>
      <c r="AI1443" s="16">
        <f t="shared" si="867"/>
        <v>1.6084162899386711E+75</v>
      </c>
      <c r="AJ1443" s="16">
        <f t="shared" si="868"/>
        <v>1.6084162899386711E+75</v>
      </c>
      <c r="AK1443" s="27">
        <f t="shared" si="869"/>
        <v>0.20547945205479451</v>
      </c>
      <c r="AN1443">
        <f t="shared" si="873"/>
        <v>113038.25867607957</v>
      </c>
      <c r="AO1443">
        <f t="shared" si="874"/>
        <v>1.9004715833115444E+31</v>
      </c>
      <c r="AP1443">
        <f t="shared" si="875"/>
        <v>1.9004715833115444E+31</v>
      </c>
      <c r="AR1443" s="1">
        <f t="shared" si="870"/>
        <v>15860</v>
      </c>
      <c r="AU1443">
        <f t="shared" si="838"/>
        <v>-717.51037344398355</v>
      </c>
      <c r="AV1443" s="29">
        <f t="shared" si="871"/>
        <v>596.82078333333334</v>
      </c>
      <c r="AW1443">
        <f t="shared" si="872"/>
        <v>28801</v>
      </c>
    </row>
    <row r="1444" spans="1:49" x14ac:dyDescent="0.2">
      <c r="A1444">
        <v>1442</v>
      </c>
      <c r="B1444" s="13">
        <f t="shared" si="839"/>
        <v>1450</v>
      </c>
      <c r="C1444" s="13">
        <f t="shared" si="840"/>
        <v>8658</v>
      </c>
      <c r="D1444" s="13">
        <f t="shared" si="841"/>
        <v>48</v>
      </c>
      <c r="E1444" s="13">
        <f t="shared" si="842"/>
        <v>72.100000000000009</v>
      </c>
      <c r="F1444" s="13">
        <f t="shared" si="843"/>
        <v>4.3747092732988785E+46</v>
      </c>
      <c r="G1444" s="35">
        <f t="shared" si="844"/>
        <v>552.45946666666669</v>
      </c>
      <c r="H1444" s="23">
        <f t="shared" si="845"/>
        <v>10683.366400000001</v>
      </c>
      <c r="I1444" s="23">
        <f t="shared" si="846"/>
        <v>40054</v>
      </c>
      <c r="J1444" s="23">
        <f t="shared" si="847"/>
        <v>2018</v>
      </c>
      <c r="K1444" s="23">
        <f t="shared" si="848"/>
        <v>9.6665819025314135E+76</v>
      </c>
      <c r="L1444" s="23">
        <f t="shared" si="849"/>
        <v>9.6665819025314126E+78</v>
      </c>
      <c r="M1444" s="23">
        <f t="shared" si="850"/>
        <v>4.7732150558915836E+66</v>
      </c>
      <c r="N1444" s="20">
        <f t="shared" si="851"/>
        <v>150.20000000000002</v>
      </c>
      <c r="Q1444" s="20">
        <f t="shared" si="852"/>
        <v>4.9893985898169535E+70</v>
      </c>
      <c r="S1444" s="20">
        <f t="shared" si="853"/>
        <v>6486</v>
      </c>
      <c r="T1444" s="20">
        <f t="shared" si="854"/>
        <v>2018</v>
      </c>
      <c r="U1444" s="20">
        <f t="shared" si="855"/>
        <v>9.6665819025314135E+76</v>
      </c>
      <c r="V1444" s="20">
        <f t="shared" si="856"/>
        <v>4.7732150558915836E+66</v>
      </c>
      <c r="W1444" s="20">
        <f t="shared" si="857"/>
        <v>0.39946737683089212</v>
      </c>
      <c r="X1444" s="16">
        <f t="shared" si="858"/>
        <v>2.1979795345959559E+42</v>
      </c>
      <c r="AA1444" s="16">
        <f t="shared" si="859"/>
        <v>9.0556756825353368E+43</v>
      </c>
      <c r="AB1444" s="16">
        <f t="shared" si="860"/>
        <v>1442</v>
      </c>
      <c r="AC1444" s="16">
        <f t="shared" si="861"/>
        <v>292.2</v>
      </c>
      <c r="AD1444" s="16">
        <f t="shared" si="862"/>
        <v>1.1807582384072547E+45</v>
      </c>
      <c r="AE1444" s="16">
        <f t="shared" si="863"/>
        <v>36000</v>
      </c>
      <c r="AF1444" s="16">
        <f t="shared" si="864"/>
        <v>17292</v>
      </c>
      <c r="AG1444" s="16">
        <f t="shared" si="865"/>
        <v>1482</v>
      </c>
      <c r="AH1444" s="16">
        <f t="shared" si="866"/>
        <v>1.0248526193940565E+49</v>
      </c>
      <c r="AI1444" s="16">
        <f t="shared" si="867"/>
        <v>1.6084162899386711E+75</v>
      </c>
      <c r="AJ1444" s="16">
        <f t="shared" si="868"/>
        <v>1.6084162899386711E+75</v>
      </c>
      <c r="AK1444" s="27">
        <f t="shared" si="869"/>
        <v>0.20533880903490762</v>
      </c>
      <c r="AN1444">
        <f t="shared" si="873"/>
        <v>113172.407595225</v>
      </c>
      <c r="AO1444">
        <f t="shared" si="874"/>
        <v>1.7761416666463032E+31</v>
      </c>
      <c r="AP1444">
        <f t="shared" si="875"/>
        <v>1.7761416666463032E+31</v>
      </c>
      <c r="AR1444" s="1">
        <f t="shared" si="870"/>
        <v>15870</v>
      </c>
      <c r="AU1444">
        <f t="shared" si="838"/>
        <v>-715.04132231404924</v>
      </c>
      <c r="AV1444" s="29">
        <f t="shared" si="871"/>
        <v>597.52196666666669</v>
      </c>
      <c r="AW1444">
        <f t="shared" si="872"/>
        <v>28821</v>
      </c>
    </row>
    <row r="1445" spans="1:49" x14ac:dyDescent="0.2">
      <c r="A1445">
        <v>1443</v>
      </c>
      <c r="B1445" s="13">
        <f t="shared" si="839"/>
        <v>1451</v>
      </c>
      <c r="C1445" s="13">
        <f t="shared" si="840"/>
        <v>8664</v>
      </c>
      <c r="D1445" s="13">
        <f t="shared" si="841"/>
        <v>48</v>
      </c>
      <c r="E1445" s="13">
        <f t="shared" si="842"/>
        <v>72.150000000000006</v>
      </c>
      <c r="F1445" s="13">
        <f t="shared" si="843"/>
        <v>4.684106170157302E+46</v>
      </c>
      <c r="G1445" s="35">
        <f t="shared" si="844"/>
        <v>553.12979999999993</v>
      </c>
      <c r="H1445" s="23">
        <f t="shared" si="845"/>
        <v>10690.8704</v>
      </c>
      <c r="I1445" s="23">
        <f t="shared" si="846"/>
        <v>40082</v>
      </c>
      <c r="J1445" s="23">
        <f t="shared" si="847"/>
        <v>2020</v>
      </c>
      <c r="K1445" s="23">
        <f t="shared" si="848"/>
        <v>9.6665819025314135E+76</v>
      </c>
      <c r="L1445" s="23">
        <f t="shared" si="849"/>
        <v>9.6665819025314126E+78</v>
      </c>
      <c r="M1445" s="23">
        <f t="shared" si="850"/>
        <v>5.4770892312082032E+66</v>
      </c>
      <c r="N1445" s="20">
        <f t="shared" si="851"/>
        <v>150.30000000000001</v>
      </c>
      <c r="Q1445" s="20">
        <f t="shared" si="852"/>
        <v>5.5598393667634421E+70</v>
      </c>
      <c r="S1445" s="20">
        <f t="shared" si="853"/>
        <v>6490</v>
      </c>
      <c r="T1445" s="20">
        <f t="shared" si="854"/>
        <v>2020</v>
      </c>
      <c r="U1445" s="20">
        <f t="shared" si="855"/>
        <v>9.6665819025314135E+76</v>
      </c>
      <c r="V1445" s="20">
        <f t="shared" si="856"/>
        <v>5.4770892312082032E+66</v>
      </c>
      <c r="W1445" s="20">
        <f t="shared" si="857"/>
        <v>0.39920159680638717</v>
      </c>
      <c r="X1445" s="16">
        <f t="shared" si="858"/>
        <v>2.3518381020176723E+42</v>
      </c>
      <c r="AA1445" s="16">
        <f t="shared" si="859"/>
        <v>9.6895729803128078E+43</v>
      </c>
      <c r="AB1445" s="16">
        <f t="shared" si="860"/>
        <v>1443</v>
      </c>
      <c r="AC1445" s="16">
        <f t="shared" si="861"/>
        <v>292.39999999999998</v>
      </c>
      <c r="AD1445" s="16">
        <f t="shared" si="862"/>
        <v>1.2634136669338642E+45</v>
      </c>
      <c r="AE1445" s="16">
        <f t="shared" si="863"/>
        <v>36025</v>
      </c>
      <c r="AF1445" s="16">
        <f t="shared" si="864"/>
        <v>17304</v>
      </c>
      <c r="AG1445" s="16">
        <f t="shared" si="865"/>
        <v>1483</v>
      </c>
      <c r="AH1445" s="16">
        <f t="shared" si="866"/>
        <v>1.0978929101390371E+49</v>
      </c>
      <c r="AI1445" s="16">
        <f t="shared" si="867"/>
        <v>1.6084162899386711E+75</v>
      </c>
      <c r="AJ1445" s="16">
        <f t="shared" si="868"/>
        <v>1.6084162899386711E+75</v>
      </c>
      <c r="AK1445" s="27">
        <f t="shared" si="869"/>
        <v>0.20519835841313272</v>
      </c>
      <c r="AN1445">
        <f t="shared" si="873"/>
        <v>113306.63511898064</v>
      </c>
      <c r="AO1445">
        <f t="shared" si="874"/>
        <v>1.6599454828470126E+31</v>
      </c>
      <c r="AP1445">
        <f t="shared" si="875"/>
        <v>1.6599454828470126E+31</v>
      </c>
      <c r="AR1445" s="1">
        <f t="shared" si="870"/>
        <v>15880</v>
      </c>
      <c r="AU1445">
        <f t="shared" si="838"/>
        <v>-712.5925925925925</v>
      </c>
      <c r="AV1445" s="29">
        <f t="shared" si="871"/>
        <v>598.22354999999993</v>
      </c>
      <c r="AW1445">
        <f t="shared" si="872"/>
        <v>28841</v>
      </c>
    </row>
    <row r="1446" spans="1:49" x14ac:dyDescent="0.2">
      <c r="A1446">
        <v>1444</v>
      </c>
      <c r="B1446" s="13">
        <f t="shared" si="839"/>
        <v>1452</v>
      </c>
      <c r="C1446" s="13">
        <f t="shared" si="840"/>
        <v>8670</v>
      </c>
      <c r="D1446" s="13">
        <f t="shared" si="841"/>
        <v>48</v>
      </c>
      <c r="E1446" s="13">
        <f t="shared" si="842"/>
        <v>72.2</v>
      </c>
      <c r="F1446" s="13">
        <f t="shared" si="843"/>
        <v>5.0153825697190747E+46</v>
      </c>
      <c r="G1446" s="35">
        <f t="shared" si="844"/>
        <v>553.80053333333342</v>
      </c>
      <c r="H1446" s="23">
        <f t="shared" si="845"/>
        <v>10698.374399999999</v>
      </c>
      <c r="I1446" s="23">
        <f t="shared" si="846"/>
        <v>40110</v>
      </c>
      <c r="J1446" s="23">
        <f t="shared" si="847"/>
        <v>2021</v>
      </c>
      <c r="K1446" s="23">
        <f t="shared" si="848"/>
        <v>9.6665819025314135E+76</v>
      </c>
      <c r="L1446" s="23">
        <f t="shared" si="849"/>
        <v>9.6665819025314126E+78</v>
      </c>
      <c r="M1446" s="23">
        <f t="shared" si="850"/>
        <v>5.8670311352599538E+66</v>
      </c>
      <c r="N1446" s="20">
        <f t="shared" si="851"/>
        <v>150.4</v>
      </c>
      <c r="Q1446" s="20">
        <f t="shared" si="852"/>
        <v>6.195498961999461E+70</v>
      </c>
      <c r="S1446" s="20">
        <f t="shared" si="853"/>
        <v>6494</v>
      </c>
      <c r="T1446" s="20">
        <f t="shared" si="854"/>
        <v>2021</v>
      </c>
      <c r="U1446" s="20">
        <f t="shared" si="855"/>
        <v>9.6665819025314135E+76</v>
      </c>
      <c r="V1446" s="20">
        <f t="shared" si="856"/>
        <v>5.8670311352599538E+66</v>
      </c>
      <c r="W1446" s="20">
        <f t="shared" si="857"/>
        <v>0.39893617021276595</v>
      </c>
      <c r="X1446" s="16">
        <f t="shared" si="858"/>
        <v>2.5164667691589097E+42</v>
      </c>
      <c r="AA1446" s="16">
        <f t="shared" si="859"/>
        <v>1.0367843088934706E+44</v>
      </c>
      <c r="AB1446" s="16">
        <f t="shared" si="860"/>
        <v>1444</v>
      </c>
      <c r="AC1446" s="16">
        <f t="shared" si="861"/>
        <v>292.60000000000002</v>
      </c>
      <c r="AD1446" s="16">
        <f t="shared" si="862"/>
        <v>1.351855140086004E+45</v>
      </c>
      <c r="AE1446" s="16">
        <f t="shared" si="863"/>
        <v>36050</v>
      </c>
      <c r="AF1446" s="16">
        <f t="shared" si="864"/>
        <v>17316</v>
      </c>
      <c r="AG1446" s="16">
        <f t="shared" si="865"/>
        <v>1484</v>
      </c>
      <c r="AH1446" s="16">
        <f t="shared" si="866"/>
        <v>1.1761378787180715E+49</v>
      </c>
      <c r="AI1446" s="16">
        <f t="shared" si="867"/>
        <v>1.6084162899386711E+75</v>
      </c>
      <c r="AJ1446" s="16">
        <f t="shared" si="868"/>
        <v>1.6084162899386711E+75</v>
      </c>
      <c r="AK1446" s="27">
        <f t="shared" si="869"/>
        <v>0.20505809979494188</v>
      </c>
      <c r="AN1446">
        <f t="shared" si="873"/>
        <v>113440.94124778266</v>
      </c>
      <c r="AO1446">
        <f t="shared" si="874"/>
        <v>1.5513509185486096E+31</v>
      </c>
      <c r="AP1446">
        <f t="shared" si="875"/>
        <v>1.5513509185486096E+31</v>
      </c>
      <c r="AR1446" s="1">
        <f t="shared" si="870"/>
        <v>15890</v>
      </c>
      <c r="AU1446">
        <f t="shared" si="838"/>
        <v>-710.1639344262295</v>
      </c>
      <c r="AV1446" s="29">
        <f t="shared" si="871"/>
        <v>598.92553333333342</v>
      </c>
      <c r="AW1446">
        <f t="shared" si="872"/>
        <v>28861</v>
      </c>
    </row>
    <row r="1447" spans="1:49" x14ac:dyDescent="0.2">
      <c r="A1447">
        <v>1445</v>
      </c>
      <c r="B1447" s="13">
        <f t="shared" si="839"/>
        <v>1453</v>
      </c>
      <c r="C1447" s="13">
        <f t="shared" si="840"/>
        <v>8676</v>
      </c>
      <c r="D1447" s="13">
        <f t="shared" si="841"/>
        <v>48</v>
      </c>
      <c r="E1447" s="13">
        <f t="shared" si="842"/>
        <v>72.25</v>
      </c>
      <c r="F1447" s="13">
        <f t="shared" si="843"/>
        <v>5.3700855584488245E+46</v>
      </c>
      <c r="G1447" s="35">
        <f t="shared" si="844"/>
        <v>554.47166666666658</v>
      </c>
      <c r="H1447" s="23">
        <f t="shared" si="845"/>
        <v>10705.8784</v>
      </c>
      <c r="I1447" s="23">
        <f t="shared" si="846"/>
        <v>40138</v>
      </c>
      <c r="J1447" s="23">
        <f t="shared" si="847"/>
        <v>2023</v>
      </c>
      <c r="K1447" s="23">
        <f t="shared" si="848"/>
        <v>9.6665819025314135E+76</v>
      </c>
      <c r="L1447" s="23">
        <f t="shared" si="849"/>
        <v>9.6665819025314126E+78</v>
      </c>
      <c r="M1447" s="23">
        <f t="shared" si="850"/>
        <v>6.7321516247091615E+66</v>
      </c>
      <c r="N1447" s="20">
        <f t="shared" si="851"/>
        <v>150.5</v>
      </c>
      <c r="Q1447" s="20">
        <f t="shared" si="852"/>
        <v>6.9038338800922566E+70</v>
      </c>
      <c r="S1447" s="20">
        <f t="shared" si="853"/>
        <v>6498</v>
      </c>
      <c r="T1447" s="20">
        <f t="shared" si="854"/>
        <v>2023</v>
      </c>
      <c r="U1447" s="20">
        <f t="shared" si="855"/>
        <v>9.6665819025314135E+76</v>
      </c>
      <c r="V1447" s="20">
        <f t="shared" si="856"/>
        <v>6.7321516247091615E+66</v>
      </c>
      <c r="W1447" s="20">
        <f t="shared" si="857"/>
        <v>0.39867109634551495</v>
      </c>
      <c r="X1447" s="16">
        <f t="shared" si="858"/>
        <v>2.6926194430000339E+42</v>
      </c>
      <c r="AA1447" s="16">
        <f t="shared" si="859"/>
        <v>1.1093592105160139E+44</v>
      </c>
      <c r="AB1447" s="16">
        <f t="shared" si="860"/>
        <v>1445</v>
      </c>
      <c r="AC1447" s="16">
        <f t="shared" si="861"/>
        <v>292.8</v>
      </c>
      <c r="AD1447" s="16">
        <f t="shared" si="862"/>
        <v>1.4464876925114677E+45</v>
      </c>
      <c r="AE1447" s="16">
        <f t="shared" si="863"/>
        <v>36075</v>
      </c>
      <c r="AF1447" s="16">
        <f t="shared" si="864"/>
        <v>17328</v>
      </c>
      <c r="AG1447" s="16">
        <f t="shared" si="865"/>
        <v>1485</v>
      </c>
      <c r="AH1447" s="16">
        <f t="shared" si="866"/>
        <v>1.2599583396556484E+49</v>
      </c>
      <c r="AI1447" s="16">
        <f t="shared" si="867"/>
        <v>1.6084162899386711E+75</v>
      </c>
      <c r="AJ1447" s="16">
        <f t="shared" si="868"/>
        <v>1.6084162899386711E+75</v>
      </c>
      <c r="AK1447" s="27">
        <f t="shared" si="869"/>
        <v>0.20491803278688525</v>
      </c>
      <c r="AN1447">
        <f t="shared" si="873"/>
        <v>113575.32598206708</v>
      </c>
      <c r="AO1447">
        <f t="shared" si="874"/>
        <v>1.4498606715407565E+31</v>
      </c>
      <c r="AP1447">
        <f t="shared" si="875"/>
        <v>1.4498606715407565E+31</v>
      </c>
      <c r="AR1447" s="1">
        <f t="shared" si="870"/>
        <v>15900</v>
      </c>
      <c r="AU1447">
        <f t="shared" si="838"/>
        <v>-707.7551020408165</v>
      </c>
      <c r="AV1447" s="29">
        <f t="shared" si="871"/>
        <v>599.62791666666658</v>
      </c>
      <c r="AW1447">
        <f t="shared" si="872"/>
        <v>28881</v>
      </c>
    </row>
    <row r="1448" spans="1:49" x14ac:dyDescent="0.2">
      <c r="A1448">
        <v>1446</v>
      </c>
      <c r="B1448" s="13">
        <f t="shared" si="839"/>
        <v>1454</v>
      </c>
      <c r="C1448" s="13">
        <f t="shared" si="840"/>
        <v>8682</v>
      </c>
      <c r="D1448" s="13">
        <f t="shared" si="841"/>
        <v>48</v>
      </c>
      <c r="E1448" s="13">
        <f t="shared" si="842"/>
        <v>72.3</v>
      </c>
      <c r="F1448" s="13">
        <f t="shared" si="843"/>
        <v>5.7498716054146262E+46</v>
      </c>
      <c r="G1448" s="35">
        <f t="shared" si="844"/>
        <v>555.14319999999998</v>
      </c>
      <c r="H1448" s="23">
        <f t="shared" si="845"/>
        <v>10713.3824</v>
      </c>
      <c r="I1448" s="23">
        <f t="shared" si="846"/>
        <v>40166</v>
      </c>
      <c r="J1448" s="23">
        <f t="shared" si="847"/>
        <v>2024</v>
      </c>
      <c r="K1448" s="23">
        <f t="shared" si="848"/>
        <v>9.6665819025314135E+76</v>
      </c>
      <c r="L1448" s="23">
        <f t="shared" si="849"/>
        <v>9.6665819025314126E+78</v>
      </c>
      <c r="M1448" s="23">
        <f t="shared" si="850"/>
        <v>7.2114203280573315E+66</v>
      </c>
      <c r="N1448" s="20">
        <f t="shared" si="851"/>
        <v>150.6</v>
      </c>
      <c r="Q1448" s="20">
        <f t="shared" si="852"/>
        <v>7.6931531320179849E+70</v>
      </c>
      <c r="S1448" s="20">
        <f t="shared" si="853"/>
        <v>6503</v>
      </c>
      <c r="T1448" s="20">
        <f t="shared" si="854"/>
        <v>2024</v>
      </c>
      <c r="U1448" s="20">
        <f t="shared" si="855"/>
        <v>9.6665819025314135E+76</v>
      </c>
      <c r="V1448" s="20">
        <f t="shared" si="856"/>
        <v>7.2114203280573315E+66</v>
      </c>
      <c r="W1448" s="20">
        <f t="shared" si="857"/>
        <v>0.39840637450199207</v>
      </c>
      <c r="X1448" s="16">
        <f t="shared" si="858"/>
        <v>2.881102804010036E+42</v>
      </c>
      <c r="AA1448" s="16">
        <f t="shared" si="859"/>
        <v>1.1870143552521345E+44</v>
      </c>
      <c r="AB1448" s="16">
        <f t="shared" si="860"/>
        <v>1446</v>
      </c>
      <c r="AC1448" s="16">
        <f t="shared" si="861"/>
        <v>293</v>
      </c>
      <c r="AD1448" s="16">
        <f t="shared" si="862"/>
        <v>1.5477447120900742E+45</v>
      </c>
      <c r="AE1448" s="16">
        <f t="shared" si="863"/>
        <v>36100</v>
      </c>
      <c r="AF1448" s="16">
        <f t="shared" si="864"/>
        <v>17340</v>
      </c>
      <c r="AG1448" s="16">
        <f t="shared" si="865"/>
        <v>1486</v>
      </c>
      <c r="AH1448" s="16">
        <f t="shared" si="866"/>
        <v>1.349751522582306E+49</v>
      </c>
      <c r="AI1448" s="16">
        <f t="shared" si="867"/>
        <v>1.6084162899386711E+75</v>
      </c>
      <c r="AJ1448" s="16">
        <f t="shared" si="868"/>
        <v>1.6084162899386711E+75</v>
      </c>
      <c r="AK1448" s="27">
        <f t="shared" si="869"/>
        <v>0.20477815699658702</v>
      </c>
      <c r="AN1448">
        <f t="shared" si="873"/>
        <v>113709.78932227018</v>
      </c>
      <c r="AO1448">
        <f t="shared" si="874"/>
        <v>1.3550099734025764E+31</v>
      </c>
      <c r="AP1448">
        <f t="shared" si="875"/>
        <v>1.3550099734025764E+31</v>
      </c>
      <c r="AR1448" s="1">
        <f t="shared" si="870"/>
        <v>15910</v>
      </c>
      <c r="AU1448">
        <f t="shared" si="838"/>
        <v>-705.36585365853637</v>
      </c>
      <c r="AV1448" s="29">
        <f t="shared" si="871"/>
        <v>600.33069999999998</v>
      </c>
      <c r="AW1448">
        <f t="shared" si="872"/>
        <v>28901</v>
      </c>
    </row>
    <row r="1449" spans="1:49" x14ac:dyDescent="0.2">
      <c r="A1449">
        <v>1447</v>
      </c>
      <c r="B1449" s="13">
        <f t="shared" si="839"/>
        <v>1455</v>
      </c>
      <c r="C1449" s="13">
        <f t="shared" si="840"/>
        <v>8688</v>
      </c>
      <c r="D1449" s="13">
        <f t="shared" si="841"/>
        <v>48</v>
      </c>
      <c r="E1449" s="13">
        <f t="shared" si="842"/>
        <v>72.350000000000009</v>
      </c>
      <c r="F1449" s="13">
        <f t="shared" si="843"/>
        <v>6.1565142951331427E+46</v>
      </c>
      <c r="G1449" s="35">
        <f t="shared" si="844"/>
        <v>555.81513333333328</v>
      </c>
      <c r="H1449" s="23">
        <f t="shared" si="845"/>
        <v>10720.886399999999</v>
      </c>
      <c r="I1449" s="23">
        <f t="shared" si="846"/>
        <v>40194</v>
      </c>
      <c r="J1449" s="23">
        <f t="shared" si="847"/>
        <v>2025</v>
      </c>
      <c r="K1449" s="23">
        <f t="shared" si="848"/>
        <v>9.6665819025314135E+76</v>
      </c>
      <c r="L1449" s="23">
        <f t="shared" si="849"/>
        <v>9.6665819025314126E+78</v>
      </c>
      <c r="M1449" s="23">
        <f t="shared" si="850"/>
        <v>7.7247988704272645E+66</v>
      </c>
      <c r="N1449" s="20">
        <f t="shared" si="851"/>
        <v>150.70000000000002</v>
      </c>
      <c r="Q1449" s="20">
        <f t="shared" si="852"/>
        <v>8.5727157026964856E+70</v>
      </c>
      <c r="S1449" s="20">
        <f t="shared" si="853"/>
        <v>6507</v>
      </c>
      <c r="T1449" s="20">
        <f t="shared" si="854"/>
        <v>2025</v>
      </c>
      <c r="U1449" s="20">
        <f t="shared" si="855"/>
        <v>9.6665819025314135E+76</v>
      </c>
      <c r="V1449" s="20">
        <f t="shared" si="856"/>
        <v>7.7247988704272645E+66</v>
      </c>
      <c r="W1449" s="20">
        <f t="shared" si="857"/>
        <v>0.39814200398141997</v>
      </c>
      <c r="X1449" s="16">
        <f t="shared" si="858"/>
        <v>3.0827800002907391E+42</v>
      </c>
      <c r="AA1449" s="16">
        <f t="shared" si="859"/>
        <v>1.2701053601197842E+44</v>
      </c>
      <c r="AB1449" s="16">
        <f t="shared" si="860"/>
        <v>1447</v>
      </c>
      <c r="AC1449" s="16">
        <f t="shared" si="861"/>
        <v>293.2</v>
      </c>
      <c r="AD1449" s="16">
        <f t="shared" si="862"/>
        <v>1.6560899247163802E+45</v>
      </c>
      <c r="AE1449" s="16">
        <f t="shared" si="863"/>
        <v>36125</v>
      </c>
      <c r="AF1449" s="16">
        <f t="shared" si="864"/>
        <v>17352</v>
      </c>
      <c r="AG1449" s="16">
        <f t="shared" si="865"/>
        <v>1487</v>
      </c>
      <c r="AH1449" s="16">
        <f t="shared" si="866"/>
        <v>1.4459429536379092E+49</v>
      </c>
      <c r="AI1449" s="16">
        <f t="shared" si="867"/>
        <v>1.6084162899386711E+75</v>
      </c>
      <c r="AJ1449" s="16">
        <f t="shared" si="868"/>
        <v>1.6084162899386711E+75</v>
      </c>
      <c r="AK1449" s="27">
        <f t="shared" si="869"/>
        <v>0.20463847203274216</v>
      </c>
      <c r="AN1449">
        <f t="shared" si="873"/>
        <v>113844.33126882809</v>
      </c>
      <c r="AO1449">
        <f t="shared" si="874"/>
        <v>1.266364461123903E+31</v>
      </c>
      <c r="AP1449">
        <f t="shared" si="875"/>
        <v>1.266364461123903E+31</v>
      </c>
      <c r="AR1449" s="1">
        <f t="shared" si="870"/>
        <v>15920</v>
      </c>
      <c r="AU1449">
        <f t="shared" si="838"/>
        <v>-702.99595141700399</v>
      </c>
      <c r="AV1449" s="29">
        <f t="shared" si="871"/>
        <v>601.03388333333328</v>
      </c>
      <c r="AW1449">
        <f t="shared" si="872"/>
        <v>28921</v>
      </c>
    </row>
    <row r="1450" spans="1:49" x14ac:dyDescent="0.2">
      <c r="A1450">
        <v>1448</v>
      </c>
      <c r="B1450" s="13">
        <f t="shared" si="839"/>
        <v>1456</v>
      </c>
      <c r="C1450" s="13">
        <f t="shared" si="840"/>
        <v>8694</v>
      </c>
      <c r="D1450" s="13">
        <f t="shared" si="841"/>
        <v>48</v>
      </c>
      <c r="E1450" s="13">
        <f t="shared" si="842"/>
        <v>72.400000000000006</v>
      </c>
      <c r="F1450" s="13">
        <f t="shared" si="843"/>
        <v>6.5919126070385926E+46</v>
      </c>
      <c r="G1450" s="35">
        <f t="shared" si="844"/>
        <v>556.48746666666671</v>
      </c>
      <c r="H1450" s="23">
        <f t="shared" si="845"/>
        <v>10728.3904</v>
      </c>
      <c r="I1450" s="23">
        <f t="shared" si="846"/>
        <v>40222</v>
      </c>
      <c r="J1450" s="23">
        <f t="shared" si="847"/>
        <v>2027</v>
      </c>
      <c r="K1450" s="23">
        <f t="shared" si="848"/>
        <v>9.6665819025314135E+76</v>
      </c>
      <c r="L1450" s="23">
        <f t="shared" si="849"/>
        <v>9.6665819025314126E+78</v>
      </c>
      <c r="M1450" s="23">
        <f t="shared" si="850"/>
        <v>8.8637658491861677E+66</v>
      </c>
      <c r="N1450" s="20">
        <f t="shared" si="851"/>
        <v>150.80000000000001</v>
      </c>
      <c r="Q1450" s="20">
        <f t="shared" si="852"/>
        <v>9.5528391620585412E+70</v>
      </c>
      <c r="S1450" s="20">
        <f t="shared" si="853"/>
        <v>6511</v>
      </c>
      <c r="T1450" s="20">
        <f t="shared" si="854"/>
        <v>2027</v>
      </c>
      <c r="U1450" s="20">
        <f t="shared" si="855"/>
        <v>9.6665819025314135E+76</v>
      </c>
      <c r="V1450" s="20">
        <f t="shared" si="856"/>
        <v>8.8637658491861677E+66</v>
      </c>
      <c r="W1450" s="20">
        <f t="shared" si="857"/>
        <v>0.39787798408488062</v>
      </c>
      <c r="X1450" s="16">
        <f t="shared" si="858"/>
        <v>3.2985746003110908E+42</v>
      </c>
      <c r="AA1450" s="16">
        <f t="shared" si="859"/>
        <v>1.3590127353281693E+44</v>
      </c>
      <c r="AB1450" s="16">
        <f t="shared" si="860"/>
        <v>1448</v>
      </c>
      <c r="AC1450" s="16">
        <f t="shared" si="861"/>
        <v>293.39999999999998</v>
      </c>
      <c r="AD1450" s="16">
        <f t="shared" si="862"/>
        <v>1.772019518021127E+45</v>
      </c>
      <c r="AE1450" s="16">
        <f t="shared" si="863"/>
        <v>36150</v>
      </c>
      <c r="AF1450" s="16">
        <f t="shared" si="864"/>
        <v>17364</v>
      </c>
      <c r="AG1450" s="16">
        <f t="shared" si="865"/>
        <v>1488</v>
      </c>
      <c r="AH1450" s="16">
        <f t="shared" si="866"/>
        <v>1.5489884708569429E+49</v>
      </c>
      <c r="AI1450" s="16">
        <f t="shared" si="867"/>
        <v>1.6084162899386711E+75</v>
      </c>
      <c r="AJ1450" s="16">
        <f t="shared" si="868"/>
        <v>1.6084162899386711E+75</v>
      </c>
      <c r="AK1450" s="27">
        <f t="shared" si="869"/>
        <v>0.20449897750511248</v>
      </c>
      <c r="AN1450">
        <f t="shared" si="873"/>
        <v>113978.95182217692</v>
      </c>
      <c r="AO1450">
        <f t="shared" si="874"/>
        <v>1.1835181879662643E+31</v>
      </c>
      <c r="AP1450">
        <f t="shared" si="875"/>
        <v>1.1835181879662643E+31</v>
      </c>
      <c r="AR1450" s="1">
        <f t="shared" si="870"/>
        <v>15930</v>
      </c>
      <c r="AU1450">
        <f t="shared" ref="AU1450:AU1513" si="876">IF(A1450&lt;=1000,A1450/MAX(15-A1450/120,3),A1450/MIN(10-A1450/120,15))</f>
        <v>-700.64516129032268</v>
      </c>
      <c r="AV1450" s="29">
        <f t="shared" si="871"/>
        <v>601.73746666666671</v>
      </c>
      <c r="AW1450">
        <f t="shared" si="872"/>
        <v>28941</v>
      </c>
    </row>
    <row r="1451" spans="1:49" x14ac:dyDescent="0.2">
      <c r="A1451">
        <v>1449</v>
      </c>
      <c r="B1451" s="13">
        <f t="shared" si="839"/>
        <v>1457</v>
      </c>
      <c r="C1451" s="13">
        <f t="shared" si="840"/>
        <v>8700</v>
      </c>
      <c r="D1451" s="13">
        <f t="shared" si="841"/>
        <v>48</v>
      </c>
      <c r="E1451" s="13">
        <f t="shared" si="842"/>
        <v>72.45</v>
      </c>
      <c r="F1451" s="13">
        <f t="shared" si="843"/>
        <v>7.0580997802120249E+46</v>
      </c>
      <c r="G1451" s="35">
        <f t="shared" si="844"/>
        <v>557.16019999999992</v>
      </c>
      <c r="H1451" s="23">
        <f t="shared" si="845"/>
        <v>10735.894399999999</v>
      </c>
      <c r="I1451" s="23">
        <f t="shared" si="846"/>
        <v>40250</v>
      </c>
      <c r="J1451" s="23">
        <f t="shared" si="847"/>
        <v>2028</v>
      </c>
      <c r="K1451" s="23">
        <f t="shared" si="848"/>
        <v>9.6665819025314135E+76</v>
      </c>
      <c r="L1451" s="23">
        <f t="shared" si="849"/>
        <v>9.6665819025314126E+78</v>
      </c>
      <c r="M1451" s="23">
        <f t="shared" si="850"/>
        <v>9.494738326844921E+66</v>
      </c>
      <c r="N1451" s="20">
        <f t="shared" si="851"/>
        <v>150.9</v>
      </c>
      <c r="Q1451" s="20">
        <f t="shared" si="852"/>
        <v>1.0645020693670637E+71</v>
      </c>
      <c r="S1451" s="20">
        <f t="shared" si="853"/>
        <v>6515</v>
      </c>
      <c r="T1451" s="20">
        <f t="shared" si="854"/>
        <v>2028</v>
      </c>
      <c r="U1451" s="20">
        <f t="shared" si="855"/>
        <v>9.6665819025314135E+76</v>
      </c>
      <c r="V1451" s="20">
        <f t="shared" si="856"/>
        <v>9.494738326844921E+66</v>
      </c>
      <c r="W1451" s="20">
        <f t="shared" si="857"/>
        <v>0.39761431411530812</v>
      </c>
      <c r="X1451" s="16">
        <f t="shared" si="858"/>
        <v>3.5294748223328665E+42</v>
      </c>
      <c r="AA1451" s="16">
        <f t="shared" si="859"/>
        <v>1.4541436268011408E+44</v>
      </c>
      <c r="AB1451" s="16">
        <f t="shared" si="860"/>
        <v>1449</v>
      </c>
      <c r="AC1451" s="16">
        <f t="shared" si="861"/>
        <v>293.60000000000002</v>
      </c>
      <c r="AD1451" s="16">
        <f t="shared" si="862"/>
        <v>1.8960644137574277E+45</v>
      </c>
      <c r="AE1451" s="16">
        <f t="shared" si="863"/>
        <v>36175</v>
      </c>
      <c r="AF1451" s="16">
        <f t="shared" si="864"/>
        <v>17376</v>
      </c>
      <c r="AG1451" s="16">
        <f t="shared" si="865"/>
        <v>1489</v>
      </c>
      <c r="AH1451" s="16">
        <f t="shared" si="866"/>
        <v>1.6593763830757981E+49</v>
      </c>
      <c r="AI1451" s="16">
        <f t="shared" si="867"/>
        <v>1.6084162899386711E+75</v>
      </c>
      <c r="AJ1451" s="16">
        <f t="shared" si="868"/>
        <v>1.6084162899386711E+75</v>
      </c>
      <c r="AK1451" s="27">
        <f t="shared" si="869"/>
        <v>0.20435967302452315</v>
      </c>
      <c r="AN1451">
        <f t="shared" si="873"/>
        <v>114113.65098275286</v>
      </c>
      <c r="AO1451">
        <f t="shared" si="874"/>
        <v>1.1060917644544528E+31</v>
      </c>
      <c r="AP1451">
        <f t="shared" si="875"/>
        <v>1.1060917644544528E+31</v>
      </c>
      <c r="AR1451" s="1">
        <f t="shared" si="870"/>
        <v>15940</v>
      </c>
      <c r="AU1451">
        <f t="shared" si="876"/>
        <v>-698.31325301204845</v>
      </c>
      <c r="AV1451" s="29">
        <f t="shared" si="871"/>
        <v>602.44144999999992</v>
      </c>
      <c r="AW1451">
        <f t="shared" si="872"/>
        <v>28961</v>
      </c>
    </row>
    <row r="1452" spans="1:49" x14ac:dyDescent="0.2">
      <c r="A1452">
        <v>1450</v>
      </c>
      <c r="B1452" s="13">
        <f t="shared" si="839"/>
        <v>1458</v>
      </c>
      <c r="C1452" s="13">
        <f t="shared" si="840"/>
        <v>8706</v>
      </c>
      <c r="D1452" s="13">
        <f t="shared" si="841"/>
        <v>48</v>
      </c>
      <c r="E1452" s="13">
        <f t="shared" si="842"/>
        <v>72.5</v>
      </c>
      <c r="F1452" s="13">
        <f t="shared" si="843"/>
        <v>7.5572528047379429E+46</v>
      </c>
      <c r="G1452" s="35">
        <f t="shared" si="844"/>
        <v>557.83333333333337</v>
      </c>
      <c r="H1452" s="23">
        <f t="shared" si="845"/>
        <v>10743.398399999998</v>
      </c>
      <c r="I1452" s="23">
        <f t="shared" si="846"/>
        <v>40278</v>
      </c>
      <c r="J1452" s="23">
        <f t="shared" si="847"/>
        <v>2030</v>
      </c>
      <c r="K1452" s="23">
        <f t="shared" si="848"/>
        <v>9.6665819025314135E+76</v>
      </c>
      <c r="L1452" s="23">
        <f t="shared" si="849"/>
        <v>9.6665819025314126E+78</v>
      </c>
      <c r="M1452" s="23">
        <f t="shared" si="850"/>
        <v>1.0894587990711096E+67</v>
      </c>
      <c r="N1452" s="20">
        <f t="shared" si="851"/>
        <v>151</v>
      </c>
      <c r="Q1452" s="20">
        <f t="shared" si="852"/>
        <v>1.1862071960629897E+71</v>
      </c>
      <c r="S1452" s="20">
        <f t="shared" si="853"/>
        <v>6519</v>
      </c>
      <c r="T1452" s="20">
        <f t="shared" si="854"/>
        <v>2030</v>
      </c>
      <c r="U1452" s="20">
        <f t="shared" si="855"/>
        <v>9.6665819025314135E+76</v>
      </c>
      <c r="V1452" s="20">
        <f t="shared" si="856"/>
        <v>1.0894587990711096E+67</v>
      </c>
      <c r="W1452" s="20">
        <f t="shared" si="857"/>
        <v>0.39735099337748342</v>
      </c>
      <c r="X1452" s="16">
        <f t="shared" si="858"/>
        <v>3.7765380598961675E+42</v>
      </c>
      <c r="AA1452" s="16">
        <f t="shared" si="859"/>
        <v>1.5559336806772208E+44</v>
      </c>
      <c r="AB1452" s="16">
        <f t="shared" si="860"/>
        <v>1450</v>
      </c>
      <c r="AC1452" s="16">
        <f t="shared" si="861"/>
        <v>293.8</v>
      </c>
      <c r="AD1452" s="16">
        <f t="shared" si="862"/>
        <v>2.0287926992585082E+45</v>
      </c>
      <c r="AE1452" s="16">
        <f t="shared" si="863"/>
        <v>36200</v>
      </c>
      <c r="AF1452" s="16">
        <f t="shared" si="864"/>
        <v>17388</v>
      </c>
      <c r="AG1452" s="16">
        <f t="shared" si="865"/>
        <v>1490</v>
      </c>
      <c r="AH1452" s="16">
        <f t="shared" si="866"/>
        <v>1.7776297825812025E+49</v>
      </c>
      <c r="AI1452" s="16">
        <f t="shared" si="867"/>
        <v>1.6084162899386711E+75</v>
      </c>
      <c r="AJ1452" s="16">
        <f t="shared" si="868"/>
        <v>1.6084162899386711E+75</v>
      </c>
      <c r="AK1452" s="27">
        <f t="shared" si="869"/>
        <v>0.20422055820285909</v>
      </c>
      <c r="AN1452">
        <f t="shared" si="873"/>
        <v>114248.42875099204</v>
      </c>
      <c r="AO1452">
        <f t="shared" si="874"/>
        <v>1.0337306209854697E+31</v>
      </c>
      <c r="AP1452">
        <f t="shared" si="875"/>
        <v>1.0337306209854697E+31</v>
      </c>
      <c r="AR1452" s="1">
        <f t="shared" si="870"/>
        <v>15950</v>
      </c>
      <c r="AU1452">
        <f t="shared" si="876"/>
        <v>-695.99999999999977</v>
      </c>
      <c r="AV1452" s="29">
        <f t="shared" si="871"/>
        <v>603.14583333333337</v>
      </c>
      <c r="AW1452">
        <f t="shared" si="872"/>
        <v>28981</v>
      </c>
    </row>
    <row r="1453" spans="1:49" x14ac:dyDescent="0.2">
      <c r="A1453">
        <v>1451</v>
      </c>
      <c r="B1453" s="13">
        <f t="shared" si="839"/>
        <v>1459</v>
      </c>
      <c r="C1453" s="13">
        <f t="shared" si="840"/>
        <v>8712</v>
      </c>
      <c r="D1453" s="13">
        <f t="shared" si="841"/>
        <v>48</v>
      </c>
      <c r="E1453" s="13">
        <f t="shared" si="842"/>
        <v>72.55</v>
      </c>
      <c r="F1453" s="13">
        <f t="shared" si="843"/>
        <v>8.0917025839789241E+46</v>
      </c>
      <c r="G1453" s="35">
        <f t="shared" si="844"/>
        <v>558.50686666666672</v>
      </c>
      <c r="H1453" s="23">
        <f t="shared" si="845"/>
        <v>10750.902399999999</v>
      </c>
      <c r="I1453" s="23">
        <f t="shared" si="846"/>
        <v>40306</v>
      </c>
      <c r="J1453" s="23">
        <f t="shared" si="847"/>
        <v>2031</v>
      </c>
      <c r="K1453" s="23">
        <f t="shared" si="848"/>
        <v>9.6665819025314135E+76</v>
      </c>
      <c r="L1453" s="23">
        <f t="shared" si="849"/>
        <v>9.6665819025314126E+78</v>
      </c>
      <c r="M1453" s="23">
        <f t="shared" si="850"/>
        <v>1.1670081738964367E+67</v>
      </c>
      <c r="N1453" s="20">
        <f t="shared" si="851"/>
        <v>151.1</v>
      </c>
      <c r="Q1453" s="20">
        <f t="shared" si="852"/>
        <v>1.3218269390764147E+71</v>
      </c>
      <c r="S1453" s="20">
        <f t="shared" si="853"/>
        <v>6524</v>
      </c>
      <c r="T1453" s="20">
        <f t="shared" si="854"/>
        <v>2031</v>
      </c>
      <c r="U1453" s="20">
        <f t="shared" si="855"/>
        <v>9.6665819025314135E+76</v>
      </c>
      <c r="V1453" s="20">
        <f t="shared" si="856"/>
        <v>1.1670081738964367E+67</v>
      </c>
      <c r="W1453" s="20">
        <f t="shared" si="857"/>
        <v>0.39708802117802783</v>
      </c>
      <c r="X1453" s="16">
        <f t="shared" si="858"/>
        <v>4.0408957240888984E+42</v>
      </c>
      <c r="AA1453" s="16">
        <f t="shared" si="859"/>
        <v>1.6648490383246258E+44</v>
      </c>
      <c r="AB1453" s="16">
        <f t="shared" si="860"/>
        <v>1451</v>
      </c>
      <c r="AC1453" s="16">
        <f t="shared" si="861"/>
        <v>294</v>
      </c>
      <c r="AD1453" s="16">
        <f t="shared" si="862"/>
        <v>2.1708122291023271E+45</v>
      </c>
      <c r="AE1453" s="16">
        <f t="shared" si="863"/>
        <v>36225</v>
      </c>
      <c r="AF1453" s="16">
        <f t="shared" si="864"/>
        <v>17400</v>
      </c>
      <c r="AG1453" s="16">
        <f t="shared" si="865"/>
        <v>1491</v>
      </c>
      <c r="AH1453" s="16">
        <f t="shared" si="866"/>
        <v>1.9043090224464783E+49</v>
      </c>
      <c r="AI1453" s="16">
        <f t="shared" si="867"/>
        <v>1.6084162899386711E+75</v>
      </c>
      <c r="AJ1453" s="16">
        <f t="shared" si="868"/>
        <v>1.6084162899386711E+75</v>
      </c>
      <c r="AK1453" s="27">
        <f t="shared" si="869"/>
        <v>0.20408163265306123</v>
      </c>
      <c r="AN1453">
        <f t="shared" si="873"/>
        <v>114383.2851273306</v>
      </c>
      <c r="AO1453">
        <f t="shared" si="874"/>
        <v>9.6610338409857011E+30</v>
      </c>
      <c r="AP1453">
        <f t="shared" si="875"/>
        <v>9.6610338409857011E+30</v>
      </c>
      <c r="AR1453" s="1">
        <f t="shared" si="870"/>
        <v>15960</v>
      </c>
      <c r="AU1453">
        <f t="shared" si="876"/>
        <v>-693.70517928286847</v>
      </c>
      <c r="AV1453" s="29">
        <f t="shared" si="871"/>
        <v>603.85061666666672</v>
      </c>
      <c r="AW1453">
        <f t="shared" si="872"/>
        <v>29001</v>
      </c>
    </row>
    <row r="1454" spans="1:49" x14ac:dyDescent="0.2">
      <c r="A1454">
        <v>1452</v>
      </c>
      <c r="B1454" s="13">
        <f t="shared" si="839"/>
        <v>1460</v>
      </c>
      <c r="C1454" s="13">
        <f t="shared" si="840"/>
        <v>8718</v>
      </c>
      <c r="D1454" s="13">
        <f t="shared" si="841"/>
        <v>48</v>
      </c>
      <c r="E1454" s="13">
        <f t="shared" si="842"/>
        <v>72.600000000000009</v>
      </c>
      <c r="F1454" s="13">
        <f t="shared" si="843"/>
        <v>8.6639448151892231E+46</v>
      </c>
      <c r="G1454" s="35">
        <f t="shared" si="844"/>
        <v>559.18079999999998</v>
      </c>
      <c r="H1454" s="23">
        <f t="shared" si="845"/>
        <v>10758.4064</v>
      </c>
      <c r="I1454" s="23">
        <f t="shared" si="846"/>
        <v>40334</v>
      </c>
      <c r="J1454" s="23">
        <f t="shared" si="847"/>
        <v>2032</v>
      </c>
      <c r="K1454" s="23">
        <f t="shared" si="848"/>
        <v>9.6665819025314135E+76</v>
      </c>
      <c r="L1454" s="23">
        <f t="shared" si="849"/>
        <v>9.6665819025314126E+78</v>
      </c>
      <c r="M1454" s="23">
        <f t="shared" si="850"/>
        <v>1.2500760670262575E+67</v>
      </c>
      <c r="N1454" s="20">
        <f t="shared" si="851"/>
        <v>151.20000000000002</v>
      </c>
      <c r="Q1454" s="20">
        <f t="shared" si="852"/>
        <v>1.4729521644000989E+71</v>
      </c>
      <c r="S1454" s="20">
        <f t="shared" si="853"/>
        <v>6528</v>
      </c>
      <c r="T1454" s="20">
        <f t="shared" si="854"/>
        <v>2032</v>
      </c>
      <c r="U1454" s="20">
        <f t="shared" si="855"/>
        <v>9.6665819025314135E+76</v>
      </c>
      <c r="V1454" s="20">
        <f t="shared" si="856"/>
        <v>1.2500760670262575E+67</v>
      </c>
      <c r="W1454" s="20">
        <f t="shared" si="857"/>
        <v>0.3968253968253968</v>
      </c>
      <c r="X1454" s="16">
        <f t="shared" si="858"/>
        <v>4.3237584247751224E+42</v>
      </c>
      <c r="AA1454" s="16">
        <f t="shared" si="859"/>
        <v>1.7813884710073499E+44</v>
      </c>
      <c r="AB1454" s="16">
        <f t="shared" si="860"/>
        <v>1452</v>
      </c>
      <c r="AC1454" s="16">
        <f t="shared" si="861"/>
        <v>294.2</v>
      </c>
      <c r="AD1454" s="16">
        <f t="shared" si="862"/>
        <v>2.3227734088979155E+45</v>
      </c>
      <c r="AE1454" s="16">
        <f t="shared" si="863"/>
        <v>36250</v>
      </c>
      <c r="AF1454" s="16">
        <f t="shared" si="864"/>
        <v>17412</v>
      </c>
      <c r="AG1454" s="16">
        <f t="shared" si="865"/>
        <v>1492</v>
      </c>
      <c r="AH1454" s="16">
        <f t="shared" si="866"/>
        <v>2.0400143702816343E+49</v>
      </c>
      <c r="AI1454" s="16">
        <f t="shared" si="867"/>
        <v>1.6084162899386711E+75</v>
      </c>
      <c r="AJ1454" s="16">
        <f t="shared" si="868"/>
        <v>1.6084162899386711E+75</v>
      </c>
      <c r="AK1454" s="27">
        <f t="shared" si="869"/>
        <v>0.20394289598912305</v>
      </c>
      <c r="AN1454">
        <f t="shared" si="873"/>
        <v>114518.22011220468</v>
      </c>
      <c r="AO1454">
        <f t="shared" si="874"/>
        <v>9.0290035897062623E+30</v>
      </c>
      <c r="AP1454">
        <f t="shared" si="875"/>
        <v>9.0290035897062623E+30</v>
      </c>
      <c r="AR1454" s="1">
        <f t="shared" si="870"/>
        <v>15970</v>
      </c>
      <c r="AU1454">
        <f t="shared" si="876"/>
        <v>-691.42857142857156</v>
      </c>
      <c r="AV1454" s="29">
        <f t="shared" si="871"/>
        <v>604.55579999999998</v>
      </c>
      <c r="AW1454">
        <f t="shared" si="872"/>
        <v>29021</v>
      </c>
    </row>
    <row r="1455" spans="1:49" x14ac:dyDescent="0.2">
      <c r="A1455">
        <v>1453</v>
      </c>
      <c r="B1455" s="13">
        <f t="shared" si="839"/>
        <v>1461</v>
      </c>
      <c r="C1455" s="13">
        <f t="shared" si="840"/>
        <v>8724</v>
      </c>
      <c r="D1455" s="13">
        <f t="shared" si="841"/>
        <v>48</v>
      </c>
      <c r="E1455" s="13">
        <f t="shared" si="842"/>
        <v>72.650000000000006</v>
      </c>
      <c r="F1455" s="13">
        <f t="shared" si="843"/>
        <v>9.2766516392395743E+46</v>
      </c>
      <c r="G1455" s="35">
        <f t="shared" si="844"/>
        <v>559.85513333333336</v>
      </c>
      <c r="H1455" s="23">
        <f t="shared" si="845"/>
        <v>10765.910400000001</v>
      </c>
      <c r="I1455" s="23">
        <f t="shared" si="846"/>
        <v>40362</v>
      </c>
      <c r="J1455" s="23">
        <f t="shared" si="847"/>
        <v>2034</v>
      </c>
      <c r="K1455" s="23">
        <f t="shared" si="848"/>
        <v>9.6665819025314135E+76</v>
      </c>
      <c r="L1455" s="23">
        <f t="shared" si="849"/>
        <v>9.6665819025314126E+78</v>
      </c>
      <c r="M1455" s="23">
        <f t="shared" si="850"/>
        <v>1.4343657151916003E+67</v>
      </c>
      <c r="N1455" s="20">
        <f t="shared" si="851"/>
        <v>151.30000000000001</v>
      </c>
      <c r="Q1455" s="20">
        <f t="shared" si="852"/>
        <v>1.6413556226405898E+71</v>
      </c>
      <c r="S1455" s="20">
        <f t="shared" si="853"/>
        <v>6532</v>
      </c>
      <c r="T1455" s="20">
        <f t="shared" si="854"/>
        <v>2034</v>
      </c>
      <c r="U1455" s="20">
        <f t="shared" si="855"/>
        <v>9.6665819025314135E+76</v>
      </c>
      <c r="V1455" s="20">
        <f t="shared" si="856"/>
        <v>1.4343657151916003E+67</v>
      </c>
      <c r="W1455" s="20">
        <f t="shared" si="857"/>
        <v>0.39656311962987439</v>
      </c>
      <c r="X1455" s="16">
        <f t="shared" si="858"/>
        <v>4.6264215145093801E+42</v>
      </c>
      <c r="AA1455" s="16">
        <f t="shared" si="859"/>
        <v>1.9060856639778645E+44</v>
      </c>
      <c r="AB1455" s="16">
        <f t="shared" si="860"/>
        <v>1453</v>
      </c>
      <c r="AC1455" s="16">
        <f t="shared" si="861"/>
        <v>294.39999999999998</v>
      </c>
      <c r="AD1455" s="16">
        <f t="shared" si="862"/>
        <v>2.4853721739422835E+45</v>
      </c>
      <c r="AE1455" s="16">
        <f t="shared" si="863"/>
        <v>36275</v>
      </c>
      <c r="AF1455" s="16">
        <f t="shared" si="864"/>
        <v>17424</v>
      </c>
      <c r="AG1455" s="16">
        <f t="shared" si="865"/>
        <v>1493</v>
      </c>
      <c r="AH1455" s="16">
        <f t="shared" si="866"/>
        <v>2.1853888509580643E+49</v>
      </c>
      <c r="AI1455" s="16">
        <f t="shared" si="867"/>
        <v>1.6084162899386711E+75</v>
      </c>
      <c r="AJ1455" s="16">
        <f t="shared" si="868"/>
        <v>1.6084162899386711E+75</v>
      </c>
      <c r="AK1455" s="27">
        <f t="shared" si="869"/>
        <v>0.20380434782608697</v>
      </c>
      <c r="AN1455">
        <f t="shared" si="873"/>
        <v>114653.23370605044</v>
      </c>
      <c r="AO1455">
        <f t="shared" si="874"/>
        <v>8.43832111187501E+30</v>
      </c>
      <c r="AP1455">
        <f t="shared" si="875"/>
        <v>8.43832111187501E+30</v>
      </c>
      <c r="AR1455" s="1">
        <f t="shared" si="870"/>
        <v>15980</v>
      </c>
      <c r="AU1455">
        <f t="shared" si="876"/>
        <v>-689.1699604743086</v>
      </c>
      <c r="AV1455" s="29">
        <f t="shared" si="871"/>
        <v>605.26138333333336</v>
      </c>
      <c r="AW1455">
        <f t="shared" si="872"/>
        <v>29041</v>
      </c>
    </row>
    <row r="1456" spans="1:49" x14ac:dyDescent="0.2">
      <c r="A1456">
        <v>1454</v>
      </c>
      <c r="B1456" s="13">
        <f t="shared" si="839"/>
        <v>1462</v>
      </c>
      <c r="C1456" s="13">
        <f t="shared" si="840"/>
        <v>8730</v>
      </c>
      <c r="D1456" s="13">
        <f t="shared" si="841"/>
        <v>48</v>
      </c>
      <c r="E1456" s="13">
        <f t="shared" si="842"/>
        <v>72.7</v>
      </c>
      <c r="F1456" s="13">
        <f t="shared" si="843"/>
        <v>9.9326841138139002E+46</v>
      </c>
      <c r="G1456" s="35">
        <f t="shared" si="844"/>
        <v>560.52986666666663</v>
      </c>
      <c r="H1456" s="23">
        <f t="shared" si="845"/>
        <v>10773.4144</v>
      </c>
      <c r="I1456" s="23">
        <f t="shared" si="846"/>
        <v>40390</v>
      </c>
      <c r="J1456" s="23">
        <f t="shared" si="847"/>
        <v>2035</v>
      </c>
      <c r="K1456" s="23">
        <f t="shared" si="848"/>
        <v>9.6665819025314135E+76</v>
      </c>
      <c r="L1456" s="23">
        <f t="shared" si="849"/>
        <v>9.6665819025314126E+78</v>
      </c>
      <c r="M1456" s="23">
        <f t="shared" si="850"/>
        <v>1.5364584149061533E+67</v>
      </c>
      <c r="N1456" s="20">
        <f t="shared" si="851"/>
        <v>151.4</v>
      </c>
      <c r="Q1456" s="20">
        <f t="shared" si="852"/>
        <v>1.8290127439889437E+71</v>
      </c>
      <c r="S1456" s="20">
        <f t="shared" si="853"/>
        <v>6536</v>
      </c>
      <c r="T1456" s="20">
        <f t="shared" si="854"/>
        <v>2035</v>
      </c>
      <c r="U1456" s="20">
        <f t="shared" si="855"/>
        <v>9.6665819025314135E+76</v>
      </c>
      <c r="V1456" s="20">
        <f t="shared" si="856"/>
        <v>1.5364584149061533E+67</v>
      </c>
      <c r="W1456" s="20">
        <f t="shared" si="857"/>
        <v>0.39630118890356669</v>
      </c>
      <c r="X1456" s="16">
        <f t="shared" si="858"/>
        <v>4.9502710205250371E+42</v>
      </c>
      <c r="AA1456" s="16">
        <f t="shared" si="859"/>
        <v>2.039511660456315E+44</v>
      </c>
      <c r="AB1456" s="16">
        <f t="shared" si="860"/>
        <v>1454</v>
      </c>
      <c r="AC1456" s="16">
        <f t="shared" si="861"/>
        <v>294.60000000000002</v>
      </c>
      <c r="AD1456" s="16">
        <f t="shared" si="862"/>
        <v>2.6593531763892638E+45</v>
      </c>
      <c r="AE1456" s="16">
        <f t="shared" si="863"/>
        <v>36300</v>
      </c>
      <c r="AF1456" s="16">
        <f t="shared" si="864"/>
        <v>17436</v>
      </c>
      <c r="AG1456" s="16">
        <f t="shared" si="865"/>
        <v>1494</v>
      </c>
      <c r="AH1456" s="16">
        <f t="shared" si="866"/>
        <v>2.3411212917628534E+49</v>
      </c>
      <c r="AI1456" s="16">
        <f t="shared" si="867"/>
        <v>1.6084162899386711E+75</v>
      </c>
      <c r="AJ1456" s="16">
        <f t="shared" si="868"/>
        <v>1.6084162899386711E+75</v>
      </c>
      <c r="AK1456" s="27">
        <f t="shared" si="869"/>
        <v>0.20366598778004072</v>
      </c>
      <c r="AN1456">
        <f t="shared" si="873"/>
        <v>114788.32590930405</v>
      </c>
      <c r="AO1456">
        <f t="shared" si="874"/>
        <v>7.8862814129672998E+30</v>
      </c>
      <c r="AP1456">
        <f t="shared" si="875"/>
        <v>7.8862814129672998E+30</v>
      </c>
      <c r="AR1456" s="1">
        <f t="shared" si="870"/>
        <v>15990</v>
      </c>
      <c r="AU1456">
        <f t="shared" si="876"/>
        <v>-686.92913385826762</v>
      </c>
      <c r="AV1456" s="29">
        <f t="shared" si="871"/>
        <v>605.96736666666663</v>
      </c>
      <c r="AW1456">
        <f t="shared" si="872"/>
        <v>29061</v>
      </c>
    </row>
    <row r="1457" spans="1:49" x14ac:dyDescent="0.2">
      <c r="A1457">
        <v>1455</v>
      </c>
      <c r="B1457" s="13">
        <f t="shared" si="839"/>
        <v>1463</v>
      </c>
      <c r="C1457" s="13">
        <f t="shared" si="840"/>
        <v>8736</v>
      </c>
      <c r="D1457" s="13">
        <f t="shared" si="841"/>
        <v>48</v>
      </c>
      <c r="E1457" s="13">
        <f t="shared" si="842"/>
        <v>72.75</v>
      </c>
      <c r="F1457" s="13">
        <f t="shared" si="843"/>
        <v>1.0635105568280312E+47</v>
      </c>
      <c r="G1457" s="35">
        <f t="shared" si="844"/>
        <v>561.20499999999993</v>
      </c>
      <c r="H1457" s="23">
        <f t="shared" si="845"/>
        <v>10780.918399999999</v>
      </c>
      <c r="I1457" s="23">
        <f t="shared" si="846"/>
        <v>40418</v>
      </c>
      <c r="J1457" s="23">
        <f t="shared" si="847"/>
        <v>2037</v>
      </c>
      <c r="K1457" s="23">
        <f t="shared" si="848"/>
        <v>9.6665819025314135E+76</v>
      </c>
      <c r="L1457" s="23">
        <f t="shared" si="849"/>
        <v>9.6665819025314126E+78</v>
      </c>
      <c r="M1457" s="23">
        <f t="shared" si="850"/>
        <v>1.7629541451709988E+67</v>
      </c>
      <c r="N1457" s="20">
        <f t="shared" si="851"/>
        <v>151.5</v>
      </c>
      <c r="Q1457" s="20">
        <f t="shared" si="852"/>
        <v>2.0381248106926021E+71</v>
      </c>
      <c r="S1457" s="20">
        <f t="shared" si="853"/>
        <v>6540</v>
      </c>
      <c r="T1457" s="20">
        <f t="shared" si="854"/>
        <v>2037</v>
      </c>
      <c r="U1457" s="20">
        <f t="shared" si="855"/>
        <v>9.6665819025314135E+76</v>
      </c>
      <c r="V1457" s="20">
        <f t="shared" si="856"/>
        <v>1.7629541451709988E+67</v>
      </c>
      <c r="W1457" s="20">
        <f t="shared" si="857"/>
        <v>0.39603960396039606</v>
      </c>
      <c r="X1457" s="16">
        <f t="shared" si="858"/>
        <v>5.2967899919617903E+42</v>
      </c>
      <c r="AA1457" s="16">
        <f t="shared" si="859"/>
        <v>2.1822774766882572E+44</v>
      </c>
      <c r="AB1457" s="16">
        <f t="shared" si="860"/>
        <v>1455</v>
      </c>
      <c r="AC1457" s="16">
        <f t="shared" si="861"/>
        <v>294.8</v>
      </c>
      <c r="AD1457" s="16">
        <f t="shared" si="862"/>
        <v>2.8455131955265051E+45</v>
      </c>
      <c r="AE1457" s="16">
        <f t="shared" si="863"/>
        <v>36325</v>
      </c>
      <c r="AF1457" s="16">
        <f t="shared" si="864"/>
        <v>17448</v>
      </c>
      <c r="AG1457" s="16">
        <f t="shared" si="865"/>
        <v>1495</v>
      </c>
      <c r="AH1457" s="16">
        <f t="shared" si="866"/>
        <v>2.5079495843955392E+49</v>
      </c>
      <c r="AI1457" s="16">
        <f t="shared" si="867"/>
        <v>1.6084162899386711E+75</v>
      </c>
      <c r="AJ1457" s="16">
        <f t="shared" si="868"/>
        <v>1.6084162899386711E+75</v>
      </c>
      <c r="AK1457" s="27">
        <f t="shared" si="869"/>
        <v>0.20352781546811397</v>
      </c>
      <c r="AN1457">
        <f t="shared" si="873"/>
        <v>114923.49672240167</v>
      </c>
      <c r="AO1457">
        <f t="shared" si="874"/>
        <v>7.3703564607171022E+30</v>
      </c>
      <c r="AP1457">
        <f t="shared" si="875"/>
        <v>7.3703564607171022E+30</v>
      </c>
      <c r="AR1457" s="1">
        <f t="shared" si="870"/>
        <v>16000</v>
      </c>
      <c r="AU1457">
        <f t="shared" si="876"/>
        <v>-684.70588235294122</v>
      </c>
      <c r="AV1457" s="29">
        <f t="shared" si="871"/>
        <v>606.67374999999993</v>
      </c>
      <c r="AW1457">
        <f t="shared" si="872"/>
        <v>29081</v>
      </c>
    </row>
    <row r="1458" spans="1:49" x14ac:dyDescent="0.2">
      <c r="A1458">
        <v>1456</v>
      </c>
      <c r="B1458" s="13">
        <f t="shared" si="839"/>
        <v>1464</v>
      </c>
      <c r="C1458" s="13">
        <f t="shared" si="840"/>
        <v>8742</v>
      </c>
      <c r="D1458" s="13">
        <f t="shared" si="841"/>
        <v>48</v>
      </c>
      <c r="E1458" s="13">
        <f t="shared" si="842"/>
        <v>72.8</v>
      </c>
      <c r="F1458" s="13">
        <f t="shared" si="843"/>
        <v>1.1387195902552157E+47</v>
      </c>
      <c r="G1458" s="35">
        <f t="shared" si="844"/>
        <v>561.88053333333323</v>
      </c>
      <c r="H1458" s="23">
        <f t="shared" si="845"/>
        <v>10788.422399999999</v>
      </c>
      <c r="I1458" s="23">
        <f t="shared" si="846"/>
        <v>40446</v>
      </c>
      <c r="J1458" s="23">
        <f t="shared" si="847"/>
        <v>2038</v>
      </c>
      <c r="K1458" s="23">
        <f t="shared" si="848"/>
        <v>9.6665819025314135E+76</v>
      </c>
      <c r="L1458" s="23">
        <f t="shared" si="849"/>
        <v>9.6665819025314126E+78</v>
      </c>
      <c r="M1458" s="23">
        <f t="shared" si="850"/>
        <v>1.8884274716108762E+67</v>
      </c>
      <c r="N1458" s="20">
        <f t="shared" si="851"/>
        <v>151.6</v>
      </c>
      <c r="Q1458" s="20">
        <f t="shared" si="852"/>
        <v>2.2711447788505941E+71</v>
      </c>
      <c r="S1458" s="20">
        <f t="shared" si="853"/>
        <v>6545</v>
      </c>
      <c r="T1458" s="20">
        <f t="shared" si="854"/>
        <v>2038</v>
      </c>
      <c r="U1458" s="20">
        <f t="shared" si="855"/>
        <v>9.6665819025314135E+76</v>
      </c>
      <c r="V1458" s="20">
        <f t="shared" si="856"/>
        <v>1.8884274716108762E+67</v>
      </c>
      <c r="W1458" s="20">
        <f t="shared" si="857"/>
        <v>0.39577836411609502</v>
      </c>
      <c r="X1458" s="16">
        <f t="shared" si="858"/>
        <v>5.6675652913991157E+42</v>
      </c>
      <c r="AA1458" s="16">
        <f t="shared" si="859"/>
        <v>2.3350369000564351E+44</v>
      </c>
      <c r="AB1458" s="16">
        <f t="shared" si="860"/>
        <v>1456</v>
      </c>
      <c r="AC1458" s="16">
        <f t="shared" si="861"/>
        <v>295</v>
      </c>
      <c r="AD1458" s="16">
        <f t="shared" si="862"/>
        <v>3.0447047867786518E+45</v>
      </c>
      <c r="AE1458" s="16">
        <f t="shared" si="863"/>
        <v>36350</v>
      </c>
      <c r="AF1458" s="16">
        <f t="shared" si="864"/>
        <v>17460</v>
      </c>
      <c r="AG1458" s="16">
        <f t="shared" si="865"/>
        <v>1496</v>
      </c>
      <c r="AH1458" s="16">
        <f t="shared" si="866"/>
        <v>2.6866641792462106E+49</v>
      </c>
      <c r="AI1458" s="16">
        <f t="shared" si="867"/>
        <v>1.6084162899386711E+75</v>
      </c>
      <c r="AJ1458" s="16">
        <f t="shared" si="868"/>
        <v>1.6084162899386711E+75</v>
      </c>
      <c r="AK1458" s="27">
        <f t="shared" si="869"/>
        <v>0.20338983050847459</v>
      </c>
      <c r="AN1458">
        <f t="shared" si="873"/>
        <v>115058.74614577941</v>
      </c>
      <c r="AO1458">
        <f t="shared" si="874"/>
        <v>6.8881836081468242E+30</v>
      </c>
      <c r="AP1458">
        <f t="shared" si="875"/>
        <v>6.8881836081468242E+30</v>
      </c>
      <c r="AR1458" s="1">
        <f t="shared" si="870"/>
        <v>16010</v>
      </c>
      <c r="AU1458">
        <f t="shared" si="876"/>
        <v>-682.50000000000011</v>
      </c>
      <c r="AV1458" s="29">
        <f t="shared" si="871"/>
        <v>607.38053333333323</v>
      </c>
      <c r="AW1458">
        <f t="shared" si="872"/>
        <v>29101</v>
      </c>
    </row>
    <row r="1459" spans="1:49" x14ac:dyDescent="0.2">
      <c r="A1459">
        <v>1457</v>
      </c>
      <c r="B1459" s="13">
        <f t="shared" si="839"/>
        <v>1465</v>
      </c>
      <c r="C1459" s="13">
        <f t="shared" si="840"/>
        <v>8748</v>
      </c>
      <c r="D1459" s="13">
        <f t="shared" si="841"/>
        <v>48</v>
      </c>
      <c r="E1459" s="13">
        <f t="shared" si="842"/>
        <v>72.850000000000009</v>
      </c>
      <c r="F1459" s="13">
        <f t="shared" si="843"/>
        <v>1.219246689665896E+47</v>
      </c>
      <c r="G1459" s="35">
        <f t="shared" si="844"/>
        <v>562.55646666666667</v>
      </c>
      <c r="H1459" s="23">
        <f t="shared" si="845"/>
        <v>10795.9264</v>
      </c>
      <c r="I1459" s="23">
        <f t="shared" si="846"/>
        <v>40474</v>
      </c>
      <c r="J1459" s="23">
        <f t="shared" si="847"/>
        <v>2039</v>
      </c>
      <c r="K1459" s="23">
        <f t="shared" si="848"/>
        <v>9.6665819025314135E+76</v>
      </c>
      <c r="L1459" s="23">
        <f t="shared" si="849"/>
        <v>9.6665819025314126E+78</v>
      </c>
      <c r="M1459" s="23">
        <f t="shared" si="850"/>
        <v>2.0228285015085501E+67</v>
      </c>
      <c r="N1459" s="20">
        <f t="shared" si="851"/>
        <v>151.70000000000002</v>
      </c>
      <c r="Q1459" s="20">
        <f t="shared" si="852"/>
        <v>2.5308060524258007E+71</v>
      </c>
      <c r="S1459" s="20">
        <f t="shared" si="853"/>
        <v>6549</v>
      </c>
      <c r="T1459" s="20">
        <f t="shared" si="854"/>
        <v>2039</v>
      </c>
      <c r="U1459" s="20">
        <f t="shared" si="855"/>
        <v>9.6665819025314135E+76</v>
      </c>
      <c r="V1459" s="20">
        <f t="shared" si="856"/>
        <v>2.0228285015085501E+67</v>
      </c>
      <c r="W1459" s="20">
        <f t="shared" si="857"/>
        <v>0.39551746868820037</v>
      </c>
      <c r="X1459" s="16">
        <f t="shared" si="858"/>
        <v>6.0642948617970537E+42</v>
      </c>
      <c r="AA1459" s="16">
        <f t="shared" si="859"/>
        <v>2.4984894830603858E+44</v>
      </c>
      <c r="AB1459" s="16">
        <f t="shared" si="860"/>
        <v>1457</v>
      </c>
      <c r="AC1459" s="16">
        <f t="shared" si="861"/>
        <v>295.2</v>
      </c>
      <c r="AD1459" s="16">
        <f t="shared" si="862"/>
        <v>3.2578401861480192E+45</v>
      </c>
      <c r="AE1459" s="16">
        <f t="shared" si="863"/>
        <v>36375</v>
      </c>
      <c r="AF1459" s="16">
        <f t="shared" si="864"/>
        <v>17472</v>
      </c>
      <c r="AG1459" s="16">
        <f t="shared" si="865"/>
        <v>1497</v>
      </c>
      <c r="AH1459" s="16">
        <f t="shared" si="866"/>
        <v>2.8781118284929168E+49</v>
      </c>
      <c r="AI1459" s="16">
        <f t="shared" si="867"/>
        <v>1.6084162899386711E+75</v>
      </c>
      <c r="AJ1459" s="16">
        <f t="shared" si="868"/>
        <v>1.6084162899386711E+75</v>
      </c>
      <c r="AK1459" s="27">
        <f t="shared" si="869"/>
        <v>0.2032520325203252</v>
      </c>
      <c r="AN1459">
        <f t="shared" si="873"/>
        <v>115194.07417987342</v>
      </c>
      <c r="AO1459">
        <f t="shared" si="874"/>
        <v>6.437554773968994E+30</v>
      </c>
      <c r="AP1459">
        <f t="shared" si="875"/>
        <v>6.437554773968994E+30</v>
      </c>
      <c r="AR1459" s="1">
        <f t="shared" si="870"/>
        <v>16020</v>
      </c>
      <c r="AU1459">
        <f t="shared" si="876"/>
        <v>-680.31128404669232</v>
      </c>
      <c r="AV1459" s="29">
        <f t="shared" si="871"/>
        <v>608.08771666666667</v>
      </c>
      <c r="AW1459">
        <f t="shared" si="872"/>
        <v>29121</v>
      </c>
    </row>
    <row r="1460" spans="1:49" x14ac:dyDescent="0.2">
      <c r="A1460">
        <v>1458</v>
      </c>
      <c r="B1460" s="13">
        <f t="shared" si="839"/>
        <v>1466</v>
      </c>
      <c r="C1460" s="13">
        <f t="shared" si="840"/>
        <v>8754</v>
      </c>
      <c r="D1460" s="13">
        <f t="shared" si="841"/>
        <v>48</v>
      </c>
      <c r="E1460" s="13">
        <f t="shared" si="842"/>
        <v>72.900000000000006</v>
      </c>
      <c r="F1460" s="13">
        <f t="shared" si="843"/>
        <v>1.3054678602462191E+47</v>
      </c>
      <c r="G1460" s="35">
        <f t="shared" si="844"/>
        <v>563.2328</v>
      </c>
      <c r="H1460" s="23">
        <f t="shared" si="845"/>
        <v>10803.430399999999</v>
      </c>
      <c r="I1460" s="23">
        <f t="shared" si="846"/>
        <v>40502</v>
      </c>
      <c r="J1460" s="23">
        <f t="shared" si="847"/>
        <v>2041</v>
      </c>
      <c r="K1460" s="23">
        <f t="shared" si="848"/>
        <v>9.6665819025314135E+76</v>
      </c>
      <c r="L1460" s="23">
        <f t="shared" si="849"/>
        <v>9.6665819025314126E+78</v>
      </c>
      <c r="M1460" s="23">
        <f t="shared" si="850"/>
        <v>2.3209990368449986E+67</v>
      </c>
      <c r="N1460" s="20">
        <f t="shared" si="851"/>
        <v>151.80000000000001</v>
      </c>
      <c r="Q1460" s="20">
        <f t="shared" si="852"/>
        <v>2.8201545470105187E+71</v>
      </c>
      <c r="S1460" s="20">
        <f t="shared" si="853"/>
        <v>6553</v>
      </c>
      <c r="T1460" s="20">
        <f t="shared" si="854"/>
        <v>2041</v>
      </c>
      <c r="U1460" s="20">
        <f t="shared" si="855"/>
        <v>9.6665819025314135E+76</v>
      </c>
      <c r="V1460" s="20">
        <f t="shared" si="856"/>
        <v>2.3209990368449986E+67</v>
      </c>
      <c r="W1460" s="20">
        <f t="shared" si="857"/>
        <v>0.39525691699604742</v>
      </c>
      <c r="X1460" s="16">
        <f t="shared" si="858"/>
        <v>6.4887955021228473E+42</v>
      </c>
      <c r="AA1460" s="16">
        <f t="shared" si="859"/>
        <v>2.6733837468746126E+44</v>
      </c>
      <c r="AB1460" s="16">
        <f t="shared" si="860"/>
        <v>1458</v>
      </c>
      <c r="AC1460" s="16">
        <f t="shared" si="861"/>
        <v>295.39999999999998</v>
      </c>
      <c r="AD1460" s="16">
        <f t="shared" si="862"/>
        <v>3.4858954879738823E+45</v>
      </c>
      <c r="AE1460" s="16">
        <f t="shared" si="863"/>
        <v>36400</v>
      </c>
      <c r="AF1460" s="16">
        <f t="shared" si="864"/>
        <v>17484</v>
      </c>
      <c r="AG1460" s="16">
        <f t="shared" si="865"/>
        <v>1498</v>
      </c>
      <c r="AH1460" s="16">
        <f t="shared" si="866"/>
        <v>3.0831995957336279E+49</v>
      </c>
      <c r="AI1460" s="16">
        <f t="shared" si="867"/>
        <v>1.6084162899386711E+75</v>
      </c>
      <c r="AJ1460" s="16">
        <f t="shared" si="868"/>
        <v>1.6084162899386711E+75</v>
      </c>
      <c r="AK1460" s="27">
        <f t="shared" si="869"/>
        <v>0.20311442112389982</v>
      </c>
      <c r="AN1460">
        <f t="shared" si="873"/>
        <v>115329.48082511988</v>
      </c>
      <c r="AO1460">
        <f t="shared" si="874"/>
        <v>6.0164063308121452E+30</v>
      </c>
      <c r="AP1460">
        <f t="shared" si="875"/>
        <v>6.0164063308121452E+30</v>
      </c>
      <c r="AR1460" s="1">
        <f t="shared" si="870"/>
        <v>16030</v>
      </c>
      <c r="AU1460">
        <f t="shared" si="876"/>
        <v>-678.13953488372078</v>
      </c>
      <c r="AV1460" s="29">
        <f t="shared" si="871"/>
        <v>608.7953</v>
      </c>
      <c r="AW1460">
        <f t="shared" si="872"/>
        <v>29141</v>
      </c>
    </row>
    <row r="1461" spans="1:49" x14ac:dyDescent="0.2">
      <c r="A1461">
        <v>1459</v>
      </c>
      <c r="B1461" s="13">
        <f t="shared" si="839"/>
        <v>1467</v>
      </c>
      <c r="C1461" s="13">
        <f t="shared" si="840"/>
        <v>8760</v>
      </c>
      <c r="D1461" s="13">
        <f t="shared" si="841"/>
        <v>48</v>
      </c>
      <c r="E1461" s="13">
        <f t="shared" si="842"/>
        <v>72.95</v>
      </c>
      <c r="F1461" s="13">
        <f t="shared" si="843"/>
        <v>1.3977856893999296E+47</v>
      </c>
      <c r="G1461" s="35">
        <f t="shared" si="844"/>
        <v>563.90953333333334</v>
      </c>
      <c r="H1461" s="23">
        <f t="shared" si="845"/>
        <v>10810.9344</v>
      </c>
      <c r="I1461" s="23">
        <f t="shared" si="846"/>
        <v>40530</v>
      </c>
      <c r="J1461" s="23">
        <f t="shared" si="847"/>
        <v>2042</v>
      </c>
      <c r="K1461" s="23">
        <f t="shared" si="848"/>
        <v>9.6665819025314135E+76</v>
      </c>
      <c r="L1461" s="23">
        <f t="shared" si="849"/>
        <v>9.6665819025314126E+78</v>
      </c>
      <c r="M1461" s="23">
        <f t="shared" si="850"/>
        <v>2.4861773373207753E+67</v>
      </c>
      <c r="N1461" s="20">
        <f t="shared" si="851"/>
        <v>151.9</v>
      </c>
      <c r="Q1461" s="20">
        <f t="shared" si="852"/>
        <v>3.1425844194583075E+71</v>
      </c>
      <c r="S1461" s="20">
        <f t="shared" si="853"/>
        <v>6557</v>
      </c>
      <c r="T1461" s="20">
        <f t="shared" si="854"/>
        <v>2042</v>
      </c>
      <c r="U1461" s="20">
        <f t="shared" si="855"/>
        <v>9.6665819025314135E+76</v>
      </c>
      <c r="V1461" s="20">
        <f t="shared" si="856"/>
        <v>2.4861773373207753E+67</v>
      </c>
      <c r="W1461" s="20">
        <f t="shared" si="857"/>
        <v>0.39499670836076367</v>
      </c>
      <c r="X1461" s="16">
        <f t="shared" si="858"/>
        <v>6.9430111872714468E+42</v>
      </c>
      <c r="AA1461" s="16">
        <f t="shared" si="859"/>
        <v>2.8605206091558355E+44</v>
      </c>
      <c r="AB1461" s="16">
        <f t="shared" si="860"/>
        <v>1459</v>
      </c>
      <c r="AC1461" s="16">
        <f t="shared" si="861"/>
        <v>295.60000000000002</v>
      </c>
      <c r="AD1461" s="16">
        <f t="shared" si="862"/>
        <v>3.7299151151432409E+45</v>
      </c>
      <c r="AE1461" s="16">
        <f t="shared" si="863"/>
        <v>36425</v>
      </c>
      <c r="AF1461" s="16">
        <f t="shared" si="864"/>
        <v>17496</v>
      </c>
      <c r="AG1461" s="16">
        <f t="shared" si="865"/>
        <v>1499</v>
      </c>
      <c r="AH1461" s="16">
        <f t="shared" si="866"/>
        <v>3.3028991511291155E+49</v>
      </c>
      <c r="AI1461" s="16">
        <f t="shared" si="867"/>
        <v>1.6084162899386711E+75</v>
      </c>
      <c r="AJ1461" s="16">
        <f t="shared" si="868"/>
        <v>1.6084162899386711E+75</v>
      </c>
      <c r="AK1461" s="27">
        <f t="shared" si="869"/>
        <v>0.20297699594046006</v>
      </c>
      <c r="AN1461">
        <f t="shared" si="873"/>
        <v>115464.96608195492</v>
      </c>
      <c r="AO1461">
        <f t="shared" si="874"/>
        <v>5.6228096549646216E+30</v>
      </c>
      <c r="AP1461">
        <f t="shared" si="875"/>
        <v>5.6228096549646216E+30</v>
      </c>
      <c r="AR1461" s="1">
        <f t="shared" si="870"/>
        <v>16040</v>
      </c>
      <c r="AU1461">
        <f t="shared" si="876"/>
        <v>-675.98455598455598</v>
      </c>
      <c r="AV1461" s="29">
        <f t="shared" si="871"/>
        <v>609.50328333333334</v>
      </c>
      <c r="AW1461">
        <f t="shared" si="872"/>
        <v>29161</v>
      </c>
    </row>
    <row r="1462" spans="1:49" x14ac:dyDescent="0.2">
      <c r="A1462">
        <v>1460</v>
      </c>
      <c r="B1462" s="13">
        <f t="shared" si="839"/>
        <v>1468</v>
      </c>
      <c r="C1462" s="13">
        <f t="shared" si="840"/>
        <v>8766</v>
      </c>
      <c r="D1462" s="13">
        <f t="shared" si="841"/>
        <v>48</v>
      </c>
      <c r="E1462" s="13">
        <f t="shared" si="842"/>
        <v>73</v>
      </c>
      <c r="F1462" s="13">
        <f t="shared" si="843"/>
        <v>1.4966312258344648E+47</v>
      </c>
      <c r="G1462" s="35">
        <f t="shared" si="844"/>
        <v>564.58666666666659</v>
      </c>
      <c r="H1462" s="23">
        <f t="shared" si="845"/>
        <v>10818.438399999999</v>
      </c>
      <c r="I1462" s="23">
        <f t="shared" si="846"/>
        <v>40558</v>
      </c>
      <c r="J1462" s="23">
        <f t="shared" si="847"/>
        <v>2044</v>
      </c>
      <c r="K1462" s="23">
        <f t="shared" si="848"/>
        <v>9.6665819025314135E+76</v>
      </c>
      <c r="L1462" s="23">
        <f t="shared" si="849"/>
        <v>9.6665819025314126E+78</v>
      </c>
      <c r="M1462" s="23">
        <f t="shared" si="850"/>
        <v>2.8526256547228017E+67</v>
      </c>
      <c r="N1462" s="20">
        <f t="shared" si="851"/>
        <v>152</v>
      </c>
      <c r="Q1462" s="20">
        <f t="shared" si="852"/>
        <v>3.5018778825045777E+71</v>
      </c>
      <c r="S1462" s="20">
        <f t="shared" si="853"/>
        <v>6561</v>
      </c>
      <c r="T1462" s="20">
        <f t="shared" si="854"/>
        <v>2044</v>
      </c>
      <c r="U1462" s="20">
        <f t="shared" si="855"/>
        <v>9.6665819025314135E+76</v>
      </c>
      <c r="V1462" s="20">
        <f t="shared" si="856"/>
        <v>2.8526256547228017E+67</v>
      </c>
      <c r="W1462" s="20">
        <f t="shared" si="857"/>
        <v>0.39473684210526316</v>
      </c>
      <c r="X1462" s="16">
        <f t="shared" si="858"/>
        <v>7.4290219703804486E+42</v>
      </c>
      <c r="AA1462" s="16">
        <f t="shared" si="859"/>
        <v>3.0607570517967443E+44</v>
      </c>
      <c r="AB1462" s="16">
        <f t="shared" si="860"/>
        <v>1460</v>
      </c>
      <c r="AC1462" s="16">
        <f t="shared" si="861"/>
        <v>295.8</v>
      </c>
      <c r="AD1462" s="16">
        <f t="shared" si="862"/>
        <v>3.9910166022252392E+45</v>
      </c>
      <c r="AE1462" s="16">
        <f t="shared" si="863"/>
        <v>36450</v>
      </c>
      <c r="AF1462" s="16">
        <f t="shared" si="864"/>
        <v>17508</v>
      </c>
      <c r="AG1462" s="16">
        <f t="shared" si="865"/>
        <v>1500</v>
      </c>
      <c r="AH1462" s="16">
        <f t="shared" si="866"/>
        <v>3.5382513723839683E+49</v>
      </c>
      <c r="AI1462" s="16">
        <f t="shared" si="867"/>
        <v>1.6084162899386711E+75</v>
      </c>
      <c r="AJ1462" s="16">
        <f t="shared" si="868"/>
        <v>1.6084162899386711E+75</v>
      </c>
      <c r="AK1462" s="27">
        <f t="shared" si="869"/>
        <v>0.20283975659229209</v>
      </c>
      <c r="AN1462">
        <f t="shared" si="873"/>
        <v>115600.5299508147</v>
      </c>
      <c r="AO1462">
        <f t="shared" si="874"/>
        <v>5.2549622943594583E+30</v>
      </c>
      <c r="AP1462">
        <f t="shared" si="875"/>
        <v>5.2549622943594583E+30</v>
      </c>
      <c r="AR1462" s="1">
        <f t="shared" si="870"/>
        <v>16050</v>
      </c>
      <c r="AU1462">
        <f t="shared" si="876"/>
        <v>-673.84615384615404</v>
      </c>
      <c r="AV1462" s="29">
        <f t="shared" si="871"/>
        <v>610.21166666666659</v>
      </c>
      <c r="AW1462">
        <f t="shared" si="872"/>
        <v>29181</v>
      </c>
    </row>
    <row r="1463" spans="1:49" x14ac:dyDescent="0.2">
      <c r="A1463">
        <v>1461</v>
      </c>
      <c r="B1463" s="13">
        <f t="shared" si="839"/>
        <v>1469</v>
      </c>
      <c r="C1463" s="13">
        <f t="shared" si="840"/>
        <v>8772</v>
      </c>
      <c r="D1463" s="13">
        <f t="shared" si="841"/>
        <v>48</v>
      </c>
      <c r="E1463" s="13">
        <f t="shared" si="842"/>
        <v>73.05</v>
      </c>
      <c r="F1463" s="13">
        <f t="shared" si="843"/>
        <v>1.6024659914663013E+47</v>
      </c>
      <c r="G1463" s="35">
        <f t="shared" si="844"/>
        <v>565.26420000000007</v>
      </c>
      <c r="H1463" s="23">
        <f t="shared" si="845"/>
        <v>10825.9424</v>
      </c>
      <c r="I1463" s="23">
        <f t="shared" si="846"/>
        <v>40586</v>
      </c>
      <c r="J1463" s="23">
        <f t="shared" si="847"/>
        <v>2045</v>
      </c>
      <c r="K1463" s="23">
        <f t="shared" si="848"/>
        <v>9.6665819025314135E+76</v>
      </c>
      <c r="L1463" s="23">
        <f t="shared" si="849"/>
        <v>9.6665819025314126E+78</v>
      </c>
      <c r="M1463" s="23">
        <f t="shared" si="850"/>
        <v>3.055626884565431E+67</v>
      </c>
      <c r="N1463" s="20">
        <f t="shared" si="851"/>
        <v>152.1</v>
      </c>
      <c r="Q1463" s="20">
        <f t="shared" si="852"/>
        <v>3.9022495714185704E+71</v>
      </c>
      <c r="S1463" s="20">
        <f t="shared" si="853"/>
        <v>6566</v>
      </c>
      <c r="T1463" s="20">
        <f t="shared" si="854"/>
        <v>2045</v>
      </c>
      <c r="U1463" s="20">
        <f t="shared" si="855"/>
        <v>9.6665819025314135E+76</v>
      </c>
      <c r="V1463" s="20">
        <f t="shared" si="856"/>
        <v>3.055626884565431E+67</v>
      </c>
      <c r="W1463" s="20">
        <f t="shared" si="857"/>
        <v>0.39447731755424065</v>
      </c>
      <c r="X1463" s="16">
        <f t="shared" si="858"/>
        <v>7.9490535083070788E+42</v>
      </c>
      <c r="AA1463" s="16">
        <f t="shared" si="859"/>
        <v>3.2750100454225158E+44</v>
      </c>
      <c r="AB1463" s="16">
        <f t="shared" si="860"/>
        <v>1461</v>
      </c>
      <c r="AC1463" s="16">
        <f t="shared" si="861"/>
        <v>296</v>
      </c>
      <c r="AD1463" s="16">
        <f t="shared" si="862"/>
        <v>4.2703957134345137E+45</v>
      </c>
      <c r="AE1463" s="16">
        <f t="shared" si="863"/>
        <v>36475</v>
      </c>
      <c r="AF1463" s="16">
        <f t="shared" si="864"/>
        <v>17520</v>
      </c>
      <c r="AG1463" s="16">
        <f t="shared" si="865"/>
        <v>1501</v>
      </c>
      <c r="AH1463" s="16">
        <f t="shared" si="866"/>
        <v>3.789518585048247E+49</v>
      </c>
      <c r="AI1463" s="16">
        <f t="shared" si="867"/>
        <v>1.6084162899386711E+75</v>
      </c>
      <c r="AJ1463" s="16">
        <f t="shared" si="868"/>
        <v>1.6084162899386711E+75</v>
      </c>
      <c r="AK1463" s="27">
        <f t="shared" si="869"/>
        <v>0.20270270270270271</v>
      </c>
      <c r="AN1463">
        <f t="shared" si="873"/>
        <v>115710.13622827998</v>
      </c>
      <c r="AO1463">
        <f t="shared" si="874"/>
        <v>4.9111797143546348E+30</v>
      </c>
      <c r="AP1463">
        <f t="shared" si="875"/>
        <v>4.9111797143546348E+30</v>
      </c>
      <c r="AR1463" s="1">
        <f t="shared" si="870"/>
        <v>16060</v>
      </c>
      <c r="AU1463">
        <f t="shared" si="876"/>
        <v>-671.72413793103431</v>
      </c>
      <c r="AV1463" s="29">
        <f t="shared" si="871"/>
        <v>610.92045000000007</v>
      </c>
      <c r="AW1463">
        <f t="shared" si="872"/>
        <v>29201</v>
      </c>
    </row>
    <row r="1464" spans="1:49" x14ac:dyDescent="0.2">
      <c r="A1464">
        <v>1462</v>
      </c>
      <c r="B1464" s="13">
        <f t="shared" si="839"/>
        <v>1470</v>
      </c>
      <c r="C1464" s="13">
        <f t="shared" si="840"/>
        <v>8778</v>
      </c>
      <c r="D1464" s="13">
        <f t="shared" si="841"/>
        <v>48</v>
      </c>
      <c r="E1464" s="13">
        <f t="shared" si="842"/>
        <v>73.100000000000009</v>
      </c>
      <c r="F1464" s="13">
        <f t="shared" si="843"/>
        <v>1.7157841355327499E+47</v>
      </c>
      <c r="G1464" s="35">
        <f t="shared" si="844"/>
        <v>565.94213333333335</v>
      </c>
      <c r="H1464" s="23">
        <f t="shared" si="845"/>
        <v>10833.446400000001</v>
      </c>
      <c r="I1464" s="23">
        <f t="shared" si="846"/>
        <v>40614</v>
      </c>
      <c r="J1464" s="23">
        <f t="shared" si="847"/>
        <v>2046</v>
      </c>
      <c r="K1464" s="23">
        <f t="shared" si="848"/>
        <v>9.6665819025314135E+76</v>
      </c>
      <c r="L1464" s="23">
        <f t="shared" si="849"/>
        <v>9.6665819025314126E+78</v>
      </c>
      <c r="M1464" s="23">
        <f t="shared" si="850"/>
        <v>3.2730702604437199E+67</v>
      </c>
      <c r="N1464" s="20">
        <f t="shared" si="851"/>
        <v>152.20000000000002</v>
      </c>
      <c r="Q1464" s="20">
        <f t="shared" si="852"/>
        <v>4.3483959831129295E+71</v>
      </c>
      <c r="S1464" s="20">
        <f t="shared" si="853"/>
        <v>6570</v>
      </c>
      <c r="T1464" s="20">
        <f t="shared" si="854"/>
        <v>2046</v>
      </c>
      <c r="U1464" s="20">
        <f t="shared" si="855"/>
        <v>9.6665819025314135E+76</v>
      </c>
      <c r="V1464" s="20">
        <f t="shared" si="856"/>
        <v>3.2730702604437199E+67</v>
      </c>
      <c r="W1464" s="20">
        <f t="shared" si="857"/>
        <v>0.3942181340341655</v>
      </c>
      <c r="X1464" s="16">
        <f t="shared" si="858"/>
        <v>8.5054872538885753E+42</v>
      </c>
      <c r="AA1464" s="16">
        <f t="shared" si="859"/>
        <v>3.5042607486020925E+44</v>
      </c>
      <c r="AB1464" s="16">
        <f t="shared" si="860"/>
        <v>1462</v>
      </c>
      <c r="AC1464" s="16">
        <f t="shared" si="861"/>
        <v>296.2</v>
      </c>
      <c r="AD1464" s="16">
        <f t="shared" si="862"/>
        <v>4.5693319188621836E+45</v>
      </c>
      <c r="AE1464" s="16">
        <f t="shared" si="863"/>
        <v>36500</v>
      </c>
      <c r="AF1464" s="16">
        <f t="shared" si="864"/>
        <v>17532</v>
      </c>
      <c r="AG1464" s="16">
        <f t="shared" si="865"/>
        <v>1502</v>
      </c>
      <c r="AH1464" s="16">
        <f t="shared" si="866"/>
        <v>4.0586285271653357E+49</v>
      </c>
      <c r="AI1464" s="16">
        <f t="shared" si="867"/>
        <v>1.6084162899386711E+75</v>
      </c>
      <c r="AJ1464" s="16">
        <f t="shared" si="868"/>
        <v>1.6084162899386711E+75</v>
      </c>
      <c r="AK1464" s="27">
        <f t="shared" si="869"/>
        <v>0.20256583389601621</v>
      </c>
      <c r="AN1464">
        <f t="shared" si="873"/>
        <v>115819.82102172018</v>
      </c>
      <c r="AO1464">
        <f t="shared" si="874"/>
        <v>4.5898875835090037E+30</v>
      </c>
      <c r="AP1464">
        <f t="shared" si="875"/>
        <v>4.5898875835090037E+30</v>
      </c>
      <c r="AR1464" s="1">
        <f t="shared" si="870"/>
        <v>16070</v>
      </c>
      <c r="AU1464">
        <f t="shared" si="876"/>
        <v>-669.61832061068696</v>
      </c>
      <c r="AV1464" s="29">
        <f t="shared" si="871"/>
        <v>611.62963333333335</v>
      </c>
      <c r="AW1464">
        <f t="shared" si="872"/>
        <v>29221</v>
      </c>
    </row>
    <row r="1465" spans="1:49" x14ac:dyDescent="0.2">
      <c r="A1465">
        <v>1463</v>
      </c>
      <c r="B1465" s="13">
        <f t="shared" si="839"/>
        <v>1471</v>
      </c>
      <c r="C1465" s="13">
        <f t="shared" si="840"/>
        <v>8784</v>
      </c>
      <c r="D1465" s="13">
        <f t="shared" si="841"/>
        <v>48</v>
      </c>
      <c r="E1465" s="13">
        <f t="shared" si="842"/>
        <v>73.150000000000006</v>
      </c>
      <c r="F1465" s="13">
        <f t="shared" si="843"/>
        <v>1.8371147409607521E+47</v>
      </c>
      <c r="G1465" s="35">
        <f t="shared" si="844"/>
        <v>566.62046666666674</v>
      </c>
      <c r="H1465" s="23">
        <f t="shared" si="845"/>
        <v>10840.9504</v>
      </c>
      <c r="I1465" s="23">
        <f t="shared" si="846"/>
        <v>40642</v>
      </c>
      <c r="J1465" s="23">
        <f t="shared" si="847"/>
        <v>2048</v>
      </c>
      <c r="K1465" s="23">
        <f t="shared" si="848"/>
        <v>9.6665819025314135E+76</v>
      </c>
      <c r="L1465" s="23">
        <f t="shared" si="849"/>
        <v>9.6665819025314126E+78</v>
      </c>
      <c r="M1465" s="23">
        <f t="shared" si="850"/>
        <v>3.7554652077711023E+67</v>
      </c>
      <c r="N1465" s="20">
        <f t="shared" si="851"/>
        <v>152.30000000000001</v>
      </c>
      <c r="Q1465" s="20">
        <f t="shared" si="852"/>
        <v>4.845550567663556E+71</v>
      </c>
      <c r="S1465" s="20">
        <f t="shared" si="853"/>
        <v>6574</v>
      </c>
      <c r="T1465" s="20">
        <f t="shared" si="854"/>
        <v>2048</v>
      </c>
      <c r="U1465" s="20">
        <f t="shared" si="855"/>
        <v>9.6665819025314135E+76</v>
      </c>
      <c r="V1465" s="20">
        <f t="shared" si="856"/>
        <v>3.7554652077711023E+67</v>
      </c>
      <c r="W1465" s="20">
        <f t="shared" si="857"/>
        <v>0.39395929087327641</v>
      </c>
      <c r="X1465" s="16">
        <f t="shared" si="858"/>
        <v>9.1008713616607749E+42</v>
      </c>
      <c r="AA1465" s="16">
        <f t="shared" si="859"/>
        <v>3.7495590010042384E+44</v>
      </c>
      <c r="AB1465" s="16">
        <f t="shared" si="860"/>
        <v>1463</v>
      </c>
      <c r="AC1465" s="16">
        <f t="shared" si="861"/>
        <v>296.39999999999998</v>
      </c>
      <c r="AD1465" s="16">
        <f t="shared" si="862"/>
        <v>4.8891942540538979E+45</v>
      </c>
      <c r="AE1465" s="16">
        <f t="shared" si="863"/>
        <v>36525</v>
      </c>
      <c r="AF1465" s="16">
        <f t="shared" si="864"/>
        <v>17544</v>
      </c>
      <c r="AG1465" s="16">
        <f t="shared" si="865"/>
        <v>1503</v>
      </c>
      <c r="AH1465" s="16">
        <f t="shared" si="866"/>
        <v>4.3468481641312429E+49</v>
      </c>
      <c r="AI1465" s="16">
        <f t="shared" si="867"/>
        <v>1.6084162899386711E+75</v>
      </c>
      <c r="AJ1465" s="16">
        <f t="shared" si="868"/>
        <v>1.6084162899386711E+75</v>
      </c>
      <c r="AK1465" s="27">
        <f t="shared" si="869"/>
        <v>0.20242914979757087</v>
      </c>
      <c r="AN1465">
        <f t="shared" si="873"/>
        <v>115929.58433157162</v>
      </c>
      <c r="AO1465">
        <f t="shared" si="874"/>
        <v>4.2896145640271069E+30</v>
      </c>
      <c r="AP1465">
        <f t="shared" si="875"/>
        <v>4.2896145640271069E+30</v>
      </c>
      <c r="AR1465" s="1">
        <f t="shared" si="870"/>
        <v>16080</v>
      </c>
      <c r="AU1465">
        <f t="shared" si="876"/>
        <v>-667.52851711026619</v>
      </c>
      <c r="AV1465" s="29">
        <f t="shared" si="871"/>
        <v>612.33921666666674</v>
      </c>
      <c r="AW1465">
        <f t="shared" si="872"/>
        <v>29241</v>
      </c>
    </row>
    <row r="1466" spans="1:49" x14ac:dyDescent="0.2">
      <c r="A1466">
        <v>1464</v>
      </c>
      <c r="B1466" s="13">
        <f t="shared" si="839"/>
        <v>1472</v>
      </c>
      <c r="C1466" s="13">
        <f t="shared" si="840"/>
        <v>8790</v>
      </c>
      <c r="D1466" s="13">
        <f t="shared" si="841"/>
        <v>48</v>
      </c>
      <c r="E1466" s="13">
        <f t="shared" si="842"/>
        <v>73.2</v>
      </c>
      <c r="F1466" s="13">
        <f t="shared" si="843"/>
        <v>1.9670242937535309E+47</v>
      </c>
      <c r="G1466" s="35">
        <f t="shared" si="844"/>
        <v>567.29919999999993</v>
      </c>
      <c r="H1466" s="23">
        <f t="shared" si="845"/>
        <v>10848.454399999999</v>
      </c>
      <c r="I1466" s="23">
        <f t="shared" si="846"/>
        <v>40670</v>
      </c>
      <c r="J1466" s="23">
        <f t="shared" si="847"/>
        <v>2049</v>
      </c>
      <c r="K1466" s="23">
        <f t="shared" si="848"/>
        <v>9.6665819025314135E+76</v>
      </c>
      <c r="L1466" s="23">
        <f t="shared" si="849"/>
        <v>9.6665819025314126E+78</v>
      </c>
      <c r="M1466" s="23">
        <f t="shared" si="850"/>
        <v>4.022695443543312E+67</v>
      </c>
      <c r="N1466" s="20">
        <f t="shared" si="851"/>
        <v>152.4</v>
      </c>
      <c r="Q1466" s="20">
        <f t="shared" si="852"/>
        <v>5.3995451184683077E+71</v>
      </c>
      <c r="S1466" s="20">
        <f t="shared" si="853"/>
        <v>6578</v>
      </c>
      <c r="T1466" s="20">
        <f t="shared" si="854"/>
        <v>2049</v>
      </c>
      <c r="U1466" s="20">
        <f t="shared" si="855"/>
        <v>9.6665819025314135E+76</v>
      </c>
      <c r="V1466" s="20">
        <f t="shared" si="856"/>
        <v>4.022695443543312E+67</v>
      </c>
      <c r="W1466" s="20">
        <f t="shared" si="857"/>
        <v>0.39370078740157477</v>
      </c>
      <c r="X1466" s="16">
        <f t="shared" si="858"/>
        <v>9.7379323569770299E+42</v>
      </c>
      <c r="AA1466" s="16">
        <f t="shared" si="859"/>
        <v>4.0120281310745358E+44</v>
      </c>
      <c r="AB1466" s="16">
        <f t="shared" si="860"/>
        <v>1464</v>
      </c>
      <c r="AC1466" s="16">
        <f t="shared" si="861"/>
        <v>296.60000000000002</v>
      </c>
      <c r="AD1466" s="16">
        <f t="shared" si="862"/>
        <v>5.231447589770029E+45</v>
      </c>
      <c r="AE1466" s="16">
        <f t="shared" si="863"/>
        <v>36550</v>
      </c>
      <c r="AF1466" s="16">
        <f t="shared" si="864"/>
        <v>17556</v>
      </c>
      <c r="AG1466" s="16">
        <f t="shared" si="865"/>
        <v>1504</v>
      </c>
      <c r="AH1466" s="16">
        <f t="shared" si="866"/>
        <v>4.6555344206072675E+49</v>
      </c>
      <c r="AI1466" s="16">
        <f t="shared" si="867"/>
        <v>1.6084162899386711E+75</v>
      </c>
      <c r="AJ1466" s="16">
        <f t="shared" si="868"/>
        <v>1.6084162899386711E+75</v>
      </c>
      <c r="AK1466" s="27">
        <f t="shared" si="869"/>
        <v>0.20229265003371544</v>
      </c>
      <c r="AN1466">
        <f t="shared" si="873"/>
        <v>116039.42615827029</v>
      </c>
      <c r="AO1466">
        <f t="shared" si="874"/>
        <v>4.0089855738571087E+30</v>
      </c>
      <c r="AP1466">
        <f t="shared" si="875"/>
        <v>4.0089855738571087E+30</v>
      </c>
      <c r="AR1466" s="1">
        <f t="shared" si="870"/>
        <v>16090</v>
      </c>
      <c r="AU1466">
        <f t="shared" si="876"/>
        <v>-665.45454545454572</v>
      </c>
      <c r="AV1466" s="29">
        <f t="shared" si="871"/>
        <v>613.04919999999993</v>
      </c>
      <c r="AW1466">
        <f t="shared" si="872"/>
        <v>29261</v>
      </c>
    </row>
    <row r="1467" spans="1:49" x14ac:dyDescent="0.2">
      <c r="A1467">
        <v>1465</v>
      </c>
      <c r="B1467" s="13">
        <f t="shared" si="839"/>
        <v>1473</v>
      </c>
      <c r="C1467" s="13">
        <f t="shared" si="840"/>
        <v>8796</v>
      </c>
      <c r="D1467" s="13">
        <f t="shared" si="841"/>
        <v>48</v>
      </c>
      <c r="E1467" s="13">
        <f t="shared" si="842"/>
        <v>73.25</v>
      </c>
      <c r="F1467" s="13">
        <f t="shared" si="843"/>
        <v>2.1061193269163839E+47</v>
      </c>
      <c r="G1467" s="35">
        <f t="shared" si="844"/>
        <v>567.97833333333335</v>
      </c>
      <c r="H1467" s="23">
        <f t="shared" si="845"/>
        <v>10855.9584</v>
      </c>
      <c r="I1467" s="23">
        <f t="shared" si="846"/>
        <v>40698</v>
      </c>
      <c r="J1467" s="23">
        <f t="shared" si="847"/>
        <v>2051</v>
      </c>
      <c r="K1467" s="23">
        <f t="shared" si="848"/>
        <v>9.6665819025314135E+76</v>
      </c>
      <c r="L1467" s="23">
        <f t="shared" si="849"/>
        <v>9.6665819025314126E+78</v>
      </c>
      <c r="M1467" s="23">
        <f t="shared" si="850"/>
        <v>4.6155385815553371E+67</v>
      </c>
      <c r="N1467" s="20">
        <f t="shared" si="851"/>
        <v>152.5</v>
      </c>
      <c r="Q1467" s="20">
        <f t="shared" si="852"/>
        <v>6.0168781811784349E+71</v>
      </c>
      <c r="S1467" s="20">
        <f t="shared" si="853"/>
        <v>6582</v>
      </c>
      <c r="T1467" s="20">
        <f t="shared" si="854"/>
        <v>2051</v>
      </c>
      <c r="U1467" s="20">
        <f t="shared" si="855"/>
        <v>9.6665819025314135E+76</v>
      </c>
      <c r="V1467" s="20">
        <f t="shared" si="856"/>
        <v>4.6155385815553371E+67</v>
      </c>
      <c r="W1467" s="20">
        <f t="shared" si="857"/>
        <v>0.39344262295081966</v>
      </c>
      <c r="X1467" s="16">
        <f t="shared" si="858"/>
        <v>1.0419587621965421E+43</v>
      </c>
      <c r="AA1467" s="16">
        <f t="shared" si="859"/>
        <v>4.2928701002497527E+44</v>
      </c>
      <c r="AB1467" s="16">
        <f t="shared" si="860"/>
        <v>1465</v>
      </c>
      <c r="AC1467" s="16">
        <f t="shared" si="861"/>
        <v>296.8</v>
      </c>
      <c r="AD1467" s="16">
        <f t="shared" si="862"/>
        <v>5.5976593406415523E+45</v>
      </c>
      <c r="AE1467" s="16">
        <f t="shared" si="863"/>
        <v>36575</v>
      </c>
      <c r="AF1467" s="16">
        <f t="shared" si="864"/>
        <v>17568</v>
      </c>
      <c r="AG1467" s="16">
        <f t="shared" si="865"/>
        <v>1505</v>
      </c>
      <c r="AH1467" s="16">
        <f t="shared" si="866"/>
        <v>4.9861405676306727E+49</v>
      </c>
      <c r="AI1467" s="16">
        <f t="shared" si="867"/>
        <v>1.6084162899386711E+75</v>
      </c>
      <c r="AJ1467" s="16">
        <f t="shared" si="868"/>
        <v>1.6084162899386711E+75</v>
      </c>
      <c r="AK1467" s="27">
        <f t="shared" si="869"/>
        <v>0.20215633423180593</v>
      </c>
      <c r="AN1467">
        <f t="shared" si="873"/>
        <v>116149.34650225235</v>
      </c>
      <c r="AO1467">
        <f t="shared" si="874"/>
        <v>3.7467154895860833E+30</v>
      </c>
      <c r="AP1467">
        <f t="shared" si="875"/>
        <v>3.7467154895860833E+30</v>
      </c>
      <c r="AR1467" s="1">
        <f t="shared" si="870"/>
        <v>16100</v>
      </c>
      <c r="AU1467">
        <f t="shared" si="876"/>
        <v>-663.39622641509413</v>
      </c>
      <c r="AV1467" s="29">
        <f t="shared" si="871"/>
        <v>613.75958333333335</v>
      </c>
      <c r="AW1467">
        <f t="shared" si="872"/>
        <v>29281</v>
      </c>
    </row>
    <row r="1468" spans="1:49" x14ac:dyDescent="0.2">
      <c r="A1468">
        <v>1466</v>
      </c>
      <c r="B1468" s="13">
        <f t="shared" si="839"/>
        <v>1474</v>
      </c>
      <c r="C1468" s="13">
        <f t="shared" si="840"/>
        <v>8802</v>
      </c>
      <c r="D1468" s="13">
        <f t="shared" si="841"/>
        <v>48</v>
      </c>
      <c r="E1468" s="13">
        <f t="shared" si="842"/>
        <v>73.3</v>
      </c>
      <c r="F1468" s="13">
        <f t="shared" si="843"/>
        <v>2.2550492512571241E+47</v>
      </c>
      <c r="G1468" s="35">
        <f t="shared" si="844"/>
        <v>568.65786666666668</v>
      </c>
      <c r="H1468" s="23">
        <f t="shared" si="845"/>
        <v>10863.462399999999</v>
      </c>
      <c r="I1468" s="23">
        <f t="shared" si="846"/>
        <v>40726</v>
      </c>
      <c r="J1468" s="23">
        <f t="shared" si="847"/>
        <v>2052</v>
      </c>
      <c r="K1468" s="23">
        <f t="shared" si="848"/>
        <v>9.6665819025314135E+76</v>
      </c>
      <c r="L1468" s="23">
        <f t="shared" si="849"/>
        <v>9.6665819025314126E+78</v>
      </c>
      <c r="M1468" s="23">
        <f t="shared" si="850"/>
        <v>4.9439515771431479E+67</v>
      </c>
      <c r="N1468" s="20">
        <f t="shared" si="851"/>
        <v>152.6</v>
      </c>
      <c r="Q1468" s="20">
        <f t="shared" si="852"/>
        <v>6.7047912838663282E+71</v>
      </c>
      <c r="S1468" s="20">
        <f t="shared" si="853"/>
        <v>6587</v>
      </c>
      <c r="T1468" s="20">
        <f t="shared" si="854"/>
        <v>2052</v>
      </c>
      <c r="U1468" s="20">
        <f t="shared" si="855"/>
        <v>9.6665819025314135E+76</v>
      </c>
      <c r="V1468" s="20">
        <f t="shared" si="856"/>
        <v>4.9439515771431479E+67</v>
      </c>
      <c r="W1468" s="20">
        <f t="shared" si="857"/>
        <v>0.39318479685452162</v>
      </c>
      <c r="X1468" s="16">
        <f t="shared" si="858"/>
        <v>1.1148958755503002E+43</v>
      </c>
      <c r="AA1468" s="16">
        <f t="shared" si="859"/>
        <v>4.5933710072672359E+44</v>
      </c>
      <c r="AB1468" s="16">
        <f t="shared" si="860"/>
        <v>1466</v>
      </c>
      <c r="AC1468" s="16">
        <f t="shared" si="861"/>
        <v>297</v>
      </c>
      <c r="AD1468" s="16">
        <f t="shared" si="862"/>
        <v>5.9895066434452172E+45</v>
      </c>
      <c r="AE1468" s="16">
        <f t="shared" si="863"/>
        <v>36600</v>
      </c>
      <c r="AF1468" s="16">
        <f t="shared" si="864"/>
        <v>17580</v>
      </c>
      <c r="AG1468" s="16">
        <f t="shared" si="865"/>
        <v>1506</v>
      </c>
      <c r="AH1468" s="16">
        <f t="shared" si="866"/>
        <v>5.3402230631865476E+49</v>
      </c>
      <c r="AI1468" s="16">
        <f t="shared" si="867"/>
        <v>1.6084162899386711E+75</v>
      </c>
      <c r="AJ1468" s="16">
        <f t="shared" si="868"/>
        <v>1.6084162899386711E+75</v>
      </c>
      <c r="AK1468" s="27">
        <f t="shared" si="869"/>
        <v>0.20202020202020202</v>
      </c>
      <c r="AN1468">
        <f t="shared" si="873"/>
        <v>116259.34536395398</v>
      </c>
      <c r="AO1468">
        <f t="shared" si="874"/>
        <v>3.501603261295405E+30</v>
      </c>
      <c r="AP1468">
        <f t="shared" si="875"/>
        <v>3.501603261295405E+30</v>
      </c>
      <c r="AR1468" s="1">
        <f t="shared" si="870"/>
        <v>16110</v>
      </c>
      <c r="AU1468">
        <f t="shared" si="876"/>
        <v>-661.35338345864659</v>
      </c>
      <c r="AV1468" s="29">
        <f t="shared" si="871"/>
        <v>614.47036666666668</v>
      </c>
      <c r="AW1468">
        <f t="shared" si="872"/>
        <v>29301</v>
      </c>
    </row>
    <row r="1469" spans="1:49" x14ac:dyDescent="0.2">
      <c r="A1469">
        <v>1467</v>
      </c>
      <c r="B1469" s="13">
        <f t="shared" si="839"/>
        <v>1475</v>
      </c>
      <c r="C1469" s="13">
        <f t="shared" si="840"/>
        <v>8808</v>
      </c>
      <c r="D1469" s="13">
        <f t="shared" si="841"/>
        <v>48</v>
      </c>
      <c r="E1469" s="13">
        <f t="shared" si="842"/>
        <v>73.350000000000009</v>
      </c>
      <c r="F1469" s="13">
        <f t="shared" si="843"/>
        <v>2.41450938626837E+47</v>
      </c>
      <c r="G1469" s="35">
        <f t="shared" si="844"/>
        <v>569.33780000000002</v>
      </c>
      <c r="H1469" s="23">
        <f t="shared" si="845"/>
        <v>10870.966399999999</v>
      </c>
      <c r="I1469" s="23">
        <f t="shared" si="846"/>
        <v>40754</v>
      </c>
      <c r="J1469" s="23">
        <f t="shared" si="847"/>
        <v>2053</v>
      </c>
      <c r="K1469" s="23">
        <f t="shared" si="848"/>
        <v>9.6665819025314135E+76</v>
      </c>
      <c r="L1469" s="23">
        <f t="shared" si="849"/>
        <v>9.6665819025314126E+78</v>
      </c>
      <c r="M1469" s="23">
        <f t="shared" si="850"/>
        <v>5.2957259619757486E+67</v>
      </c>
      <c r="N1469" s="20">
        <f t="shared" si="851"/>
        <v>152.70000000000002</v>
      </c>
      <c r="Q1469" s="20">
        <f t="shared" si="852"/>
        <v>7.4713538826213804E+71</v>
      </c>
      <c r="S1469" s="20">
        <f t="shared" si="853"/>
        <v>6591</v>
      </c>
      <c r="T1469" s="20">
        <f t="shared" si="854"/>
        <v>2053</v>
      </c>
      <c r="U1469" s="20">
        <f t="shared" si="855"/>
        <v>9.6665819025314135E+76</v>
      </c>
      <c r="V1469" s="20">
        <f t="shared" si="856"/>
        <v>5.2957259619757486E+67</v>
      </c>
      <c r="W1469" s="20">
        <f t="shared" si="857"/>
        <v>0.39292730844793711</v>
      </c>
      <c r="X1469" s="16">
        <f t="shared" si="858"/>
        <v>1.1929385868388212E+43</v>
      </c>
      <c r="AA1469" s="16">
        <f t="shared" si="859"/>
        <v>4.9149069777759419E+44</v>
      </c>
      <c r="AB1469" s="16">
        <f t="shared" si="860"/>
        <v>1467</v>
      </c>
      <c r="AC1469" s="16">
        <f t="shared" si="861"/>
        <v>297.2</v>
      </c>
      <c r="AD1469" s="16">
        <f t="shared" si="862"/>
        <v>6.4087840378722496E+45</v>
      </c>
      <c r="AE1469" s="16">
        <f t="shared" si="863"/>
        <v>36625</v>
      </c>
      <c r="AF1469" s="16">
        <f t="shared" si="864"/>
        <v>17592</v>
      </c>
      <c r="AG1469" s="16">
        <f t="shared" si="865"/>
        <v>1507</v>
      </c>
      <c r="AH1469" s="16">
        <f t="shared" si="866"/>
        <v>5.7194488784331671E+49</v>
      </c>
      <c r="AI1469" s="16">
        <f t="shared" si="867"/>
        <v>1.6084162899386711E+75</v>
      </c>
      <c r="AJ1469" s="16">
        <f t="shared" si="868"/>
        <v>1.6084162899386711E+75</v>
      </c>
      <c r="AK1469" s="27">
        <f t="shared" si="869"/>
        <v>0.20188425302826379</v>
      </c>
      <c r="AN1469">
        <f t="shared" si="873"/>
        <v>116369.42274381133</v>
      </c>
      <c r="AO1469">
        <f t="shared" si="874"/>
        <v>3.2725264124256122E+30</v>
      </c>
      <c r="AP1469">
        <f t="shared" si="875"/>
        <v>3.2725264124256122E+30</v>
      </c>
      <c r="AR1469" s="1">
        <f t="shared" si="870"/>
        <v>16120</v>
      </c>
      <c r="AU1469">
        <f t="shared" si="876"/>
        <v>-659.32584269662937</v>
      </c>
      <c r="AV1469" s="29">
        <f t="shared" si="871"/>
        <v>615.18155000000002</v>
      </c>
      <c r="AW1469">
        <f t="shared" si="872"/>
        <v>29321</v>
      </c>
    </row>
    <row r="1470" spans="1:49" x14ac:dyDescent="0.2">
      <c r="A1470">
        <v>1468</v>
      </c>
      <c r="B1470" s="13">
        <f t="shared" si="839"/>
        <v>1476</v>
      </c>
      <c r="C1470" s="13">
        <f t="shared" si="840"/>
        <v>8814</v>
      </c>
      <c r="D1470" s="13">
        <f t="shared" si="841"/>
        <v>48</v>
      </c>
      <c r="E1470" s="13">
        <f t="shared" si="842"/>
        <v>73.400000000000006</v>
      </c>
      <c r="F1470" s="13">
        <f t="shared" si="843"/>
        <v>2.5852442052322529E+47</v>
      </c>
      <c r="G1470" s="35">
        <f t="shared" si="844"/>
        <v>570.01813333333337</v>
      </c>
      <c r="H1470" s="23">
        <f t="shared" si="845"/>
        <v>10878.4704</v>
      </c>
      <c r="I1470" s="23">
        <f t="shared" si="846"/>
        <v>40782</v>
      </c>
      <c r="J1470" s="23">
        <f t="shared" si="847"/>
        <v>2055</v>
      </c>
      <c r="K1470" s="23">
        <f t="shared" si="848"/>
        <v>9.6665819025314135E+76</v>
      </c>
      <c r="L1470" s="23">
        <f t="shared" si="849"/>
        <v>9.6665819025314126E+78</v>
      </c>
      <c r="M1470" s="23">
        <f t="shared" si="850"/>
        <v>6.0761223960673105E+67</v>
      </c>
      <c r="N1470" s="20">
        <f t="shared" si="851"/>
        <v>152.80000000000001</v>
      </c>
      <c r="Q1470" s="20">
        <f t="shared" si="852"/>
        <v>8.3255580190363601E+71</v>
      </c>
      <c r="S1470" s="20">
        <f t="shared" si="853"/>
        <v>6595</v>
      </c>
      <c r="T1470" s="20">
        <f t="shared" si="854"/>
        <v>2055</v>
      </c>
      <c r="U1470" s="20">
        <f t="shared" si="855"/>
        <v>9.6665819025314135E+76</v>
      </c>
      <c r="V1470" s="20">
        <f t="shared" si="856"/>
        <v>6.0761223960673105E+67</v>
      </c>
      <c r="W1470" s="20">
        <f t="shared" si="857"/>
        <v>0.3926701570680628</v>
      </c>
      <c r="X1470" s="16">
        <f t="shared" si="858"/>
        <v>1.2764442879175389E+43</v>
      </c>
      <c r="AA1470" s="16">
        <f t="shared" si="859"/>
        <v>5.2589504662202591E+44</v>
      </c>
      <c r="AB1470" s="16">
        <f t="shared" si="860"/>
        <v>1468</v>
      </c>
      <c r="AC1470" s="16">
        <f t="shared" si="861"/>
        <v>297.39999999999998</v>
      </c>
      <c r="AD1470" s="16">
        <f t="shared" si="862"/>
        <v>6.8574116849661869E+45</v>
      </c>
      <c r="AE1470" s="16">
        <f t="shared" si="863"/>
        <v>36650</v>
      </c>
      <c r="AF1470" s="16">
        <f t="shared" si="864"/>
        <v>17604</v>
      </c>
      <c r="AG1470" s="16">
        <f t="shared" si="865"/>
        <v>1508</v>
      </c>
      <c r="AH1470" s="16">
        <f t="shared" si="866"/>
        <v>6.1256033440585556E+49</v>
      </c>
      <c r="AI1470" s="16">
        <f t="shared" si="867"/>
        <v>1.6084162899386711E+75</v>
      </c>
      <c r="AJ1470" s="16">
        <f t="shared" si="868"/>
        <v>1.6084162899386711E+75</v>
      </c>
      <c r="AK1470" s="27">
        <f t="shared" si="869"/>
        <v>0.20174848688634836</v>
      </c>
      <c r="AN1470">
        <f t="shared" si="873"/>
        <v>116479.57864226057</v>
      </c>
      <c r="AO1470">
        <f t="shared" si="874"/>
        <v>3.0584358994631881E+30</v>
      </c>
      <c r="AP1470">
        <f t="shared" si="875"/>
        <v>3.0584358994631881E+30</v>
      </c>
      <c r="AR1470" s="1">
        <f t="shared" si="870"/>
        <v>16130</v>
      </c>
      <c r="AU1470">
        <f t="shared" si="876"/>
        <v>-657.31343283582112</v>
      </c>
      <c r="AV1470" s="29">
        <f t="shared" si="871"/>
        <v>615.89313333333337</v>
      </c>
      <c r="AW1470">
        <f t="shared" si="872"/>
        <v>29341</v>
      </c>
    </row>
    <row r="1471" spans="1:49" x14ac:dyDescent="0.2">
      <c r="A1471">
        <v>1469</v>
      </c>
      <c r="B1471" s="13">
        <f t="shared" si="839"/>
        <v>1477</v>
      </c>
      <c r="C1471" s="13">
        <f t="shared" si="840"/>
        <v>8820</v>
      </c>
      <c r="D1471" s="13">
        <f t="shared" si="841"/>
        <v>48</v>
      </c>
      <c r="E1471" s="13">
        <f t="shared" si="842"/>
        <v>73.45</v>
      </c>
      <c r="F1471" s="13">
        <f t="shared" si="843"/>
        <v>2.7680508096873401E+47</v>
      </c>
      <c r="G1471" s="35">
        <f t="shared" si="844"/>
        <v>570.69886666666662</v>
      </c>
      <c r="H1471" s="23">
        <f t="shared" si="845"/>
        <v>10885.974399999999</v>
      </c>
      <c r="I1471" s="23">
        <f t="shared" si="846"/>
        <v>40810</v>
      </c>
      <c r="J1471" s="23">
        <f t="shared" si="847"/>
        <v>2056</v>
      </c>
      <c r="K1471" s="23">
        <f t="shared" si="848"/>
        <v>9.6665819025314135E+76</v>
      </c>
      <c r="L1471" s="23">
        <f t="shared" si="849"/>
        <v>9.6665819025314126E+78</v>
      </c>
      <c r="M1471" s="23">
        <f t="shared" si="850"/>
        <v>6.5084298775493039E+67</v>
      </c>
      <c r="N1471" s="20">
        <f t="shared" si="851"/>
        <v>152.9</v>
      </c>
      <c r="Q1471" s="20">
        <f t="shared" si="852"/>
        <v>9.2774237999312907E+71</v>
      </c>
      <c r="S1471" s="20">
        <f t="shared" si="853"/>
        <v>6599</v>
      </c>
      <c r="T1471" s="20">
        <f t="shared" si="854"/>
        <v>2056</v>
      </c>
      <c r="U1471" s="20">
        <f t="shared" si="855"/>
        <v>9.6665819025314135E+76</v>
      </c>
      <c r="V1471" s="20">
        <f t="shared" si="856"/>
        <v>6.5084298775493039E+67</v>
      </c>
      <c r="W1471" s="20">
        <f t="shared" si="857"/>
        <v>0.39241334205362982</v>
      </c>
      <c r="X1471" s="16">
        <f t="shared" si="858"/>
        <v>1.3657953880717662E+43</v>
      </c>
      <c r="AA1471" s="16">
        <f t="shared" si="859"/>
        <v>5.6270769988556754E+44</v>
      </c>
      <c r="AB1471" s="16">
        <f t="shared" si="860"/>
        <v>1469</v>
      </c>
      <c r="AC1471" s="16">
        <f t="shared" si="861"/>
        <v>297.60000000000002</v>
      </c>
      <c r="AD1471" s="16">
        <f t="shared" si="862"/>
        <v>7.3374441608676998E+45</v>
      </c>
      <c r="AE1471" s="16">
        <f t="shared" si="863"/>
        <v>36675</v>
      </c>
      <c r="AF1471" s="16">
        <f t="shared" si="864"/>
        <v>17616</v>
      </c>
      <c r="AG1471" s="16">
        <f t="shared" si="865"/>
        <v>1509</v>
      </c>
      <c r="AH1471" s="16">
        <f t="shared" si="866"/>
        <v>6.5605985536933399E+49</v>
      </c>
      <c r="AI1471" s="16">
        <f t="shared" si="867"/>
        <v>1.6084162899386711E+75</v>
      </c>
      <c r="AJ1471" s="16">
        <f t="shared" si="868"/>
        <v>1.6084162899386711E+75</v>
      </c>
      <c r="AK1471" s="27">
        <f t="shared" si="869"/>
        <v>0.20161290322580644</v>
      </c>
      <c r="AN1471">
        <f t="shared" si="873"/>
        <v>116589.81305973786</v>
      </c>
      <c r="AO1471">
        <f t="shared" si="874"/>
        <v>2.8583513079095228E+30</v>
      </c>
      <c r="AP1471">
        <f t="shared" si="875"/>
        <v>2.8583513079095228E+30</v>
      </c>
      <c r="AR1471" s="1">
        <f t="shared" si="870"/>
        <v>16140</v>
      </c>
      <c r="AU1471">
        <f t="shared" si="876"/>
        <v>-655.31598513011136</v>
      </c>
      <c r="AV1471" s="29">
        <f t="shared" si="871"/>
        <v>616.60511666666662</v>
      </c>
      <c r="AW1471">
        <f t="shared" si="872"/>
        <v>29361</v>
      </c>
    </row>
    <row r="1472" spans="1:49" x14ac:dyDescent="0.2">
      <c r="A1472">
        <v>1470</v>
      </c>
      <c r="B1472" s="13">
        <f t="shared" si="839"/>
        <v>1478</v>
      </c>
      <c r="C1472" s="13">
        <f t="shared" si="840"/>
        <v>8826</v>
      </c>
      <c r="D1472" s="13">
        <f t="shared" si="841"/>
        <v>48</v>
      </c>
      <c r="E1472" s="13">
        <f t="shared" si="842"/>
        <v>73.5</v>
      </c>
      <c r="F1472" s="13">
        <f t="shared" si="843"/>
        <v>2.9637826494675065E+47</v>
      </c>
      <c r="G1472" s="35">
        <f t="shared" si="844"/>
        <v>571.38</v>
      </c>
      <c r="H1472" s="23">
        <f t="shared" si="845"/>
        <v>10893.4784</v>
      </c>
      <c r="I1472" s="23">
        <f t="shared" si="846"/>
        <v>40838</v>
      </c>
      <c r="J1472" s="23">
        <f t="shared" si="847"/>
        <v>2058</v>
      </c>
      <c r="K1472" s="23">
        <f t="shared" si="848"/>
        <v>9.6665819025314135E+76</v>
      </c>
      <c r="L1472" s="23">
        <f t="shared" si="849"/>
        <v>9.6665819025314126E+78</v>
      </c>
      <c r="M1472" s="23">
        <f t="shared" si="850"/>
        <v>7.4674803715571517E+67</v>
      </c>
      <c r="N1472" s="20">
        <f t="shared" si="851"/>
        <v>153</v>
      </c>
      <c r="Q1472" s="20">
        <f t="shared" si="852"/>
        <v>1.0338116936633007E+72</v>
      </c>
      <c r="S1472" s="20">
        <f t="shared" si="853"/>
        <v>6603</v>
      </c>
      <c r="T1472" s="20">
        <f t="shared" si="854"/>
        <v>2058</v>
      </c>
      <c r="U1472" s="20">
        <f t="shared" si="855"/>
        <v>9.6665819025314135E+76</v>
      </c>
      <c r="V1472" s="20">
        <f t="shared" si="856"/>
        <v>7.4674803715571517E+67</v>
      </c>
      <c r="W1472" s="20">
        <f t="shared" si="857"/>
        <v>0.39215686274509803</v>
      </c>
      <c r="X1472" s="16">
        <f t="shared" si="858"/>
        <v>1.4614010652367898E+43</v>
      </c>
      <c r="AA1472" s="16">
        <f t="shared" si="859"/>
        <v>6.0209723887755729E+44</v>
      </c>
      <c r="AB1472" s="16">
        <f t="shared" si="860"/>
        <v>1470</v>
      </c>
      <c r="AC1472" s="16">
        <f t="shared" si="861"/>
        <v>297.8</v>
      </c>
      <c r="AD1472" s="16">
        <f t="shared" si="862"/>
        <v>7.8510798661390903E+45</v>
      </c>
      <c r="AE1472" s="16">
        <f t="shared" si="863"/>
        <v>36700</v>
      </c>
      <c r="AF1472" s="16">
        <f t="shared" si="864"/>
        <v>17628</v>
      </c>
      <c r="AG1472" s="16">
        <f t="shared" si="865"/>
        <v>1510</v>
      </c>
      <c r="AH1472" s="16">
        <f t="shared" si="866"/>
        <v>7.0264823639263641E+49</v>
      </c>
      <c r="AI1472" s="16">
        <f t="shared" si="867"/>
        <v>1.6084162899386711E+75</v>
      </c>
      <c r="AJ1472" s="16">
        <f t="shared" si="868"/>
        <v>1.6084162899386711E+75</v>
      </c>
      <c r="AK1472" s="27">
        <f t="shared" si="869"/>
        <v>0.20147750167897918</v>
      </c>
      <c r="AN1472">
        <f t="shared" si="873"/>
        <v>116700.12599667929</v>
      </c>
      <c r="AO1472">
        <f t="shared" si="874"/>
        <v>2.6713563625322639E+30</v>
      </c>
      <c r="AP1472">
        <f t="shared" si="875"/>
        <v>2.6713563625322639E+30</v>
      </c>
      <c r="AR1472" s="1">
        <f t="shared" si="870"/>
        <v>16150</v>
      </c>
      <c r="AU1472">
        <f t="shared" si="876"/>
        <v>-653.33333333333337</v>
      </c>
      <c r="AV1472" s="29">
        <f t="shared" si="871"/>
        <v>617.3175</v>
      </c>
      <c r="AW1472">
        <f t="shared" si="872"/>
        <v>29381</v>
      </c>
    </row>
    <row r="1473" spans="1:49" x14ac:dyDescent="0.2">
      <c r="A1473">
        <v>1471</v>
      </c>
      <c r="B1473" s="13">
        <f t="shared" si="839"/>
        <v>1479</v>
      </c>
      <c r="C1473" s="13">
        <f t="shared" si="840"/>
        <v>8832</v>
      </c>
      <c r="D1473" s="13">
        <f t="shared" si="841"/>
        <v>48</v>
      </c>
      <c r="E1473" s="13">
        <f t="shared" si="842"/>
        <v>73.55</v>
      </c>
      <c r="F1473" s="13">
        <f t="shared" si="843"/>
        <v>3.1733535056679248E+47</v>
      </c>
      <c r="G1473" s="35">
        <f t="shared" si="844"/>
        <v>572.06153333333327</v>
      </c>
      <c r="H1473" s="23">
        <f t="shared" si="845"/>
        <v>10900.982399999999</v>
      </c>
      <c r="I1473" s="23">
        <f t="shared" si="846"/>
        <v>40866</v>
      </c>
      <c r="J1473" s="23">
        <f t="shared" si="847"/>
        <v>2059</v>
      </c>
      <c r="K1473" s="23">
        <f t="shared" si="848"/>
        <v>9.6665819025314135E+76</v>
      </c>
      <c r="L1473" s="23">
        <f t="shared" si="849"/>
        <v>9.6665819025314126E+78</v>
      </c>
      <c r="M1473" s="23">
        <f t="shared" si="850"/>
        <v>7.9987520488533919E+67</v>
      </c>
      <c r="N1473" s="20">
        <f t="shared" si="851"/>
        <v>153.1</v>
      </c>
      <c r="Q1473" s="20">
        <f t="shared" si="852"/>
        <v>1.1520079722596812E+72</v>
      </c>
      <c r="S1473" s="20">
        <f t="shared" si="853"/>
        <v>6608</v>
      </c>
      <c r="T1473" s="20">
        <f t="shared" si="854"/>
        <v>2059</v>
      </c>
      <c r="U1473" s="20">
        <f t="shared" si="855"/>
        <v>9.6665819025314135E+76</v>
      </c>
      <c r="V1473" s="20">
        <f t="shared" si="856"/>
        <v>7.9987520488533919E+67</v>
      </c>
      <c r="W1473" s="20">
        <f t="shared" si="857"/>
        <v>0.39190071848465058</v>
      </c>
      <c r="X1473" s="16">
        <f t="shared" si="858"/>
        <v>1.563699139803365E+43</v>
      </c>
      <c r="AA1473" s="16">
        <f t="shared" si="859"/>
        <v>6.4424404559898628E+44</v>
      </c>
      <c r="AB1473" s="16">
        <f t="shared" si="860"/>
        <v>1471</v>
      </c>
      <c r="AC1473" s="16">
        <f t="shared" si="861"/>
        <v>298</v>
      </c>
      <c r="AD1473" s="16">
        <f t="shared" si="862"/>
        <v>8.4006710937602245E+45</v>
      </c>
      <c r="AE1473" s="16">
        <f t="shared" si="863"/>
        <v>36725</v>
      </c>
      <c r="AF1473" s="16">
        <f t="shared" si="864"/>
        <v>17640</v>
      </c>
      <c r="AG1473" s="16">
        <f t="shared" si="865"/>
        <v>1511</v>
      </c>
      <c r="AH1473" s="16">
        <f t="shared" si="866"/>
        <v>7.5254480332767362E+49</v>
      </c>
      <c r="AI1473" s="16">
        <f t="shared" si="867"/>
        <v>1.6084162899386711E+75</v>
      </c>
      <c r="AJ1473" s="16">
        <f t="shared" si="868"/>
        <v>1.6084162899386711E+75</v>
      </c>
      <c r="AK1473" s="27">
        <f t="shared" si="869"/>
        <v>0.20134228187919462</v>
      </c>
      <c r="AN1473">
        <f t="shared" si="873"/>
        <v>116810.517453521</v>
      </c>
      <c r="AO1473">
        <f t="shared" si="874"/>
        <v>2.4965947313385646E+30</v>
      </c>
      <c r="AP1473">
        <f t="shared" si="875"/>
        <v>2.4965947313385646E+30</v>
      </c>
      <c r="AR1473" s="1">
        <f t="shared" si="870"/>
        <v>16160</v>
      </c>
      <c r="AU1473">
        <f t="shared" si="876"/>
        <v>-651.3653136531367</v>
      </c>
      <c r="AV1473" s="29">
        <f t="shared" si="871"/>
        <v>618.03028333333327</v>
      </c>
      <c r="AW1473">
        <f t="shared" si="872"/>
        <v>29401</v>
      </c>
    </row>
    <row r="1474" spans="1:49" x14ac:dyDescent="0.2">
      <c r="A1474">
        <v>1472</v>
      </c>
      <c r="B1474" s="13">
        <f t="shared" si="839"/>
        <v>1480</v>
      </c>
      <c r="C1474" s="13">
        <f t="shared" si="840"/>
        <v>8838</v>
      </c>
      <c r="D1474" s="13">
        <f t="shared" si="841"/>
        <v>48</v>
      </c>
      <c r="E1474" s="13">
        <f t="shared" si="842"/>
        <v>73.600000000000009</v>
      </c>
      <c r="F1474" s="13">
        <f t="shared" si="843"/>
        <v>3.3977417551198017E+47</v>
      </c>
      <c r="G1474" s="35">
        <f t="shared" si="844"/>
        <v>572.74346666666668</v>
      </c>
      <c r="H1474" s="23">
        <f t="shared" si="845"/>
        <v>10908.4864</v>
      </c>
      <c r="I1474" s="23">
        <f t="shared" si="846"/>
        <v>40894</v>
      </c>
      <c r="J1474" s="23">
        <f t="shared" si="847"/>
        <v>2060</v>
      </c>
      <c r="K1474" s="23">
        <f t="shared" si="848"/>
        <v>9.6665819025314135E+76</v>
      </c>
      <c r="L1474" s="23">
        <f t="shared" si="849"/>
        <v>9.6665819025314126E+78</v>
      </c>
      <c r="M1474" s="23">
        <f t="shared" si="850"/>
        <v>8.567810585985595E+67</v>
      </c>
      <c r="N1474" s="20">
        <f t="shared" si="851"/>
        <v>153.20000000000002</v>
      </c>
      <c r="Q1474" s="20">
        <f t="shared" si="852"/>
        <v>1.2837176985753436E+72</v>
      </c>
      <c r="S1474" s="20">
        <f t="shared" si="853"/>
        <v>6612</v>
      </c>
      <c r="T1474" s="20">
        <f t="shared" si="854"/>
        <v>2060</v>
      </c>
      <c r="U1474" s="20">
        <f t="shared" si="855"/>
        <v>9.6665819025314135E+76</v>
      </c>
      <c r="V1474" s="20">
        <f t="shared" si="856"/>
        <v>8.567810585985595E+67</v>
      </c>
      <c r="W1474" s="20">
        <f t="shared" si="857"/>
        <v>0.39164490861618795</v>
      </c>
      <c r="X1474" s="16">
        <f t="shared" si="858"/>
        <v>1.673158079589601E+43</v>
      </c>
      <c r="AA1474" s="16">
        <f t="shared" si="859"/>
        <v>6.893411287909155E+44</v>
      </c>
      <c r="AB1474" s="16">
        <f t="shared" si="860"/>
        <v>1472</v>
      </c>
      <c r="AC1474" s="16">
        <f t="shared" si="861"/>
        <v>298.2</v>
      </c>
      <c r="AD1474" s="16">
        <f t="shared" si="862"/>
        <v>8.9887348019042387E+45</v>
      </c>
      <c r="AE1474" s="16">
        <f t="shared" si="863"/>
        <v>36750</v>
      </c>
      <c r="AF1474" s="16">
        <f t="shared" si="864"/>
        <v>17652</v>
      </c>
      <c r="AG1474" s="16">
        <f t="shared" si="865"/>
        <v>1512</v>
      </c>
      <c r="AH1474" s="16">
        <f t="shared" si="866"/>
        <v>8.0598445454826581E+49</v>
      </c>
      <c r="AI1474" s="16">
        <f t="shared" si="867"/>
        <v>1.6084162899386711E+75</v>
      </c>
      <c r="AJ1474" s="16">
        <f t="shared" si="868"/>
        <v>1.6084162899386711E+75</v>
      </c>
      <c r="AK1474" s="27">
        <f t="shared" si="869"/>
        <v>0.2012072434607646</v>
      </c>
      <c r="AN1474">
        <f t="shared" si="873"/>
        <v>116920.98743069913</v>
      </c>
      <c r="AO1474">
        <f t="shared" si="874"/>
        <v>2.3332661040547328E+30</v>
      </c>
      <c r="AP1474">
        <f t="shared" si="875"/>
        <v>2.3332661040547328E+30</v>
      </c>
      <c r="AR1474" s="1">
        <f t="shared" si="870"/>
        <v>16170</v>
      </c>
      <c r="AU1474">
        <f t="shared" si="876"/>
        <v>-649.41176470588209</v>
      </c>
      <c r="AV1474" s="29">
        <f t="shared" si="871"/>
        <v>618.74346666666668</v>
      </c>
      <c r="AW1474">
        <f t="shared" si="872"/>
        <v>29421</v>
      </c>
    </row>
    <row r="1475" spans="1:49" x14ac:dyDescent="0.2">
      <c r="A1475">
        <v>1473</v>
      </c>
      <c r="B1475" s="13">
        <f t="shared" si="839"/>
        <v>1481</v>
      </c>
      <c r="C1475" s="13">
        <f t="shared" si="840"/>
        <v>8844</v>
      </c>
      <c r="D1475" s="13">
        <f t="shared" si="841"/>
        <v>48</v>
      </c>
      <c r="E1475" s="13">
        <f t="shared" si="842"/>
        <v>73.650000000000006</v>
      </c>
      <c r="F1475" s="13">
        <f t="shared" si="843"/>
        <v>3.6379949362685635E+47</v>
      </c>
      <c r="G1475" s="35">
        <f t="shared" si="844"/>
        <v>573.42579999999998</v>
      </c>
      <c r="H1475" s="23">
        <f t="shared" si="845"/>
        <v>10915.990400000001</v>
      </c>
      <c r="I1475" s="23">
        <f t="shared" si="846"/>
        <v>40922</v>
      </c>
      <c r="J1475" s="23">
        <f t="shared" si="847"/>
        <v>2062</v>
      </c>
      <c r="K1475" s="23">
        <f t="shared" si="848"/>
        <v>9.6665819025314135E+76</v>
      </c>
      <c r="L1475" s="23">
        <f t="shared" si="849"/>
        <v>9.6665819025314126E+78</v>
      </c>
      <c r="M1475" s="23">
        <f t="shared" si="850"/>
        <v>9.8302267821124567E+67</v>
      </c>
      <c r="N1475" s="20">
        <f t="shared" si="851"/>
        <v>153.30000000000001</v>
      </c>
      <c r="Q1475" s="20">
        <f t="shared" si="852"/>
        <v>1.4304858727696896E+72</v>
      </c>
      <c r="S1475" s="20">
        <f t="shared" si="853"/>
        <v>6616</v>
      </c>
      <c r="T1475" s="20">
        <f t="shared" si="854"/>
        <v>2062</v>
      </c>
      <c r="U1475" s="20">
        <f t="shared" si="855"/>
        <v>9.6665819025314135E+76</v>
      </c>
      <c r="V1475" s="20">
        <f t="shared" si="856"/>
        <v>9.8302267821124567E+67</v>
      </c>
      <c r="W1475" s="20">
        <f t="shared" si="857"/>
        <v>0.39138943248532287</v>
      </c>
      <c r="X1475" s="16">
        <f t="shared" si="858"/>
        <v>1.7902791451608727E+43</v>
      </c>
      <c r="AA1475" s="16">
        <f t="shared" si="859"/>
        <v>7.3759500780627945E+44</v>
      </c>
      <c r="AB1475" s="16">
        <f t="shared" si="860"/>
        <v>1473</v>
      </c>
      <c r="AC1475" s="16">
        <f t="shared" si="861"/>
        <v>298.39999999999998</v>
      </c>
      <c r="AD1475" s="16">
        <f t="shared" si="862"/>
        <v>9.6179641408289848E+45</v>
      </c>
      <c r="AE1475" s="16">
        <f t="shared" si="863"/>
        <v>36775</v>
      </c>
      <c r="AF1475" s="16">
        <f t="shared" si="864"/>
        <v>17664</v>
      </c>
      <c r="AG1475" s="16">
        <f t="shared" si="865"/>
        <v>1513</v>
      </c>
      <c r="AH1475" s="16">
        <f t="shared" si="866"/>
        <v>8.6321876656873473E+49</v>
      </c>
      <c r="AI1475" s="16">
        <f t="shared" si="867"/>
        <v>1.6084162899386711E+75</v>
      </c>
      <c r="AJ1475" s="16">
        <f t="shared" si="868"/>
        <v>1.6084162899386711E+75</v>
      </c>
      <c r="AK1475" s="27">
        <f t="shared" si="869"/>
        <v>0.20107238605898126</v>
      </c>
      <c r="AN1475">
        <f t="shared" si="873"/>
        <v>117031.53592865</v>
      </c>
      <c r="AO1475">
        <f t="shared" si="874"/>
        <v>2.1806225271539562E+30</v>
      </c>
      <c r="AP1475">
        <f t="shared" si="875"/>
        <v>2.1806225271539562E+30</v>
      </c>
      <c r="AR1475" s="1">
        <f t="shared" si="870"/>
        <v>16180</v>
      </c>
      <c r="AU1475">
        <f t="shared" si="876"/>
        <v>-647.47252747252742</v>
      </c>
      <c r="AV1475" s="29">
        <f t="shared" si="871"/>
        <v>619.45704999999998</v>
      </c>
      <c r="AW1475">
        <f t="shared" si="872"/>
        <v>29441</v>
      </c>
    </row>
    <row r="1476" spans="1:49" x14ac:dyDescent="0.2">
      <c r="A1476">
        <v>1474</v>
      </c>
      <c r="B1476" s="13">
        <f t="shared" ref="B1476:B1539" si="877">8+A1476*1</f>
        <v>1482</v>
      </c>
      <c r="C1476" s="13">
        <f t="shared" ref="C1476:C1539" si="878">6+A1476*6</f>
        <v>8850</v>
      </c>
      <c r="D1476" s="13">
        <f t="shared" ref="D1476:D1539" si="879">MIN(6+A1476*6,48)</f>
        <v>48</v>
      </c>
      <c r="E1476" s="13">
        <f t="shared" ref="E1476:E1539" si="880">0.05*A1476</f>
        <v>73.7</v>
      </c>
      <c r="F1476" s="13">
        <f t="shared" ref="F1476:F1539" si="881">(1+A1476/40)*1.07^(A1476-1)*IF(A1476&lt;=1000,0.5*A1476^1.01,0.5*1000^1.01+A1476/1000)</f>
        <v>3.8952346377560595E+47</v>
      </c>
      <c r="G1476" s="35">
        <f t="shared" ref="G1476:G1539" si="882">2+MIN(A1476/15*2,200)
+(IF(A1476&lt;=2000,A1476/(10/(1+0.015*A1476)))+IF(AND(A1476&gt;1000,A1476&lt;=2000),(A1476-1000)/(20/(10+0.01*(A1476-1000))),0)+IF(A1476&gt;2000,7200+(A1476-2000)*(6-0.003*(A1476-2000))))/10</f>
        <v>574.10853333333341</v>
      </c>
      <c r="H1476" s="23">
        <f t="shared" ref="H1476:H1539" si="883">(MIN(1+A1476*0.4,10)+MIN(MAX((A1476-8)*0.64,0),10)+MIN(MAX((A1476-18)*1.6,0),16)+MIN(MAX((A1476-28)*2.56,0),28.8)+MAX((A1476-30.4)*5.36,0))*1.4</f>
        <v>10923.4944</v>
      </c>
      <c r="I1476" s="23">
        <f t="shared" ref="I1476:I1539" si="884">(MIN(A1476^1.6,70)+MAX((A1476-15)*20,0))*1.4</f>
        <v>40950</v>
      </c>
      <c r="J1476" s="23">
        <f t="shared" ref="J1476:J1539" si="885">INT(A1476*1.4)</f>
        <v>2063</v>
      </c>
      <c r="K1476" s="23">
        <f t="shared" ref="K1476:K1539" si="886">1*LOOKUP(H1476,$A:$A,$F:$F)*LOOKUP(H1476,$A:$A,$G:$G)</f>
        <v>9.6665819025314135E+76</v>
      </c>
      <c r="L1476" s="23">
        <f t="shared" ref="L1476:L1539" si="887">100*LOOKUP(I1476,$A:$A,$F:$F)*LOOKUP(I1476,$A:$A,$G:$G)</f>
        <v>9.6665819025314126E+78</v>
      </c>
      <c r="M1476" s="23">
        <f t="shared" ref="M1476:M1539" si="888">1*LOOKUP(J1476,$A:$A,$F:$F)*LOOKUP(J1476,$A:$A,$G:$G)</f>
        <v>1.0529544798151005E+68</v>
      </c>
      <c r="N1476" s="20">
        <f t="shared" ref="N1476:N1539" si="889">6+A1476*0.1</f>
        <v>153.4</v>
      </c>
      <c r="Q1476" s="20">
        <f t="shared" ref="Q1476:Q1539" si="890">400*1.07^((A1476*1.6)-1)*$G$3*MIN(0.03*A1476,1)</f>
        <v>1.5940341357485459E+72</v>
      </c>
      <c r="S1476" s="20">
        <f t="shared" ref="S1476:S1539" si="891">ROUNDUP(MAX((A1476-5),0)*(1+3.2)+MIN(0.5+A1476*0.1,1)*450,0)</f>
        <v>6620</v>
      </c>
      <c r="T1476" s="20">
        <f t="shared" ref="T1476:T1539" si="892">INT(A1476*1.4)</f>
        <v>2063</v>
      </c>
      <c r="U1476" s="20">
        <f t="shared" ref="U1476:U1539" si="893">1*LOOKUP(S1476,A:A,F:F)*LOOKUP(S1476,A:A,G:G)</f>
        <v>9.6665819025314135E+76</v>
      </c>
      <c r="V1476" s="20">
        <f t="shared" ref="V1476:V1539" si="894">1*LOOKUP(T1476,A:A,F:F)*LOOKUP(T1476,A:A,G:G)</f>
        <v>1.0529544798151005E+68</v>
      </c>
      <c r="W1476" s="20">
        <f t="shared" ref="W1476:W1539" si="895">60/N1476</f>
        <v>0.39113428943937417</v>
      </c>
      <c r="X1476" s="16">
        <f t="shared" ref="X1476:X1539" si="896">1.07^(A1476+0-1)</f>
        <v>1.9155986853221341E+43</v>
      </c>
      <c r="AA1476" s="16">
        <f t="shared" ref="AA1476:AA1539" si="897">20*INT(X1476)*$Z$3+MIN(5*A1476,500)</f>
        <v>7.89226658352719E+44</v>
      </c>
      <c r="AB1476" s="16">
        <f t="shared" ref="AB1476:AB1539" si="898">1+A1476-1</f>
        <v>1474</v>
      </c>
      <c r="AC1476" s="16">
        <f t="shared" ref="AC1476:AC1539" si="899">4+(A1476-1)*4/20</f>
        <v>298.60000000000002</v>
      </c>
      <c r="AD1476" s="16">
        <f t="shared" ref="AD1476:AD1539" si="900">1.07^(A1476-1)*IF(A1476&lt;=1000,0.5*A1476^1.01,0.5*1000^1.01+A1476/1000)+1</f>
        <v>1.0291240786673869E+46</v>
      </c>
      <c r="AE1476" s="16">
        <f t="shared" ref="AE1476:AE1539" si="901">MAX((A1476-2)*25,10)+0</f>
        <v>36800</v>
      </c>
      <c r="AF1476" s="16">
        <f t="shared" ref="AF1476:AF1539" si="902">MAX((A1476-1)*12,5)+0</f>
        <v>17676</v>
      </c>
      <c r="AG1476" s="16">
        <f t="shared" ref="AG1476:AG1539" si="903">A1476+40</f>
        <v>1514</v>
      </c>
      <c r="AH1476" s="16">
        <f t="shared" ref="AH1476:AH1539" si="904">1*INT(LOOKUP(AG1476,A:A,AD:AD))*LOOKUP(AG1476,A:A,G:G)*MIN(0.2*A1476,1)</f>
        <v>9.2451717815509441E+49</v>
      </c>
      <c r="AI1476" s="16">
        <f t="shared" ref="AI1476:AI1539" si="905">1*INT(LOOKUP(AE1476,A:A,AD:AD))*LOOKUP(AE1476,A:A,G:G)</f>
        <v>1.6084162899386711E+75</v>
      </c>
      <c r="AJ1476" s="16">
        <f t="shared" ref="AJ1476:AJ1539" si="906">1*INT(LOOKUP(AF1476,A:A,AD:AD))*LOOKUP(AF1476,A:A,G:G)</f>
        <v>1.6084162899386711E+75</v>
      </c>
      <c r="AK1476" s="27">
        <f t="shared" ref="AK1476:AK1539" si="907">60/AC1476</f>
        <v>0.20093770931011384</v>
      </c>
      <c r="AN1476">
        <f t="shared" si="873"/>
        <v>117142.16294780957</v>
      </c>
      <c r="AO1476">
        <f t="shared" si="874"/>
        <v>2.0379649786485572E+30</v>
      </c>
      <c r="AP1476">
        <f t="shared" si="875"/>
        <v>2.0379649786485572E+30</v>
      </c>
      <c r="AR1476" s="1">
        <f t="shared" ref="AR1476:AR1539" si="908">1450+A1476*10</f>
        <v>16190</v>
      </c>
      <c r="AU1476">
        <f t="shared" si="876"/>
        <v>-645.54744525547449</v>
      </c>
      <c r="AV1476" s="29">
        <f t="shared" ref="AV1476:AV1539" si="909">(2+MIN(A1476/15*2,200)+(IF(A1476&lt;=2000,A1476/(10/(1+0.015*A1476)))+IF(AND(A1476&gt;1000,A1476&lt;=2000),(A1476-1000)/(20/(10+0.01*(A1476-1000))),0)+IF(A1476&gt;2000,7200+(A1476-2000)*(6-0.003*(A1476-2000))))/10+0.05*A1476/1.6)</f>
        <v>620.17103333333341</v>
      </c>
      <c r="AW1476">
        <f t="shared" ref="AW1476:AW1539" si="910">1+20*(A1476-1)</f>
        <v>29461</v>
      </c>
    </row>
    <row r="1477" spans="1:49" x14ac:dyDescent="0.2">
      <c r="A1477">
        <v>1475</v>
      </c>
      <c r="B1477" s="13">
        <f t="shared" si="877"/>
        <v>1483</v>
      </c>
      <c r="C1477" s="13">
        <f t="shared" si="878"/>
        <v>8856</v>
      </c>
      <c r="D1477" s="13">
        <f t="shared" si="879"/>
        <v>48</v>
      </c>
      <c r="E1477" s="13">
        <f t="shared" si="880"/>
        <v>73.75</v>
      </c>
      <c r="F1477" s="13">
        <f t="shared" si="881"/>
        <v>4.1706617325125406E+47</v>
      </c>
      <c r="G1477" s="35">
        <f t="shared" si="882"/>
        <v>574.79166666666663</v>
      </c>
      <c r="H1477" s="23">
        <f t="shared" si="883"/>
        <v>10930.998399999999</v>
      </c>
      <c r="I1477" s="23">
        <f t="shared" si="884"/>
        <v>40978</v>
      </c>
      <c r="J1477" s="23">
        <f t="shared" si="885"/>
        <v>2065</v>
      </c>
      <c r="K1477" s="23">
        <f t="shared" si="886"/>
        <v>9.6665819025314135E+76</v>
      </c>
      <c r="L1477" s="23">
        <f t="shared" si="887"/>
        <v>9.6665819025314126E+78</v>
      </c>
      <c r="M1477" s="23">
        <f t="shared" si="888"/>
        <v>1.2080924169660249E+68</v>
      </c>
      <c r="N1477" s="20">
        <f t="shared" si="889"/>
        <v>153.5</v>
      </c>
      <c r="Q1477" s="20">
        <f t="shared" si="890"/>
        <v>1.7762809646009138E+72</v>
      </c>
      <c r="S1477" s="20">
        <f t="shared" si="891"/>
        <v>6624</v>
      </c>
      <c r="T1477" s="20">
        <f t="shared" si="892"/>
        <v>2065</v>
      </c>
      <c r="U1477" s="20">
        <f t="shared" si="893"/>
        <v>9.6665819025314135E+76</v>
      </c>
      <c r="V1477" s="20">
        <f t="shared" si="894"/>
        <v>1.2080924169660249E+68</v>
      </c>
      <c r="W1477" s="20">
        <f t="shared" si="895"/>
        <v>0.39087947882736157</v>
      </c>
      <c r="X1477" s="16">
        <f t="shared" si="896"/>
        <v>2.0496905932946834E+43</v>
      </c>
      <c r="AA1477" s="16">
        <f t="shared" si="897"/>
        <v>8.444725244374095E+44</v>
      </c>
      <c r="AB1477" s="16">
        <f t="shared" si="898"/>
        <v>1475</v>
      </c>
      <c r="AC1477" s="16">
        <f t="shared" si="899"/>
        <v>298.8</v>
      </c>
      <c r="AD1477" s="16">
        <f t="shared" si="900"/>
        <v>1.1011648138646973E+46</v>
      </c>
      <c r="AE1477" s="16">
        <f t="shared" si="901"/>
        <v>36825</v>
      </c>
      <c r="AF1477" s="16">
        <f t="shared" si="902"/>
        <v>17688</v>
      </c>
      <c r="AG1477" s="16">
        <f t="shared" si="903"/>
        <v>1515</v>
      </c>
      <c r="AH1477" s="16">
        <f t="shared" si="904"/>
        <v>9.9016825850107482E+49</v>
      </c>
      <c r="AI1477" s="16">
        <f t="shared" si="905"/>
        <v>1.6084162899386711E+75</v>
      </c>
      <c r="AJ1477" s="16">
        <f t="shared" si="906"/>
        <v>1.6084162899386711E+75</v>
      </c>
      <c r="AK1477" s="27">
        <f t="shared" si="907"/>
        <v>0.20080321285140562</v>
      </c>
      <c r="AN1477">
        <f t="shared" ref="AN1477:AN1540" si="911">AH1477/$AA1477</f>
        <v>117252.86848861404</v>
      </c>
      <c r="AO1477">
        <f t="shared" ref="AO1477:AO1540" si="912">AI1477/$AA1477</f>
        <v>1.9046401669612681E+30</v>
      </c>
      <c r="AP1477">
        <f t="shared" ref="AP1477:AP1540" si="913">AJ1477/$AA1477</f>
        <v>1.9046401669612681E+30</v>
      </c>
      <c r="AR1477" s="1">
        <f t="shared" si="908"/>
        <v>16200</v>
      </c>
      <c r="AU1477">
        <f t="shared" si="876"/>
        <v>-643.63636363636385</v>
      </c>
      <c r="AV1477" s="29">
        <f t="shared" si="909"/>
        <v>620.88541666666663</v>
      </c>
      <c r="AW1477">
        <f t="shared" si="910"/>
        <v>29481</v>
      </c>
    </row>
    <row r="1478" spans="1:49" x14ac:dyDescent="0.2">
      <c r="A1478">
        <v>1476</v>
      </c>
      <c r="B1478" s="13">
        <f t="shared" si="877"/>
        <v>1484</v>
      </c>
      <c r="C1478" s="13">
        <f t="shared" si="878"/>
        <v>8862</v>
      </c>
      <c r="D1478" s="13">
        <f t="shared" si="879"/>
        <v>48</v>
      </c>
      <c r="E1478" s="13">
        <f t="shared" si="880"/>
        <v>73.8</v>
      </c>
      <c r="F1478" s="13">
        <f t="shared" si="881"/>
        <v>4.4655619817757695E+47</v>
      </c>
      <c r="G1478" s="35">
        <f t="shared" si="882"/>
        <v>575.47520000000009</v>
      </c>
      <c r="H1478" s="23">
        <f t="shared" si="883"/>
        <v>10938.502399999999</v>
      </c>
      <c r="I1478" s="23">
        <f t="shared" si="884"/>
        <v>41006</v>
      </c>
      <c r="J1478" s="23">
        <f t="shared" si="885"/>
        <v>2066</v>
      </c>
      <c r="K1478" s="23">
        <f t="shared" si="886"/>
        <v>9.6665819025314135E+76</v>
      </c>
      <c r="L1478" s="23">
        <f t="shared" si="887"/>
        <v>9.6665819025314126E+78</v>
      </c>
      <c r="M1478" s="23">
        <f t="shared" si="888"/>
        <v>1.2940309447093802E+68</v>
      </c>
      <c r="N1478" s="20">
        <f t="shared" si="889"/>
        <v>153.6</v>
      </c>
      <c r="Q1478" s="20">
        <f t="shared" si="890"/>
        <v>1.9793641769927509E+72</v>
      </c>
      <c r="S1478" s="20">
        <f t="shared" si="891"/>
        <v>6629</v>
      </c>
      <c r="T1478" s="20">
        <f t="shared" si="892"/>
        <v>2066</v>
      </c>
      <c r="U1478" s="20">
        <f t="shared" si="893"/>
        <v>9.6665819025314135E+76</v>
      </c>
      <c r="V1478" s="20">
        <f t="shared" si="894"/>
        <v>1.2940309447093802E+68</v>
      </c>
      <c r="W1478" s="20">
        <f t="shared" si="895"/>
        <v>0.390625</v>
      </c>
      <c r="X1478" s="16">
        <f t="shared" si="896"/>
        <v>2.1931689348253112E+43</v>
      </c>
      <c r="AA1478" s="16">
        <f t="shared" si="897"/>
        <v>9.0358560114802801E+44</v>
      </c>
      <c r="AB1478" s="16">
        <f t="shared" si="898"/>
        <v>1476</v>
      </c>
      <c r="AC1478" s="16">
        <f t="shared" si="899"/>
        <v>299</v>
      </c>
      <c r="AD1478" s="16">
        <f t="shared" si="900"/>
        <v>1.1782485440041607E+46</v>
      </c>
      <c r="AE1478" s="16">
        <f t="shared" si="901"/>
        <v>36850</v>
      </c>
      <c r="AF1478" s="16">
        <f t="shared" si="902"/>
        <v>17700</v>
      </c>
      <c r="AG1478" s="16">
        <f t="shared" si="903"/>
        <v>1516</v>
      </c>
      <c r="AH1478" s="16">
        <f t="shared" si="904"/>
        <v>1.0604810654367508E+50</v>
      </c>
      <c r="AI1478" s="16">
        <f t="shared" si="905"/>
        <v>1.6084162899386711E+75</v>
      </c>
      <c r="AJ1478" s="16">
        <f t="shared" si="906"/>
        <v>1.6084162899386711E+75</v>
      </c>
      <c r="AK1478" s="27">
        <f t="shared" si="907"/>
        <v>0.20066889632107024</v>
      </c>
      <c r="AN1478">
        <f t="shared" si="911"/>
        <v>117363.65255149962</v>
      </c>
      <c r="AO1478">
        <f t="shared" si="912"/>
        <v>1.7800375392161387E+30</v>
      </c>
      <c r="AP1478">
        <f t="shared" si="913"/>
        <v>1.7800375392161387E+30</v>
      </c>
      <c r="AR1478" s="1">
        <f t="shared" si="908"/>
        <v>16210</v>
      </c>
      <c r="AU1478">
        <f t="shared" si="876"/>
        <v>-641.7391304347824</v>
      </c>
      <c r="AV1478" s="29">
        <f t="shared" si="909"/>
        <v>621.60020000000009</v>
      </c>
      <c r="AW1478">
        <f t="shared" si="910"/>
        <v>29501</v>
      </c>
    </row>
    <row r="1479" spans="1:49" x14ac:dyDescent="0.2">
      <c r="A1479">
        <v>1477</v>
      </c>
      <c r="B1479" s="13">
        <f t="shared" si="877"/>
        <v>1485</v>
      </c>
      <c r="C1479" s="13">
        <f t="shared" si="878"/>
        <v>8868</v>
      </c>
      <c r="D1479" s="13">
        <f t="shared" si="879"/>
        <v>48</v>
      </c>
      <c r="E1479" s="13">
        <f t="shared" si="880"/>
        <v>73.850000000000009</v>
      </c>
      <c r="F1479" s="13">
        <f t="shared" si="881"/>
        <v>4.781312035179992E+47</v>
      </c>
      <c r="G1479" s="35">
        <f t="shared" si="882"/>
        <v>576.15913333333333</v>
      </c>
      <c r="H1479" s="23">
        <f t="shared" si="883"/>
        <v>10946.0064</v>
      </c>
      <c r="I1479" s="23">
        <f t="shared" si="884"/>
        <v>41034</v>
      </c>
      <c r="J1479" s="23">
        <f t="shared" si="885"/>
        <v>2067</v>
      </c>
      <c r="K1479" s="23">
        <f t="shared" si="886"/>
        <v>9.6665819025314135E+76</v>
      </c>
      <c r="L1479" s="23">
        <f t="shared" si="887"/>
        <v>9.6665819025314126E+78</v>
      </c>
      <c r="M1479" s="23">
        <f t="shared" si="888"/>
        <v>1.3860811211758452E+68</v>
      </c>
      <c r="N1479" s="20">
        <f t="shared" si="889"/>
        <v>153.70000000000002</v>
      </c>
      <c r="Q1479" s="20">
        <f t="shared" si="890"/>
        <v>2.2056660084978268E+72</v>
      </c>
      <c r="S1479" s="20">
        <f t="shared" si="891"/>
        <v>6633</v>
      </c>
      <c r="T1479" s="20">
        <f t="shared" si="892"/>
        <v>2067</v>
      </c>
      <c r="U1479" s="20">
        <f t="shared" si="893"/>
        <v>9.6665819025314135E+76</v>
      </c>
      <c r="V1479" s="20">
        <f t="shared" si="894"/>
        <v>1.3860811211758452E+68</v>
      </c>
      <c r="W1479" s="20">
        <f t="shared" si="895"/>
        <v>0.39037085230969415</v>
      </c>
      <c r="X1479" s="16">
        <f t="shared" si="896"/>
        <v>2.3466907602630828E+43</v>
      </c>
      <c r="AA1479" s="16">
        <f t="shared" si="897"/>
        <v>9.6683659322838996E+44</v>
      </c>
      <c r="AB1479" s="16">
        <f t="shared" si="898"/>
        <v>1477</v>
      </c>
      <c r="AC1479" s="16">
        <f t="shared" si="899"/>
        <v>299.2</v>
      </c>
      <c r="AD1479" s="16">
        <f t="shared" si="900"/>
        <v>1.2607282887752121E+46</v>
      </c>
      <c r="AE1479" s="16">
        <f t="shared" si="901"/>
        <v>36875</v>
      </c>
      <c r="AF1479" s="16">
        <f t="shared" si="902"/>
        <v>17712</v>
      </c>
      <c r="AG1479" s="16">
        <f t="shared" si="903"/>
        <v>1517</v>
      </c>
      <c r="AH1479" s="16">
        <f t="shared" si="904"/>
        <v>1.1357866000611962E+50</v>
      </c>
      <c r="AI1479" s="16">
        <f t="shared" si="905"/>
        <v>1.6084162899386711E+75</v>
      </c>
      <c r="AJ1479" s="16">
        <f t="shared" si="906"/>
        <v>1.6084162899386711E+75</v>
      </c>
      <c r="AK1479" s="27">
        <f t="shared" si="907"/>
        <v>0.20053475935828877</v>
      </c>
      <c r="AN1479">
        <f t="shared" si="911"/>
        <v>117474.51513690237</v>
      </c>
      <c r="AO1479">
        <f t="shared" si="912"/>
        <v>1.6635864852487278E+30</v>
      </c>
      <c r="AP1479">
        <f t="shared" si="913"/>
        <v>1.6635864852487278E+30</v>
      </c>
      <c r="AR1479" s="1">
        <f t="shared" si="908"/>
        <v>16220</v>
      </c>
      <c r="AU1479">
        <f t="shared" si="876"/>
        <v>-639.85559566786992</v>
      </c>
      <c r="AV1479" s="29">
        <f t="shared" si="909"/>
        <v>622.31538333333333</v>
      </c>
      <c r="AW1479">
        <f t="shared" si="910"/>
        <v>29521</v>
      </c>
    </row>
    <row r="1480" spans="1:49" x14ac:dyDescent="0.2">
      <c r="A1480">
        <v>1478</v>
      </c>
      <c r="B1480" s="13">
        <f t="shared" si="877"/>
        <v>1486</v>
      </c>
      <c r="C1480" s="13">
        <f t="shared" si="878"/>
        <v>8874</v>
      </c>
      <c r="D1480" s="13">
        <f t="shared" si="879"/>
        <v>48</v>
      </c>
      <c r="E1480" s="13">
        <f t="shared" si="880"/>
        <v>73.900000000000006</v>
      </c>
      <c r="F1480" s="13">
        <f t="shared" si="881"/>
        <v>5.1193858549049029E+47</v>
      </c>
      <c r="G1480" s="35">
        <f t="shared" si="882"/>
        <v>576.8434666666667</v>
      </c>
      <c r="H1480" s="23">
        <f t="shared" si="883"/>
        <v>10953.510400000001</v>
      </c>
      <c r="I1480" s="23">
        <f t="shared" si="884"/>
        <v>41062</v>
      </c>
      <c r="J1480" s="23">
        <f t="shared" si="885"/>
        <v>2069</v>
      </c>
      <c r="K1480" s="23">
        <f t="shared" si="886"/>
        <v>9.6665819025314135E+76</v>
      </c>
      <c r="L1480" s="23">
        <f t="shared" si="887"/>
        <v>9.6665819025314126E+78</v>
      </c>
      <c r="M1480" s="23">
        <f t="shared" si="888"/>
        <v>1.5902854029731502E+68</v>
      </c>
      <c r="N1480" s="20">
        <f t="shared" si="889"/>
        <v>153.80000000000001</v>
      </c>
      <c r="Q1480" s="20">
        <f t="shared" si="890"/>
        <v>2.4578410570377189E+72</v>
      </c>
      <c r="S1480" s="20">
        <f t="shared" si="891"/>
        <v>6637</v>
      </c>
      <c r="T1480" s="20">
        <f t="shared" si="892"/>
        <v>2069</v>
      </c>
      <c r="U1480" s="20">
        <f t="shared" si="893"/>
        <v>9.6665819025314135E+76</v>
      </c>
      <c r="V1480" s="20">
        <f t="shared" si="894"/>
        <v>1.5902854029731502E+68</v>
      </c>
      <c r="W1480" s="20">
        <f t="shared" si="895"/>
        <v>0.39011703511053314</v>
      </c>
      <c r="X1480" s="16">
        <f t="shared" si="896"/>
        <v>2.5109591134814993E+43</v>
      </c>
      <c r="AA1480" s="16">
        <f t="shared" si="897"/>
        <v>1.0345151547543775E+45</v>
      </c>
      <c r="AB1480" s="16">
        <f t="shared" si="898"/>
        <v>1478</v>
      </c>
      <c r="AC1480" s="16">
        <f t="shared" si="899"/>
        <v>299.39999999999998</v>
      </c>
      <c r="AD1480" s="16">
        <f t="shared" si="900"/>
        <v>1.3489817799485909E+46</v>
      </c>
      <c r="AE1480" s="16">
        <f t="shared" si="901"/>
        <v>36900</v>
      </c>
      <c r="AF1480" s="16">
        <f t="shared" si="902"/>
        <v>17724</v>
      </c>
      <c r="AG1480" s="16">
        <f t="shared" si="903"/>
        <v>1518</v>
      </c>
      <c r="AH1480" s="16">
        <f t="shared" si="904"/>
        <v>1.2164393646442767E+50</v>
      </c>
      <c r="AI1480" s="16">
        <f t="shared" si="905"/>
        <v>1.6084162899386711E+75</v>
      </c>
      <c r="AJ1480" s="16">
        <f t="shared" si="906"/>
        <v>1.6084162899386711E+75</v>
      </c>
      <c r="AK1480" s="27">
        <f t="shared" si="907"/>
        <v>0.20040080160320642</v>
      </c>
      <c r="AN1480">
        <f t="shared" si="911"/>
        <v>117585.45624525849</v>
      </c>
      <c r="AO1480">
        <f t="shared" si="912"/>
        <v>1.5547537245315208E+30</v>
      </c>
      <c r="AP1480">
        <f t="shared" si="913"/>
        <v>1.5547537245315208E+30</v>
      </c>
      <c r="AR1480" s="1">
        <f t="shared" si="908"/>
        <v>16230</v>
      </c>
      <c r="AU1480">
        <f t="shared" si="876"/>
        <v>-637.98561151079139</v>
      </c>
      <c r="AV1480" s="29">
        <f t="shared" si="909"/>
        <v>623.0309666666667</v>
      </c>
      <c r="AW1480">
        <f t="shared" si="910"/>
        <v>29541</v>
      </c>
    </row>
    <row r="1481" spans="1:49" x14ac:dyDescent="0.2">
      <c r="A1481">
        <v>1479</v>
      </c>
      <c r="B1481" s="13">
        <f t="shared" si="877"/>
        <v>1487</v>
      </c>
      <c r="C1481" s="13">
        <f t="shared" si="878"/>
        <v>8880</v>
      </c>
      <c r="D1481" s="13">
        <f t="shared" si="879"/>
        <v>48</v>
      </c>
      <c r="E1481" s="13">
        <f t="shared" si="880"/>
        <v>73.95</v>
      </c>
      <c r="F1481" s="13">
        <f t="shared" si="881"/>
        <v>5.4813615938525483E+47</v>
      </c>
      <c r="G1481" s="35">
        <f t="shared" si="882"/>
        <v>577.52819999999997</v>
      </c>
      <c r="H1481" s="23">
        <f t="shared" si="883"/>
        <v>10961.0144</v>
      </c>
      <c r="I1481" s="23">
        <f t="shared" si="884"/>
        <v>41090</v>
      </c>
      <c r="J1481" s="23">
        <f t="shared" si="885"/>
        <v>2070</v>
      </c>
      <c r="K1481" s="23">
        <f t="shared" si="886"/>
        <v>9.6665819025314135E+76</v>
      </c>
      <c r="L1481" s="23">
        <f t="shared" si="887"/>
        <v>9.6665819025314126E+78</v>
      </c>
      <c r="M1481" s="23">
        <f t="shared" si="888"/>
        <v>1.7034034086261095E+68</v>
      </c>
      <c r="N1481" s="20">
        <f t="shared" si="889"/>
        <v>153.9</v>
      </c>
      <c r="Q1481" s="20">
        <f t="shared" si="890"/>
        <v>2.7388474222235103E+72</v>
      </c>
      <c r="S1481" s="20">
        <f t="shared" si="891"/>
        <v>6641</v>
      </c>
      <c r="T1481" s="20">
        <f t="shared" si="892"/>
        <v>2070</v>
      </c>
      <c r="U1481" s="20">
        <f t="shared" si="893"/>
        <v>9.6665819025314135E+76</v>
      </c>
      <c r="V1481" s="20">
        <f t="shared" si="894"/>
        <v>1.7034034086261095E+68</v>
      </c>
      <c r="W1481" s="20">
        <f t="shared" si="895"/>
        <v>0.38986354775828458</v>
      </c>
      <c r="X1481" s="16">
        <f t="shared" si="896"/>
        <v>2.686726251425204E+43</v>
      </c>
      <c r="AA1481" s="16">
        <f t="shared" si="897"/>
        <v>1.1069312155871839E+45</v>
      </c>
      <c r="AB1481" s="16">
        <f t="shared" si="898"/>
        <v>1479</v>
      </c>
      <c r="AC1481" s="16">
        <f t="shared" si="899"/>
        <v>299.60000000000002</v>
      </c>
      <c r="AD1481" s="16">
        <f t="shared" si="900"/>
        <v>1.4434131912712437E+46</v>
      </c>
      <c r="AE1481" s="16">
        <f t="shared" si="901"/>
        <v>36925</v>
      </c>
      <c r="AF1481" s="16">
        <f t="shared" si="902"/>
        <v>17736</v>
      </c>
      <c r="AG1481" s="16">
        <f t="shared" si="903"/>
        <v>1519</v>
      </c>
      <c r="AH1481" s="16">
        <f t="shared" si="904"/>
        <v>1.3028190311285982E+50</v>
      </c>
      <c r="AI1481" s="16">
        <f t="shared" si="905"/>
        <v>1.6084162899386711E+75</v>
      </c>
      <c r="AJ1481" s="16">
        <f t="shared" si="906"/>
        <v>1.6084162899386711E+75</v>
      </c>
      <c r="AK1481" s="27">
        <f t="shared" si="907"/>
        <v>0.20026702269692923</v>
      </c>
      <c r="AN1481">
        <f t="shared" si="911"/>
        <v>117696.47587700411</v>
      </c>
      <c r="AO1481">
        <f t="shared" si="912"/>
        <v>1.4530408640481504E+30</v>
      </c>
      <c r="AP1481">
        <f t="shared" si="913"/>
        <v>1.4530408640481504E+30</v>
      </c>
      <c r="AR1481" s="1">
        <f t="shared" si="908"/>
        <v>16240</v>
      </c>
      <c r="AU1481">
        <f t="shared" si="876"/>
        <v>-636.12903225806474</v>
      </c>
      <c r="AV1481" s="29">
        <f t="shared" si="909"/>
        <v>623.74694999999997</v>
      </c>
      <c r="AW1481">
        <f t="shared" si="910"/>
        <v>29561</v>
      </c>
    </row>
    <row r="1482" spans="1:49" x14ac:dyDescent="0.2">
      <c r="A1482">
        <v>1480</v>
      </c>
      <c r="B1482" s="13">
        <f t="shared" si="877"/>
        <v>1488</v>
      </c>
      <c r="C1482" s="13">
        <f t="shared" si="878"/>
        <v>8886</v>
      </c>
      <c r="D1482" s="13">
        <f t="shared" si="879"/>
        <v>48</v>
      </c>
      <c r="E1482" s="13">
        <f t="shared" si="880"/>
        <v>74</v>
      </c>
      <c r="F1482" s="13">
        <f t="shared" si="881"/>
        <v>5.8689289599378147E+47</v>
      </c>
      <c r="G1482" s="35">
        <f t="shared" si="882"/>
        <v>578.21333333333337</v>
      </c>
      <c r="H1482" s="23">
        <f t="shared" si="883"/>
        <v>10968.518399999999</v>
      </c>
      <c r="I1482" s="23">
        <f t="shared" si="884"/>
        <v>41118</v>
      </c>
      <c r="J1482" s="23">
        <f t="shared" si="885"/>
        <v>2072</v>
      </c>
      <c r="K1482" s="23">
        <f t="shared" si="886"/>
        <v>9.6665819025314135E+76</v>
      </c>
      <c r="L1482" s="23">
        <f t="shared" si="887"/>
        <v>9.6665819025314126E+78</v>
      </c>
      <c r="M1482" s="23">
        <f t="shared" si="888"/>
        <v>1.9543432748574405E+68</v>
      </c>
      <c r="N1482" s="20">
        <f t="shared" si="889"/>
        <v>154</v>
      </c>
      <c r="Q1482" s="20">
        <f t="shared" si="890"/>
        <v>3.0519814048758025E+72</v>
      </c>
      <c r="S1482" s="20">
        <f t="shared" si="891"/>
        <v>6645</v>
      </c>
      <c r="T1482" s="20">
        <f t="shared" si="892"/>
        <v>2072</v>
      </c>
      <c r="U1482" s="20">
        <f t="shared" si="893"/>
        <v>9.6665819025314135E+76</v>
      </c>
      <c r="V1482" s="20">
        <f t="shared" si="894"/>
        <v>1.9543432748574405E+68</v>
      </c>
      <c r="W1482" s="20">
        <f t="shared" si="895"/>
        <v>0.38961038961038963</v>
      </c>
      <c r="X1482" s="16">
        <f t="shared" si="896"/>
        <v>2.8747970890249681E+43</v>
      </c>
      <c r="AA1482" s="16">
        <f t="shared" si="897"/>
        <v>1.1844164006782866E+45</v>
      </c>
      <c r="AB1482" s="16">
        <f t="shared" si="898"/>
        <v>1480</v>
      </c>
      <c r="AC1482" s="16">
        <f t="shared" si="899"/>
        <v>299.8</v>
      </c>
      <c r="AD1482" s="16">
        <f t="shared" si="900"/>
        <v>1.5444549894573196E+46</v>
      </c>
      <c r="AE1482" s="16">
        <f t="shared" si="901"/>
        <v>36950</v>
      </c>
      <c r="AF1482" s="16">
        <f t="shared" si="902"/>
        <v>17748</v>
      </c>
      <c r="AG1482" s="16">
        <f t="shared" si="903"/>
        <v>1520</v>
      </c>
      <c r="AH1482" s="16">
        <f t="shared" si="904"/>
        <v>1.3953322280830373E+50</v>
      </c>
      <c r="AI1482" s="16">
        <f t="shared" si="905"/>
        <v>1.6084162899386711E+75</v>
      </c>
      <c r="AJ1482" s="16">
        <f t="shared" si="906"/>
        <v>1.6084162899386711E+75</v>
      </c>
      <c r="AK1482" s="27">
        <f t="shared" si="907"/>
        <v>0.20013342228152101</v>
      </c>
      <c r="AN1482">
        <f t="shared" si="911"/>
        <v>117807.5740325754</v>
      </c>
      <c r="AO1482">
        <f t="shared" si="912"/>
        <v>1.3579821159328512E+30</v>
      </c>
      <c r="AP1482">
        <f t="shared" si="913"/>
        <v>1.3579821159328512E+30</v>
      </c>
      <c r="AR1482" s="1">
        <f t="shared" si="908"/>
        <v>16250</v>
      </c>
      <c r="AU1482">
        <f t="shared" si="876"/>
        <v>-634.28571428571411</v>
      </c>
      <c r="AV1482" s="29">
        <f t="shared" si="909"/>
        <v>624.46333333333337</v>
      </c>
      <c r="AW1482">
        <f t="shared" si="910"/>
        <v>29581</v>
      </c>
    </row>
    <row r="1483" spans="1:49" x14ac:dyDescent="0.2">
      <c r="A1483">
        <v>1481</v>
      </c>
      <c r="B1483" s="13">
        <f t="shared" si="877"/>
        <v>1489</v>
      </c>
      <c r="C1483" s="13">
        <f t="shared" si="878"/>
        <v>8892</v>
      </c>
      <c r="D1483" s="13">
        <f t="shared" si="879"/>
        <v>48</v>
      </c>
      <c r="E1483" s="13">
        <f t="shared" si="880"/>
        <v>74.05</v>
      </c>
      <c r="F1483" s="13">
        <f t="shared" si="881"/>
        <v>6.2838971008453067E+47</v>
      </c>
      <c r="G1483" s="35">
        <f t="shared" si="882"/>
        <v>578.89886666666666</v>
      </c>
      <c r="H1483" s="23">
        <f t="shared" si="883"/>
        <v>10976.0224</v>
      </c>
      <c r="I1483" s="23">
        <f t="shared" si="884"/>
        <v>41146</v>
      </c>
      <c r="J1483" s="23">
        <f t="shared" si="885"/>
        <v>2073</v>
      </c>
      <c r="K1483" s="23">
        <f t="shared" si="886"/>
        <v>9.6665819025314135E+76</v>
      </c>
      <c r="L1483" s="23">
        <f t="shared" si="887"/>
        <v>9.6665819025314126E+78</v>
      </c>
      <c r="M1483" s="23">
        <f t="shared" si="888"/>
        <v>2.0933495216455964E+68</v>
      </c>
      <c r="N1483" s="20">
        <f t="shared" si="889"/>
        <v>154.1</v>
      </c>
      <c r="Q1483" s="20">
        <f t="shared" si="890"/>
        <v>3.4009161737633767E+72</v>
      </c>
      <c r="S1483" s="20">
        <f t="shared" si="891"/>
        <v>6650</v>
      </c>
      <c r="T1483" s="20">
        <f t="shared" si="892"/>
        <v>2073</v>
      </c>
      <c r="U1483" s="20">
        <f t="shared" si="893"/>
        <v>9.6665819025314135E+76</v>
      </c>
      <c r="V1483" s="20">
        <f t="shared" si="894"/>
        <v>2.0933495216455964E+68</v>
      </c>
      <c r="W1483" s="20">
        <f t="shared" si="895"/>
        <v>0.38935756002595717</v>
      </c>
      <c r="X1483" s="16">
        <f t="shared" si="896"/>
        <v>3.0760328852567164E+43</v>
      </c>
      <c r="AA1483" s="16">
        <f t="shared" si="897"/>
        <v>1.2673255487257669E+45</v>
      </c>
      <c r="AB1483" s="16">
        <f t="shared" si="898"/>
        <v>1481</v>
      </c>
      <c r="AC1483" s="16">
        <f t="shared" si="899"/>
        <v>300</v>
      </c>
      <c r="AD1483" s="16">
        <f t="shared" si="900"/>
        <v>1.6525699147522175E+46</v>
      </c>
      <c r="AE1483" s="16">
        <f t="shared" si="901"/>
        <v>36975</v>
      </c>
      <c r="AF1483" s="16">
        <f t="shared" si="902"/>
        <v>17760</v>
      </c>
      <c r="AG1483" s="16">
        <f t="shared" si="903"/>
        <v>1521</v>
      </c>
      <c r="AH1483" s="16">
        <f t="shared" si="904"/>
        <v>1.4944144545165996E+50</v>
      </c>
      <c r="AI1483" s="16">
        <f t="shared" si="905"/>
        <v>1.6084162899386711E+75</v>
      </c>
      <c r="AJ1483" s="16">
        <f t="shared" si="906"/>
        <v>1.6084162899386711E+75</v>
      </c>
      <c r="AK1483" s="27">
        <f t="shared" si="907"/>
        <v>0.2</v>
      </c>
      <c r="AN1483">
        <f t="shared" si="911"/>
        <v>117918.75071240845</v>
      </c>
      <c r="AO1483">
        <f t="shared" si="912"/>
        <v>1.269142164423225E+30</v>
      </c>
      <c r="AP1483">
        <f t="shared" si="913"/>
        <v>1.269142164423225E+30</v>
      </c>
      <c r="AR1483" s="1">
        <f t="shared" si="908"/>
        <v>16260</v>
      </c>
      <c r="AU1483">
        <f t="shared" si="876"/>
        <v>-632.45551601423483</v>
      </c>
      <c r="AV1483" s="29">
        <f t="shared" si="909"/>
        <v>625.18011666666666</v>
      </c>
      <c r="AW1483">
        <f t="shared" si="910"/>
        <v>29601</v>
      </c>
    </row>
    <row r="1484" spans="1:49" x14ac:dyDescent="0.2">
      <c r="A1484">
        <v>1482</v>
      </c>
      <c r="B1484" s="13">
        <f t="shared" si="877"/>
        <v>1490</v>
      </c>
      <c r="C1484" s="13">
        <f t="shared" si="878"/>
        <v>8898</v>
      </c>
      <c r="D1484" s="13">
        <f t="shared" si="879"/>
        <v>48</v>
      </c>
      <c r="E1484" s="13">
        <f t="shared" si="880"/>
        <v>74.100000000000009</v>
      </c>
      <c r="F1484" s="13">
        <f t="shared" si="881"/>
        <v>6.7282030460329273E+47</v>
      </c>
      <c r="G1484" s="35">
        <f t="shared" si="882"/>
        <v>579.58479999999997</v>
      </c>
      <c r="H1484" s="23">
        <f t="shared" si="883"/>
        <v>10983.526399999999</v>
      </c>
      <c r="I1484" s="23">
        <f t="shared" si="884"/>
        <v>41174</v>
      </c>
      <c r="J1484" s="23">
        <f t="shared" si="885"/>
        <v>2074</v>
      </c>
      <c r="K1484" s="23">
        <f t="shared" si="886"/>
        <v>9.6665819025314135E+76</v>
      </c>
      <c r="L1484" s="23">
        <f t="shared" si="887"/>
        <v>9.6665819025314126E+78</v>
      </c>
      <c r="M1484" s="23">
        <f t="shared" si="888"/>
        <v>2.2422401988362044E+68</v>
      </c>
      <c r="N1484" s="20">
        <f t="shared" si="889"/>
        <v>154.20000000000002</v>
      </c>
      <c r="Q1484" s="20">
        <f t="shared" si="890"/>
        <v>3.7897448531259481E+72</v>
      </c>
      <c r="S1484" s="20">
        <f t="shared" si="891"/>
        <v>6654</v>
      </c>
      <c r="T1484" s="20">
        <f t="shared" si="892"/>
        <v>2074</v>
      </c>
      <c r="U1484" s="20">
        <f t="shared" si="893"/>
        <v>9.6665819025314135E+76</v>
      </c>
      <c r="V1484" s="20">
        <f t="shared" si="894"/>
        <v>2.2422401988362044E+68</v>
      </c>
      <c r="W1484" s="20">
        <f t="shared" si="895"/>
        <v>0.3891050583657587</v>
      </c>
      <c r="X1484" s="16">
        <f t="shared" si="896"/>
        <v>3.2913551872246866E+43</v>
      </c>
      <c r="AA1484" s="16">
        <f t="shared" si="897"/>
        <v>1.3560383371365707E+45</v>
      </c>
      <c r="AB1484" s="16">
        <f t="shared" si="898"/>
        <v>1482</v>
      </c>
      <c r="AC1484" s="16">
        <f t="shared" si="899"/>
        <v>300.2</v>
      </c>
      <c r="AD1484" s="16">
        <f t="shared" si="900"/>
        <v>1.7682531001400598E+46</v>
      </c>
      <c r="AE1484" s="16">
        <f t="shared" si="901"/>
        <v>37000</v>
      </c>
      <c r="AF1484" s="16">
        <f t="shared" si="902"/>
        <v>17772</v>
      </c>
      <c r="AG1484" s="16">
        <f t="shared" si="903"/>
        <v>1522</v>
      </c>
      <c r="AH1484" s="16">
        <f t="shared" si="904"/>
        <v>1.6005321295582628E+50</v>
      </c>
      <c r="AI1484" s="16">
        <f t="shared" si="905"/>
        <v>1.6084162899386711E+75</v>
      </c>
      <c r="AJ1484" s="16">
        <f t="shared" si="906"/>
        <v>1.6084162899386711E+75</v>
      </c>
      <c r="AK1484" s="27">
        <f t="shared" si="907"/>
        <v>0.19986675549633579</v>
      </c>
      <c r="AN1484">
        <f t="shared" si="911"/>
        <v>118030.00591693952</v>
      </c>
      <c r="AO1484">
        <f t="shared" si="912"/>
        <v>1.1861141723581541E+30</v>
      </c>
      <c r="AP1484">
        <f t="shared" si="913"/>
        <v>1.1861141723581541E+30</v>
      </c>
      <c r="AR1484" s="1">
        <f t="shared" si="908"/>
        <v>16270</v>
      </c>
      <c r="AU1484">
        <f t="shared" si="876"/>
        <v>-630.63829787234056</v>
      </c>
      <c r="AV1484" s="29">
        <f t="shared" si="909"/>
        <v>625.89729999999997</v>
      </c>
      <c r="AW1484">
        <f t="shared" si="910"/>
        <v>29621</v>
      </c>
    </row>
    <row r="1485" spans="1:49" x14ac:dyDescent="0.2">
      <c r="A1485">
        <v>1483</v>
      </c>
      <c r="B1485" s="13">
        <f t="shared" si="877"/>
        <v>1491</v>
      </c>
      <c r="C1485" s="13">
        <f t="shared" si="878"/>
        <v>8904</v>
      </c>
      <c r="D1485" s="13">
        <f t="shared" si="879"/>
        <v>48</v>
      </c>
      <c r="E1485" s="13">
        <f t="shared" si="880"/>
        <v>74.150000000000006</v>
      </c>
      <c r="F1485" s="13">
        <f t="shared" si="881"/>
        <v>7.2039207453614236E+47</v>
      </c>
      <c r="G1485" s="35">
        <f t="shared" si="882"/>
        <v>580.2711333333333</v>
      </c>
      <c r="H1485" s="23">
        <f t="shared" si="883"/>
        <v>10991.0304</v>
      </c>
      <c r="I1485" s="23">
        <f t="shared" si="884"/>
        <v>41202</v>
      </c>
      <c r="J1485" s="23">
        <f t="shared" si="885"/>
        <v>2076</v>
      </c>
      <c r="K1485" s="23">
        <f t="shared" si="886"/>
        <v>9.6665819025314135E+76</v>
      </c>
      <c r="L1485" s="23">
        <f t="shared" si="887"/>
        <v>9.6665819025314126E+78</v>
      </c>
      <c r="M1485" s="23">
        <f t="shared" si="888"/>
        <v>2.5725354890163991E+68</v>
      </c>
      <c r="N1485" s="20">
        <f t="shared" si="889"/>
        <v>154.30000000000001</v>
      </c>
      <c r="Q1485" s="20">
        <f t="shared" si="890"/>
        <v>4.2230285364256286E+72</v>
      </c>
      <c r="S1485" s="20">
        <f t="shared" si="891"/>
        <v>6658</v>
      </c>
      <c r="T1485" s="20">
        <f t="shared" si="892"/>
        <v>2076</v>
      </c>
      <c r="U1485" s="20">
        <f t="shared" si="893"/>
        <v>9.6665819025314135E+76</v>
      </c>
      <c r="V1485" s="20">
        <f t="shared" si="894"/>
        <v>2.5725354890163991E+68</v>
      </c>
      <c r="W1485" s="20">
        <f t="shared" si="895"/>
        <v>0.3888528839922229</v>
      </c>
      <c r="X1485" s="16">
        <f t="shared" si="896"/>
        <v>3.5217500503304143E+43</v>
      </c>
      <c r="AA1485" s="16">
        <f t="shared" si="897"/>
        <v>1.4509610207361303E+45</v>
      </c>
      <c r="AB1485" s="16">
        <f t="shared" si="898"/>
        <v>1483</v>
      </c>
      <c r="AC1485" s="16">
        <f t="shared" si="899"/>
        <v>300.39999999999998</v>
      </c>
      <c r="AD1485" s="16">
        <f t="shared" si="900"/>
        <v>1.892034338899914E+46</v>
      </c>
      <c r="AE1485" s="16">
        <f t="shared" si="901"/>
        <v>37025</v>
      </c>
      <c r="AF1485" s="16">
        <f t="shared" si="902"/>
        <v>17784</v>
      </c>
      <c r="AG1485" s="16">
        <f t="shared" si="903"/>
        <v>1523</v>
      </c>
      <c r="AH1485" s="16">
        <f t="shared" si="904"/>
        <v>1.7141847876477151E+50</v>
      </c>
      <c r="AI1485" s="16">
        <f t="shared" si="905"/>
        <v>1.6084162899386711E+75</v>
      </c>
      <c r="AJ1485" s="16">
        <f t="shared" si="906"/>
        <v>1.6084162899386711E+75</v>
      </c>
      <c r="AK1485" s="27">
        <f t="shared" si="907"/>
        <v>0.19973368841544609</v>
      </c>
      <c r="AN1485">
        <f t="shared" si="911"/>
        <v>118141.33964660477</v>
      </c>
      <c r="AO1485">
        <f t="shared" si="912"/>
        <v>1.1085179180917331E+30</v>
      </c>
      <c r="AP1485">
        <f t="shared" si="913"/>
        <v>1.1085179180917331E+30</v>
      </c>
      <c r="AR1485" s="1">
        <f t="shared" si="908"/>
        <v>16280</v>
      </c>
      <c r="AU1485">
        <f t="shared" si="876"/>
        <v>-628.8339222614843</v>
      </c>
      <c r="AV1485" s="29">
        <f t="shared" si="909"/>
        <v>626.6148833333333</v>
      </c>
      <c r="AW1485">
        <f t="shared" si="910"/>
        <v>29641</v>
      </c>
    </row>
    <row r="1486" spans="1:49" x14ac:dyDescent="0.2">
      <c r="A1486">
        <v>1484</v>
      </c>
      <c r="B1486" s="13">
        <f t="shared" si="877"/>
        <v>1492</v>
      </c>
      <c r="C1486" s="13">
        <f t="shared" si="878"/>
        <v>8910</v>
      </c>
      <c r="D1486" s="13">
        <f t="shared" si="879"/>
        <v>48</v>
      </c>
      <c r="E1486" s="13">
        <f t="shared" si="880"/>
        <v>74.2</v>
      </c>
      <c r="F1486" s="13">
        <f t="shared" si="881"/>
        <v>7.7132707465117131E+47</v>
      </c>
      <c r="G1486" s="35">
        <f t="shared" si="882"/>
        <v>580.95786666666663</v>
      </c>
      <c r="H1486" s="23">
        <f t="shared" si="883"/>
        <v>10998.5344</v>
      </c>
      <c r="I1486" s="23">
        <f t="shared" si="884"/>
        <v>41230</v>
      </c>
      <c r="J1486" s="23">
        <f t="shared" si="885"/>
        <v>2077</v>
      </c>
      <c r="K1486" s="23">
        <f t="shared" si="886"/>
        <v>9.6665819025314135E+76</v>
      </c>
      <c r="L1486" s="23">
        <f t="shared" si="887"/>
        <v>9.6665819025314126E+78</v>
      </c>
      <c r="M1486" s="23">
        <f t="shared" si="888"/>
        <v>2.7554988223467876E+68</v>
      </c>
      <c r="N1486" s="20">
        <f t="shared" si="889"/>
        <v>154.4</v>
      </c>
      <c r="Q1486" s="20">
        <f t="shared" si="890"/>
        <v>4.7058497895326514E+72</v>
      </c>
      <c r="S1486" s="20">
        <f t="shared" si="891"/>
        <v>6662</v>
      </c>
      <c r="T1486" s="20">
        <f t="shared" si="892"/>
        <v>2077</v>
      </c>
      <c r="U1486" s="20">
        <f t="shared" si="893"/>
        <v>9.6665819025314135E+76</v>
      </c>
      <c r="V1486" s="20">
        <f t="shared" si="894"/>
        <v>2.7554988223467876E+68</v>
      </c>
      <c r="W1486" s="20">
        <f t="shared" si="895"/>
        <v>0.38860103626943004</v>
      </c>
      <c r="X1486" s="16">
        <f t="shared" si="896"/>
        <v>3.7682725538535441E+43</v>
      </c>
      <c r="AA1486" s="16">
        <f t="shared" si="897"/>
        <v>1.5525282921876597E+45</v>
      </c>
      <c r="AB1486" s="16">
        <f t="shared" si="898"/>
        <v>1484</v>
      </c>
      <c r="AC1486" s="16">
        <f t="shared" si="899"/>
        <v>300.60000000000002</v>
      </c>
      <c r="AD1486" s="16">
        <f t="shared" si="900"/>
        <v>2.0244805108954628E+46</v>
      </c>
      <c r="AE1486" s="16">
        <f t="shared" si="901"/>
        <v>37050</v>
      </c>
      <c r="AF1486" s="16">
        <f t="shared" si="902"/>
        <v>17796</v>
      </c>
      <c r="AG1486" s="16">
        <f t="shared" si="903"/>
        <v>1524</v>
      </c>
      <c r="AH1486" s="16">
        <f t="shared" si="904"/>
        <v>1.8359074295665488E+50</v>
      </c>
      <c r="AI1486" s="16">
        <f t="shared" si="905"/>
        <v>1.6084162899386711E+75</v>
      </c>
      <c r="AJ1486" s="16">
        <f t="shared" si="906"/>
        <v>1.6084162899386711E+75</v>
      </c>
      <c r="AK1486" s="27">
        <f t="shared" si="907"/>
        <v>0.19960079840319359</v>
      </c>
      <c r="AN1486">
        <f t="shared" si="911"/>
        <v>118252.75190184012</v>
      </c>
      <c r="AO1486">
        <f t="shared" si="912"/>
        <v>1.0359980542913391E+30</v>
      </c>
      <c r="AP1486">
        <f t="shared" si="913"/>
        <v>1.0359980542913391E+30</v>
      </c>
      <c r="AR1486" s="1">
        <f t="shared" si="908"/>
        <v>16290</v>
      </c>
      <c r="AU1486">
        <f t="shared" si="876"/>
        <v>-627.04225352112667</v>
      </c>
      <c r="AV1486" s="29">
        <f t="shared" si="909"/>
        <v>627.33286666666663</v>
      </c>
      <c r="AW1486">
        <f t="shared" si="910"/>
        <v>29661</v>
      </c>
    </row>
    <row r="1487" spans="1:49" x14ac:dyDescent="0.2">
      <c r="A1487">
        <v>1485</v>
      </c>
      <c r="B1487" s="13">
        <f t="shared" si="877"/>
        <v>1493</v>
      </c>
      <c r="C1487" s="13">
        <f t="shared" si="878"/>
        <v>8916</v>
      </c>
      <c r="D1487" s="13">
        <f t="shared" si="879"/>
        <v>48</v>
      </c>
      <c r="E1487" s="13">
        <f t="shared" si="880"/>
        <v>74.25</v>
      </c>
      <c r="F1487" s="13">
        <f t="shared" si="881"/>
        <v>8.2586305563310249E+47</v>
      </c>
      <c r="G1487" s="35">
        <f t="shared" si="882"/>
        <v>581.64499999999998</v>
      </c>
      <c r="H1487" s="23">
        <f t="shared" si="883"/>
        <v>11006.038399999999</v>
      </c>
      <c r="I1487" s="23">
        <f t="shared" si="884"/>
        <v>41258</v>
      </c>
      <c r="J1487" s="23">
        <f t="shared" si="885"/>
        <v>2079</v>
      </c>
      <c r="K1487" s="23">
        <f t="shared" si="886"/>
        <v>9.6665819025314135E+76</v>
      </c>
      <c r="L1487" s="23">
        <f t="shared" si="887"/>
        <v>9.6665819025314126E+78</v>
      </c>
      <c r="M1487" s="23">
        <f t="shared" si="888"/>
        <v>3.1613779008066268E+68</v>
      </c>
      <c r="N1487" s="20">
        <f t="shared" si="889"/>
        <v>154.5</v>
      </c>
      <c r="Q1487" s="20">
        <f t="shared" si="890"/>
        <v>5.2438722709616115E+72</v>
      </c>
      <c r="S1487" s="20">
        <f t="shared" si="891"/>
        <v>6666</v>
      </c>
      <c r="T1487" s="20">
        <f t="shared" si="892"/>
        <v>2079</v>
      </c>
      <c r="U1487" s="20">
        <f t="shared" si="893"/>
        <v>9.6665819025314135E+76</v>
      </c>
      <c r="V1487" s="20">
        <f t="shared" si="894"/>
        <v>3.1613779008066268E+68</v>
      </c>
      <c r="W1487" s="20">
        <f t="shared" si="895"/>
        <v>0.38834951456310679</v>
      </c>
      <c r="X1487" s="16">
        <f t="shared" si="896"/>
        <v>4.0320516326232916E+43</v>
      </c>
      <c r="AA1487" s="16">
        <f t="shared" si="897"/>
        <v>1.6612052726407956E+45</v>
      </c>
      <c r="AB1487" s="16">
        <f t="shared" si="898"/>
        <v>1485</v>
      </c>
      <c r="AC1487" s="16">
        <f t="shared" si="899"/>
        <v>300.8</v>
      </c>
      <c r="AD1487" s="16">
        <f t="shared" si="900"/>
        <v>2.1661981787097773E+46</v>
      </c>
      <c r="AE1487" s="16">
        <f t="shared" si="901"/>
        <v>37075</v>
      </c>
      <c r="AF1487" s="16">
        <f t="shared" si="902"/>
        <v>17808</v>
      </c>
      <c r="AG1487" s="16">
        <f t="shared" si="903"/>
        <v>1525</v>
      </c>
      <c r="AH1487" s="16">
        <f t="shared" si="904"/>
        <v>1.9662730403727049E+50</v>
      </c>
      <c r="AI1487" s="16">
        <f t="shared" si="905"/>
        <v>1.6084162899386711E+75</v>
      </c>
      <c r="AJ1487" s="16">
        <f t="shared" si="906"/>
        <v>1.6084162899386711E+75</v>
      </c>
      <c r="AK1487" s="27">
        <f t="shared" si="907"/>
        <v>0.19946808510638298</v>
      </c>
      <c r="AN1487">
        <f t="shared" si="911"/>
        <v>118364.24268308197</v>
      </c>
      <c r="AO1487">
        <f t="shared" si="912"/>
        <v>9.6822248064611147E+29</v>
      </c>
      <c r="AP1487">
        <f t="shared" si="913"/>
        <v>9.6822248064611147E+29</v>
      </c>
      <c r="AR1487" s="1">
        <f t="shared" si="908"/>
        <v>16300</v>
      </c>
      <c r="AU1487">
        <f t="shared" si="876"/>
        <v>-625.26315789473688</v>
      </c>
      <c r="AV1487" s="29">
        <f t="shared" si="909"/>
        <v>628.05124999999998</v>
      </c>
      <c r="AW1487">
        <f t="shared" si="910"/>
        <v>29681</v>
      </c>
    </row>
    <row r="1488" spans="1:49" x14ac:dyDescent="0.2">
      <c r="A1488">
        <v>1486</v>
      </c>
      <c r="B1488" s="13">
        <f t="shared" si="877"/>
        <v>1494</v>
      </c>
      <c r="C1488" s="13">
        <f t="shared" si="878"/>
        <v>8922</v>
      </c>
      <c r="D1488" s="13">
        <f t="shared" si="879"/>
        <v>48</v>
      </c>
      <c r="E1488" s="13">
        <f t="shared" si="880"/>
        <v>74.3</v>
      </c>
      <c r="F1488" s="13">
        <f t="shared" si="881"/>
        <v>8.8425457344386127E+47</v>
      </c>
      <c r="G1488" s="35">
        <f t="shared" si="882"/>
        <v>582.33253333333334</v>
      </c>
      <c r="H1488" s="23">
        <f t="shared" si="883"/>
        <v>11013.542399999998</v>
      </c>
      <c r="I1488" s="23">
        <f t="shared" si="884"/>
        <v>41286</v>
      </c>
      <c r="J1488" s="23">
        <f t="shared" si="885"/>
        <v>2080</v>
      </c>
      <c r="K1488" s="23">
        <f t="shared" si="886"/>
        <v>9.6665819025314135E+76</v>
      </c>
      <c r="L1488" s="23">
        <f t="shared" si="887"/>
        <v>9.6665819025314126E+78</v>
      </c>
      <c r="M1488" s="23">
        <f t="shared" si="888"/>
        <v>3.3862088687211573E+68</v>
      </c>
      <c r="N1488" s="20">
        <f t="shared" si="889"/>
        <v>154.6</v>
      </c>
      <c r="Q1488" s="20">
        <f t="shared" si="890"/>
        <v>5.843407168527007E+72</v>
      </c>
      <c r="S1488" s="20">
        <f t="shared" si="891"/>
        <v>6671</v>
      </c>
      <c r="T1488" s="20">
        <f t="shared" si="892"/>
        <v>2080</v>
      </c>
      <c r="U1488" s="20">
        <f t="shared" si="893"/>
        <v>9.6665819025314135E+76</v>
      </c>
      <c r="V1488" s="20">
        <f t="shared" si="894"/>
        <v>3.3862088687211573E+68</v>
      </c>
      <c r="W1488" s="20">
        <f t="shared" si="895"/>
        <v>0.38809831824062097</v>
      </c>
      <c r="X1488" s="16">
        <f t="shared" si="896"/>
        <v>4.314295246906922E+43</v>
      </c>
      <c r="AA1488" s="16">
        <f t="shared" si="897"/>
        <v>1.7774896417256516E+45</v>
      </c>
      <c r="AB1488" s="16">
        <f t="shared" si="898"/>
        <v>1486</v>
      </c>
      <c r="AC1488" s="16">
        <f t="shared" si="899"/>
        <v>301</v>
      </c>
      <c r="AD1488" s="16">
        <f t="shared" si="900"/>
        <v>2.3178363655147083E+46</v>
      </c>
      <c r="AE1488" s="16">
        <f t="shared" si="901"/>
        <v>37100</v>
      </c>
      <c r="AF1488" s="16">
        <f t="shared" si="902"/>
        <v>17820</v>
      </c>
      <c r="AG1488" s="16">
        <f t="shared" si="903"/>
        <v>1526</v>
      </c>
      <c r="AH1488" s="16">
        <f t="shared" si="904"/>
        <v>2.1058952860862292E+50</v>
      </c>
      <c r="AI1488" s="16">
        <f t="shared" si="905"/>
        <v>1.6084162899386711E+75</v>
      </c>
      <c r="AJ1488" s="16">
        <f t="shared" si="906"/>
        <v>1.6084162899386711E+75</v>
      </c>
      <c r="AK1488" s="27">
        <f t="shared" si="907"/>
        <v>0.19933554817275748</v>
      </c>
      <c r="AN1488">
        <f t="shared" si="911"/>
        <v>118475.81199076633</v>
      </c>
      <c r="AO1488">
        <f t="shared" si="912"/>
        <v>9.0488082303374887E+29</v>
      </c>
      <c r="AP1488">
        <f t="shared" si="913"/>
        <v>9.0488082303374887E+29</v>
      </c>
      <c r="AR1488" s="1">
        <f t="shared" si="908"/>
        <v>16310</v>
      </c>
      <c r="AU1488">
        <f t="shared" si="876"/>
        <v>-623.49650349650358</v>
      </c>
      <c r="AV1488" s="29">
        <f t="shared" si="909"/>
        <v>628.77003333333334</v>
      </c>
      <c r="AW1488">
        <f t="shared" si="910"/>
        <v>29701</v>
      </c>
    </row>
    <row r="1489" spans="1:49" x14ac:dyDescent="0.2">
      <c r="A1489">
        <v>1487</v>
      </c>
      <c r="B1489" s="13">
        <f t="shared" si="877"/>
        <v>1495</v>
      </c>
      <c r="C1489" s="13">
        <f t="shared" si="878"/>
        <v>8928</v>
      </c>
      <c r="D1489" s="13">
        <f t="shared" si="879"/>
        <v>48</v>
      </c>
      <c r="E1489" s="13">
        <f t="shared" si="880"/>
        <v>74.350000000000009</v>
      </c>
      <c r="F1489" s="13">
        <f t="shared" si="881"/>
        <v>9.4677417708367189E+47</v>
      </c>
      <c r="G1489" s="35">
        <f t="shared" si="882"/>
        <v>583.02046666666672</v>
      </c>
      <c r="H1489" s="23">
        <f t="shared" si="883"/>
        <v>11021.046399999999</v>
      </c>
      <c r="I1489" s="23">
        <f t="shared" si="884"/>
        <v>41314</v>
      </c>
      <c r="J1489" s="23">
        <f t="shared" si="885"/>
        <v>2081</v>
      </c>
      <c r="K1489" s="23">
        <f t="shared" si="886"/>
        <v>9.6665819025314135E+76</v>
      </c>
      <c r="L1489" s="23">
        <f t="shared" si="887"/>
        <v>9.6665819025314126E+78</v>
      </c>
      <c r="M1489" s="23">
        <f t="shared" si="888"/>
        <v>3.6270251378754269E+68</v>
      </c>
      <c r="N1489" s="20">
        <f t="shared" si="889"/>
        <v>154.70000000000002</v>
      </c>
      <c r="Q1489" s="20">
        <f t="shared" si="890"/>
        <v>6.5114872317302491E+72</v>
      </c>
      <c r="S1489" s="20">
        <f t="shared" si="891"/>
        <v>6675</v>
      </c>
      <c r="T1489" s="20">
        <f t="shared" si="892"/>
        <v>2081</v>
      </c>
      <c r="U1489" s="20">
        <f t="shared" si="893"/>
        <v>9.6665819025314135E+76</v>
      </c>
      <c r="V1489" s="20">
        <f t="shared" si="894"/>
        <v>3.6270251378754269E+68</v>
      </c>
      <c r="W1489" s="20">
        <f t="shared" si="895"/>
        <v>0.38784744667097604</v>
      </c>
      <c r="X1489" s="16">
        <f t="shared" si="896"/>
        <v>4.6162959141904065E+43</v>
      </c>
      <c r="AA1489" s="16">
        <f t="shared" si="897"/>
        <v>1.9019139166464471E+45</v>
      </c>
      <c r="AB1489" s="16">
        <f t="shared" si="898"/>
        <v>1487</v>
      </c>
      <c r="AC1489" s="16">
        <f t="shared" si="899"/>
        <v>301.2</v>
      </c>
      <c r="AD1489" s="16">
        <f t="shared" si="900"/>
        <v>2.4800895273966522E+46</v>
      </c>
      <c r="AE1489" s="16">
        <f t="shared" si="901"/>
        <v>37125</v>
      </c>
      <c r="AF1489" s="16">
        <f t="shared" si="902"/>
        <v>17832</v>
      </c>
      <c r="AG1489" s="16">
        <f t="shared" si="903"/>
        <v>1527</v>
      </c>
      <c r="AH1489" s="16">
        <f t="shared" si="904"/>
        <v>2.2554314018154547E+50</v>
      </c>
      <c r="AI1489" s="16">
        <f t="shared" si="905"/>
        <v>1.6084162899386711E+75</v>
      </c>
      <c r="AJ1489" s="16">
        <f t="shared" si="906"/>
        <v>1.6084162899386711E+75</v>
      </c>
      <c r="AK1489" s="27">
        <f t="shared" si="907"/>
        <v>0.19920318725099603</v>
      </c>
      <c r="AN1489">
        <f t="shared" si="911"/>
        <v>118587.45982532941</v>
      </c>
      <c r="AO1489">
        <f t="shared" si="912"/>
        <v>8.4568301218107379E+29</v>
      </c>
      <c r="AP1489">
        <f t="shared" si="913"/>
        <v>8.4568301218107379E+29</v>
      </c>
      <c r="AR1489" s="1">
        <f t="shared" si="908"/>
        <v>16320</v>
      </c>
      <c r="AU1489">
        <f t="shared" si="876"/>
        <v>-621.74216027874547</v>
      </c>
      <c r="AV1489" s="29">
        <f t="shared" si="909"/>
        <v>629.48921666666672</v>
      </c>
      <c r="AW1489">
        <f t="shared" si="910"/>
        <v>29721</v>
      </c>
    </row>
    <row r="1490" spans="1:49" x14ac:dyDescent="0.2">
      <c r="A1490">
        <v>1488</v>
      </c>
      <c r="B1490" s="13">
        <f t="shared" si="877"/>
        <v>1496</v>
      </c>
      <c r="C1490" s="13">
        <f t="shared" si="878"/>
        <v>8934</v>
      </c>
      <c r="D1490" s="13">
        <f t="shared" si="879"/>
        <v>48</v>
      </c>
      <c r="E1490" s="13">
        <f t="shared" si="880"/>
        <v>74.400000000000006</v>
      </c>
      <c r="F1490" s="13">
        <f t="shared" si="881"/>
        <v>1.0137136802929E+48</v>
      </c>
      <c r="G1490" s="35">
        <f t="shared" si="882"/>
        <v>583.7088</v>
      </c>
      <c r="H1490" s="23">
        <f t="shared" si="883"/>
        <v>11028.5504</v>
      </c>
      <c r="I1490" s="23">
        <f t="shared" si="884"/>
        <v>41342</v>
      </c>
      <c r="J1490" s="23">
        <f t="shared" si="885"/>
        <v>2083</v>
      </c>
      <c r="K1490" s="23">
        <f t="shared" si="886"/>
        <v>9.6665819025314135E+76</v>
      </c>
      <c r="L1490" s="23">
        <f t="shared" si="887"/>
        <v>9.6665819025314126E+78</v>
      </c>
      <c r="M1490" s="23">
        <f t="shared" si="888"/>
        <v>4.1612393136812036E+68</v>
      </c>
      <c r="N1490" s="20">
        <f t="shared" si="889"/>
        <v>154.80000000000001</v>
      </c>
      <c r="Q1490" s="20">
        <f t="shared" si="890"/>
        <v>7.2559492683224418E+72</v>
      </c>
      <c r="S1490" s="20">
        <f t="shared" si="891"/>
        <v>6679</v>
      </c>
      <c r="T1490" s="20">
        <f t="shared" si="892"/>
        <v>2083</v>
      </c>
      <c r="U1490" s="20">
        <f t="shared" si="893"/>
        <v>9.6665819025314135E+76</v>
      </c>
      <c r="V1490" s="20">
        <f t="shared" si="894"/>
        <v>4.1612393136812036E+68</v>
      </c>
      <c r="W1490" s="20">
        <f t="shared" si="895"/>
        <v>0.38759689922480617</v>
      </c>
      <c r="X1490" s="16">
        <f t="shared" si="896"/>
        <v>4.9394366281837353E+43</v>
      </c>
      <c r="AA1490" s="16">
        <f t="shared" si="897"/>
        <v>2.0350478908116985E+45</v>
      </c>
      <c r="AB1490" s="16">
        <f t="shared" si="898"/>
        <v>1488</v>
      </c>
      <c r="AC1490" s="16">
        <f t="shared" si="899"/>
        <v>301.39999999999998</v>
      </c>
      <c r="AD1490" s="16">
        <f t="shared" si="900"/>
        <v>2.6537007337510468E+46</v>
      </c>
      <c r="AE1490" s="16">
        <f t="shared" si="901"/>
        <v>37150</v>
      </c>
      <c r="AF1490" s="16">
        <f t="shared" si="902"/>
        <v>17844</v>
      </c>
      <c r="AG1490" s="16">
        <f t="shared" si="903"/>
        <v>1528</v>
      </c>
      <c r="AH1490" s="16">
        <f t="shared" si="904"/>
        <v>2.4155852849134141E+50</v>
      </c>
      <c r="AI1490" s="16">
        <f t="shared" si="905"/>
        <v>1.6084162899386711E+75</v>
      </c>
      <c r="AJ1490" s="16">
        <f t="shared" si="906"/>
        <v>1.6084162899386711E+75</v>
      </c>
      <c r="AK1490" s="27">
        <f t="shared" si="907"/>
        <v>0.19907100199071004</v>
      </c>
      <c r="AN1490">
        <f t="shared" si="911"/>
        <v>118699.18618720735</v>
      </c>
      <c r="AO1490">
        <f t="shared" si="912"/>
        <v>7.9035795530941481E+29</v>
      </c>
      <c r="AP1490">
        <f t="shared" si="913"/>
        <v>7.9035795530941481E+29</v>
      </c>
      <c r="AR1490" s="1">
        <f t="shared" si="908"/>
        <v>16330</v>
      </c>
      <c r="AU1490">
        <f t="shared" si="876"/>
        <v>-619.99999999999989</v>
      </c>
      <c r="AV1490" s="29">
        <f t="shared" si="909"/>
        <v>630.2088</v>
      </c>
      <c r="AW1490">
        <f t="shared" si="910"/>
        <v>29741</v>
      </c>
    </row>
    <row r="1491" spans="1:49" x14ac:dyDescent="0.2">
      <c r="A1491">
        <v>1489</v>
      </c>
      <c r="B1491" s="13">
        <f t="shared" si="877"/>
        <v>1497</v>
      </c>
      <c r="C1491" s="13">
        <f t="shared" si="878"/>
        <v>8940</v>
      </c>
      <c r="D1491" s="13">
        <f t="shared" si="879"/>
        <v>48</v>
      </c>
      <c r="E1491" s="13">
        <f t="shared" si="880"/>
        <v>74.45</v>
      </c>
      <c r="F1491" s="13">
        <f t="shared" si="881"/>
        <v>1.0853855231263075E+48</v>
      </c>
      <c r="G1491" s="35">
        <f t="shared" si="882"/>
        <v>584.3975333333334</v>
      </c>
      <c r="H1491" s="23">
        <f t="shared" si="883"/>
        <v>11036.054399999999</v>
      </c>
      <c r="I1491" s="23">
        <f t="shared" si="884"/>
        <v>41370</v>
      </c>
      <c r="J1491" s="23">
        <f t="shared" si="885"/>
        <v>2084</v>
      </c>
      <c r="K1491" s="23">
        <f t="shared" si="886"/>
        <v>9.6665819025314135E+76</v>
      </c>
      <c r="L1491" s="23">
        <f t="shared" si="887"/>
        <v>9.6665819025314126E+78</v>
      </c>
      <c r="M1491" s="23">
        <f t="shared" si="888"/>
        <v>4.4571576856774429E+68</v>
      </c>
      <c r="N1491" s="20">
        <f t="shared" si="889"/>
        <v>154.9</v>
      </c>
      <c r="Q1491" s="20">
        <f t="shared" si="890"/>
        <v>8.0855260727400703E+72</v>
      </c>
      <c r="S1491" s="20">
        <f t="shared" si="891"/>
        <v>6683</v>
      </c>
      <c r="T1491" s="20">
        <f t="shared" si="892"/>
        <v>2084</v>
      </c>
      <c r="U1491" s="20">
        <f t="shared" si="893"/>
        <v>9.6665819025314135E+76</v>
      </c>
      <c r="V1491" s="20">
        <f t="shared" si="894"/>
        <v>4.4571576856774429E+68</v>
      </c>
      <c r="W1491" s="20">
        <f t="shared" si="895"/>
        <v>0.38734667527437056</v>
      </c>
      <c r="X1491" s="16">
        <f t="shared" si="896"/>
        <v>5.2851971921565952E+43</v>
      </c>
      <c r="AA1491" s="16">
        <f t="shared" si="897"/>
        <v>2.1775012431685165E+45</v>
      </c>
      <c r="AB1491" s="16">
        <f t="shared" si="898"/>
        <v>1489</v>
      </c>
      <c r="AC1491" s="16">
        <f t="shared" si="899"/>
        <v>301.60000000000002</v>
      </c>
      <c r="AD1491" s="16">
        <f t="shared" si="900"/>
        <v>2.8394650703108111E+46</v>
      </c>
      <c r="AE1491" s="16">
        <f t="shared" si="901"/>
        <v>37175</v>
      </c>
      <c r="AF1491" s="16">
        <f t="shared" si="902"/>
        <v>17856</v>
      </c>
      <c r="AG1491" s="16">
        <f t="shared" si="903"/>
        <v>1529</v>
      </c>
      <c r="AH1491" s="16">
        <f t="shared" si="904"/>
        <v>2.5871108077189468E+50</v>
      </c>
      <c r="AI1491" s="16">
        <f t="shared" si="905"/>
        <v>1.6084162899386711E+75</v>
      </c>
      <c r="AJ1491" s="16">
        <f t="shared" si="906"/>
        <v>1.6084162899386711E+75</v>
      </c>
      <c r="AK1491" s="27">
        <f t="shared" si="907"/>
        <v>0.19893899204244031</v>
      </c>
      <c r="AN1491">
        <f t="shared" si="911"/>
        <v>118810.99107683635</v>
      </c>
      <c r="AO1491">
        <f t="shared" si="912"/>
        <v>7.3865229468169631E+29</v>
      </c>
      <c r="AP1491">
        <f t="shared" si="913"/>
        <v>7.3865229468169631E+29</v>
      </c>
      <c r="AR1491" s="1">
        <f t="shared" si="908"/>
        <v>16340</v>
      </c>
      <c r="AU1491">
        <f t="shared" si="876"/>
        <v>-618.26989619377161</v>
      </c>
      <c r="AV1491" s="29">
        <f t="shared" si="909"/>
        <v>630.9287833333334</v>
      </c>
      <c r="AW1491">
        <f t="shared" si="910"/>
        <v>29761</v>
      </c>
    </row>
    <row r="1492" spans="1:49" x14ac:dyDescent="0.2">
      <c r="A1492">
        <v>1490</v>
      </c>
      <c r="B1492" s="13">
        <f t="shared" si="877"/>
        <v>1498</v>
      </c>
      <c r="C1492" s="13">
        <f t="shared" si="878"/>
        <v>8946</v>
      </c>
      <c r="D1492" s="13">
        <f t="shared" si="879"/>
        <v>48</v>
      </c>
      <c r="E1492" s="13">
        <f t="shared" si="880"/>
        <v>74.5</v>
      </c>
      <c r="F1492" s="13">
        <f t="shared" si="881"/>
        <v>1.1621242297505383E+48</v>
      </c>
      <c r="G1492" s="35">
        <f t="shared" si="882"/>
        <v>585.0866666666667</v>
      </c>
      <c r="H1492" s="23">
        <f t="shared" si="883"/>
        <v>11043.5584</v>
      </c>
      <c r="I1492" s="23">
        <f t="shared" si="884"/>
        <v>41398</v>
      </c>
      <c r="J1492" s="23">
        <f t="shared" si="885"/>
        <v>2086</v>
      </c>
      <c r="K1492" s="23">
        <f t="shared" si="886"/>
        <v>9.6665819025314135E+76</v>
      </c>
      <c r="L1492" s="23">
        <f t="shared" si="887"/>
        <v>9.6665819025314126E+78</v>
      </c>
      <c r="M1492" s="23">
        <f t="shared" si="888"/>
        <v>5.1136040710331545E+68</v>
      </c>
      <c r="N1492" s="20">
        <f t="shared" si="889"/>
        <v>155</v>
      </c>
      <c r="Q1492" s="20">
        <f t="shared" si="890"/>
        <v>9.0099488647700702E+72</v>
      </c>
      <c r="S1492" s="20">
        <f t="shared" si="891"/>
        <v>6687</v>
      </c>
      <c r="T1492" s="20">
        <f t="shared" si="892"/>
        <v>2086</v>
      </c>
      <c r="U1492" s="20">
        <f t="shared" si="893"/>
        <v>9.6665819025314135E+76</v>
      </c>
      <c r="V1492" s="20">
        <f t="shared" si="894"/>
        <v>5.1136040710331545E+68</v>
      </c>
      <c r="W1492" s="20">
        <f t="shared" si="895"/>
        <v>0.38709677419354838</v>
      </c>
      <c r="X1492" s="16">
        <f t="shared" si="896"/>
        <v>5.6551609956075582E+43</v>
      </c>
      <c r="AA1492" s="16">
        <f t="shared" si="897"/>
        <v>2.3299263301903135E+45</v>
      </c>
      <c r="AB1492" s="16">
        <f t="shared" si="898"/>
        <v>1490</v>
      </c>
      <c r="AC1492" s="16">
        <f t="shared" si="899"/>
        <v>301.8</v>
      </c>
      <c r="AD1492" s="16">
        <f t="shared" si="900"/>
        <v>3.0382332803935642E+46</v>
      </c>
      <c r="AE1492" s="16">
        <f t="shared" si="901"/>
        <v>37200</v>
      </c>
      <c r="AF1492" s="16">
        <f t="shared" si="902"/>
        <v>17868</v>
      </c>
      <c r="AG1492" s="16">
        <f t="shared" si="903"/>
        <v>1530</v>
      </c>
      <c r="AH1492" s="16">
        <f t="shared" si="904"/>
        <v>2.770815365470087E+50</v>
      </c>
      <c r="AI1492" s="16">
        <f t="shared" si="905"/>
        <v>1.6084162899386711E+75</v>
      </c>
      <c r="AJ1492" s="16">
        <f t="shared" si="906"/>
        <v>1.6084162899386711E+75</v>
      </c>
      <c r="AK1492" s="27">
        <f t="shared" si="907"/>
        <v>0.19880715705765406</v>
      </c>
      <c r="AN1492">
        <f t="shared" si="911"/>
        <v>118922.87449465239</v>
      </c>
      <c r="AO1492">
        <f t="shared" si="912"/>
        <v>6.9032924736607111E+29</v>
      </c>
      <c r="AP1492">
        <f t="shared" si="913"/>
        <v>6.9032924736607111E+29</v>
      </c>
      <c r="AR1492" s="1">
        <f t="shared" si="908"/>
        <v>16350</v>
      </c>
      <c r="AU1492">
        <f t="shared" si="876"/>
        <v>-616.55172413793116</v>
      </c>
      <c r="AV1492" s="29">
        <f t="shared" si="909"/>
        <v>631.6491666666667</v>
      </c>
      <c r="AW1492">
        <f t="shared" si="910"/>
        <v>29781</v>
      </c>
    </row>
    <row r="1493" spans="1:49" x14ac:dyDescent="0.2">
      <c r="A1493">
        <v>1491</v>
      </c>
      <c r="B1493" s="13">
        <f t="shared" si="877"/>
        <v>1499</v>
      </c>
      <c r="C1493" s="13">
        <f t="shared" si="878"/>
        <v>8952</v>
      </c>
      <c r="D1493" s="13">
        <f t="shared" si="879"/>
        <v>48</v>
      </c>
      <c r="E1493" s="13">
        <f t="shared" si="880"/>
        <v>74.55</v>
      </c>
      <c r="F1493" s="13">
        <f t="shared" si="881"/>
        <v>1.2442879692643531E+48</v>
      </c>
      <c r="G1493" s="35">
        <f t="shared" si="882"/>
        <v>585.77620000000002</v>
      </c>
      <c r="H1493" s="23">
        <f t="shared" si="883"/>
        <v>11051.062399999999</v>
      </c>
      <c r="I1493" s="23">
        <f t="shared" si="884"/>
        <v>41426</v>
      </c>
      <c r="J1493" s="23">
        <f t="shared" si="885"/>
        <v>2087</v>
      </c>
      <c r="K1493" s="23">
        <f t="shared" si="886"/>
        <v>9.6665819025314135E+76</v>
      </c>
      <c r="L1493" s="23">
        <f t="shared" si="887"/>
        <v>9.6665819025314126E+78</v>
      </c>
      <c r="M1493" s="23">
        <f t="shared" si="888"/>
        <v>5.4772289460254233E+68</v>
      </c>
      <c r="N1493" s="20">
        <f t="shared" si="889"/>
        <v>155.1</v>
      </c>
      <c r="Q1493" s="20">
        <f t="shared" si="890"/>
        <v>1.0040061440094023E+73</v>
      </c>
      <c r="S1493" s="20">
        <f t="shared" si="891"/>
        <v>6692</v>
      </c>
      <c r="T1493" s="20">
        <f t="shared" si="892"/>
        <v>2087</v>
      </c>
      <c r="U1493" s="20">
        <f t="shared" si="893"/>
        <v>9.6665819025314135E+76</v>
      </c>
      <c r="V1493" s="20">
        <f t="shared" si="894"/>
        <v>5.4772289460254233E+68</v>
      </c>
      <c r="W1493" s="20">
        <f t="shared" si="895"/>
        <v>0.38684719535783368</v>
      </c>
      <c r="X1493" s="16">
        <f t="shared" si="896"/>
        <v>6.0510222653000872E+43</v>
      </c>
      <c r="AA1493" s="16">
        <f t="shared" si="897"/>
        <v>2.4930211733036354E+45</v>
      </c>
      <c r="AB1493" s="16">
        <f t="shared" si="898"/>
        <v>1491</v>
      </c>
      <c r="AC1493" s="16">
        <f t="shared" si="899"/>
        <v>302</v>
      </c>
      <c r="AD1493" s="16">
        <f t="shared" si="900"/>
        <v>3.2509156610433786E+46</v>
      </c>
      <c r="AE1493" s="16">
        <f t="shared" si="901"/>
        <v>37225</v>
      </c>
      <c r="AF1493" s="16">
        <f t="shared" si="902"/>
        <v>17880</v>
      </c>
      <c r="AG1493" s="16">
        <f t="shared" si="903"/>
        <v>1531</v>
      </c>
      <c r="AH1493" s="16">
        <f t="shared" si="904"/>
        <v>2.9675636760837694E+50</v>
      </c>
      <c r="AI1493" s="16">
        <f t="shared" si="905"/>
        <v>1.6084162899386711E+75</v>
      </c>
      <c r="AJ1493" s="16">
        <f t="shared" si="906"/>
        <v>1.6084162899386711E+75</v>
      </c>
      <c r="AK1493" s="27">
        <f t="shared" si="907"/>
        <v>0.19867549668874171</v>
      </c>
      <c r="AN1493">
        <f t="shared" si="911"/>
        <v>119034.83644109177</v>
      </c>
      <c r="AO1493">
        <f t="shared" si="912"/>
        <v>6.4516752090287018E+29</v>
      </c>
      <c r="AP1493">
        <f t="shared" si="913"/>
        <v>6.4516752090287018E+29</v>
      </c>
      <c r="AR1493" s="1">
        <f t="shared" si="908"/>
        <v>16360</v>
      </c>
      <c r="AU1493">
        <f t="shared" si="876"/>
        <v>-614.8453608247421</v>
      </c>
      <c r="AV1493" s="29">
        <f t="shared" si="909"/>
        <v>632.36995000000002</v>
      </c>
      <c r="AW1493">
        <f t="shared" si="910"/>
        <v>29801</v>
      </c>
    </row>
    <row r="1494" spans="1:49" x14ac:dyDescent="0.2">
      <c r="A1494">
        <v>1492</v>
      </c>
      <c r="B1494" s="13">
        <f t="shared" si="877"/>
        <v>1500</v>
      </c>
      <c r="C1494" s="13">
        <f t="shared" si="878"/>
        <v>8958</v>
      </c>
      <c r="D1494" s="13">
        <f t="shared" si="879"/>
        <v>48</v>
      </c>
      <c r="E1494" s="13">
        <f t="shared" si="880"/>
        <v>74.600000000000009</v>
      </c>
      <c r="F1494" s="13">
        <f t="shared" si="881"/>
        <v>1.3322602268216214E+48</v>
      </c>
      <c r="G1494" s="35">
        <f t="shared" si="882"/>
        <v>586.46613333333335</v>
      </c>
      <c r="H1494" s="23">
        <f t="shared" si="883"/>
        <v>11058.5664</v>
      </c>
      <c r="I1494" s="23">
        <f t="shared" si="884"/>
        <v>41454</v>
      </c>
      <c r="J1494" s="23">
        <f t="shared" si="885"/>
        <v>2088</v>
      </c>
      <c r="K1494" s="23">
        <f t="shared" si="886"/>
        <v>9.6665819025314135E+76</v>
      </c>
      <c r="L1494" s="23">
        <f t="shared" si="887"/>
        <v>9.6665819025314126E+78</v>
      </c>
      <c r="M1494" s="23">
        <f t="shared" si="888"/>
        <v>5.8667041541088296E+68</v>
      </c>
      <c r="N1494" s="20">
        <f t="shared" si="889"/>
        <v>155.20000000000002</v>
      </c>
      <c r="Q1494" s="20">
        <f t="shared" si="890"/>
        <v>1.1187947371710767E+73</v>
      </c>
      <c r="S1494" s="20">
        <f t="shared" si="891"/>
        <v>6696</v>
      </c>
      <c r="T1494" s="20">
        <f t="shared" si="892"/>
        <v>2088</v>
      </c>
      <c r="U1494" s="20">
        <f t="shared" si="893"/>
        <v>9.6665819025314135E+76</v>
      </c>
      <c r="V1494" s="20">
        <f t="shared" si="894"/>
        <v>5.8667041541088296E+68</v>
      </c>
      <c r="W1494" s="20">
        <f t="shared" si="895"/>
        <v>0.38659793814432986</v>
      </c>
      <c r="X1494" s="16">
        <f t="shared" si="896"/>
        <v>6.4745938238710929E+43</v>
      </c>
      <c r="AA1494" s="16">
        <f t="shared" si="897"/>
        <v>2.6675326554348897E+45</v>
      </c>
      <c r="AB1494" s="16">
        <f t="shared" si="898"/>
        <v>1492</v>
      </c>
      <c r="AC1494" s="16">
        <f t="shared" si="899"/>
        <v>302.2</v>
      </c>
      <c r="AD1494" s="16">
        <f t="shared" si="900"/>
        <v>3.4784862319102386E+46</v>
      </c>
      <c r="AE1494" s="16">
        <f t="shared" si="901"/>
        <v>37250</v>
      </c>
      <c r="AF1494" s="16">
        <f t="shared" si="902"/>
        <v>17892</v>
      </c>
      <c r="AG1494" s="16">
        <f t="shared" si="903"/>
        <v>1532</v>
      </c>
      <c r="AH1494" s="16">
        <f t="shared" si="904"/>
        <v>3.1782818496808705E+50</v>
      </c>
      <c r="AI1494" s="16">
        <f t="shared" si="905"/>
        <v>1.6084162899386711E+75</v>
      </c>
      <c r="AJ1494" s="16">
        <f t="shared" si="906"/>
        <v>1.6084162899386711E+75</v>
      </c>
      <c r="AK1494" s="27">
        <f t="shared" si="907"/>
        <v>0.19854401058901391</v>
      </c>
      <c r="AN1494">
        <f t="shared" si="911"/>
        <v>119146.87691659066</v>
      </c>
      <c r="AO1494">
        <f t="shared" si="912"/>
        <v>6.0296029990922448E+29</v>
      </c>
      <c r="AP1494">
        <f t="shared" si="913"/>
        <v>6.0296029990922448E+29</v>
      </c>
      <c r="AR1494" s="1">
        <f t="shared" si="908"/>
        <v>16370</v>
      </c>
      <c r="AU1494">
        <f t="shared" si="876"/>
        <v>-613.15068493150682</v>
      </c>
      <c r="AV1494" s="29">
        <f t="shared" si="909"/>
        <v>633.09113333333335</v>
      </c>
      <c r="AW1494">
        <f t="shared" si="910"/>
        <v>29821</v>
      </c>
    </row>
    <row r="1495" spans="1:49" x14ac:dyDescent="0.2">
      <c r="A1495">
        <v>1493</v>
      </c>
      <c r="B1495" s="13">
        <f t="shared" si="877"/>
        <v>1501</v>
      </c>
      <c r="C1495" s="13">
        <f t="shared" si="878"/>
        <v>8964</v>
      </c>
      <c r="D1495" s="13">
        <f t="shared" si="879"/>
        <v>48</v>
      </c>
      <c r="E1495" s="13">
        <f t="shared" si="880"/>
        <v>74.650000000000006</v>
      </c>
      <c r="F1495" s="13">
        <f t="shared" si="881"/>
        <v>1.4264515928514199E+48</v>
      </c>
      <c r="G1495" s="35">
        <f t="shared" si="882"/>
        <v>587.15646666666657</v>
      </c>
      <c r="H1495" s="23">
        <f t="shared" si="883"/>
        <v>11066.070400000001</v>
      </c>
      <c r="I1495" s="23">
        <f t="shared" si="884"/>
        <v>41482</v>
      </c>
      <c r="J1495" s="23">
        <f t="shared" si="885"/>
        <v>2090</v>
      </c>
      <c r="K1495" s="23">
        <f t="shared" si="886"/>
        <v>9.6665819025314135E+76</v>
      </c>
      <c r="L1495" s="23">
        <f t="shared" si="887"/>
        <v>9.6665819025314126E+78</v>
      </c>
      <c r="M1495" s="23">
        <f t="shared" si="888"/>
        <v>6.7306850941363202E+68</v>
      </c>
      <c r="N1495" s="20">
        <f t="shared" si="889"/>
        <v>155.30000000000001</v>
      </c>
      <c r="Q1495" s="20">
        <f t="shared" si="890"/>
        <v>1.2467071754392982E+73</v>
      </c>
      <c r="S1495" s="20">
        <f t="shared" si="891"/>
        <v>6700</v>
      </c>
      <c r="T1495" s="20">
        <f t="shared" si="892"/>
        <v>2090</v>
      </c>
      <c r="U1495" s="20">
        <f t="shared" si="893"/>
        <v>9.6665819025314135E+76</v>
      </c>
      <c r="V1495" s="20">
        <f t="shared" si="894"/>
        <v>6.7306850941363202E+68</v>
      </c>
      <c r="W1495" s="20">
        <f t="shared" si="895"/>
        <v>0.38634900193174498</v>
      </c>
      <c r="X1495" s="16">
        <f t="shared" si="896"/>
        <v>6.9278153915420684E+43</v>
      </c>
      <c r="AA1495" s="16">
        <f t="shared" si="897"/>
        <v>2.8542599413153316E+45</v>
      </c>
      <c r="AB1495" s="16">
        <f t="shared" si="898"/>
        <v>1493</v>
      </c>
      <c r="AC1495" s="16">
        <f t="shared" si="899"/>
        <v>302.39999999999998</v>
      </c>
      <c r="AD1495" s="16">
        <f t="shared" si="900"/>
        <v>3.7219871959593471E+46</v>
      </c>
      <c r="AE1495" s="16">
        <f t="shared" si="901"/>
        <v>37275</v>
      </c>
      <c r="AF1495" s="16">
        <f t="shared" si="902"/>
        <v>17904</v>
      </c>
      <c r="AG1495" s="16">
        <f t="shared" si="903"/>
        <v>1533</v>
      </c>
      <c r="AH1495" s="16">
        <f t="shared" si="904"/>
        <v>3.4039617470046883E+50</v>
      </c>
      <c r="AI1495" s="16">
        <f t="shared" si="905"/>
        <v>1.6084162899386711E+75</v>
      </c>
      <c r="AJ1495" s="16">
        <f t="shared" si="906"/>
        <v>1.6084162899386711E+75</v>
      </c>
      <c r="AK1495" s="27">
        <f t="shared" si="907"/>
        <v>0.19841269841269843</v>
      </c>
      <c r="AN1495">
        <f t="shared" si="911"/>
        <v>119258.9959215851</v>
      </c>
      <c r="AO1495">
        <f t="shared" si="912"/>
        <v>5.6351429898058373E+29</v>
      </c>
      <c r="AP1495">
        <f t="shared" si="913"/>
        <v>5.6351429898058373E+29</v>
      </c>
      <c r="AR1495" s="1">
        <f t="shared" si="908"/>
        <v>16380</v>
      </c>
      <c r="AU1495">
        <f t="shared" si="876"/>
        <v>-611.46757679180894</v>
      </c>
      <c r="AV1495" s="29">
        <f t="shared" si="909"/>
        <v>633.81271666666657</v>
      </c>
      <c r="AW1495">
        <f t="shared" si="910"/>
        <v>29841</v>
      </c>
    </row>
    <row r="1496" spans="1:49" x14ac:dyDescent="0.2">
      <c r="A1496">
        <v>1494</v>
      </c>
      <c r="B1496" s="13">
        <f t="shared" si="877"/>
        <v>1502</v>
      </c>
      <c r="C1496" s="13">
        <f t="shared" si="878"/>
        <v>8970</v>
      </c>
      <c r="D1496" s="13">
        <f t="shared" si="879"/>
        <v>48</v>
      </c>
      <c r="E1496" s="13">
        <f t="shared" si="880"/>
        <v>74.7</v>
      </c>
      <c r="F1496" s="13">
        <f t="shared" si="881"/>
        <v>1.5273016787203451E+48</v>
      </c>
      <c r="G1496" s="35">
        <f t="shared" si="882"/>
        <v>587.84719999999993</v>
      </c>
      <c r="H1496" s="23">
        <f t="shared" si="883"/>
        <v>11073.5744</v>
      </c>
      <c r="I1496" s="23">
        <f t="shared" si="884"/>
        <v>41510</v>
      </c>
      <c r="J1496" s="23">
        <f t="shared" si="885"/>
        <v>2091</v>
      </c>
      <c r="K1496" s="23">
        <f t="shared" si="886"/>
        <v>9.6665819025314135E+76</v>
      </c>
      <c r="L1496" s="23">
        <f t="shared" si="887"/>
        <v>9.6665819025314126E+78</v>
      </c>
      <c r="M1496" s="23">
        <f t="shared" si="888"/>
        <v>7.2092662231248021E+68</v>
      </c>
      <c r="N1496" s="20">
        <f t="shared" si="889"/>
        <v>155.4</v>
      </c>
      <c r="Q1496" s="20">
        <f t="shared" si="890"/>
        <v>1.3892439154852456E+73</v>
      </c>
      <c r="S1496" s="20">
        <f t="shared" si="891"/>
        <v>6704</v>
      </c>
      <c r="T1496" s="20">
        <f t="shared" si="892"/>
        <v>2091</v>
      </c>
      <c r="U1496" s="20">
        <f t="shared" si="893"/>
        <v>9.6665819025314135E+76</v>
      </c>
      <c r="V1496" s="20">
        <f t="shared" si="894"/>
        <v>7.2092662231248021E+68</v>
      </c>
      <c r="W1496" s="20">
        <f t="shared" si="895"/>
        <v>0.38610038610038611</v>
      </c>
      <c r="X1496" s="16">
        <f t="shared" si="896"/>
        <v>7.4127624689500134E+43</v>
      </c>
      <c r="AA1496" s="16">
        <f t="shared" si="897"/>
        <v>3.0540581372074049E+45</v>
      </c>
      <c r="AB1496" s="16">
        <f t="shared" si="898"/>
        <v>1494</v>
      </c>
      <c r="AC1496" s="16">
        <f t="shared" si="899"/>
        <v>302.60000000000002</v>
      </c>
      <c r="AD1496" s="16">
        <f t="shared" si="900"/>
        <v>3.9825337124389703E+46</v>
      </c>
      <c r="AE1496" s="16">
        <f t="shared" si="901"/>
        <v>37300</v>
      </c>
      <c r="AF1496" s="16">
        <f t="shared" si="902"/>
        <v>17916</v>
      </c>
      <c r="AG1496" s="16">
        <f t="shared" si="903"/>
        <v>1534</v>
      </c>
      <c r="AH1496" s="16">
        <f t="shared" si="904"/>
        <v>3.6456656472401762E+50</v>
      </c>
      <c r="AI1496" s="16">
        <f t="shared" si="905"/>
        <v>1.6084162899386711E+75</v>
      </c>
      <c r="AJ1496" s="16">
        <f t="shared" si="906"/>
        <v>1.6084162899386711E+75</v>
      </c>
      <c r="AK1496" s="27">
        <f t="shared" si="907"/>
        <v>0.1982815598149372</v>
      </c>
      <c r="AN1496">
        <f t="shared" si="911"/>
        <v>119371.19345651129</v>
      </c>
      <c r="AO1496">
        <f t="shared" si="912"/>
        <v>5.2664887755194737E+29</v>
      </c>
      <c r="AP1496">
        <f t="shared" si="913"/>
        <v>5.2664887755194737E+29</v>
      </c>
      <c r="AR1496" s="1">
        <f t="shared" si="908"/>
        <v>16390</v>
      </c>
      <c r="AU1496">
        <f t="shared" si="876"/>
        <v>-609.7959183673471</v>
      </c>
      <c r="AV1496" s="29">
        <f t="shared" si="909"/>
        <v>634.53469999999993</v>
      </c>
      <c r="AW1496">
        <f t="shared" si="910"/>
        <v>29861</v>
      </c>
    </row>
    <row r="1497" spans="1:49" x14ac:dyDescent="0.2">
      <c r="A1497">
        <v>1495</v>
      </c>
      <c r="B1497" s="13">
        <f t="shared" si="877"/>
        <v>1503</v>
      </c>
      <c r="C1497" s="13">
        <f t="shared" si="878"/>
        <v>8976</v>
      </c>
      <c r="D1497" s="13">
        <f t="shared" si="879"/>
        <v>48</v>
      </c>
      <c r="E1497" s="13">
        <f t="shared" si="880"/>
        <v>74.75</v>
      </c>
      <c r="F1497" s="13">
        <f t="shared" si="881"/>
        <v>1.6352811677717763E+48</v>
      </c>
      <c r="G1497" s="35">
        <f t="shared" si="882"/>
        <v>588.53833333333341</v>
      </c>
      <c r="H1497" s="23">
        <f t="shared" si="883"/>
        <v>11081.0784</v>
      </c>
      <c r="I1497" s="23">
        <f t="shared" si="884"/>
        <v>41538</v>
      </c>
      <c r="J1497" s="23">
        <f t="shared" si="885"/>
        <v>2093</v>
      </c>
      <c r="K1497" s="23">
        <f t="shared" si="886"/>
        <v>9.6665819025314135E+76</v>
      </c>
      <c r="L1497" s="23">
        <f t="shared" si="887"/>
        <v>9.6665819025314126E+78</v>
      </c>
      <c r="M1497" s="23">
        <f t="shared" si="888"/>
        <v>8.2709072244417478E+68</v>
      </c>
      <c r="N1497" s="20">
        <f t="shared" si="889"/>
        <v>155.5</v>
      </c>
      <c r="Q1497" s="20">
        <f t="shared" si="890"/>
        <v>1.5480769620440228E+73</v>
      </c>
      <c r="S1497" s="20">
        <f t="shared" si="891"/>
        <v>6708</v>
      </c>
      <c r="T1497" s="20">
        <f t="shared" si="892"/>
        <v>2093</v>
      </c>
      <c r="U1497" s="20">
        <f t="shared" si="893"/>
        <v>9.6665819025314135E+76</v>
      </c>
      <c r="V1497" s="20">
        <f t="shared" si="894"/>
        <v>8.2709072244417478E+68</v>
      </c>
      <c r="W1497" s="20">
        <f t="shared" si="895"/>
        <v>0.38585209003215432</v>
      </c>
      <c r="X1497" s="16">
        <f t="shared" si="896"/>
        <v>7.9316558417765155E+43</v>
      </c>
      <c r="AA1497" s="16">
        <f t="shared" si="897"/>
        <v>3.2678422068119237E+45</v>
      </c>
      <c r="AB1497" s="16">
        <f t="shared" si="898"/>
        <v>1495</v>
      </c>
      <c r="AC1497" s="16">
        <f t="shared" si="899"/>
        <v>302.8</v>
      </c>
      <c r="AD1497" s="16">
        <f t="shared" si="900"/>
        <v>4.2613190039655402E+46</v>
      </c>
      <c r="AE1497" s="16">
        <f t="shared" si="901"/>
        <v>37325</v>
      </c>
      <c r="AF1497" s="16">
        <f t="shared" si="902"/>
        <v>17928</v>
      </c>
      <c r="AG1497" s="16">
        <f t="shared" si="903"/>
        <v>1535</v>
      </c>
      <c r="AH1497" s="16">
        <f t="shared" si="904"/>
        <v>3.9045312471968162E+50</v>
      </c>
      <c r="AI1497" s="16">
        <f t="shared" si="905"/>
        <v>1.6084162899386711E+75</v>
      </c>
      <c r="AJ1497" s="16">
        <f t="shared" si="906"/>
        <v>1.6084162899386711E+75</v>
      </c>
      <c r="AK1497" s="27">
        <f t="shared" si="907"/>
        <v>0.19815059445178335</v>
      </c>
      <c r="AN1497">
        <f t="shared" si="911"/>
        <v>119483.46952180535</v>
      </c>
      <c r="AO1497">
        <f t="shared" si="912"/>
        <v>4.9219521266537132E+29</v>
      </c>
      <c r="AP1497">
        <f t="shared" si="913"/>
        <v>4.9219521266537132E+29</v>
      </c>
      <c r="AR1497" s="1">
        <f t="shared" si="908"/>
        <v>16400</v>
      </c>
      <c r="AU1497">
        <f t="shared" si="876"/>
        <v>-608.13559322033882</v>
      </c>
      <c r="AV1497" s="29">
        <f t="shared" si="909"/>
        <v>635.25708333333341</v>
      </c>
      <c r="AW1497">
        <f t="shared" si="910"/>
        <v>29881</v>
      </c>
    </row>
    <row r="1498" spans="1:49" x14ac:dyDescent="0.2">
      <c r="A1498">
        <v>1496</v>
      </c>
      <c r="B1498" s="13">
        <f t="shared" si="877"/>
        <v>1504</v>
      </c>
      <c r="C1498" s="13">
        <f t="shared" si="878"/>
        <v>8982</v>
      </c>
      <c r="D1498" s="13">
        <f t="shared" si="879"/>
        <v>48</v>
      </c>
      <c r="E1498" s="13">
        <f t="shared" si="880"/>
        <v>74.8</v>
      </c>
      <c r="F1498" s="13">
        <f t="shared" si="881"/>
        <v>1.7508940113081132E+48</v>
      </c>
      <c r="G1498" s="35">
        <f t="shared" si="882"/>
        <v>589.22986666666668</v>
      </c>
      <c r="H1498" s="23">
        <f t="shared" si="883"/>
        <v>11088.582399999999</v>
      </c>
      <c r="I1498" s="23">
        <f t="shared" si="884"/>
        <v>41566</v>
      </c>
      <c r="J1498" s="23">
        <f t="shared" si="885"/>
        <v>2094</v>
      </c>
      <c r="K1498" s="23">
        <f t="shared" si="886"/>
        <v>9.6665819025314135E+76</v>
      </c>
      <c r="L1498" s="23">
        <f t="shared" si="887"/>
        <v>9.6665819025314126E+78</v>
      </c>
      <c r="M1498" s="23">
        <f t="shared" si="888"/>
        <v>8.8589743673895296E+68</v>
      </c>
      <c r="N1498" s="20">
        <f t="shared" si="889"/>
        <v>155.6</v>
      </c>
      <c r="Q1498" s="20">
        <f t="shared" si="890"/>
        <v>1.7250694811032677E+73</v>
      </c>
      <c r="S1498" s="20">
        <f t="shared" si="891"/>
        <v>6713</v>
      </c>
      <c r="T1498" s="20">
        <f t="shared" si="892"/>
        <v>2094</v>
      </c>
      <c r="U1498" s="20">
        <f t="shared" si="893"/>
        <v>9.6665819025314135E+76</v>
      </c>
      <c r="V1498" s="20">
        <f t="shared" si="894"/>
        <v>8.8589743673895296E+68</v>
      </c>
      <c r="W1498" s="20">
        <f t="shared" si="895"/>
        <v>0.38560411311053988</v>
      </c>
      <c r="X1498" s="16">
        <f t="shared" si="896"/>
        <v>8.4868717507008714E+43</v>
      </c>
      <c r="AA1498" s="16">
        <f t="shared" si="897"/>
        <v>3.496591161288758E+45</v>
      </c>
      <c r="AB1498" s="16">
        <f t="shared" si="898"/>
        <v>1496</v>
      </c>
      <c r="AC1498" s="16">
        <f t="shared" si="899"/>
        <v>303</v>
      </c>
      <c r="AD1498" s="16">
        <f t="shared" si="900"/>
        <v>4.5596198211148788E+46</v>
      </c>
      <c r="AE1498" s="16">
        <f t="shared" si="901"/>
        <v>37350</v>
      </c>
      <c r="AF1498" s="16">
        <f t="shared" si="902"/>
        <v>17940</v>
      </c>
      <c r="AG1498" s="16">
        <f t="shared" si="903"/>
        <v>1536</v>
      </c>
      <c r="AH1498" s="16">
        <f t="shared" si="904"/>
        <v>4.181777015377063E+50</v>
      </c>
      <c r="AI1498" s="16">
        <f t="shared" si="905"/>
        <v>1.6084162899386711E+75</v>
      </c>
      <c r="AJ1498" s="16">
        <f t="shared" si="906"/>
        <v>1.6084162899386711E+75</v>
      </c>
      <c r="AK1498" s="27">
        <f t="shared" si="907"/>
        <v>0.19801980198019803</v>
      </c>
      <c r="AN1498">
        <f t="shared" si="911"/>
        <v>119595.82411790351</v>
      </c>
      <c r="AO1498">
        <f t="shared" si="912"/>
        <v>4.5999552585548731E+29</v>
      </c>
      <c r="AP1498">
        <f t="shared" si="913"/>
        <v>4.5999552585548731E+29</v>
      </c>
      <c r="AR1498" s="1">
        <f t="shared" si="908"/>
        <v>16410</v>
      </c>
      <c r="AU1498">
        <f t="shared" si="876"/>
        <v>-606.48648648648646</v>
      </c>
      <c r="AV1498" s="29">
        <f t="shared" si="909"/>
        <v>635.97986666666668</v>
      </c>
      <c r="AW1498">
        <f t="shared" si="910"/>
        <v>29901</v>
      </c>
    </row>
    <row r="1499" spans="1:49" x14ac:dyDescent="0.2">
      <c r="A1499">
        <v>1497</v>
      </c>
      <c r="B1499" s="13">
        <f t="shared" si="877"/>
        <v>1505</v>
      </c>
      <c r="C1499" s="13">
        <f t="shared" si="878"/>
        <v>8988</v>
      </c>
      <c r="D1499" s="13">
        <f t="shared" si="879"/>
        <v>48</v>
      </c>
      <c r="E1499" s="13">
        <f t="shared" si="880"/>
        <v>74.850000000000009</v>
      </c>
      <c r="F1499" s="13">
        <f t="shared" si="881"/>
        <v>1.8746797797579326E+48</v>
      </c>
      <c r="G1499" s="35">
        <f t="shared" si="882"/>
        <v>589.92179999999996</v>
      </c>
      <c r="H1499" s="23">
        <f t="shared" si="883"/>
        <v>11096.086399999998</v>
      </c>
      <c r="I1499" s="23">
        <f t="shared" si="884"/>
        <v>41594</v>
      </c>
      <c r="J1499" s="23">
        <f t="shared" si="885"/>
        <v>2095</v>
      </c>
      <c r="K1499" s="23">
        <f t="shared" si="886"/>
        <v>9.6665819025314135E+76</v>
      </c>
      <c r="L1499" s="23">
        <f t="shared" si="887"/>
        <v>9.6665819025314126E+78</v>
      </c>
      <c r="M1499" s="23">
        <f t="shared" si="888"/>
        <v>9.4888426215925693E+68</v>
      </c>
      <c r="N1499" s="20">
        <f t="shared" si="889"/>
        <v>155.70000000000002</v>
      </c>
      <c r="Q1499" s="20">
        <f t="shared" si="890"/>
        <v>1.9222976554760573E+73</v>
      </c>
      <c r="S1499" s="20">
        <f t="shared" si="891"/>
        <v>6717</v>
      </c>
      <c r="T1499" s="20">
        <f t="shared" si="892"/>
        <v>2095</v>
      </c>
      <c r="U1499" s="20">
        <f t="shared" si="893"/>
        <v>9.6665819025314135E+76</v>
      </c>
      <c r="V1499" s="20">
        <f t="shared" si="894"/>
        <v>9.4888426215925693E+68</v>
      </c>
      <c r="W1499" s="20">
        <f t="shared" si="895"/>
        <v>0.38535645472061653</v>
      </c>
      <c r="X1499" s="16">
        <f t="shared" si="896"/>
        <v>9.0809527732499334E+43</v>
      </c>
      <c r="AA1499" s="16">
        <f t="shared" si="897"/>
        <v>3.741352542578972E+45</v>
      </c>
      <c r="AB1499" s="16">
        <f t="shared" si="898"/>
        <v>1497</v>
      </c>
      <c r="AC1499" s="16">
        <f t="shared" si="899"/>
        <v>303.2</v>
      </c>
      <c r="AD1499" s="16">
        <f t="shared" si="900"/>
        <v>4.8788022895456936E+46</v>
      </c>
      <c r="AE1499" s="16">
        <f t="shared" si="901"/>
        <v>37375</v>
      </c>
      <c r="AF1499" s="16">
        <f t="shared" si="902"/>
        <v>17952</v>
      </c>
      <c r="AG1499" s="16">
        <f t="shared" si="903"/>
        <v>1537</v>
      </c>
      <c r="AH1499" s="16">
        <f t="shared" si="904"/>
        <v>4.4787079261218306E+50</v>
      </c>
      <c r="AI1499" s="16">
        <f t="shared" si="905"/>
        <v>1.6084162899386711E+75</v>
      </c>
      <c r="AJ1499" s="16">
        <f t="shared" si="906"/>
        <v>1.6084162899386711E+75</v>
      </c>
      <c r="AK1499" s="27">
        <f t="shared" si="907"/>
        <v>0.19788918205804751</v>
      </c>
      <c r="AN1499">
        <f t="shared" si="911"/>
        <v>119708.2572452418</v>
      </c>
      <c r="AO1499">
        <f t="shared" si="912"/>
        <v>4.2990236061260479E+29</v>
      </c>
      <c r="AP1499">
        <f t="shared" si="913"/>
        <v>4.2990236061260479E+29</v>
      </c>
      <c r="AR1499" s="1">
        <f t="shared" si="908"/>
        <v>16420</v>
      </c>
      <c r="AU1499">
        <f t="shared" si="876"/>
        <v>-604.84848484848499</v>
      </c>
      <c r="AV1499" s="29">
        <f t="shared" si="909"/>
        <v>636.70304999999996</v>
      </c>
      <c r="AW1499">
        <f t="shared" si="910"/>
        <v>29921</v>
      </c>
    </row>
    <row r="1500" spans="1:49" x14ac:dyDescent="0.2">
      <c r="A1500">
        <v>1498</v>
      </c>
      <c r="B1500" s="13">
        <f t="shared" si="877"/>
        <v>1506</v>
      </c>
      <c r="C1500" s="13">
        <f t="shared" si="878"/>
        <v>8994</v>
      </c>
      <c r="D1500" s="13">
        <f t="shared" si="879"/>
        <v>48</v>
      </c>
      <c r="E1500" s="13">
        <f t="shared" si="880"/>
        <v>74.900000000000006</v>
      </c>
      <c r="F1500" s="13">
        <f t="shared" si="881"/>
        <v>2.0072161799936271E+48</v>
      </c>
      <c r="G1500" s="35">
        <f t="shared" si="882"/>
        <v>590.61413333333326</v>
      </c>
      <c r="H1500" s="23">
        <f t="shared" si="883"/>
        <v>11103.590399999999</v>
      </c>
      <c r="I1500" s="23">
        <f t="shared" si="884"/>
        <v>41622</v>
      </c>
      <c r="J1500" s="23">
        <f t="shared" si="885"/>
        <v>2097</v>
      </c>
      <c r="K1500" s="23">
        <f t="shared" si="886"/>
        <v>9.6665819025314135E+76</v>
      </c>
      <c r="L1500" s="23">
        <f t="shared" si="887"/>
        <v>9.6665819025314126E+78</v>
      </c>
      <c r="M1500" s="23">
        <f t="shared" si="888"/>
        <v>1.0886075746254586E+69</v>
      </c>
      <c r="N1500" s="20">
        <f t="shared" si="889"/>
        <v>155.80000000000001</v>
      </c>
      <c r="Q1500" s="20">
        <f t="shared" si="890"/>
        <v>2.1420750391371225E+73</v>
      </c>
      <c r="S1500" s="20">
        <f t="shared" si="891"/>
        <v>6721</v>
      </c>
      <c r="T1500" s="20">
        <f t="shared" si="892"/>
        <v>2097</v>
      </c>
      <c r="U1500" s="20">
        <f t="shared" si="893"/>
        <v>9.6665819025314135E+76</v>
      </c>
      <c r="V1500" s="20">
        <f t="shared" si="894"/>
        <v>1.0886075746254586E+69</v>
      </c>
      <c r="W1500" s="20">
        <f t="shared" si="895"/>
        <v>0.38510911424903721</v>
      </c>
      <c r="X1500" s="16">
        <f t="shared" si="896"/>
        <v>9.7166194673774288E+43</v>
      </c>
      <c r="AA1500" s="16">
        <f t="shared" si="897"/>
        <v>4.0032472205594998E+45</v>
      </c>
      <c r="AB1500" s="16">
        <f t="shared" si="898"/>
        <v>1498</v>
      </c>
      <c r="AC1500" s="16">
        <f t="shared" si="899"/>
        <v>303.39999999999998</v>
      </c>
      <c r="AD1500" s="16">
        <f t="shared" si="900"/>
        <v>5.2203281664333606E+46</v>
      </c>
      <c r="AE1500" s="16">
        <f t="shared" si="901"/>
        <v>37400</v>
      </c>
      <c r="AF1500" s="16">
        <f t="shared" si="902"/>
        <v>17964</v>
      </c>
      <c r="AG1500" s="16">
        <f t="shared" si="903"/>
        <v>1538</v>
      </c>
      <c r="AH1500" s="16">
        <f t="shared" si="904"/>
        <v>4.79672160081267E+50</v>
      </c>
      <c r="AI1500" s="16">
        <f t="shared" si="905"/>
        <v>1.6084162899386711E+75</v>
      </c>
      <c r="AJ1500" s="16">
        <f t="shared" si="906"/>
        <v>1.6084162899386711E+75</v>
      </c>
      <c r="AK1500" s="27">
        <f t="shared" si="907"/>
        <v>0.19775873434410021</v>
      </c>
      <c r="AN1500">
        <f t="shared" si="911"/>
        <v>119820.7689042565</v>
      </c>
      <c r="AO1500">
        <f t="shared" si="912"/>
        <v>4.0177790711458395E+29</v>
      </c>
      <c r="AP1500">
        <f t="shared" si="913"/>
        <v>4.0177790711458395E+29</v>
      </c>
      <c r="AR1500" s="1">
        <f t="shared" si="908"/>
        <v>16430</v>
      </c>
      <c r="AU1500">
        <f t="shared" si="876"/>
        <v>-603.2214765100673</v>
      </c>
      <c r="AV1500" s="29">
        <f t="shared" si="909"/>
        <v>637.42663333333326</v>
      </c>
      <c r="AW1500">
        <f t="shared" si="910"/>
        <v>29941</v>
      </c>
    </row>
    <row r="1501" spans="1:49" x14ac:dyDescent="0.2">
      <c r="A1501">
        <v>1499</v>
      </c>
      <c r="B1501" s="13">
        <f t="shared" si="877"/>
        <v>1507</v>
      </c>
      <c r="C1501" s="13">
        <f t="shared" si="878"/>
        <v>9000</v>
      </c>
      <c r="D1501" s="13">
        <f t="shared" si="879"/>
        <v>48</v>
      </c>
      <c r="E1501" s="13">
        <f t="shared" si="880"/>
        <v>74.95</v>
      </c>
      <c r="F1501" s="13">
        <f t="shared" si="881"/>
        <v>2.1491217505398959E+48</v>
      </c>
      <c r="G1501" s="35">
        <f t="shared" si="882"/>
        <v>591.30686666666668</v>
      </c>
      <c r="H1501" s="23">
        <f t="shared" si="883"/>
        <v>11111.0944</v>
      </c>
      <c r="I1501" s="23">
        <f t="shared" si="884"/>
        <v>41650</v>
      </c>
      <c r="J1501" s="23">
        <f t="shared" si="885"/>
        <v>2098</v>
      </c>
      <c r="K1501" s="23">
        <f t="shared" si="886"/>
        <v>9.6665819025314135E+76</v>
      </c>
      <c r="L1501" s="23">
        <f t="shared" si="887"/>
        <v>9.6665819025314126E+78</v>
      </c>
      <c r="M1501" s="23">
        <f t="shared" si="888"/>
        <v>1.1660029866995199E+69</v>
      </c>
      <c r="N1501" s="20">
        <f t="shared" si="889"/>
        <v>155.9</v>
      </c>
      <c r="Q1501" s="20">
        <f t="shared" si="890"/>
        <v>2.3869796960023681E+73</v>
      </c>
      <c r="S1501" s="20">
        <f t="shared" si="891"/>
        <v>6725</v>
      </c>
      <c r="T1501" s="20">
        <f t="shared" si="892"/>
        <v>2098</v>
      </c>
      <c r="U1501" s="20">
        <f t="shared" si="893"/>
        <v>9.6665819025314135E+76</v>
      </c>
      <c r="V1501" s="20">
        <f t="shared" si="894"/>
        <v>1.1660029866995199E+69</v>
      </c>
      <c r="W1501" s="20">
        <f t="shared" si="895"/>
        <v>0.38486209108402819</v>
      </c>
      <c r="X1501" s="16">
        <f t="shared" si="896"/>
        <v>1.0396782830093848E+44</v>
      </c>
      <c r="AA1501" s="16">
        <f t="shared" si="897"/>
        <v>4.2834745259986646E+45</v>
      </c>
      <c r="AB1501" s="16">
        <f t="shared" si="898"/>
        <v>1499</v>
      </c>
      <c r="AC1501" s="16">
        <f t="shared" si="899"/>
        <v>303.60000000000002</v>
      </c>
      <c r="AD1501" s="16">
        <f t="shared" si="900"/>
        <v>5.585761534866525E+46</v>
      </c>
      <c r="AE1501" s="16">
        <f t="shared" si="901"/>
        <v>37425</v>
      </c>
      <c r="AF1501" s="16">
        <f t="shared" si="902"/>
        <v>17976</v>
      </c>
      <c r="AG1501" s="16">
        <f t="shared" si="903"/>
        <v>1539</v>
      </c>
      <c r="AH1501" s="16">
        <f t="shared" si="904"/>
        <v>5.1373148850252623E+50</v>
      </c>
      <c r="AI1501" s="16">
        <f t="shared" si="905"/>
        <v>1.6084162899386711E+75</v>
      </c>
      <c r="AJ1501" s="16">
        <f t="shared" si="906"/>
        <v>1.6084162899386711E+75</v>
      </c>
      <c r="AK1501" s="27">
        <f t="shared" si="907"/>
        <v>0.19762845849802371</v>
      </c>
      <c r="AN1501">
        <f t="shared" si="911"/>
        <v>119933.35909538368</v>
      </c>
      <c r="AO1501">
        <f t="shared" si="912"/>
        <v>3.7549337113512521E+29</v>
      </c>
      <c r="AP1501">
        <f t="shared" si="913"/>
        <v>3.7549337113512521E+29</v>
      </c>
      <c r="AR1501" s="1">
        <f t="shared" si="908"/>
        <v>16440</v>
      </c>
      <c r="AU1501">
        <f t="shared" si="876"/>
        <v>-601.6053511705685</v>
      </c>
      <c r="AV1501" s="29">
        <f t="shared" si="909"/>
        <v>638.15061666666668</v>
      </c>
      <c r="AW1501">
        <f t="shared" si="910"/>
        <v>29961</v>
      </c>
    </row>
    <row r="1502" spans="1:49" x14ac:dyDescent="0.2">
      <c r="A1502">
        <v>1500</v>
      </c>
      <c r="B1502" s="13">
        <f t="shared" si="877"/>
        <v>1508</v>
      </c>
      <c r="C1502" s="13">
        <f t="shared" si="878"/>
        <v>9006</v>
      </c>
      <c r="D1502" s="13">
        <f t="shared" si="879"/>
        <v>48</v>
      </c>
      <c r="E1502" s="13">
        <f t="shared" si="880"/>
        <v>75</v>
      </c>
      <c r="F1502" s="13">
        <f t="shared" si="881"/>
        <v>2.3010587472429521E+48</v>
      </c>
      <c r="G1502" s="35">
        <f t="shared" si="882"/>
        <v>592</v>
      </c>
      <c r="H1502" s="23">
        <f t="shared" si="883"/>
        <v>11118.598399999999</v>
      </c>
      <c r="I1502" s="23">
        <f t="shared" si="884"/>
        <v>41678</v>
      </c>
      <c r="J1502" s="23">
        <f t="shared" si="885"/>
        <v>2100</v>
      </c>
      <c r="K1502" s="23">
        <f t="shared" si="886"/>
        <v>9.6665819025314135E+76</v>
      </c>
      <c r="L1502" s="23">
        <f t="shared" si="887"/>
        <v>9.6665819025314126E+78</v>
      </c>
      <c r="M1502" s="23">
        <f t="shared" si="888"/>
        <v>1.3376879105273895E+69</v>
      </c>
      <c r="N1502" s="20">
        <f t="shared" si="889"/>
        <v>156</v>
      </c>
      <c r="Q1502" s="20">
        <f t="shared" si="890"/>
        <v>2.6598844415002244E+73</v>
      </c>
      <c r="S1502" s="20">
        <f t="shared" si="891"/>
        <v>6729</v>
      </c>
      <c r="T1502" s="20">
        <f t="shared" si="892"/>
        <v>2100</v>
      </c>
      <c r="U1502" s="20">
        <f t="shared" si="893"/>
        <v>9.6665819025314135E+76</v>
      </c>
      <c r="V1502" s="20">
        <f t="shared" si="894"/>
        <v>1.3376879105273895E+69</v>
      </c>
      <c r="W1502" s="20">
        <f t="shared" si="895"/>
        <v>0.38461538461538464</v>
      </c>
      <c r="X1502" s="16">
        <f t="shared" si="896"/>
        <v>1.112455762820042E+44</v>
      </c>
      <c r="AA1502" s="16">
        <f t="shared" si="897"/>
        <v>4.5833177428185723E+45</v>
      </c>
      <c r="AB1502" s="16">
        <f t="shared" si="898"/>
        <v>1500</v>
      </c>
      <c r="AC1502" s="16">
        <f t="shared" si="899"/>
        <v>303.8</v>
      </c>
      <c r="AD1502" s="16">
        <f t="shared" si="900"/>
        <v>5.9767759668648114E+46</v>
      </c>
      <c r="AE1502" s="16">
        <f t="shared" si="901"/>
        <v>37450</v>
      </c>
      <c r="AF1502" s="16">
        <f t="shared" si="902"/>
        <v>17988</v>
      </c>
      <c r="AG1502" s="16">
        <f t="shared" si="903"/>
        <v>1540</v>
      </c>
      <c r="AH1502" s="16">
        <f t="shared" si="904"/>
        <v>5.5020908925798715E+50</v>
      </c>
      <c r="AI1502" s="16">
        <f t="shared" si="905"/>
        <v>1.6084162899386711E+75</v>
      </c>
      <c r="AJ1502" s="16">
        <f t="shared" si="906"/>
        <v>1.6084162899386711E+75</v>
      </c>
      <c r="AK1502" s="27">
        <f t="shared" si="907"/>
        <v>0.19749835418038184</v>
      </c>
      <c r="AN1502">
        <f t="shared" si="911"/>
        <v>120046.02781905947</v>
      </c>
      <c r="AO1502">
        <f t="shared" si="912"/>
        <v>3.5092838423843468E+29</v>
      </c>
      <c r="AP1502">
        <f t="shared" si="913"/>
        <v>3.5092838423843468E+29</v>
      </c>
      <c r="AR1502" s="1">
        <f t="shared" si="908"/>
        <v>16450</v>
      </c>
      <c r="AU1502">
        <f t="shared" si="876"/>
        <v>-600</v>
      </c>
      <c r="AV1502" s="29">
        <f t="shared" si="909"/>
        <v>638.875</v>
      </c>
      <c r="AW1502">
        <f t="shared" si="910"/>
        <v>29981</v>
      </c>
    </row>
    <row r="1503" spans="1:49" x14ac:dyDescent="0.2">
      <c r="A1503">
        <v>1501</v>
      </c>
      <c r="B1503" s="13">
        <f t="shared" si="877"/>
        <v>1509</v>
      </c>
      <c r="C1503" s="13">
        <f t="shared" si="878"/>
        <v>9012</v>
      </c>
      <c r="D1503" s="13">
        <f t="shared" si="879"/>
        <v>48</v>
      </c>
      <c r="E1503" s="13">
        <f t="shared" si="880"/>
        <v>75.05</v>
      </c>
      <c r="F1503" s="13">
        <f t="shared" si="881"/>
        <v>2.4637362328584285E+48</v>
      </c>
      <c r="G1503" s="35">
        <f t="shared" si="882"/>
        <v>592.56020000000001</v>
      </c>
      <c r="H1503" s="23">
        <f t="shared" si="883"/>
        <v>11126.1024</v>
      </c>
      <c r="I1503" s="23">
        <f t="shared" si="884"/>
        <v>41706</v>
      </c>
      <c r="J1503" s="23">
        <f t="shared" si="885"/>
        <v>2101</v>
      </c>
      <c r="K1503" s="23">
        <f t="shared" si="886"/>
        <v>9.6665819025314135E+76</v>
      </c>
      <c r="L1503" s="23">
        <f t="shared" si="887"/>
        <v>9.6665819025314126E+78</v>
      </c>
      <c r="M1503" s="23">
        <f t="shared" si="888"/>
        <v>1.4327869976717378E+69</v>
      </c>
      <c r="N1503" s="20">
        <f t="shared" si="889"/>
        <v>156.1</v>
      </c>
      <c r="Q1503" s="20">
        <f t="shared" si="890"/>
        <v>2.9639905416815004E+73</v>
      </c>
      <c r="S1503" s="20">
        <f t="shared" si="891"/>
        <v>6734</v>
      </c>
      <c r="T1503" s="20">
        <f t="shared" si="892"/>
        <v>2101</v>
      </c>
      <c r="U1503" s="20">
        <f t="shared" si="893"/>
        <v>9.6665819025314135E+76</v>
      </c>
      <c r="V1503" s="20">
        <f t="shared" si="894"/>
        <v>1.4327869976717378E+69</v>
      </c>
      <c r="W1503" s="20">
        <f t="shared" si="895"/>
        <v>0.38436899423446508</v>
      </c>
      <c r="X1503" s="16">
        <f t="shared" si="896"/>
        <v>1.1903276662174447E+44</v>
      </c>
      <c r="AA1503" s="16">
        <f t="shared" si="897"/>
        <v>4.9041499848158706E+45</v>
      </c>
      <c r="AB1503" s="16">
        <f t="shared" si="898"/>
        <v>1501</v>
      </c>
      <c r="AC1503" s="16">
        <f t="shared" si="899"/>
        <v>304</v>
      </c>
      <c r="AD1503" s="16">
        <f t="shared" si="900"/>
        <v>6.3951621878220086E+46</v>
      </c>
      <c r="AE1503" s="16">
        <f t="shared" si="901"/>
        <v>37475</v>
      </c>
      <c r="AF1503" s="16">
        <f t="shared" si="902"/>
        <v>18000</v>
      </c>
      <c r="AG1503" s="16">
        <f t="shared" si="903"/>
        <v>1541</v>
      </c>
      <c r="AH1503" s="16">
        <f t="shared" si="904"/>
        <v>5.8927665496308644E+50</v>
      </c>
      <c r="AI1503" s="16">
        <f t="shared" si="905"/>
        <v>1.6084162899386711E+75</v>
      </c>
      <c r="AJ1503" s="16">
        <f t="shared" si="906"/>
        <v>1.6084162899386711E+75</v>
      </c>
      <c r="AK1503" s="27">
        <f t="shared" si="907"/>
        <v>0.19736842105263158</v>
      </c>
      <c r="AN1503">
        <f t="shared" si="911"/>
        <v>120158.77507572011</v>
      </c>
      <c r="AO1503">
        <f t="shared" si="912"/>
        <v>3.2797045255928491E+29</v>
      </c>
      <c r="AP1503">
        <f t="shared" si="913"/>
        <v>3.2797045255928491E+29</v>
      </c>
      <c r="AR1503" s="1">
        <f t="shared" si="908"/>
        <v>16460</v>
      </c>
      <c r="AU1503">
        <f t="shared" si="876"/>
        <v>-598.40531561461808</v>
      </c>
      <c r="AV1503" s="29">
        <f t="shared" si="909"/>
        <v>639.46645000000001</v>
      </c>
      <c r="AW1503">
        <f t="shared" si="910"/>
        <v>30001</v>
      </c>
    </row>
    <row r="1504" spans="1:49" x14ac:dyDescent="0.2">
      <c r="A1504">
        <v>1502</v>
      </c>
      <c r="B1504" s="13">
        <f t="shared" si="877"/>
        <v>1510</v>
      </c>
      <c r="C1504" s="13">
        <f t="shared" si="878"/>
        <v>9018</v>
      </c>
      <c r="D1504" s="13">
        <f t="shared" si="879"/>
        <v>48</v>
      </c>
      <c r="E1504" s="13">
        <f t="shared" si="880"/>
        <v>75.100000000000009</v>
      </c>
      <c r="F1504" s="13">
        <f t="shared" si="881"/>
        <v>2.6379133849668345E+48</v>
      </c>
      <c r="G1504" s="35">
        <f t="shared" si="882"/>
        <v>593.12079999999992</v>
      </c>
      <c r="H1504" s="23">
        <f t="shared" si="883"/>
        <v>11133.606399999999</v>
      </c>
      <c r="I1504" s="23">
        <f t="shared" si="884"/>
        <v>41734</v>
      </c>
      <c r="J1504" s="23">
        <f t="shared" si="885"/>
        <v>2102</v>
      </c>
      <c r="K1504" s="23">
        <f t="shared" si="886"/>
        <v>9.6665819025314135E+76</v>
      </c>
      <c r="L1504" s="23">
        <f t="shared" si="887"/>
        <v>9.6665819025314126E+78</v>
      </c>
      <c r="M1504" s="23">
        <f t="shared" si="888"/>
        <v>1.5346451416134671E+69</v>
      </c>
      <c r="N1504" s="20">
        <f t="shared" si="889"/>
        <v>156.20000000000002</v>
      </c>
      <c r="Q1504" s="20">
        <f t="shared" si="890"/>
        <v>3.3028652651622189E+73</v>
      </c>
      <c r="S1504" s="20">
        <f t="shared" si="891"/>
        <v>6738</v>
      </c>
      <c r="T1504" s="20">
        <f t="shared" si="892"/>
        <v>2102</v>
      </c>
      <c r="U1504" s="20">
        <f t="shared" si="893"/>
        <v>9.6665819025314135E+76</v>
      </c>
      <c r="V1504" s="20">
        <f t="shared" si="894"/>
        <v>1.5346451416134671E+69</v>
      </c>
      <c r="W1504" s="20">
        <f t="shared" si="895"/>
        <v>0.38412291933418691</v>
      </c>
      <c r="X1504" s="16">
        <f t="shared" si="896"/>
        <v>1.2736506028526657E+44</v>
      </c>
      <c r="AA1504" s="16">
        <f t="shared" si="897"/>
        <v>5.2474404837529814E+45</v>
      </c>
      <c r="AB1504" s="16">
        <f t="shared" si="898"/>
        <v>1502</v>
      </c>
      <c r="AC1504" s="16">
        <f t="shared" si="899"/>
        <v>304.2</v>
      </c>
      <c r="AD1504" s="16">
        <f t="shared" si="900"/>
        <v>6.842836277475577E+46</v>
      </c>
      <c r="AE1504" s="16">
        <f t="shared" si="901"/>
        <v>37500</v>
      </c>
      <c r="AF1504" s="16">
        <f t="shared" si="902"/>
        <v>18012</v>
      </c>
      <c r="AG1504" s="16">
        <f t="shared" si="903"/>
        <v>1542</v>
      </c>
      <c r="AH1504" s="16">
        <f t="shared" si="904"/>
        <v>6.311180674289878E+50</v>
      </c>
      <c r="AI1504" s="16">
        <f t="shared" si="905"/>
        <v>1.6084162899386711E+75</v>
      </c>
      <c r="AJ1504" s="16">
        <f t="shared" si="906"/>
        <v>1.6084162899386711E+75</v>
      </c>
      <c r="AK1504" s="27">
        <f t="shared" si="907"/>
        <v>0.19723865877712032</v>
      </c>
      <c r="AN1504">
        <f t="shared" si="911"/>
        <v>120271.60086580167</v>
      </c>
      <c r="AO1504">
        <f t="shared" si="912"/>
        <v>3.0651444164419149E+29</v>
      </c>
      <c r="AP1504">
        <f t="shared" si="913"/>
        <v>3.0651444164419149E+29</v>
      </c>
      <c r="AR1504" s="1">
        <f t="shared" si="908"/>
        <v>16470</v>
      </c>
      <c r="AU1504">
        <f t="shared" si="876"/>
        <v>-596.82119205297988</v>
      </c>
      <c r="AV1504" s="29">
        <f t="shared" si="909"/>
        <v>640.05829999999992</v>
      </c>
      <c r="AW1504">
        <f t="shared" si="910"/>
        <v>30021</v>
      </c>
    </row>
    <row r="1505" spans="1:49" x14ac:dyDescent="0.2">
      <c r="A1505">
        <v>1503</v>
      </c>
      <c r="B1505" s="13">
        <f t="shared" si="877"/>
        <v>1511</v>
      </c>
      <c r="C1505" s="13">
        <f t="shared" si="878"/>
        <v>9024</v>
      </c>
      <c r="D1505" s="13">
        <f t="shared" si="879"/>
        <v>48</v>
      </c>
      <c r="E1505" s="13">
        <f t="shared" si="880"/>
        <v>75.150000000000006</v>
      </c>
      <c r="F1505" s="13">
        <f t="shared" si="881"/>
        <v>2.8244030376434434E+48</v>
      </c>
      <c r="G1505" s="35">
        <f t="shared" si="882"/>
        <v>593.68179999999995</v>
      </c>
      <c r="H1505" s="23">
        <f t="shared" si="883"/>
        <v>11141.1104</v>
      </c>
      <c r="I1505" s="23">
        <f t="shared" si="884"/>
        <v>41762</v>
      </c>
      <c r="J1505" s="23">
        <f t="shared" si="885"/>
        <v>2104</v>
      </c>
      <c r="K1505" s="23">
        <f t="shared" si="886"/>
        <v>9.6665819025314135E+76</v>
      </c>
      <c r="L1505" s="23">
        <f t="shared" si="887"/>
        <v>9.6665819025314126E+78</v>
      </c>
      <c r="M1505" s="23">
        <f t="shared" si="888"/>
        <v>1.7605938010930941E+69</v>
      </c>
      <c r="N1505" s="20">
        <f t="shared" si="889"/>
        <v>156.30000000000001</v>
      </c>
      <c r="Q1505" s="20">
        <f t="shared" si="890"/>
        <v>3.6804837284082723E+73</v>
      </c>
      <c r="S1505" s="20">
        <f t="shared" si="891"/>
        <v>6742</v>
      </c>
      <c r="T1505" s="20">
        <f t="shared" si="892"/>
        <v>2104</v>
      </c>
      <c r="U1505" s="20">
        <f t="shared" si="893"/>
        <v>9.6665819025314135E+76</v>
      </c>
      <c r="V1505" s="20">
        <f t="shared" si="894"/>
        <v>1.7605938010930941E+69</v>
      </c>
      <c r="W1505" s="20">
        <f t="shared" si="895"/>
        <v>0.38387715930902111</v>
      </c>
      <c r="X1505" s="16">
        <f t="shared" si="896"/>
        <v>1.3628061450523524E+44</v>
      </c>
      <c r="AA1505" s="16">
        <f t="shared" si="897"/>
        <v>5.614761317615691E+45</v>
      </c>
      <c r="AB1505" s="16">
        <f t="shared" si="898"/>
        <v>1503</v>
      </c>
      <c r="AC1505" s="16">
        <f t="shared" si="899"/>
        <v>304.39999999999998</v>
      </c>
      <c r="AD1505" s="16">
        <f t="shared" si="900"/>
        <v>7.3218484449603194E+46</v>
      </c>
      <c r="AE1505" s="16">
        <f t="shared" si="901"/>
        <v>37525</v>
      </c>
      <c r="AF1505" s="16">
        <f t="shared" si="902"/>
        <v>18024</v>
      </c>
      <c r="AG1505" s="16">
        <f t="shared" si="903"/>
        <v>1543</v>
      </c>
      <c r="AH1505" s="16">
        <f t="shared" si="904"/>
        <v>6.7593026297965914E+50</v>
      </c>
      <c r="AI1505" s="16">
        <f t="shared" si="905"/>
        <v>1.6084162899386711E+75</v>
      </c>
      <c r="AJ1505" s="16">
        <f t="shared" si="906"/>
        <v>1.6084162899386711E+75</v>
      </c>
      <c r="AK1505" s="27">
        <f t="shared" si="907"/>
        <v>0.19710906701708281</v>
      </c>
      <c r="AN1505">
        <f t="shared" si="911"/>
        <v>120384.50518974029</v>
      </c>
      <c r="AO1505">
        <f t="shared" si="912"/>
        <v>2.8646209499457141E+29</v>
      </c>
      <c r="AP1505">
        <f t="shared" si="913"/>
        <v>2.8646209499457141E+29</v>
      </c>
      <c r="AR1505" s="1">
        <f t="shared" si="908"/>
        <v>16480</v>
      </c>
      <c r="AU1505">
        <f t="shared" si="876"/>
        <v>-595.24752475247521</v>
      </c>
      <c r="AV1505" s="29">
        <f t="shared" si="909"/>
        <v>640.65054999999995</v>
      </c>
      <c r="AW1505">
        <f t="shared" si="910"/>
        <v>30041</v>
      </c>
    </row>
    <row r="1506" spans="1:49" x14ac:dyDescent="0.2">
      <c r="A1506">
        <v>1504</v>
      </c>
      <c r="B1506" s="13">
        <f t="shared" si="877"/>
        <v>1512</v>
      </c>
      <c r="C1506" s="13">
        <f t="shared" si="878"/>
        <v>9030</v>
      </c>
      <c r="D1506" s="13">
        <f t="shared" si="879"/>
        <v>48</v>
      </c>
      <c r="E1506" s="13">
        <f t="shared" si="880"/>
        <v>75.2</v>
      </c>
      <c r="F1506" s="13">
        <f t="shared" si="881"/>
        <v>3.0240754733994524E+48</v>
      </c>
      <c r="G1506" s="35">
        <f t="shared" si="882"/>
        <v>594.2432</v>
      </c>
      <c r="H1506" s="23">
        <f t="shared" si="883"/>
        <v>11148.6144</v>
      </c>
      <c r="I1506" s="23">
        <f t="shared" si="884"/>
        <v>41790</v>
      </c>
      <c r="J1506" s="23">
        <f t="shared" si="885"/>
        <v>2105</v>
      </c>
      <c r="K1506" s="23">
        <f t="shared" si="886"/>
        <v>9.6665819025314135E+76</v>
      </c>
      <c r="L1506" s="23">
        <f t="shared" si="887"/>
        <v>9.6665819025314126E+78</v>
      </c>
      <c r="M1506" s="23">
        <f t="shared" si="888"/>
        <v>1.8857496344060454E+69</v>
      </c>
      <c r="N1506" s="20">
        <f t="shared" si="889"/>
        <v>156.4</v>
      </c>
      <c r="Q1506" s="20">
        <f t="shared" si="890"/>
        <v>4.1012755252106102E+73</v>
      </c>
      <c r="S1506" s="20">
        <f t="shared" si="891"/>
        <v>6746</v>
      </c>
      <c r="T1506" s="20">
        <f t="shared" si="892"/>
        <v>2105</v>
      </c>
      <c r="U1506" s="20">
        <f t="shared" si="893"/>
        <v>9.6665819025314135E+76</v>
      </c>
      <c r="V1506" s="20">
        <f t="shared" si="894"/>
        <v>1.8857496344060454E+69</v>
      </c>
      <c r="W1506" s="20">
        <f t="shared" si="895"/>
        <v>0.38363171355498721</v>
      </c>
      <c r="X1506" s="16">
        <f t="shared" si="896"/>
        <v>1.4582025752060175E+44</v>
      </c>
      <c r="AA1506" s="16">
        <f t="shared" si="897"/>
        <v>6.0077946098487914E+45</v>
      </c>
      <c r="AB1506" s="16">
        <f t="shared" si="898"/>
        <v>1504</v>
      </c>
      <c r="AC1506" s="16">
        <f t="shared" si="899"/>
        <v>304.60000000000002</v>
      </c>
      <c r="AD1506" s="16">
        <f t="shared" si="900"/>
        <v>7.8343924181332956E+46</v>
      </c>
      <c r="AE1506" s="16">
        <f t="shared" si="901"/>
        <v>37550</v>
      </c>
      <c r="AF1506" s="16">
        <f t="shared" si="902"/>
        <v>18036</v>
      </c>
      <c r="AG1506" s="16">
        <f t="shared" si="903"/>
        <v>1544</v>
      </c>
      <c r="AH1506" s="16">
        <f t="shared" si="904"/>
        <v>7.2392415919492626E+50</v>
      </c>
      <c r="AI1506" s="16">
        <f t="shared" si="905"/>
        <v>1.6084162899386711E+75</v>
      </c>
      <c r="AJ1506" s="16">
        <f t="shared" si="906"/>
        <v>1.6084162899386711E+75</v>
      </c>
      <c r="AK1506" s="27">
        <f t="shared" si="907"/>
        <v>0.19697964543663821</v>
      </c>
      <c r="AN1506">
        <f t="shared" si="911"/>
        <v>120497.48804797215</v>
      </c>
      <c r="AO1506">
        <f t="shared" si="912"/>
        <v>2.6772158410707601E+29</v>
      </c>
      <c r="AP1506">
        <f t="shared" si="913"/>
        <v>2.6772158410707601E+29</v>
      </c>
      <c r="AR1506" s="1">
        <f t="shared" si="908"/>
        <v>16490</v>
      </c>
      <c r="AU1506">
        <f t="shared" si="876"/>
        <v>-593.68421052631584</v>
      </c>
      <c r="AV1506" s="29">
        <f t="shared" si="909"/>
        <v>641.2432</v>
      </c>
      <c r="AW1506">
        <f t="shared" si="910"/>
        <v>30061</v>
      </c>
    </row>
    <row r="1507" spans="1:49" x14ac:dyDescent="0.2">
      <c r="A1507">
        <v>1505</v>
      </c>
      <c r="B1507" s="13">
        <f t="shared" si="877"/>
        <v>1513</v>
      </c>
      <c r="C1507" s="13">
        <f t="shared" si="878"/>
        <v>9036</v>
      </c>
      <c r="D1507" s="13">
        <f t="shared" si="879"/>
        <v>48</v>
      </c>
      <c r="E1507" s="13">
        <f t="shared" si="880"/>
        <v>75.25</v>
      </c>
      <c r="F1507" s="13">
        <f t="shared" si="881"/>
        <v>3.2378624830782311E+48</v>
      </c>
      <c r="G1507" s="35">
        <f t="shared" si="882"/>
        <v>594.80499999999995</v>
      </c>
      <c r="H1507" s="23">
        <f t="shared" si="883"/>
        <v>11156.118399999999</v>
      </c>
      <c r="I1507" s="23">
        <f t="shared" si="884"/>
        <v>41818</v>
      </c>
      <c r="J1507" s="23">
        <f t="shared" si="885"/>
        <v>2107</v>
      </c>
      <c r="K1507" s="23">
        <f t="shared" si="886"/>
        <v>9.6665819025314135E+76</v>
      </c>
      <c r="L1507" s="23">
        <f t="shared" si="887"/>
        <v>9.6665819025314126E+78</v>
      </c>
      <c r="M1507" s="23">
        <f t="shared" si="888"/>
        <v>2.1633774129415733E+69</v>
      </c>
      <c r="N1507" s="20">
        <f t="shared" si="889"/>
        <v>156.5</v>
      </c>
      <c r="Q1507" s="20">
        <f t="shared" si="890"/>
        <v>4.5701766873356309E+73</v>
      </c>
      <c r="S1507" s="20">
        <f t="shared" si="891"/>
        <v>6750</v>
      </c>
      <c r="T1507" s="20">
        <f t="shared" si="892"/>
        <v>2107</v>
      </c>
      <c r="U1507" s="20">
        <f t="shared" si="893"/>
        <v>9.6665819025314135E+76</v>
      </c>
      <c r="V1507" s="20">
        <f t="shared" si="894"/>
        <v>2.1633774129415733E+69</v>
      </c>
      <c r="W1507" s="20">
        <f t="shared" si="895"/>
        <v>0.38338658146964855</v>
      </c>
      <c r="X1507" s="16">
        <f t="shared" si="896"/>
        <v>1.5602767554704382E+44</v>
      </c>
      <c r="AA1507" s="16">
        <f t="shared" si="897"/>
        <v>6.4283402325382038E+45</v>
      </c>
      <c r="AB1507" s="16">
        <f t="shared" si="898"/>
        <v>1505</v>
      </c>
      <c r="AC1507" s="16">
        <f t="shared" si="899"/>
        <v>304.8</v>
      </c>
      <c r="AD1507" s="16">
        <f t="shared" si="900"/>
        <v>8.382815490170178E+46</v>
      </c>
      <c r="AE1507" s="16">
        <f t="shared" si="901"/>
        <v>37575</v>
      </c>
      <c r="AF1507" s="16">
        <f t="shared" si="902"/>
        <v>18048</v>
      </c>
      <c r="AG1507" s="16">
        <f t="shared" si="903"/>
        <v>1545</v>
      </c>
      <c r="AH1507" s="16">
        <f t="shared" si="904"/>
        <v>7.7532564743969077E+50</v>
      </c>
      <c r="AI1507" s="16">
        <f t="shared" si="905"/>
        <v>1.6084162899386711E+75</v>
      </c>
      <c r="AJ1507" s="16">
        <f t="shared" si="906"/>
        <v>1.6084162899386711E+75</v>
      </c>
      <c r="AK1507" s="27">
        <f t="shared" si="907"/>
        <v>0.19685039370078738</v>
      </c>
      <c r="AN1507">
        <f t="shared" si="911"/>
        <v>120610.54944093346</v>
      </c>
      <c r="AO1507">
        <f t="shared" si="912"/>
        <v>2.5020708795053843E+29</v>
      </c>
      <c r="AP1507">
        <f t="shared" si="913"/>
        <v>2.5020708795053843E+29</v>
      </c>
      <c r="AR1507" s="1">
        <f t="shared" si="908"/>
        <v>16500</v>
      </c>
      <c r="AU1507">
        <f t="shared" si="876"/>
        <v>-592.13114754098376</v>
      </c>
      <c r="AV1507" s="29">
        <f t="shared" si="909"/>
        <v>641.83624999999995</v>
      </c>
      <c r="AW1507">
        <f t="shared" si="910"/>
        <v>30081</v>
      </c>
    </row>
    <row r="1508" spans="1:49" x14ac:dyDescent="0.2">
      <c r="A1508">
        <v>1506</v>
      </c>
      <c r="B1508" s="13">
        <f t="shared" si="877"/>
        <v>1514</v>
      </c>
      <c r="C1508" s="13">
        <f t="shared" si="878"/>
        <v>9042</v>
      </c>
      <c r="D1508" s="13">
        <f t="shared" si="879"/>
        <v>48</v>
      </c>
      <c r="E1508" s="13">
        <f t="shared" si="880"/>
        <v>75.3</v>
      </c>
      <c r="F1508" s="13">
        <f t="shared" si="881"/>
        <v>3.4667617126398644E+48</v>
      </c>
      <c r="G1508" s="35">
        <f t="shared" si="882"/>
        <v>595.36720000000003</v>
      </c>
      <c r="H1508" s="23">
        <f t="shared" si="883"/>
        <v>11163.6224</v>
      </c>
      <c r="I1508" s="23">
        <f t="shared" si="884"/>
        <v>41846</v>
      </c>
      <c r="J1508" s="23">
        <f t="shared" si="885"/>
        <v>2108</v>
      </c>
      <c r="K1508" s="23">
        <f t="shared" si="886"/>
        <v>9.6665819025314135E+76</v>
      </c>
      <c r="L1508" s="23">
        <f t="shared" si="887"/>
        <v>9.6665819025314126E+78</v>
      </c>
      <c r="M1508" s="23">
        <f t="shared" si="888"/>
        <v>2.3171582106830875E+69</v>
      </c>
      <c r="N1508" s="20">
        <f t="shared" si="889"/>
        <v>156.6</v>
      </c>
      <c r="Q1508" s="20">
        <f t="shared" si="890"/>
        <v>5.0926875858696096E+73</v>
      </c>
      <c r="S1508" s="20">
        <f t="shared" si="891"/>
        <v>6755</v>
      </c>
      <c r="T1508" s="20">
        <f t="shared" si="892"/>
        <v>2108</v>
      </c>
      <c r="U1508" s="20">
        <f t="shared" si="893"/>
        <v>9.6665819025314135E+76</v>
      </c>
      <c r="V1508" s="20">
        <f t="shared" si="894"/>
        <v>2.3171582106830875E+69</v>
      </c>
      <c r="W1508" s="20">
        <f t="shared" si="895"/>
        <v>0.38314176245210729</v>
      </c>
      <c r="X1508" s="16">
        <f t="shared" si="896"/>
        <v>1.6694961283533689E+44</v>
      </c>
      <c r="AA1508" s="16">
        <f t="shared" si="897"/>
        <v>6.8783240488158786E+45</v>
      </c>
      <c r="AB1508" s="16">
        <f t="shared" si="898"/>
        <v>1506</v>
      </c>
      <c r="AC1508" s="16">
        <f t="shared" si="899"/>
        <v>305</v>
      </c>
      <c r="AD1508" s="16">
        <f t="shared" si="900"/>
        <v>8.9696292694433745E+46</v>
      </c>
      <c r="AE1508" s="16">
        <f t="shared" si="901"/>
        <v>37600</v>
      </c>
      <c r="AF1508" s="16">
        <f t="shared" si="902"/>
        <v>18060</v>
      </c>
      <c r="AG1508" s="16">
        <f t="shared" si="903"/>
        <v>1546</v>
      </c>
      <c r="AH1508" s="16">
        <f t="shared" si="904"/>
        <v>8.3037665584898541E+50</v>
      </c>
      <c r="AI1508" s="16">
        <f t="shared" si="905"/>
        <v>1.6084162899386711E+75</v>
      </c>
      <c r="AJ1508" s="16">
        <f t="shared" si="906"/>
        <v>1.6084162899386711E+75</v>
      </c>
      <c r="AK1508" s="27">
        <f t="shared" si="907"/>
        <v>0.19672131147540983</v>
      </c>
      <c r="AN1508">
        <f t="shared" si="911"/>
        <v>120723.68936906032</v>
      </c>
      <c r="AO1508">
        <f t="shared" si="912"/>
        <v>2.3383839995377423E+29</v>
      </c>
      <c r="AP1508">
        <f t="shared" si="913"/>
        <v>2.3383839995377423E+29</v>
      </c>
      <c r="AR1508" s="1">
        <f t="shared" si="908"/>
        <v>16510</v>
      </c>
      <c r="AU1508">
        <f t="shared" si="876"/>
        <v>-590.58823529411745</v>
      </c>
      <c r="AV1508" s="29">
        <f t="shared" si="909"/>
        <v>642.42970000000003</v>
      </c>
      <c r="AW1508">
        <f t="shared" si="910"/>
        <v>30101</v>
      </c>
    </row>
    <row r="1509" spans="1:49" x14ac:dyDescent="0.2">
      <c r="A1509">
        <v>1507</v>
      </c>
      <c r="B1509" s="13">
        <f t="shared" si="877"/>
        <v>1515</v>
      </c>
      <c r="C1509" s="13">
        <f t="shared" si="878"/>
        <v>9048</v>
      </c>
      <c r="D1509" s="13">
        <f t="shared" si="879"/>
        <v>48</v>
      </c>
      <c r="E1509" s="13">
        <f t="shared" si="880"/>
        <v>75.350000000000009</v>
      </c>
      <c r="F1509" s="13">
        <f t="shared" si="881"/>
        <v>3.7118413171048458E+48</v>
      </c>
      <c r="G1509" s="35">
        <f t="shared" si="882"/>
        <v>595.9298</v>
      </c>
      <c r="H1509" s="23">
        <f t="shared" si="883"/>
        <v>11171.126399999999</v>
      </c>
      <c r="I1509" s="23">
        <f t="shared" si="884"/>
        <v>41874</v>
      </c>
      <c r="J1509" s="23">
        <f t="shared" si="885"/>
        <v>2109</v>
      </c>
      <c r="K1509" s="23">
        <f t="shared" si="886"/>
        <v>9.6665819025314135E+76</v>
      </c>
      <c r="L1509" s="23">
        <f t="shared" si="887"/>
        <v>9.6665819025314126E+78</v>
      </c>
      <c r="M1509" s="23">
        <f t="shared" si="888"/>
        <v>2.481867523722424E+69</v>
      </c>
      <c r="N1509" s="20">
        <f t="shared" si="889"/>
        <v>156.70000000000002</v>
      </c>
      <c r="Q1509" s="20">
        <f t="shared" si="890"/>
        <v>5.6749374524486978E+73</v>
      </c>
      <c r="S1509" s="20">
        <f t="shared" si="891"/>
        <v>6759</v>
      </c>
      <c r="T1509" s="20">
        <f t="shared" si="892"/>
        <v>2109</v>
      </c>
      <c r="U1509" s="20">
        <f t="shared" si="893"/>
        <v>9.6665819025314135E+76</v>
      </c>
      <c r="V1509" s="20">
        <f t="shared" si="894"/>
        <v>2.481867523722424E+69</v>
      </c>
      <c r="W1509" s="20">
        <f t="shared" si="895"/>
        <v>0.38289725590299933</v>
      </c>
      <c r="X1509" s="16">
        <f t="shared" si="896"/>
        <v>1.7863608573381047E+44</v>
      </c>
      <c r="AA1509" s="16">
        <f t="shared" si="897"/>
        <v>7.3598067322329896E+45</v>
      </c>
      <c r="AB1509" s="16">
        <f t="shared" si="898"/>
        <v>1507</v>
      </c>
      <c r="AC1509" s="16">
        <f t="shared" si="899"/>
        <v>305.2</v>
      </c>
      <c r="AD1509" s="16">
        <f t="shared" si="900"/>
        <v>9.5975211819129824E+46</v>
      </c>
      <c r="AE1509" s="16">
        <f t="shared" si="901"/>
        <v>37625</v>
      </c>
      <c r="AF1509" s="16">
        <f t="shared" si="902"/>
        <v>18072</v>
      </c>
      <c r="AG1509" s="16">
        <f t="shared" si="903"/>
        <v>1547</v>
      </c>
      <c r="AH1509" s="16">
        <f t="shared" si="904"/>
        <v>8.8933628776997641E+50</v>
      </c>
      <c r="AI1509" s="16">
        <f t="shared" si="905"/>
        <v>1.6084162899386711E+75</v>
      </c>
      <c r="AJ1509" s="16">
        <f t="shared" si="906"/>
        <v>1.6084162899386711E+75</v>
      </c>
      <c r="AK1509" s="27">
        <f t="shared" si="907"/>
        <v>0.19659239842726081</v>
      </c>
      <c r="AN1509">
        <f t="shared" si="911"/>
        <v>120836.90783278881</v>
      </c>
      <c r="AO1509">
        <f t="shared" si="912"/>
        <v>2.1854056070446193E+29</v>
      </c>
      <c r="AP1509">
        <f t="shared" si="913"/>
        <v>2.1854056070446193E+29</v>
      </c>
      <c r="AR1509" s="1">
        <f t="shared" si="908"/>
        <v>16520</v>
      </c>
      <c r="AU1509">
        <f t="shared" si="876"/>
        <v>-589.0553745928338</v>
      </c>
      <c r="AV1509" s="29">
        <f t="shared" si="909"/>
        <v>643.02355</v>
      </c>
      <c r="AW1509">
        <f t="shared" si="910"/>
        <v>30121</v>
      </c>
    </row>
    <row r="1510" spans="1:49" x14ac:dyDescent="0.2">
      <c r="A1510">
        <v>1508</v>
      </c>
      <c r="B1510" s="13">
        <f t="shared" si="877"/>
        <v>1516</v>
      </c>
      <c r="C1510" s="13">
        <f t="shared" si="878"/>
        <v>9054</v>
      </c>
      <c r="D1510" s="13">
        <f t="shared" si="879"/>
        <v>48</v>
      </c>
      <c r="E1510" s="13">
        <f t="shared" si="880"/>
        <v>75.400000000000006</v>
      </c>
      <c r="F1510" s="13">
        <f t="shared" si="881"/>
        <v>3.9742449433600218E+48</v>
      </c>
      <c r="G1510" s="35">
        <f t="shared" si="882"/>
        <v>596.49279999999999</v>
      </c>
      <c r="H1510" s="23">
        <f t="shared" si="883"/>
        <v>11178.6304</v>
      </c>
      <c r="I1510" s="23">
        <f t="shared" si="884"/>
        <v>41902</v>
      </c>
      <c r="J1510" s="23">
        <f t="shared" si="885"/>
        <v>2111</v>
      </c>
      <c r="K1510" s="23">
        <f t="shared" si="886"/>
        <v>9.6665819025314135E+76</v>
      </c>
      <c r="L1510" s="23">
        <f t="shared" si="887"/>
        <v>9.6665819025314126E+78</v>
      </c>
      <c r="M1510" s="23">
        <f t="shared" si="888"/>
        <v>2.8472326336807827E+69</v>
      </c>
      <c r="N1510" s="20">
        <f t="shared" si="889"/>
        <v>156.80000000000001</v>
      </c>
      <c r="Q1510" s="20">
        <f t="shared" si="890"/>
        <v>6.3237562772474451E+73</v>
      </c>
      <c r="S1510" s="20">
        <f t="shared" si="891"/>
        <v>6763</v>
      </c>
      <c r="T1510" s="20">
        <f t="shared" si="892"/>
        <v>2111</v>
      </c>
      <c r="U1510" s="20">
        <f t="shared" si="893"/>
        <v>9.6665819025314135E+76</v>
      </c>
      <c r="V1510" s="20">
        <f t="shared" si="894"/>
        <v>2.8472326336807827E+69</v>
      </c>
      <c r="W1510" s="20">
        <f t="shared" si="895"/>
        <v>0.38265306122448978</v>
      </c>
      <c r="X1510" s="16">
        <f t="shared" si="896"/>
        <v>1.9114061173517721E+44</v>
      </c>
      <c r="AA1510" s="16">
        <f t="shared" si="897"/>
        <v>7.8749932034893002E+45</v>
      </c>
      <c r="AB1510" s="16">
        <f t="shared" si="898"/>
        <v>1508</v>
      </c>
      <c r="AC1510" s="16">
        <f t="shared" si="899"/>
        <v>305.39999999999998</v>
      </c>
      <c r="AD1510" s="16">
        <f t="shared" si="900"/>
        <v>1.0269366778708067E+47</v>
      </c>
      <c r="AE1510" s="16">
        <f t="shared" si="901"/>
        <v>37650</v>
      </c>
      <c r="AF1510" s="16">
        <f t="shared" si="902"/>
        <v>18084</v>
      </c>
      <c r="AG1510" s="16">
        <f t="shared" si="903"/>
        <v>1548</v>
      </c>
      <c r="AH1510" s="16">
        <f t="shared" si="904"/>
        <v>9.5248204101701029E+50</v>
      </c>
      <c r="AI1510" s="16">
        <f t="shared" si="905"/>
        <v>1.6084162899386711E+75</v>
      </c>
      <c r="AJ1510" s="16">
        <f t="shared" si="906"/>
        <v>1.6084162899386711E+75</v>
      </c>
      <c r="AK1510" s="27">
        <f t="shared" si="907"/>
        <v>0.19646365422396858</v>
      </c>
      <c r="AN1510">
        <f t="shared" si="911"/>
        <v>120950.20483255511</v>
      </c>
      <c r="AO1510">
        <f t="shared" si="912"/>
        <v>2.0424351467706716E+29</v>
      </c>
      <c r="AP1510">
        <f t="shared" si="913"/>
        <v>2.0424351467706716E+29</v>
      </c>
      <c r="AR1510" s="1">
        <f t="shared" si="908"/>
        <v>16530</v>
      </c>
      <c r="AU1510">
        <f t="shared" si="876"/>
        <v>-587.53246753246754</v>
      </c>
      <c r="AV1510" s="29">
        <f t="shared" si="909"/>
        <v>643.61779999999999</v>
      </c>
      <c r="AW1510">
        <f t="shared" si="910"/>
        <v>30141</v>
      </c>
    </row>
    <row r="1511" spans="1:49" x14ac:dyDescent="0.2">
      <c r="A1511">
        <v>1509</v>
      </c>
      <c r="B1511" s="13">
        <f t="shared" si="877"/>
        <v>1517</v>
      </c>
      <c r="C1511" s="13">
        <f t="shared" si="878"/>
        <v>9060</v>
      </c>
      <c r="D1511" s="13">
        <f t="shared" si="879"/>
        <v>48</v>
      </c>
      <c r="E1511" s="13">
        <f t="shared" si="880"/>
        <v>75.45</v>
      </c>
      <c r="F1511" s="13">
        <f t="shared" si="881"/>
        <v>4.2551970650631309E+48</v>
      </c>
      <c r="G1511" s="35">
        <f t="shared" si="882"/>
        <v>597.05619999999999</v>
      </c>
      <c r="H1511" s="23">
        <f t="shared" si="883"/>
        <v>11186.134400000001</v>
      </c>
      <c r="I1511" s="23">
        <f t="shared" si="884"/>
        <v>41930</v>
      </c>
      <c r="J1511" s="23">
        <f t="shared" si="885"/>
        <v>2112</v>
      </c>
      <c r="K1511" s="23">
        <f t="shared" si="886"/>
        <v>9.6665819025314135E+76</v>
      </c>
      <c r="L1511" s="23">
        <f t="shared" si="887"/>
        <v>9.6665819025314126E+78</v>
      </c>
      <c r="M1511" s="23">
        <f t="shared" si="888"/>
        <v>3.0496106942715124E+69</v>
      </c>
      <c r="N1511" s="20">
        <f t="shared" si="889"/>
        <v>156.9</v>
      </c>
      <c r="Q1511" s="20">
        <f t="shared" si="890"/>
        <v>7.0467549270998736E+73</v>
      </c>
      <c r="S1511" s="20">
        <f t="shared" si="891"/>
        <v>6767</v>
      </c>
      <c r="T1511" s="20">
        <f t="shared" si="892"/>
        <v>2112</v>
      </c>
      <c r="U1511" s="20">
        <f t="shared" si="893"/>
        <v>9.6665819025314135E+76</v>
      </c>
      <c r="V1511" s="20">
        <f t="shared" si="894"/>
        <v>3.0496106942715124E+69</v>
      </c>
      <c r="W1511" s="20">
        <f t="shared" si="895"/>
        <v>0.38240917782026768</v>
      </c>
      <c r="X1511" s="16">
        <f t="shared" si="896"/>
        <v>2.0452045455663965E+44</v>
      </c>
      <c r="AA1511" s="16">
        <f t="shared" si="897"/>
        <v>8.4262427277335513E+45</v>
      </c>
      <c r="AB1511" s="16">
        <f t="shared" si="898"/>
        <v>1509</v>
      </c>
      <c r="AC1511" s="16">
        <f t="shared" si="899"/>
        <v>305.60000000000002</v>
      </c>
      <c r="AD1511" s="16">
        <f t="shared" si="900"/>
        <v>1.098824290526309E+47</v>
      </c>
      <c r="AE1511" s="16">
        <f t="shared" si="901"/>
        <v>37675</v>
      </c>
      <c r="AF1511" s="16">
        <f t="shared" si="902"/>
        <v>18096</v>
      </c>
      <c r="AG1511" s="16">
        <f t="shared" si="903"/>
        <v>1549</v>
      </c>
      <c r="AH1511" s="16">
        <f t="shared" si="904"/>
        <v>1.0201111136759493E+51</v>
      </c>
      <c r="AI1511" s="16">
        <f t="shared" si="905"/>
        <v>1.6084162899386711E+75</v>
      </c>
      <c r="AJ1511" s="16">
        <f t="shared" si="906"/>
        <v>1.6084162899386711E+75</v>
      </c>
      <c r="AK1511" s="27">
        <f t="shared" si="907"/>
        <v>0.1963350785340314</v>
      </c>
      <c r="AN1511">
        <f t="shared" si="911"/>
        <v>121063.58036879549</v>
      </c>
      <c r="AO1511">
        <f t="shared" si="912"/>
        <v>1.908817894178198E+29</v>
      </c>
      <c r="AP1511">
        <f t="shared" si="913"/>
        <v>1.908817894178198E+29</v>
      </c>
      <c r="AR1511" s="1">
        <f t="shared" si="908"/>
        <v>16540</v>
      </c>
      <c r="AU1511">
        <f t="shared" si="876"/>
        <v>-586.01941747572835</v>
      </c>
      <c r="AV1511" s="29">
        <f t="shared" si="909"/>
        <v>644.21244999999999</v>
      </c>
      <c r="AW1511">
        <f t="shared" si="910"/>
        <v>30161</v>
      </c>
    </row>
    <row r="1512" spans="1:49" x14ac:dyDescent="0.2">
      <c r="A1512">
        <v>1510</v>
      </c>
      <c r="B1512" s="13">
        <f t="shared" si="877"/>
        <v>1518</v>
      </c>
      <c r="C1512" s="13">
        <f t="shared" si="878"/>
        <v>9066</v>
      </c>
      <c r="D1512" s="13">
        <f t="shared" si="879"/>
        <v>48</v>
      </c>
      <c r="E1512" s="13">
        <f t="shared" si="880"/>
        <v>75.5</v>
      </c>
      <c r="F1512" s="13">
        <f t="shared" si="881"/>
        <v>4.5560086945240556E+48</v>
      </c>
      <c r="G1512" s="35">
        <f t="shared" si="882"/>
        <v>597.62</v>
      </c>
      <c r="H1512" s="23">
        <f t="shared" si="883"/>
        <v>11193.6384</v>
      </c>
      <c r="I1512" s="23">
        <f t="shared" si="884"/>
        <v>41958</v>
      </c>
      <c r="J1512" s="23">
        <f t="shared" si="885"/>
        <v>2114</v>
      </c>
      <c r="K1512" s="23">
        <f t="shared" si="886"/>
        <v>9.6665819025314135E+76</v>
      </c>
      <c r="L1512" s="23">
        <f t="shared" si="887"/>
        <v>9.6665819025314126E+78</v>
      </c>
      <c r="M1512" s="23">
        <f t="shared" si="888"/>
        <v>3.4985319589831547E+69</v>
      </c>
      <c r="N1512" s="20">
        <f t="shared" si="889"/>
        <v>157</v>
      </c>
      <c r="Q1512" s="20">
        <f t="shared" si="890"/>
        <v>7.8524144235701074E+73</v>
      </c>
      <c r="S1512" s="20">
        <f t="shared" si="891"/>
        <v>6771</v>
      </c>
      <c r="T1512" s="20">
        <f t="shared" si="892"/>
        <v>2114</v>
      </c>
      <c r="U1512" s="20">
        <f t="shared" si="893"/>
        <v>9.6665819025314135E+76</v>
      </c>
      <c r="V1512" s="20">
        <f t="shared" si="894"/>
        <v>3.4985319589831547E+69</v>
      </c>
      <c r="W1512" s="20">
        <f t="shared" si="895"/>
        <v>0.38216560509554143</v>
      </c>
      <c r="X1512" s="16">
        <f t="shared" si="896"/>
        <v>2.1883688637560445E+44</v>
      </c>
      <c r="AA1512" s="16">
        <f t="shared" si="897"/>
        <v>9.0160797186749012E+45</v>
      </c>
      <c r="AB1512" s="16">
        <f t="shared" si="898"/>
        <v>1510</v>
      </c>
      <c r="AC1512" s="16">
        <f t="shared" si="899"/>
        <v>305.8</v>
      </c>
      <c r="AD1512" s="16">
        <f t="shared" si="900"/>
        <v>1.1757441792320144E+47</v>
      </c>
      <c r="AE1512" s="16">
        <f t="shared" si="901"/>
        <v>37700</v>
      </c>
      <c r="AF1512" s="16">
        <f t="shared" si="902"/>
        <v>18108</v>
      </c>
      <c r="AG1512" s="16">
        <f t="shared" si="903"/>
        <v>1550</v>
      </c>
      <c r="AH1512" s="16">
        <f t="shared" si="904"/>
        <v>1.0925418026011983E+51</v>
      </c>
      <c r="AI1512" s="16">
        <f t="shared" si="905"/>
        <v>1.6084162899386711E+75</v>
      </c>
      <c r="AJ1512" s="16">
        <f t="shared" si="906"/>
        <v>1.6084162899386711E+75</v>
      </c>
      <c r="AK1512" s="27">
        <f t="shared" si="907"/>
        <v>0.19620667102681491</v>
      </c>
      <c r="AN1512">
        <f t="shared" si="911"/>
        <v>121177.0344419459</v>
      </c>
      <c r="AO1512">
        <f t="shared" si="912"/>
        <v>1.7839419571758856E+29</v>
      </c>
      <c r="AP1512">
        <f t="shared" si="913"/>
        <v>1.7839419571758856E+29</v>
      </c>
      <c r="AR1512" s="1">
        <f t="shared" si="908"/>
        <v>16550</v>
      </c>
      <c r="AU1512">
        <f t="shared" si="876"/>
        <v>-584.51612903225794</v>
      </c>
      <c r="AV1512" s="29">
        <f t="shared" si="909"/>
        <v>644.8075</v>
      </c>
      <c r="AW1512">
        <f t="shared" si="910"/>
        <v>30181</v>
      </c>
    </row>
    <row r="1513" spans="1:49" x14ac:dyDescent="0.2">
      <c r="A1513">
        <v>1511</v>
      </c>
      <c r="B1513" s="13">
        <f t="shared" si="877"/>
        <v>1519</v>
      </c>
      <c r="C1513" s="13">
        <f t="shared" si="878"/>
        <v>9072</v>
      </c>
      <c r="D1513" s="13">
        <f t="shared" si="879"/>
        <v>48</v>
      </c>
      <c r="E1513" s="13">
        <f t="shared" si="880"/>
        <v>75.55</v>
      </c>
      <c r="F1513" s="13">
        <f t="shared" si="881"/>
        <v>4.8780834981984721E+48</v>
      </c>
      <c r="G1513" s="35">
        <f t="shared" si="882"/>
        <v>598.18419999999992</v>
      </c>
      <c r="H1513" s="23">
        <f t="shared" si="883"/>
        <v>11201.142399999999</v>
      </c>
      <c r="I1513" s="23">
        <f t="shared" si="884"/>
        <v>41986</v>
      </c>
      <c r="J1513" s="23">
        <f t="shared" si="885"/>
        <v>2115</v>
      </c>
      <c r="K1513" s="23">
        <f t="shared" si="886"/>
        <v>9.6665819025314135E+76</v>
      </c>
      <c r="L1513" s="23">
        <f t="shared" si="887"/>
        <v>9.6665819025314126E+78</v>
      </c>
      <c r="M1513" s="23">
        <f t="shared" si="888"/>
        <v>3.7471910941631052E+69</v>
      </c>
      <c r="N1513" s="20">
        <f t="shared" si="889"/>
        <v>157.1</v>
      </c>
      <c r="Q1513" s="20">
        <f t="shared" si="890"/>
        <v>8.7501854282428768E+73</v>
      </c>
      <c r="S1513" s="20">
        <f t="shared" si="891"/>
        <v>6776</v>
      </c>
      <c r="T1513" s="20">
        <f t="shared" si="892"/>
        <v>2115</v>
      </c>
      <c r="U1513" s="20">
        <f t="shared" si="893"/>
        <v>9.6665819025314135E+76</v>
      </c>
      <c r="V1513" s="20">
        <f t="shared" si="894"/>
        <v>3.7471910941631052E+69</v>
      </c>
      <c r="W1513" s="20">
        <f t="shared" si="895"/>
        <v>0.38192234245703377</v>
      </c>
      <c r="X1513" s="16">
        <f t="shared" si="896"/>
        <v>2.3415546842189673E+44</v>
      </c>
      <c r="AA1513" s="16">
        <f t="shared" si="897"/>
        <v>9.6472052989821441E+45</v>
      </c>
      <c r="AB1513" s="16">
        <f t="shared" si="898"/>
        <v>1511</v>
      </c>
      <c r="AC1513" s="16">
        <f t="shared" si="899"/>
        <v>306</v>
      </c>
      <c r="AD1513" s="16">
        <f t="shared" si="900"/>
        <v>1.2580486133329395E+47</v>
      </c>
      <c r="AE1513" s="16">
        <f t="shared" si="901"/>
        <v>37725</v>
      </c>
      <c r="AF1513" s="16">
        <f t="shared" si="902"/>
        <v>18120</v>
      </c>
      <c r="AG1513" s="16">
        <f t="shared" si="903"/>
        <v>1551</v>
      </c>
      <c r="AH1513" s="16">
        <f t="shared" si="904"/>
        <v>1.1701150011848741E+51</v>
      </c>
      <c r="AI1513" s="16">
        <f t="shared" si="905"/>
        <v>1.6084162899386711E+75</v>
      </c>
      <c r="AJ1513" s="16">
        <f t="shared" si="906"/>
        <v>1.6084162899386711E+75</v>
      </c>
      <c r="AK1513" s="27">
        <f t="shared" si="907"/>
        <v>0.19607843137254902</v>
      </c>
      <c r="AN1513">
        <f t="shared" si="911"/>
        <v>121290.56705244268</v>
      </c>
      <c r="AO1513">
        <f t="shared" si="912"/>
        <v>1.6672354739961549E+29</v>
      </c>
      <c r="AP1513">
        <f t="shared" si="913"/>
        <v>1.6672354739961549E+29</v>
      </c>
      <c r="AR1513" s="1">
        <f t="shared" si="908"/>
        <v>16560</v>
      </c>
      <c r="AU1513">
        <f t="shared" si="876"/>
        <v>-583.02250803858522</v>
      </c>
      <c r="AV1513" s="29">
        <f t="shared" si="909"/>
        <v>645.40294999999992</v>
      </c>
      <c r="AW1513">
        <f t="shared" si="910"/>
        <v>30201</v>
      </c>
    </row>
    <row r="1514" spans="1:49" x14ac:dyDescent="0.2">
      <c r="A1514">
        <v>1512</v>
      </c>
      <c r="B1514" s="13">
        <f t="shared" si="877"/>
        <v>1520</v>
      </c>
      <c r="C1514" s="13">
        <f t="shared" si="878"/>
        <v>9078</v>
      </c>
      <c r="D1514" s="13">
        <f t="shared" si="879"/>
        <v>48</v>
      </c>
      <c r="E1514" s="13">
        <f t="shared" si="880"/>
        <v>75.600000000000009</v>
      </c>
      <c r="F1514" s="13">
        <f t="shared" si="881"/>
        <v>5.2229243443114565E+48</v>
      </c>
      <c r="G1514" s="35">
        <f t="shared" si="882"/>
        <v>598.74879999999996</v>
      </c>
      <c r="H1514" s="23">
        <f t="shared" si="883"/>
        <v>11208.6464</v>
      </c>
      <c r="I1514" s="23">
        <f t="shared" si="884"/>
        <v>42014</v>
      </c>
      <c r="J1514" s="23">
        <f t="shared" si="885"/>
        <v>2116</v>
      </c>
      <c r="K1514" s="23">
        <f t="shared" si="886"/>
        <v>9.6665819025314135E+76</v>
      </c>
      <c r="L1514" s="23">
        <f t="shared" si="887"/>
        <v>9.6665819025314126E+78</v>
      </c>
      <c r="M1514" s="23">
        <f t="shared" si="888"/>
        <v>4.0135192811733658E+69</v>
      </c>
      <c r="N1514" s="20">
        <f t="shared" si="889"/>
        <v>157.20000000000002</v>
      </c>
      <c r="Q1514" s="20">
        <f t="shared" si="890"/>
        <v>9.7505991022077815E+73</v>
      </c>
      <c r="S1514" s="20">
        <f t="shared" si="891"/>
        <v>6780</v>
      </c>
      <c r="T1514" s="20">
        <f t="shared" si="892"/>
        <v>2116</v>
      </c>
      <c r="U1514" s="20">
        <f t="shared" si="893"/>
        <v>9.6665819025314135E+76</v>
      </c>
      <c r="V1514" s="20">
        <f t="shared" si="894"/>
        <v>4.0135192811733658E+69</v>
      </c>
      <c r="W1514" s="20">
        <f t="shared" si="895"/>
        <v>0.38167938931297707</v>
      </c>
      <c r="X1514" s="16">
        <f t="shared" si="896"/>
        <v>2.5054635121142945E+44</v>
      </c>
      <c r="AA1514" s="16">
        <f t="shared" si="897"/>
        <v>1.0322509669910891E+46</v>
      </c>
      <c r="AB1514" s="16">
        <f t="shared" si="898"/>
        <v>1512</v>
      </c>
      <c r="AC1514" s="16">
        <f t="shared" si="899"/>
        <v>306.2</v>
      </c>
      <c r="AD1514" s="16">
        <f t="shared" si="900"/>
        <v>1.346114521729757E+47</v>
      </c>
      <c r="AE1514" s="16">
        <f t="shared" si="901"/>
        <v>37750</v>
      </c>
      <c r="AF1514" s="16">
        <f t="shared" si="902"/>
        <v>18132</v>
      </c>
      <c r="AG1514" s="16">
        <f t="shared" si="903"/>
        <v>1552</v>
      </c>
      <c r="AH1514" s="16">
        <f t="shared" si="904"/>
        <v>1.2531958034445368E+51</v>
      </c>
      <c r="AI1514" s="16">
        <f t="shared" si="905"/>
        <v>1.6084162899386711E+75</v>
      </c>
      <c r="AJ1514" s="16">
        <f t="shared" si="906"/>
        <v>1.6084162899386711E+75</v>
      </c>
      <c r="AK1514" s="27">
        <f t="shared" si="907"/>
        <v>0.19595035924232529</v>
      </c>
      <c r="AN1514">
        <f t="shared" si="911"/>
        <v>121404.1782007219</v>
      </c>
      <c r="AO1514">
        <f t="shared" si="912"/>
        <v>1.5581639943889302E+29</v>
      </c>
      <c r="AP1514">
        <f t="shared" si="913"/>
        <v>1.5581639943889302E+29</v>
      </c>
      <c r="AR1514" s="1">
        <f t="shared" si="908"/>
        <v>16570</v>
      </c>
      <c r="AU1514">
        <f t="shared" ref="AU1514:AU1577" si="914">IF(A1514&lt;=1000,A1514/MAX(15-A1514/120,3),A1514/MIN(10-A1514/120,15))</f>
        <v>-581.53846153846166</v>
      </c>
      <c r="AV1514" s="29">
        <f t="shared" si="909"/>
        <v>645.99879999999996</v>
      </c>
      <c r="AW1514">
        <f t="shared" si="910"/>
        <v>30221</v>
      </c>
    </row>
    <row r="1515" spans="1:49" x14ac:dyDescent="0.2">
      <c r="A1515">
        <v>1513</v>
      </c>
      <c r="B1515" s="13">
        <f t="shared" si="877"/>
        <v>1521</v>
      </c>
      <c r="C1515" s="13">
        <f t="shared" si="878"/>
        <v>9084</v>
      </c>
      <c r="D1515" s="13">
        <f t="shared" si="879"/>
        <v>48</v>
      </c>
      <c r="E1515" s="13">
        <f t="shared" si="880"/>
        <v>75.650000000000006</v>
      </c>
      <c r="F1515" s="13">
        <f t="shared" si="881"/>
        <v>5.5921403131433192E+48</v>
      </c>
      <c r="G1515" s="35">
        <f t="shared" si="882"/>
        <v>599.31380000000001</v>
      </c>
      <c r="H1515" s="23">
        <f t="shared" si="883"/>
        <v>11216.150399999999</v>
      </c>
      <c r="I1515" s="23">
        <f t="shared" si="884"/>
        <v>42042</v>
      </c>
      <c r="J1515" s="23">
        <f t="shared" si="885"/>
        <v>2118</v>
      </c>
      <c r="K1515" s="23">
        <f t="shared" si="886"/>
        <v>9.6665819025314135E+76</v>
      </c>
      <c r="L1515" s="23">
        <f t="shared" si="887"/>
        <v>9.6665819025314126E+78</v>
      </c>
      <c r="M1515" s="23">
        <f t="shared" si="888"/>
        <v>4.6042927760855355E+69</v>
      </c>
      <c r="N1515" s="20">
        <f t="shared" si="889"/>
        <v>157.30000000000001</v>
      </c>
      <c r="Q1515" s="20">
        <f t="shared" si="890"/>
        <v>1.0865390640191762E+74</v>
      </c>
      <c r="S1515" s="20">
        <f t="shared" si="891"/>
        <v>6784</v>
      </c>
      <c r="T1515" s="20">
        <f t="shared" si="892"/>
        <v>2118</v>
      </c>
      <c r="U1515" s="20">
        <f t="shared" si="893"/>
        <v>9.6665819025314135E+76</v>
      </c>
      <c r="V1515" s="20">
        <f t="shared" si="894"/>
        <v>4.6042927760855355E+69</v>
      </c>
      <c r="W1515" s="20">
        <f t="shared" si="895"/>
        <v>0.38143674507310871</v>
      </c>
      <c r="X1515" s="16">
        <f t="shared" si="896"/>
        <v>2.6808459579622954E+44</v>
      </c>
      <c r="AA1515" s="16">
        <f t="shared" si="897"/>
        <v>1.1045085346804656E+46</v>
      </c>
      <c r="AB1515" s="16">
        <f t="shared" si="898"/>
        <v>1513</v>
      </c>
      <c r="AC1515" s="16">
        <f t="shared" si="899"/>
        <v>306.39999999999998</v>
      </c>
      <c r="AD1515" s="16">
        <f t="shared" si="900"/>
        <v>1.4403452190967982E+47</v>
      </c>
      <c r="AE1515" s="16">
        <f t="shared" si="901"/>
        <v>37775</v>
      </c>
      <c r="AF1515" s="16">
        <f t="shared" si="902"/>
        <v>18144</v>
      </c>
      <c r="AG1515" s="16">
        <f t="shared" si="903"/>
        <v>1553</v>
      </c>
      <c r="AH1515" s="16">
        <f t="shared" si="904"/>
        <v>1.3421752219760737E+51</v>
      </c>
      <c r="AI1515" s="16">
        <f t="shared" si="905"/>
        <v>1.6084162899386711E+75</v>
      </c>
      <c r="AJ1515" s="16">
        <f t="shared" si="906"/>
        <v>1.6084162899386711E+75</v>
      </c>
      <c r="AK1515" s="27">
        <f t="shared" si="907"/>
        <v>0.195822454308094</v>
      </c>
      <c r="AN1515">
        <f t="shared" si="911"/>
        <v>121517.86788721965</v>
      </c>
      <c r="AO1515">
        <f t="shared" si="912"/>
        <v>1.4562280321391868E+29</v>
      </c>
      <c r="AP1515">
        <f t="shared" si="913"/>
        <v>1.4562280321391868E+29</v>
      </c>
      <c r="AR1515" s="1">
        <f t="shared" si="908"/>
        <v>16580</v>
      </c>
      <c r="AU1515">
        <f t="shared" si="914"/>
        <v>-580.06389776357844</v>
      </c>
      <c r="AV1515" s="29">
        <f t="shared" si="909"/>
        <v>646.59505000000001</v>
      </c>
      <c r="AW1515">
        <f t="shared" si="910"/>
        <v>30241</v>
      </c>
    </row>
    <row r="1516" spans="1:49" x14ac:dyDescent="0.2">
      <c r="A1516">
        <v>1514</v>
      </c>
      <c r="B1516" s="13">
        <f t="shared" si="877"/>
        <v>1522</v>
      </c>
      <c r="C1516" s="13">
        <f t="shared" si="878"/>
        <v>9090</v>
      </c>
      <c r="D1516" s="13">
        <f t="shared" si="879"/>
        <v>48</v>
      </c>
      <c r="E1516" s="13">
        <f t="shared" si="880"/>
        <v>75.7</v>
      </c>
      <c r="F1516" s="13">
        <f t="shared" si="881"/>
        <v>5.9874542026670406E+48</v>
      </c>
      <c r="G1516" s="35">
        <f t="shared" si="882"/>
        <v>599.87919999999997</v>
      </c>
      <c r="H1516" s="23">
        <f t="shared" si="883"/>
        <v>11223.654399999999</v>
      </c>
      <c r="I1516" s="23">
        <f t="shared" si="884"/>
        <v>42070</v>
      </c>
      <c r="J1516" s="23">
        <f t="shared" si="885"/>
        <v>2119</v>
      </c>
      <c r="K1516" s="23">
        <f t="shared" si="886"/>
        <v>9.6665819025314135E+76</v>
      </c>
      <c r="L1516" s="23">
        <f t="shared" si="887"/>
        <v>9.6665819025314126E+78</v>
      </c>
      <c r="M1516" s="23">
        <f t="shared" si="888"/>
        <v>4.9315222659074421E+69</v>
      </c>
      <c r="N1516" s="20">
        <f t="shared" si="889"/>
        <v>157.4</v>
      </c>
      <c r="Q1516" s="20">
        <f t="shared" si="890"/>
        <v>1.2107636928405324E+74</v>
      </c>
      <c r="S1516" s="20">
        <f t="shared" si="891"/>
        <v>6788</v>
      </c>
      <c r="T1516" s="20">
        <f t="shared" si="892"/>
        <v>2119</v>
      </c>
      <c r="U1516" s="20">
        <f t="shared" si="893"/>
        <v>9.6665819025314135E+76</v>
      </c>
      <c r="V1516" s="20">
        <f t="shared" si="894"/>
        <v>4.9315222659074421E+69</v>
      </c>
      <c r="W1516" s="20">
        <f t="shared" si="895"/>
        <v>0.38119440914866581</v>
      </c>
      <c r="X1516" s="16">
        <f t="shared" si="896"/>
        <v>2.8685051750196561E+44</v>
      </c>
      <c r="AA1516" s="16">
        <f t="shared" si="897"/>
        <v>1.1818241321080982E+46</v>
      </c>
      <c r="AB1516" s="16">
        <f t="shared" si="898"/>
        <v>1514</v>
      </c>
      <c r="AC1516" s="16">
        <f t="shared" si="899"/>
        <v>306.60000000000002</v>
      </c>
      <c r="AD1516" s="16">
        <f t="shared" si="900"/>
        <v>1.5411722529387492E+47</v>
      </c>
      <c r="AE1516" s="16">
        <f t="shared" si="901"/>
        <v>37800</v>
      </c>
      <c r="AF1516" s="16">
        <f t="shared" si="902"/>
        <v>18156</v>
      </c>
      <c r="AG1516" s="16">
        <f t="shared" si="903"/>
        <v>1554</v>
      </c>
      <c r="AH1516" s="16">
        <f t="shared" si="904"/>
        <v>1.4374720278539223E+51</v>
      </c>
      <c r="AI1516" s="16">
        <f t="shared" si="905"/>
        <v>1.6084162899386711E+75</v>
      </c>
      <c r="AJ1516" s="16">
        <f t="shared" si="906"/>
        <v>1.6084162899386711E+75</v>
      </c>
      <c r="AK1516" s="27">
        <f t="shared" si="907"/>
        <v>0.19569471624266144</v>
      </c>
      <c r="AN1516">
        <f t="shared" si="911"/>
        <v>121631.63611237214</v>
      </c>
      <c r="AO1516">
        <f t="shared" si="912"/>
        <v>1.3609607777001744E+29</v>
      </c>
      <c r="AP1516">
        <f t="shared" si="913"/>
        <v>1.3609607777001744E+29</v>
      </c>
      <c r="AR1516" s="1">
        <f t="shared" si="908"/>
        <v>16590</v>
      </c>
      <c r="AU1516">
        <f t="shared" si="914"/>
        <v>-578.59872611464959</v>
      </c>
      <c r="AV1516" s="29">
        <f t="shared" si="909"/>
        <v>647.19169999999997</v>
      </c>
      <c r="AW1516">
        <f t="shared" si="910"/>
        <v>30261</v>
      </c>
    </row>
    <row r="1517" spans="1:49" x14ac:dyDescent="0.2">
      <c r="A1517">
        <v>1515</v>
      </c>
      <c r="B1517" s="13">
        <f t="shared" si="877"/>
        <v>1523</v>
      </c>
      <c r="C1517" s="13">
        <f t="shared" si="878"/>
        <v>9096</v>
      </c>
      <c r="D1517" s="13">
        <f t="shared" si="879"/>
        <v>48</v>
      </c>
      <c r="E1517" s="13">
        <f t="shared" si="880"/>
        <v>75.75</v>
      </c>
      <c r="F1517" s="13">
        <f t="shared" si="881"/>
        <v>6.4107105645361823E+48</v>
      </c>
      <c r="G1517" s="35">
        <f t="shared" si="882"/>
        <v>600.44500000000005</v>
      </c>
      <c r="H1517" s="23">
        <f t="shared" si="883"/>
        <v>11231.1584</v>
      </c>
      <c r="I1517" s="23">
        <f t="shared" si="884"/>
        <v>42098</v>
      </c>
      <c r="J1517" s="23">
        <f t="shared" si="885"/>
        <v>2121</v>
      </c>
      <c r="K1517" s="23">
        <f t="shared" si="886"/>
        <v>9.6665819025314135E+76</v>
      </c>
      <c r="L1517" s="23">
        <f t="shared" si="887"/>
        <v>9.6665819025314126E+78</v>
      </c>
      <c r="M1517" s="23">
        <f t="shared" si="888"/>
        <v>5.657384424912002E+69</v>
      </c>
      <c r="N1517" s="20">
        <f t="shared" si="889"/>
        <v>157.5</v>
      </c>
      <c r="Q1517" s="20">
        <f t="shared" si="890"/>
        <v>1.3491909940890991E+74</v>
      </c>
      <c r="S1517" s="20">
        <f t="shared" si="891"/>
        <v>6792</v>
      </c>
      <c r="T1517" s="20">
        <f t="shared" si="892"/>
        <v>2121</v>
      </c>
      <c r="U1517" s="20">
        <f t="shared" si="893"/>
        <v>9.6665819025314135E+76</v>
      </c>
      <c r="V1517" s="20">
        <f t="shared" si="894"/>
        <v>5.657384424912002E+69</v>
      </c>
      <c r="W1517" s="20">
        <f t="shared" si="895"/>
        <v>0.38095238095238093</v>
      </c>
      <c r="X1517" s="16">
        <f t="shared" si="896"/>
        <v>3.0693005372710322E+44</v>
      </c>
      <c r="AA1517" s="16">
        <f t="shared" si="897"/>
        <v>1.2645518213556651E+46</v>
      </c>
      <c r="AB1517" s="16">
        <f t="shared" si="898"/>
        <v>1515</v>
      </c>
      <c r="AC1517" s="16">
        <f t="shared" si="899"/>
        <v>306.8</v>
      </c>
      <c r="AD1517" s="16">
        <f t="shared" si="900"/>
        <v>1.6490573799449988E+47</v>
      </c>
      <c r="AE1517" s="16">
        <f t="shared" si="901"/>
        <v>37825</v>
      </c>
      <c r="AF1517" s="16">
        <f t="shared" si="902"/>
        <v>18168</v>
      </c>
      <c r="AG1517" s="16">
        <f t="shared" si="903"/>
        <v>1555</v>
      </c>
      <c r="AH1517" s="16">
        <f t="shared" si="904"/>
        <v>1.5395347211344912E+51</v>
      </c>
      <c r="AI1517" s="16">
        <f t="shared" si="905"/>
        <v>1.6084162899386711E+75</v>
      </c>
      <c r="AJ1517" s="16">
        <f t="shared" si="906"/>
        <v>1.6084162899386711E+75</v>
      </c>
      <c r="AK1517" s="27">
        <f t="shared" si="907"/>
        <v>0.19556714471968709</v>
      </c>
      <c r="AN1517">
        <f t="shared" si="911"/>
        <v>121745.48287661554</v>
      </c>
      <c r="AO1517">
        <f t="shared" si="912"/>
        <v>1.2719259604674529E+29</v>
      </c>
      <c r="AP1517">
        <f t="shared" si="913"/>
        <v>1.2719259604674529E+29</v>
      </c>
      <c r="AR1517" s="1">
        <f t="shared" si="908"/>
        <v>16600</v>
      </c>
      <c r="AU1517">
        <f t="shared" si="914"/>
        <v>-577.14285714285711</v>
      </c>
      <c r="AV1517" s="29">
        <f t="shared" si="909"/>
        <v>647.78875000000005</v>
      </c>
      <c r="AW1517">
        <f t="shared" si="910"/>
        <v>30281</v>
      </c>
    </row>
    <row r="1518" spans="1:49" x14ac:dyDescent="0.2">
      <c r="A1518">
        <v>1516</v>
      </c>
      <c r="B1518" s="13">
        <f t="shared" si="877"/>
        <v>1524</v>
      </c>
      <c r="C1518" s="13">
        <f t="shared" si="878"/>
        <v>9102</v>
      </c>
      <c r="D1518" s="13">
        <f t="shared" si="879"/>
        <v>48</v>
      </c>
      <c r="E1518" s="13">
        <f t="shared" si="880"/>
        <v>75.8</v>
      </c>
      <c r="F1518" s="13">
        <f t="shared" si="881"/>
        <v>6.8638843078946946E+48</v>
      </c>
      <c r="G1518" s="35">
        <f t="shared" si="882"/>
        <v>601.01120000000003</v>
      </c>
      <c r="H1518" s="23">
        <f t="shared" si="883"/>
        <v>11238.662399999999</v>
      </c>
      <c r="I1518" s="23">
        <f t="shared" si="884"/>
        <v>42126</v>
      </c>
      <c r="J1518" s="23">
        <f t="shared" si="885"/>
        <v>2122</v>
      </c>
      <c r="K1518" s="23">
        <f t="shared" si="886"/>
        <v>9.6665819025314135E+76</v>
      </c>
      <c r="L1518" s="23">
        <f t="shared" si="887"/>
        <v>9.6665819025314126E+78</v>
      </c>
      <c r="M1518" s="23">
        <f t="shared" si="888"/>
        <v>6.0594375964967119E+69</v>
      </c>
      <c r="N1518" s="20">
        <f t="shared" si="889"/>
        <v>157.6</v>
      </c>
      <c r="Q1518" s="20">
        <f t="shared" si="890"/>
        <v>1.5034447673773357E+74</v>
      </c>
      <c r="S1518" s="20">
        <f t="shared" si="891"/>
        <v>6797</v>
      </c>
      <c r="T1518" s="20">
        <f t="shared" si="892"/>
        <v>2122</v>
      </c>
      <c r="U1518" s="20">
        <f t="shared" si="893"/>
        <v>9.6665819025314135E+76</v>
      </c>
      <c r="V1518" s="20">
        <f t="shared" si="894"/>
        <v>6.0594375964967119E+69</v>
      </c>
      <c r="W1518" s="20">
        <f t="shared" si="895"/>
        <v>0.38071065989847719</v>
      </c>
      <c r="X1518" s="16">
        <f t="shared" si="896"/>
        <v>3.2841515748800049E+44</v>
      </c>
      <c r="AA1518" s="16">
        <f t="shared" si="897"/>
        <v>1.3530704488505616E+46</v>
      </c>
      <c r="AB1518" s="16">
        <f t="shared" si="898"/>
        <v>1516</v>
      </c>
      <c r="AC1518" s="16">
        <f t="shared" si="899"/>
        <v>307</v>
      </c>
      <c r="AD1518" s="16">
        <f t="shared" si="900"/>
        <v>1.7644946806927238E+47</v>
      </c>
      <c r="AE1518" s="16">
        <f t="shared" si="901"/>
        <v>37850</v>
      </c>
      <c r="AF1518" s="16">
        <f t="shared" si="902"/>
        <v>18180</v>
      </c>
      <c r="AG1518" s="16">
        <f t="shared" si="903"/>
        <v>1556</v>
      </c>
      <c r="AH1518" s="16">
        <f t="shared" si="904"/>
        <v>1.6488436412329868E+51</v>
      </c>
      <c r="AI1518" s="16">
        <f t="shared" si="905"/>
        <v>1.6084162899386711E+75</v>
      </c>
      <c r="AJ1518" s="16">
        <f t="shared" si="906"/>
        <v>1.6084162899386711E+75</v>
      </c>
      <c r="AK1518" s="27">
        <f t="shared" si="907"/>
        <v>0.19543973941368079</v>
      </c>
      <c r="AN1518">
        <f t="shared" si="911"/>
        <v>121859.408180386</v>
      </c>
      <c r="AO1518">
        <f t="shared" si="912"/>
        <v>1.1887158509041615E+29</v>
      </c>
      <c r="AP1518">
        <f t="shared" si="913"/>
        <v>1.1887158509041615E+29</v>
      </c>
      <c r="AR1518" s="1">
        <f t="shared" si="908"/>
        <v>16610</v>
      </c>
      <c r="AU1518">
        <f t="shared" si="914"/>
        <v>-575.69620253164567</v>
      </c>
      <c r="AV1518" s="29">
        <f t="shared" si="909"/>
        <v>648.38620000000003</v>
      </c>
      <c r="AW1518">
        <f t="shared" si="910"/>
        <v>30301</v>
      </c>
    </row>
    <row r="1519" spans="1:49" x14ac:dyDescent="0.2">
      <c r="A1519">
        <v>1517</v>
      </c>
      <c r="B1519" s="13">
        <f t="shared" si="877"/>
        <v>1525</v>
      </c>
      <c r="C1519" s="13">
        <f t="shared" si="878"/>
        <v>9108</v>
      </c>
      <c r="D1519" s="13">
        <f t="shared" si="879"/>
        <v>48</v>
      </c>
      <c r="E1519" s="13">
        <f t="shared" si="880"/>
        <v>75.850000000000009</v>
      </c>
      <c r="F1519" s="13">
        <f t="shared" si="881"/>
        <v>7.3490899111273821E+48</v>
      </c>
      <c r="G1519" s="35">
        <f t="shared" si="882"/>
        <v>601.57780000000002</v>
      </c>
      <c r="H1519" s="23">
        <f t="shared" si="883"/>
        <v>11246.1664</v>
      </c>
      <c r="I1519" s="23">
        <f t="shared" si="884"/>
        <v>42154</v>
      </c>
      <c r="J1519" s="23">
        <f t="shared" si="885"/>
        <v>2123</v>
      </c>
      <c r="K1519" s="23">
        <f t="shared" si="886"/>
        <v>9.6665819025314135E+76</v>
      </c>
      <c r="L1519" s="23">
        <f t="shared" si="887"/>
        <v>9.6665819025314126E+78</v>
      </c>
      <c r="M1519" s="23">
        <f t="shared" si="888"/>
        <v>6.490056315029578E+69</v>
      </c>
      <c r="N1519" s="20">
        <f t="shared" si="889"/>
        <v>157.70000000000002</v>
      </c>
      <c r="Q1519" s="20">
        <f t="shared" si="890"/>
        <v>1.6753344622495186E+74</v>
      </c>
      <c r="S1519" s="20">
        <f t="shared" si="891"/>
        <v>6801</v>
      </c>
      <c r="T1519" s="20">
        <f t="shared" si="892"/>
        <v>2123</v>
      </c>
      <c r="U1519" s="20">
        <f t="shared" si="893"/>
        <v>9.6665819025314135E+76</v>
      </c>
      <c r="V1519" s="20">
        <f t="shared" si="894"/>
        <v>6.490056315029578E+69</v>
      </c>
      <c r="W1519" s="20">
        <f t="shared" si="895"/>
        <v>0.38046924540266325</v>
      </c>
      <c r="X1519" s="16">
        <f t="shared" si="896"/>
        <v>3.5140421851216045E+44</v>
      </c>
      <c r="AA1519" s="16">
        <f t="shared" si="897"/>
        <v>1.4477853802701006E+46</v>
      </c>
      <c r="AB1519" s="16">
        <f t="shared" si="898"/>
        <v>1517</v>
      </c>
      <c r="AC1519" s="16">
        <f t="shared" si="899"/>
        <v>307.2</v>
      </c>
      <c r="AD1519" s="16">
        <f t="shared" si="900"/>
        <v>1.8880128223833993E+47</v>
      </c>
      <c r="AE1519" s="16">
        <f t="shared" si="901"/>
        <v>37875</v>
      </c>
      <c r="AF1519" s="16">
        <f t="shared" si="902"/>
        <v>18192</v>
      </c>
      <c r="AG1519" s="16">
        <f t="shared" si="903"/>
        <v>1557</v>
      </c>
      <c r="AH1519" s="16">
        <f t="shared" si="904"/>
        <v>1.7659132271018169E+51</v>
      </c>
      <c r="AI1519" s="16">
        <f t="shared" si="905"/>
        <v>1.6084162899386711E+75</v>
      </c>
      <c r="AJ1519" s="16">
        <f t="shared" si="906"/>
        <v>1.6084162899386711E+75</v>
      </c>
      <c r="AK1519" s="27">
        <f t="shared" si="907"/>
        <v>0.1953125</v>
      </c>
      <c r="AN1519">
        <f t="shared" si="911"/>
        <v>121973.41202411962</v>
      </c>
      <c r="AO1519">
        <f t="shared" si="912"/>
        <v>1.1109493933683755E+29</v>
      </c>
      <c r="AP1519">
        <f t="shared" si="913"/>
        <v>1.1109493933683755E+29</v>
      </c>
      <c r="AR1519" s="1">
        <f t="shared" si="908"/>
        <v>16620</v>
      </c>
      <c r="AU1519">
        <f t="shared" si="914"/>
        <v>-574.25867507886414</v>
      </c>
      <c r="AV1519" s="29">
        <f t="shared" si="909"/>
        <v>648.98405000000002</v>
      </c>
      <c r="AW1519">
        <f t="shared" si="910"/>
        <v>30321</v>
      </c>
    </row>
    <row r="1520" spans="1:49" x14ac:dyDescent="0.2">
      <c r="A1520">
        <v>1518</v>
      </c>
      <c r="B1520" s="13">
        <f t="shared" si="877"/>
        <v>1526</v>
      </c>
      <c r="C1520" s="13">
        <f t="shared" si="878"/>
        <v>9114</v>
      </c>
      <c r="D1520" s="13">
        <f t="shared" si="879"/>
        <v>48</v>
      </c>
      <c r="E1520" s="13">
        <f t="shared" si="880"/>
        <v>75.900000000000006</v>
      </c>
      <c r="F1520" s="13">
        <f t="shared" si="881"/>
        <v>7.8685912845040896E+48</v>
      </c>
      <c r="G1520" s="35">
        <f t="shared" si="882"/>
        <v>602.14480000000003</v>
      </c>
      <c r="H1520" s="23">
        <f t="shared" si="883"/>
        <v>11253.670399999999</v>
      </c>
      <c r="I1520" s="23">
        <f t="shared" si="884"/>
        <v>42182</v>
      </c>
      <c r="J1520" s="23">
        <f t="shared" si="885"/>
        <v>2125</v>
      </c>
      <c r="K1520" s="23">
        <f t="shared" si="886"/>
        <v>9.6665819025314135E+76</v>
      </c>
      <c r="L1520" s="23">
        <f t="shared" si="887"/>
        <v>9.6665819025314126E+78</v>
      </c>
      <c r="M1520" s="23">
        <f t="shared" si="888"/>
        <v>7.4452507269247464E+69</v>
      </c>
      <c r="N1520" s="20">
        <f t="shared" si="889"/>
        <v>157.80000000000001</v>
      </c>
      <c r="Q1520" s="20">
        <f t="shared" si="890"/>
        <v>1.866876403645286E+74</v>
      </c>
      <c r="S1520" s="20">
        <f t="shared" si="891"/>
        <v>6805</v>
      </c>
      <c r="T1520" s="20">
        <f t="shared" si="892"/>
        <v>2125</v>
      </c>
      <c r="U1520" s="20">
        <f t="shared" si="893"/>
        <v>9.6665819025314135E+76</v>
      </c>
      <c r="V1520" s="20">
        <f t="shared" si="894"/>
        <v>7.4452507269247464E+69</v>
      </c>
      <c r="W1520" s="20">
        <f t="shared" si="895"/>
        <v>0.38022813688212925</v>
      </c>
      <c r="X1520" s="16">
        <f t="shared" si="896"/>
        <v>3.7600251380801173E+44</v>
      </c>
      <c r="AA1520" s="16">
        <f t="shared" si="897"/>
        <v>1.5491303568890078E+46</v>
      </c>
      <c r="AB1520" s="16">
        <f t="shared" si="898"/>
        <v>1518</v>
      </c>
      <c r="AC1520" s="16">
        <f t="shared" si="899"/>
        <v>307.39999999999998</v>
      </c>
      <c r="AD1520" s="16">
        <f t="shared" si="900"/>
        <v>2.0201774799753758E+47</v>
      </c>
      <c r="AE1520" s="16">
        <f t="shared" si="901"/>
        <v>37900</v>
      </c>
      <c r="AF1520" s="16">
        <f t="shared" si="902"/>
        <v>18204</v>
      </c>
      <c r="AG1520" s="16">
        <f t="shared" si="903"/>
        <v>1558</v>
      </c>
      <c r="AH1520" s="16">
        <f t="shared" si="904"/>
        <v>1.8912944378434098E+51</v>
      </c>
      <c r="AI1520" s="16">
        <f t="shared" si="905"/>
        <v>1.6084162899386711E+75</v>
      </c>
      <c r="AJ1520" s="16">
        <f t="shared" si="906"/>
        <v>1.6084162899386711E+75</v>
      </c>
      <c r="AK1520" s="27">
        <f t="shared" si="907"/>
        <v>0.19518542615484713</v>
      </c>
      <c r="AN1520">
        <f t="shared" si="911"/>
        <v>122087.49440825252</v>
      </c>
      <c r="AO1520">
        <f t="shared" si="912"/>
        <v>1.0382704610919395E+29</v>
      </c>
      <c r="AP1520">
        <f t="shared" si="913"/>
        <v>1.0382704610919395E+29</v>
      </c>
      <c r="AR1520" s="1">
        <f t="shared" si="908"/>
        <v>16630</v>
      </c>
      <c r="AU1520">
        <f t="shared" si="914"/>
        <v>-572.83018867924523</v>
      </c>
      <c r="AV1520" s="29">
        <f t="shared" si="909"/>
        <v>649.58230000000003</v>
      </c>
      <c r="AW1520">
        <f t="shared" si="910"/>
        <v>30341</v>
      </c>
    </row>
    <row r="1521" spans="1:49" x14ac:dyDescent="0.2">
      <c r="A1521">
        <v>1519</v>
      </c>
      <c r="B1521" s="13">
        <f t="shared" si="877"/>
        <v>1527</v>
      </c>
      <c r="C1521" s="13">
        <f t="shared" si="878"/>
        <v>9120</v>
      </c>
      <c r="D1521" s="13">
        <f t="shared" si="879"/>
        <v>48</v>
      </c>
      <c r="E1521" s="13">
        <f t="shared" si="880"/>
        <v>75.95</v>
      </c>
      <c r="F1521" s="13">
        <f t="shared" si="881"/>
        <v>8.4248123297051417E+48</v>
      </c>
      <c r="G1521" s="35">
        <f t="shared" si="882"/>
        <v>602.71219999999994</v>
      </c>
      <c r="H1521" s="23">
        <f t="shared" si="883"/>
        <v>11261.1744</v>
      </c>
      <c r="I1521" s="23">
        <f t="shared" si="884"/>
        <v>42210</v>
      </c>
      <c r="J1521" s="23">
        <f t="shared" si="885"/>
        <v>2126</v>
      </c>
      <c r="K1521" s="23">
        <f t="shared" si="886"/>
        <v>9.6665819025314135E+76</v>
      </c>
      <c r="L1521" s="23">
        <f t="shared" si="887"/>
        <v>9.6665819025314126E+78</v>
      </c>
      <c r="M1521" s="23">
        <f t="shared" si="888"/>
        <v>7.9743270499257608E+69</v>
      </c>
      <c r="N1521" s="20">
        <f t="shared" si="889"/>
        <v>157.9</v>
      </c>
      <c r="Q1521" s="20">
        <f t="shared" si="890"/>
        <v>2.0803174440808936E+74</v>
      </c>
      <c r="S1521" s="20">
        <f t="shared" si="891"/>
        <v>6809</v>
      </c>
      <c r="T1521" s="20">
        <f t="shared" si="892"/>
        <v>2126</v>
      </c>
      <c r="U1521" s="20">
        <f t="shared" si="893"/>
        <v>9.6665819025314135E+76</v>
      </c>
      <c r="V1521" s="20">
        <f t="shared" si="894"/>
        <v>7.9743270499257608E+69</v>
      </c>
      <c r="W1521" s="20">
        <f t="shared" si="895"/>
        <v>0.37998733375554145</v>
      </c>
      <c r="X1521" s="16">
        <f t="shared" si="896"/>
        <v>4.0232268977457257E+44</v>
      </c>
      <c r="AA1521" s="16">
        <f t="shared" si="897"/>
        <v>1.6575694818712386E+46</v>
      </c>
      <c r="AB1521" s="16">
        <f t="shared" si="898"/>
        <v>1519</v>
      </c>
      <c r="AC1521" s="16">
        <f t="shared" si="899"/>
        <v>307.60000000000002</v>
      </c>
      <c r="AD1521" s="16">
        <f t="shared" si="900"/>
        <v>2.1615939268005497E+47</v>
      </c>
      <c r="AE1521" s="16">
        <f t="shared" si="901"/>
        <v>37925</v>
      </c>
      <c r="AF1521" s="16">
        <f t="shared" si="902"/>
        <v>18216</v>
      </c>
      <c r="AG1521" s="16">
        <f t="shared" si="903"/>
        <v>1559</v>
      </c>
      <c r="AH1521" s="16">
        <f t="shared" si="904"/>
        <v>2.0255773451449474E+51</v>
      </c>
      <c r="AI1521" s="16">
        <f t="shared" si="905"/>
        <v>1.6084162899386711E+75</v>
      </c>
      <c r="AJ1521" s="16">
        <f t="shared" si="906"/>
        <v>1.6084162899386711E+75</v>
      </c>
      <c r="AK1521" s="27">
        <f t="shared" si="907"/>
        <v>0.19505851755526657</v>
      </c>
      <c r="AN1521">
        <f t="shared" si="911"/>
        <v>122201.65533322096</v>
      </c>
      <c r="AO1521">
        <f t="shared" si="912"/>
        <v>9.7034622531956966E+28</v>
      </c>
      <c r="AP1521">
        <f t="shared" si="913"/>
        <v>9.7034622531956966E+28</v>
      </c>
      <c r="AR1521" s="1">
        <f t="shared" si="908"/>
        <v>16640</v>
      </c>
      <c r="AU1521">
        <f t="shared" si="914"/>
        <v>-571.41065830721004</v>
      </c>
      <c r="AV1521" s="29">
        <f t="shared" si="909"/>
        <v>650.18094999999994</v>
      </c>
      <c r="AW1521">
        <f t="shared" si="910"/>
        <v>30361</v>
      </c>
    </row>
    <row r="1522" spans="1:49" x14ac:dyDescent="0.2">
      <c r="A1522">
        <v>1520</v>
      </c>
      <c r="B1522" s="13">
        <f t="shared" si="877"/>
        <v>1528</v>
      </c>
      <c r="C1522" s="13">
        <f t="shared" si="878"/>
        <v>9126</v>
      </c>
      <c r="D1522" s="13">
        <f t="shared" si="879"/>
        <v>48</v>
      </c>
      <c r="E1522" s="13">
        <f t="shared" si="880"/>
        <v>76</v>
      </c>
      <c r="F1522" s="13">
        <f t="shared" si="881"/>
        <v>9.0203482454645364E+48</v>
      </c>
      <c r="G1522" s="35">
        <f t="shared" si="882"/>
        <v>603.28</v>
      </c>
      <c r="H1522" s="23">
        <f t="shared" si="883"/>
        <v>11268.678400000001</v>
      </c>
      <c r="I1522" s="23">
        <f t="shared" si="884"/>
        <v>42238</v>
      </c>
      <c r="J1522" s="23">
        <f t="shared" si="885"/>
        <v>2128</v>
      </c>
      <c r="K1522" s="23">
        <f t="shared" si="886"/>
        <v>9.6665819025314135E+76</v>
      </c>
      <c r="L1522" s="23">
        <f t="shared" si="887"/>
        <v>9.6665819025314126E+78</v>
      </c>
      <c r="M1522" s="23">
        <f t="shared" si="888"/>
        <v>9.1479134447261316E+69</v>
      </c>
      <c r="N1522" s="20">
        <f t="shared" si="889"/>
        <v>158</v>
      </c>
      <c r="Q1522" s="20">
        <f t="shared" si="890"/>
        <v>2.3181613199975804E+74</v>
      </c>
      <c r="S1522" s="20">
        <f t="shared" si="891"/>
        <v>6813</v>
      </c>
      <c r="T1522" s="20">
        <f t="shared" si="892"/>
        <v>2128</v>
      </c>
      <c r="U1522" s="20">
        <f t="shared" si="893"/>
        <v>9.6665819025314135E+76</v>
      </c>
      <c r="V1522" s="20">
        <f t="shared" si="894"/>
        <v>9.1479134447261316E+69</v>
      </c>
      <c r="W1522" s="20">
        <f t="shared" si="895"/>
        <v>0.379746835443038</v>
      </c>
      <c r="X1522" s="16">
        <f t="shared" si="896"/>
        <v>4.3048527805879263E+44</v>
      </c>
      <c r="AA1522" s="16">
        <f t="shared" si="897"/>
        <v>1.7735993456022253E+46</v>
      </c>
      <c r="AB1522" s="16">
        <f t="shared" si="898"/>
        <v>1520</v>
      </c>
      <c r="AC1522" s="16">
        <f t="shared" si="899"/>
        <v>307.8</v>
      </c>
      <c r="AD1522" s="16">
        <f t="shared" si="900"/>
        <v>2.3129098065293686E+47</v>
      </c>
      <c r="AE1522" s="16">
        <f t="shared" si="901"/>
        <v>37950</v>
      </c>
      <c r="AF1522" s="16">
        <f t="shared" si="902"/>
        <v>18228</v>
      </c>
      <c r="AG1522" s="16">
        <f t="shared" si="903"/>
        <v>1560</v>
      </c>
      <c r="AH1522" s="16">
        <f t="shared" si="904"/>
        <v>2.1693939097307458E+51</v>
      </c>
      <c r="AI1522" s="16">
        <f t="shared" si="905"/>
        <v>1.6084162899386711E+75</v>
      </c>
      <c r="AJ1522" s="16">
        <f t="shared" si="906"/>
        <v>1.6084162899386711E+75</v>
      </c>
      <c r="AK1522" s="27">
        <f t="shared" si="907"/>
        <v>0.19493177387914229</v>
      </c>
      <c r="AN1522">
        <f t="shared" si="911"/>
        <v>122315.89479946095</v>
      </c>
      <c r="AO1522">
        <f t="shared" si="912"/>
        <v>9.0686563113978467E+28</v>
      </c>
      <c r="AP1522">
        <f t="shared" si="913"/>
        <v>9.0686563113978467E+28</v>
      </c>
      <c r="AR1522" s="1">
        <f t="shared" si="908"/>
        <v>16650</v>
      </c>
      <c r="AU1522">
        <f t="shared" si="914"/>
        <v>-570.00000000000011</v>
      </c>
      <c r="AV1522" s="29">
        <f t="shared" si="909"/>
        <v>650.78</v>
      </c>
      <c r="AW1522">
        <f t="shared" si="910"/>
        <v>30381</v>
      </c>
    </row>
    <row r="1523" spans="1:49" x14ac:dyDescent="0.2">
      <c r="A1523">
        <v>1521</v>
      </c>
      <c r="B1523" s="13">
        <f t="shared" si="877"/>
        <v>1529</v>
      </c>
      <c r="C1523" s="13">
        <f t="shared" si="878"/>
        <v>9132</v>
      </c>
      <c r="D1523" s="13">
        <f t="shared" si="879"/>
        <v>48</v>
      </c>
      <c r="E1523" s="13">
        <f t="shared" si="880"/>
        <v>76.05</v>
      </c>
      <c r="F1523" s="13">
        <f t="shared" si="881"/>
        <v>9.6579776320456544E+48</v>
      </c>
      <c r="G1523" s="35">
        <f t="shared" si="882"/>
        <v>603.84819999999991</v>
      </c>
      <c r="H1523" s="23">
        <f t="shared" si="883"/>
        <v>11276.1824</v>
      </c>
      <c r="I1523" s="23">
        <f t="shared" si="884"/>
        <v>42266</v>
      </c>
      <c r="J1523" s="23">
        <f t="shared" si="885"/>
        <v>2129</v>
      </c>
      <c r="K1523" s="23">
        <f t="shared" si="886"/>
        <v>9.6665819025314135E+76</v>
      </c>
      <c r="L1523" s="23">
        <f t="shared" si="887"/>
        <v>9.6665819025314126E+78</v>
      </c>
      <c r="M1523" s="23">
        <f t="shared" si="888"/>
        <v>9.7979526372057137E+69</v>
      </c>
      <c r="N1523" s="20">
        <f t="shared" si="889"/>
        <v>158.1</v>
      </c>
      <c r="Q1523" s="20">
        <f t="shared" si="890"/>
        <v>2.5831980214483918E+74</v>
      </c>
      <c r="S1523" s="20">
        <f t="shared" si="891"/>
        <v>6818</v>
      </c>
      <c r="T1523" s="20">
        <f t="shared" si="892"/>
        <v>2129</v>
      </c>
      <c r="U1523" s="20">
        <f t="shared" si="893"/>
        <v>9.6665819025314135E+76</v>
      </c>
      <c r="V1523" s="20">
        <f t="shared" si="894"/>
        <v>9.7979526372057137E+69</v>
      </c>
      <c r="W1523" s="20">
        <f t="shared" si="895"/>
        <v>0.37950664136622392</v>
      </c>
      <c r="X1523" s="16">
        <f t="shared" si="896"/>
        <v>4.6061924752290807E+44</v>
      </c>
      <c r="AA1523" s="16">
        <f t="shared" si="897"/>
        <v>1.8977512997943808E+46</v>
      </c>
      <c r="AB1523" s="16">
        <f t="shared" si="898"/>
        <v>1521</v>
      </c>
      <c r="AC1523" s="16">
        <f t="shared" si="899"/>
        <v>308</v>
      </c>
      <c r="AD1523" s="16">
        <f t="shared" si="900"/>
        <v>2.4748180991788993E+47</v>
      </c>
      <c r="AE1523" s="16">
        <f t="shared" si="901"/>
        <v>37975</v>
      </c>
      <c r="AF1523" s="16">
        <f t="shared" si="902"/>
        <v>18240</v>
      </c>
      <c r="AG1523" s="16">
        <f t="shared" si="903"/>
        <v>1561</v>
      </c>
      <c r="AH1523" s="16">
        <f t="shared" si="904"/>
        <v>2.3234209548936281E+51</v>
      </c>
      <c r="AI1523" s="16">
        <f t="shared" si="905"/>
        <v>1.6084162899386711E+75</v>
      </c>
      <c r="AJ1523" s="16">
        <f t="shared" si="906"/>
        <v>1.6084162899386711E+75</v>
      </c>
      <c r="AK1523" s="27">
        <f t="shared" si="907"/>
        <v>0.19480519480519481</v>
      </c>
      <c r="AN1523">
        <f t="shared" si="911"/>
        <v>122430.21280740885</v>
      </c>
      <c r="AO1523">
        <f t="shared" si="912"/>
        <v>8.4753797302783622E+28</v>
      </c>
      <c r="AP1523">
        <f t="shared" si="913"/>
        <v>8.4753797302783622E+28</v>
      </c>
      <c r="AR1523" s="1">
        <f t="shared" si="908"/>
        <v>16660</v>
      </c>
      <c r="AU1523">
        <f t="shared" si="914"/>
        <v>-568.59813084112136</v>
      </c>
      <c r="AV1523" s="29">
        <f t="shared" si="909"/>
        <v>651.37944999999991</v>
      </c>
      <c r="AW1523">
        <f t="shared" si="910"/>
        <v>30401</v>
      </c>
    </row>
    <row r="1524" spans="1:49" x14ac:dyDescent="0.2">
      <c r="A1524">
        <v>1522</v>
      </c>
      <c r="B1524" s="13">
        <f t="shared" si="877"/>
        <v>1530</v>
      </c>
      <c r="C1524" s="13">
        <f t="shared" si="878"/>
        <v>9138</v>
      </c>
      <c r="D1524" s="13">
        <f t="shared" si="879"/>
        <v>48</v>
      </c>
      <c r="E1524" s="13">
        <f t="shared" si="880"/>
        <v>76.100000000000009</v>
      </c>
      <c r="F1524" s="13">
        <f t="shared" si="881"/>
        <v>1.0340675450988482E+49</v>
      </c>
      <c r="G1524" s="35">
        <f t="shared" si="882"/>
        <v>604.41679999999997</v>
      </c>
      <c r="H1524" s="23">
        <f t="shared" si="883"/>
        <v>11283.686399999999</v>
      </c>
      <c r="I1524" s="23">
        <f t="shared" si="884"/>
        <v>42294</v>
      </c>
      <c r="J1524" s="23">
        <f t="shared" si="885"/>
        <v>2130</v>
      </c>
      <c r="K1524" s="23">
        <f t="shared" si="886"/>
        <v>9.6665819025314135E+76</v>
      </c>
      <c r="L1524" s="23">
        <f t="shared" si="887"/>
        <v>9.6665819025314126E+78</v>
      </c>
      <c r="M1524" s="23">
        <f t="shared" si="888"/>
        <v>1.0494171333910886E+70</v>
      </c>
      <c r="N1524" s="20">
        <f t="shared" si="889"/>
        <v>158.20000000000002</v>
      </c>
      <c r="Q1524" s="20">
        <f t="shared" si="890"/>
        <v>2.8785365196332244E+74</v>
      </c>
      <c r="S1524" s="20">
        <f t="shared" si="891"/>
        <v>6822</v>
      </c>
      <c r="T1524" s="20">
        <f t="shared" si="892"/>
        <v>2130</v>
      </c>
      <c r="U1524" s="20">
        <f t="shared" si="893"/>
        <v>9.6665819025314135E+76</v>
      </c>
      <c r="V1524" s="20">
        <f t="shared" si="894"/>
        <v>1.0494171333910886E+70</v>
      </c>
      <c r="W1524" s="20">
        <f t="shared" si="895"/>
        <v>0.37926675094816686</v>
      </c>
      <c r="X1524" s="16">
        <f t="shared" si="896"/>
        <v>4.9286259484951159E+44</v>
      </c>
      <c r="AA1524" s="16">
        <f t="shared" si="897"/>
        <v>2.0305938907799874E+46</v>
      </c>
      <c r="AB1524" s="16">
        <f t="shared" si="898"/>
        <v>1522</v>
      </c>
      <c r="AC1524" s="16">
        <f t="shared" si="899"/>
        <v>308.2</v>
      </c>
      <c r="AD1524" s="16">
        <f t="shared" si="900"/>
        <v>2.648060294747371E+47</v>
      </c>
      <c r="AE1524" s="16">
        <f t="shared" si="901"/>
        <v>38000</v>
      </c>
      <c r="AF1524" s="16">
        <f t="shared" si="902"/>
        <v>18252</v>
      </c>
      <c r="AG1524" s="16">
        <f t="shared" si="903"/>
        <v>1562</v>
      </c>
      <c r="AH1524" s="16">
        <f t="shared" si="904"/>
        <v>2.4883833510936084E+51</v>
      </c>
      <c r="AI1524" s="16">
        <f t="shared" si="905"/>
        <v>1.6084162899386711E+75</v>
      </c>
      <c r="AJ1524" s="16">
        <f t="shared" si="906"/>
        <v>1.6084162899386711E+75</v>
      </c>
      <c r="AK1524" s="27">
        <f t="shared" si="907"/>
        <v>0.19467878001297859</v>
      </c>
      <c r="AN1524">
        <f t="shared" si="911"/>
        <v>122544.60935750062</v>
      </c>
      <c r="AO1524">
        <f t="shared" si="912"/>
        <v>7.9209156357741715E+28</v>
      </c>
      <c r="AP1524">
        <f t="shared" si="913"/>
        <v>7.9209156357741715E+28</v>
      </c>
      <c r="AR1524" s="1">
        <f t="shared" si="908"/>
        <v>16670</v>
      </c>
      <c r="AU1524">
        <f t="shared" si="914"/>
        <v>-567.20496894409928</v>
      </c>
      <c r="AV1524" s="29">
        <f t="shared" si="909"/>
        <v>651.97929999999997</v>
      </c>
      <c r="AW1524">
        <f t="shared" si="910"/>
        <v>30421</v>
      </c>
    </row>
    <row r="1525" spans="1:49" x14ac:dyDescent="0.2">
      <c r="A1525">
        <v>1523</v>
      </c>
      <c r="B1525" s="13">
        <f t="shared" si="877"/>
        <v>1531</v>
      </c>
      <c r="C1525" s="13">
        <f t="shared" si="878"/>
        <v>9144</v>
      </c>
      <c r="D1525" s="13">
        <f t="shared" si="879"/>
        <v>48</v>
      </c>
      <c r="E1525" s="13">
        <f t="shared" si="880"/>
        <v>76.150000000000006</v>
      </c>
      <c r="F1525" s="13">
        <f t="shared" si="881"/>
        <v>1.1071626900554436E+49</v>
      </c>
      <c r="G1525" s="35">
        <f t="shared" si="882"/>
        <v>604.98580000000004</v>
      </c>
      <c r="H1525" s="23">
        <f t="shared" si="883"/>
        <v>11291.190399999999</v>
      </c>
      <c r="I1525" s="23">
        <f t="shared" si="884"/>
        <v>42322</v>
      </c>
      <c r="J1525" s="23">
        <f t="shared" si="885"/>
        <v>2132</v>
      </c>
      <c r="K1525" s="23">
        <f t="shared" si="886"/>
        <v>9.6665819025314135E+76</v>
      </c>
      <c r="L1525" s="23">
        <f t="shared" si="887"/>
        <v>9.6665819025314126E+78</v>
      </c>
      <c r="M1525" s="23">
        <f t="shared" si="888"/>
        <v>1.2038499510261553E+70</v>
      </c>
      <c r="N1525" s="20">
        <f t="shared" si="889"/>
        <v>158.30000000000001</v>
      </c>
      <c r="Q1525" s="20">
        <f t="shared" si="890"/>
        <v>3.2076412361976033E+74</v>
      </c>
      <c r="S1525" s="20">
        <f t="shared" si="891"/>
        <v>6826</v>
      </c>
      <c r="T1525" s="20">
        <f t="shared" si="892"/>
        <v>2132</v>
      </c>
      <c r="U1525" s="20">
        <f t="shared" si="893"/>
        <v>9.6665819025314135E+76</v>
      </c>
      <c r="V1525" s="20">
        <f t="shared" si="894"/>
        <v>1.2038499510261553E+70</v>
      </c>
      <c r="W1525" s="20">
        <f t="shared" si="895"/>
        <v>0.37902716361339228</v>
      </c>
      <c r="X1525" s="16">
        <f t="shared" si="896"/>
        <v>5.2736297648897755E+44</v>
      </c>
      <c r="AA1525" s="16">
        <f t="shared" si="897"/>
        <v>2.1727354631345872E+46</v>
      </c>
      <c r="AB1525" s="16">
        <f t="shared" si="898"/>
        <v>1523</v>
      </c>
      <c r="AC1525" s="16">
        <f t="shared" si="899"/>
        <v>308.39999999999998</v>
      </c>
      <c r="AD1525" s="16">
        <f t="shared" si="900"/>
        <v>2.8334297890094526E+47</v>
      </c>
      <c r="AE1525" s="16">
        <f t="shared" si="901"/>
        <v>38025</v>
      </c>
      <c r="AF1525" s="16">
        <f t="shared" si="902"/>
        <v>18264</v>
      </c>
      <c r="AG1525" s="16">
        <f t="shared" si="903"/>
        <v>1563</v>
      </c>
      <c r="AH1525" s="16">
        <f t="shared" si="904"/>
        <v>2.665057426605098E+51</v>
      </c>
      <c r="AI1525" s="16">
        <f t="shared" si="905"/>
        <v>1.6084162899386711E+75</v>
      </c>
      <c r="AJ1525" s="16">
        <f t="shared" si="906"/>
        <v>1.6084162899386711E+75</v>
      </c>
      <c r="AK1525" s="27">
        <f t="shared" si="907"/>
        <v>0.19455252918287938</v>
      </c>
      <c r="AN1525">
        <f t="shared" si="911"/>
        <v>122659.08445017241</v>
      </c>
      <c r="AO1525">
        <f t="shared" si="912"/>
        <v>7.4027248932468862E+28</v>
      </c>
      <c r="AP1525">
        <f t="shared" si="913"/>
        <v>7.4027248932468862E+28</v>
      </c>
      <c r="AR1525" s="1">
        <f t="shared" si="908"/>
        <v>16680</v>
      </c>
      <c r="AU1525">
        <f t="shared" si="914"/>
        <v>-565.82043343653254</v>
      </c>
      <c r="AV1525" s="29">
        <f t="shared" si="909"/>
        <v>652.57955000000004</v>
      </c>
      <c r="AW1525">
        <f t="shared" si="910"/>
        <v>30441</v>
      </c>
    </row>
    <row r="1526" spans="1:49" x14ac:dyDescent="0.2">
      <c r="A1526">
        <v>1524</v>
      </c>
      <c r="B1526" s="13">
        <f t="shared" si="877"/>
        <v>1532</v>
      </c>
      <c r="C1526" s="13">
        <f t="shared" si="878"/>
        <v>9150</v>
      </c>
      <c r="D1526" s="13">
        <f t="shared" si="879"/>
        <v>48</v>
      </c>
      <c r="E1526" s="13">
        <f t="shared" si="880"/>
        <v>76.2</v>
      </c>
      <c r="F1526" s="13">
        <f t="shared" si="881"/>
        <v>1.1854242271563691E+49</v>
      </c>
      <c r="G1526" s="35">
        <f t="shared" si="882"/>
        <v>605.55520000000001</v>
      </c>
      <c r="H1526" s="23">
        <f t="shared" si="883"/>
        <v>11298.6944</v>
      </c>
      <c r="I1526" s="23">
        <f t="shared" si="884"/>
        <v>42350</v>
      </c>
      <c r="J1526" s="23">
        <f t="shared" si="885"/>
        <v>2133</v>
      </c>
      <c r="K1526" s="23">
        <f t="shared" si="886"/>
        <v>9.6665819025314135E+76</v>
      </c>
      <c r="L1526" s="23">
        <f t="shared" si="887"/>
        <v>9.6665819025314126E+78</v>
      </c>
      <c r="M1526" s="23">
        <f t="shared" si="888"/>
        <v>1.2893883886707976E+70</v>
      </c>
      <c r="N1526" s="20">
        <f t="shared" si="889"/>
        <v>158.4</v>
      </c>
      <c r="Q1526" s="20">
        <f t="shared" si="890"/>
        <v>3.5743726820830057E+74</v>
      </c>
      <c r="S1526" s="20">
        <f t="shared" si="891"/>
        <v>6830</v>
      </c>
      <c r="T1526" s="20">
        <f t="shared" si="892"/>
        <v>2133</v>
      </c>
      <c r="U1526" s="20">
        <f t="shared" si="893"/>
        <v>9.6665819025314135E+76</v>
      </c>
      <c r="V1526" s="20">
        <f t="shared" si="894"/>
        <v>1.2893883886707976E+70</v>
      </c>
      <c r="W1526" s="20">
        <f t="shared" si="895"/>
        <v>0.37878787878787878</v>
      </c>
      <c r="X1526" s="16">
        <f t="shared" si="896"/>
        <v>5.642783848432059E+44</v>
      </c>
      <c r="AA1526" s="16">
        <f t="shared" si="897"/>
        <v>2.3248269455540082E+46</v>
      </c>
      <c r="AB1526" s="16">
        <f t="shared" si="898"/>
        <v>1524</v>
      </c>
      <c r="AC1526" s="16">
        <f t="shared" si="899"/>
        <v>308.60000000000002</v>
      </c>
      <c r="AD1526" s="16">
        <f t="shared" si="900"/>
        <v>3.0317755170239619E+47</v>
      </c>
      <c r="AE1526" s="16">
        <f t="shared" si="901"/>
        <v>38050</v>
      </c>
      <c r="AF1526" s="16">
        <f t="shared" si="902"/>
        <v>18276</v>
      </c>
      <c r="AG1526" s="16">
        <f t="shared" si="903"/>
        <v>1564</v>
      </c>
      <c r="AH1526" s="16">
        <f t="shared" si="904"/>
        <v>2.854274620257043E+51</v>
      </c>
      <c r="AI1526" s="16">
        <f t="shared" si="905"/>
        <v>1.6084162899386711E+75</v>
      </c>
      <c r="AJ1526" s="16">
        <f t="shared" si="906"/>
        <v>1.6084162899386711E+75</v>
      </c>
      <c r="AK1526" s="27">
        <f t="shared" si="907"/>
        <v>0.19442644199611145</v>
      </c>
      <c r="AN1526">
        <f t="shared" si="911"/>
        <v>122773.6380858605</v>
      </c>
      <c r="AO1526">
        <f t="shared" si="912"/>
        <v>6.9184344796699875E+28</v>
      </c>
      <c r="AP1526">
        <f t="shared" si="913"/>
        <v>6.9184344796699875E+28</v>
      </c>
      <c r="AR1526" s="1">
        <f t="shared" si="908"/>
        <v>16690</v>
      </c>
      <c r="AU1526">
        <f t="shared" si="914"/>
        <v>-564.44444444444457</v>
      </c>
      <c r="AV1526" s="29">
        <f t="shared" si="909"/>
        <v>653.18020000000001</v>
      </c>
      <c r="AW1526">
        <f t="shared" si="910"/>
        <v>30461</v>
      </c>
    </row>
    <row r="1527" spans="1:49" x14ac:dyDescent="0.2">
      <c r="A1527">
        <v>1525</v>
      </c>
      <c r="B1527" s="13">
        <f t="shared" si="877"/>
        <v>1533</v>
      </c>
      <c r="C1527" s="13">
        <f t="shared" si="878"/>
        <v>9156</v>
      </c>
      <c r="D1527" s="13">
        <f t="shared" si="879"/>
        <v>48</v>
      </c>
      <c r="E1527" s="13">
        <f t="shared" si="880"/>
        <v>76.25</v>
      </c>
      <c r="F1527" s="13">
        <f t="shared" si="881"/>
        <v>1.2692172852890425E+49</v>
      </c>
      <c r="G1527" s="35">
        <f t="shared" si="882"/>
        <v>606.125</v>
      </c>
      <c r="H1527" s="23">
        <f t="shared" si="883"/>
        <v>11306.198399999999</v>
      </c>
      <c r="I1527" s="23">
        <f t="shared" si="884"/>
        <v>42378</v>
      </c>
      <c r="J1527" s="23">
        <f t="shared" si="885"/>
        <v>2135</v>
      </c>
      <c r="K1527" s="23">
        <f t="shared" si="886"/>
        <v>9.6665819025314135E+76</v>
      </c>
      <c r="L1527" s="23">
        <f t="shared" si="887"/>
        <v>9.6665819025314126E+78</v>
      </c>
      <c r="M1527" s="23">
        <f t="shared" si="888"/>
        <v>1.4791258636945899E+70</v>
      </c>
      <c r="N1527" s="20">
        <f t="shared" si="889"/>
        <v>158.5</v>
      </c>
      <c r="Q1527" s="20">
        <f t="shared" si="890"/>
        <v>3.9830327426407637E+74</v>
      </c>
      <c r="S1527" s="20">
        <f t="shared" si="891"/>
        <v>6834</v>
      </c>
      <c r="T1527" s="20">
        <f t="shared" si="892"/>
        <v>2135</v>
      </c>
      <c r="U1527" s="20">
        <f t="shared" si="893"/>
        <v>9.6665819025314135E+76</v>
      </c>
      <c r="V1527" s="20">
        <f t="shared" si="894"/>
        <v>1.4791258636945899E+70</v>
      </c>
      <c r="W1527" s="20">
        <f t="shared" si="895"/>
        <v>0.37854889589905361</v>
      </c>
      <c r="X1527" s="16">
        <f t="shared" si="896"/>
        <v>6.0377787178223037E+44</v>
      </c>
      <c r="AA1527" s="16">
        <f t="shared" si="897"/>
        <v>2.4875648317427884E+46</v>
      </c>
      <c r="AB1527" s="16">
        <f t="shared" si="898"/>
        <v>1525</v>
      </c>
      <c r="AC1527" s="16">
        <f t="shared" si="899"/>
        <v>308.8</v>
      </c>
      <c r="AD1527" s="16">
        <f t="shared" si="900"/>
        <v>3.2440058409943575E+47</v>
      </c>
      <c r="AE1527" s="16">
        <f t="shared" si="901"/>
        <v>38075</v>
      </c>
      <c r="AF1527" s="16">
        <f t="shared" si="902"/>
        <v>18288</v>
      </c>
      <c r="AG1527" s="16">
        <f t="shared" si="903"/>
        <v>1565</v>
      </c>
      <c r="AH1527" s="16">
        <f t="shared" si="904"/>
        <v>3.0569253934491937E+51</v>
      </c>
      <c r="AI1527" s="16">
        <f t="shared" si="905"/>
        <v>1.6084162899386711E+75</v>
      </c>
      <c r="AJ1527" s="16">
        <f t="shared" si="906"/>
        <v>1.6084162899386711E+75</v>
      </c>
      <c r="AK1527" s="27">
        <f t="shared" si="907"/>
        <v>0.19430051813471502</v>
      </c>
      <c r="AN1527">
        <f t="shared" si="911"/>
        <v>122888.27026500095</v>
      </c>
      <c r="AO1527">
        <f t="shared" si="912"/>
        <v>6.4658266165140083E+28</v>
      </c>
      <c r="AP1527">
        <f t="shared" si="913"/>
        <v>6.4658266165140083E+28</v>
      </c>
      <c r="AR1527" s="1">
        <f t="shared" si="908"/>
        <v>16700</v>
      </c>
      <c r="AU1527">
        <f t="shared" si="914"/>
        <v>-563.07692307692298</v>
      </c>
      <c r="AV1527" s="29">
        <f t="shared" si="909"/>
        <v>653.78125</v>
      </c>
      <c r="AW1527">
        <f t="shared" si="910"/>
        <v>30481</v>
      </c>
    </row>
    <row r="1528" spans="1:49" x14ac:dyDescent="0.2">
      <c r="A1528">
        <v>1526</v>
      </c>
      <c r="B1528" s="13">
        <f t="shared" si="877"/>
        <v>1534</v>
      </c>
      <c r="C1528" s="13">
        <f t="shared" si="878"/>
        <v>9162</v>
      </c>
      <c r="D1528" s="13">
        <f t="shared" si="879"/>
        <v>48</v>
      </c>
      <c r="E1528" s="13">
        <f t="shared" si="880"/>
        <v>76.3</v>
      </c>
      <c r="F1528" s="13">
        <f t="shared" si="881"/>
        <v>1.3589327960774348E+49</v>
      </c>
      <c r="G1528" s="35">
        <f t="shared" si="882"/>
        <v>606.6952</v>
      </c>
      <c r="H1528" s="23">
        <f t="shared" si="883"/>
        <v>11313.7024</v>
      </c>
      <c r="I1528" s="23">
        <f t="shared" si="884"/>
        <v>42406</v>
      </c>
      <c r="J1528" s="23">
        <f t="shared" si="885"/>
        <v>2136</v>
      </c>
      <c r="K1528" s="23">
        <f t="shared" si="886"/>
        <v>9.6665819025314135E+76</v>
      </c>
      <c r="L1528" s="23">
        <f t="shared" si="887"/>
        <v>9.6665819025314126E+78</v>
      </c>
      <c r="M1528" s="23">
        <f t="shared" si="888"/>
        <v>1.5842186184771064E+70</v>
      </c>
      <c r="N1528" s="20">
        <f t="shared" si="889"/>
        <v>158.6</v>
      </c>
      <c r="Q1528" s="20">
        <f t="shared" si="890"/>
        <v>4.4384151402217261E+74</v>
      </c>
      <c r="S1528" s="20">
        <f t="shared" si="891"/>
        <v>6839</v>
      </c>
      <c r="T1528" s="20">
        <f t="shared" si="892"/>
        <v>2136</v>
      </c>
      <c r="U1528" s="20">
        <f t="shared" si="893"/>
        <v>9.6665819025314135E+76</v>
      </c>
      <c r="V1528" s="20">
        <f t="shared" si="894"/>
        <v>1.5842186184771064E+70</v>
      </c>
      <c r="W1528" s="20">
        <f t="shared" si="895"/>
        <v>0.37831021437578816</v>
      </c>
      <c r="X1528" s="16">
        <f t="shared" si="896"/>
        <v>6.4604232280698651E+44</v>
      </c>
      <c r="AA1528" s="16">
        <f t="shared" si="897"/>
        <v>2.6616943699647837E+46</v>
      </c>
      <c r="AB1528" s="16">
        <f t="shared" si="898"/>
        <v>1526</v>
      </c>
      <c r="AC1528" s="16">
        <f t="shared" si="899"/>
        <v>309</v>
      </c>
      <c r="AD1528" s="16">
        <f t="shared" si="900"/>
        <v>3.4710927102871904E+47</v>
      </c>
      <c r="AE1528" s="16">
        <f t="shared" si="901"/>
        <v>38100</v>
      </c>
      <c r="AF1528" s="16">
        <f t="shared" si="902"/>
        <v>18300</v>
      </c>
      <c r="AG1528" s="16">
        <f t="shared" si="903"/>
        <v>1566</v>
      </c>
      <c r="AH1528" s="16">
        <f t="shared" si="904"/>
        <v>3.2739634198472439E+51</v>
      </c>
      <c r="AI1528" s="16">
        <f t="shared" si="905"/>
        <v>1.6084162899386711E+75</v>
      </c>
      <c r="AJ1528" s="16">
        <f t="shared" si="906"/>
        <v>1.6084162899386711E+75</v>
      </c>
      <c r="AK1528" s="27">
        <f t="shared" si="907"/>
        <v>0.1941747572815534</v>
      </c>
      <c r="AN1528">
        <f t="shared" si="911"/>
        <v>123002.98098802986</v>
      </c>
      <c r="AO1528">
        <f t="shared" si="912"/>
        <v>6.042828613564493E+28</v>
      </c>
      <c r="AP1528">
        <f t="shared" si="913"/>
        <v>6.042828613564493E+28</v>
      </c>
      <c r="AR1528" s="1">
        <f t="shared" si="908"/>
        <v>16710</v>
      </c>
      <c r="AU1528">
        <f t="shared" si="914"/>
        <v>-561.71779141104287</v>
      </c>
      <c r="AV1528" s="29">
        <f t="shared" si="909"/>
        <v>654.3827</v>
      </c>
      <c r="AW1528">
        <f t="shared" si="910"/>
        <v>30501</v>
      </c>
    </row>
    <row r="1529" spans="1:49" x14ac:dyDescent="0.2">
      <c r="A1529">
        <v>1527</v>
      </c>
      <c r="B1529" s="13">
        <f t="shared" si="877"/>
        <v>1535</v>
      </c>
      <c r="C1529" s="13">
        <f t="shared" si="878"/>
        <v>9168</v>
      </c>
      <c r="D1529" s="13">
        <f t="shared" si="879"/>
        <v>48</v>
      </c>
      <c r="E1529" s="13">
        <f t="shared" si="880"/>
        <v>76.350000000000009</v>
      </c>
      <c r="F1529" s="13">
        <f t="shared" si="881"/>
        <v>1.454989317134613E+49</v>
      </c>
      <c r="G1529" s="35">
        <f t="shared" si="882"/>
        <v>607.2657999999999</v>
      </c>
      <c r="H1529" s="23">
        <f t="shared" si="883"/>
        <v>11321.206399999999</v>
      </c>
      <c r="I1529" s="23">
        <f t="shared" si="884"/>
        <v>42434</v>
      </c>
      <c r="J1529" s="23">
        <f t="shared" si="885"/>
        <v>2137</v>
      </c>
      <c r="K1529" s="23">
        <f t="shared" si="886"/>
        <v>9.6665819025314135E+76</v>
      </c>
      <c r="L1529" s="23">
        <f t="shared" si="887"/>
        <v>9.6665819025314126E+78</v>
      </c>
      <c r="M1529" s="23">
        <f t="shared" si="888"/>
        <v>1.6967764385619978E+70</v>
      </c>
      <c r="N1529" s="20">
        <f t="shared" si="889"/>
        <v>158.70000000000002</v>
      </c>
      <c r="Q1529" s="20">
        <f t="shared" si="890"/>
        <v>4.9458616661753546E+74</v>
      </c>
      <c r="S1529" s="20">
        <f t="shared" si="891"/>
        <v>6843</v>
      </c>
      <c r="T1529" s="20">
        <f t="shared" si="892"/>
        <v>2137</v>
      </c>
      <c r="U1529" s="20">
        <f t="shared" si="893"/>
        <v>9.6665819025314135E+76</v>
      </c>
      <c r="V1529" s="20">
        <f t="shared" si="894"/>
        <v>1.6967764385619978E+70</v>
      </c>
      <c r="W1529" s="20">
        <f t="shared" si="895"/>
        <v>0.37807183364839314</v>
      </c>
      <c r="X1529" s="16">
        <f t="shared" si="896"/>
        <v>6.9126528540347556E+44</v>
      </c>
      <c r="AA1529" s="16">
        <f t="shared" si="897"/>
        <v>2.8480129758623187E+46</v>
      </c>
      <c r="AB1529" s="16">
        <f t="shared" si="898"/>
        <v>1527</v>
      </c>
      <c r="AC1529" s="16">
        <f t="shared" si="899"/>
        <v>309.2</v>
      </c>
      <c r="AD1529" s="16">
        <f t="shared" si="900"/>
        <v>3.7140761126601482E+47</v>
      </c>
      <c r="AE1529" s="16">
        <f t="shared" si="901"/>
        <v>38125</v>
      </c>
      <c r="AF1529" s="16">
        <f t="shared" si="902"/>
        <v>18312</v>
      </c>
      <c r="AG1529" s="16">
        <f t="shared" si="903"/>
        <v>1567</v>
      </c>
      <c r="AH1529" s="16">
        <f t="shared" si="904"/>
        <v>3.5064100724656797E+51</v>
      </c>
      <c r="AI1529" s="16">
        <f t="shared" si="905"/>
        <v>1.6084162899386711E+75</v>
      </c>
      <c r="AJ1529" s="16">
        <f t="shared" si="906"/>
        <v>1.6084162899386711E+75</v>
      </c>
      <c r="AK1529" s="27">
        <f t="shared" si="907"/>
        <v>0.19404915912031048</v>
      </c>
      <c r="AN1529">
        <f t="shared" si="911"/>
        <v>123117.77025538348</v>
      </c>
      <c r="AO1529">
        <f t="shared" si="912"/>
        <v>5.6475033771630777E+28</v>
      </c>
      <c r="AP1529">
        <f t="shared" si="913"/>
        <v>5.6475033771630777E+28</v>
      </c>
      <c r="AR1529" s="1">
        <f t="shared" si="908"/>
        <v>16720</v>
      </c>
      <c r="AU1529">
        <f t="shared" si="914"/>
        <v>-560.36697247706434</v>
      </c>
      <c r="AV1529" s="29">
        <f t="shared" si="909"/>
        <v>654.9845499999999</v>
      </c>
      <c r="AW1529">
        <f t="shared" si="910"/>
        <v>30521</v>
      </c>
    </row>
    <row r="1530" spans="1:49" x14ac:dyDescent="0.2">
      <c r="A1530">
        <v>1528</v>
      </c>
      <c r="B1530" s="13">
        <f t="shared" si="877"/>
        <v>1536</v>
      </c>
      <c r="C1530" s="13">
        <f t="shared" si="878"/>
        <v>9174</v>
      </c>
      <c r="D1530" s="13">
        <f t="shared" si="879"/>
        <v>48</v>
      </c>
      <c r="E1530" s="13">
        <f t="shared" si="880"/>
        <v>76.400000000000006</v>
      </c>
      <c r="F1530" s="13">
        <f t="shared" si="881"/>
        <v>1.5578349841372859E+49</v>
      </c>
      <c r="G1530" s="35">
        <f t="shared" si="882"/>
        <v>607.83679999999993</v>
      </c>
      <c r="H1530" s="23">
        <f t="shared" si="883"/>
        <v>11328.7104</v>
      </c>
      <c r="I1530" s="23">
        <f t="shared" si="884"/>
        <v>42462</v>
      </c>
      <c r="J1530" s="23">
        <f t="shared" si="885"/>
        <v>2139</v>
      </c>
      <c r="K1530" s="23">
        <f t="shared" si="886"/>
        <v>9.6665819025314135E+76</v>
      </c>
      <c r="L1530" s="23">
        <f t="shared" si="887"/>
        <v>9.6665819025314126E+78</v>
      </c>
      <c r="M1530" s="23">
        <f t="shared" si="888"/>
        <v>1.9464454695939178E+70</v>
      </c>
      <c r="N1530" s="20">
        <f t="shared" si="889"/>
        <v>158.80000000000001</v>
      </c>
      <c r="Q1530" s="20">
        <f t="shared" si="890"/>
        <v>5.5113248418937795E+74</v>
      </c>
      <c r="S1530" s="20">
        <f t="shared" si="891"/>
        <v>6847</v>
      </c>
      <c r="T1530" s="20">
        <f t="shared" si="892"/>
        <v>2139</v>
      </c>
      <c r="U1530" s="20">
        <f t="shared" si="893"/>
        <v>9.6665819025314135E+76</v>
      </c>
      <c r="V1530" s="20">
        <f t="shared" si="894"/>
        <v>1.9464454695939178E+70</v>
      </c>
      <c r="W1530" s="20">
        <f t="shared" si="895"/>
        <v>0.37783375314861456</v>
      </c>
      <c r="X1530" s="16">
        <f t="shared" si="896"/>
        <v>7.396538553817189E+44</v>
      </c>
      <c r="AA1530" s="16">
        <f t="shared" si="897"/>
        <v>3.0473738841726811E+46</v>
      </c>
      <c r="AB1530" s="16">
        <f t="shared" si="898"/>
        <v>1528</v>
      </c>
      <c r="AC1530" s="16">
        <f t="shared" si="899"/>
        <v>309.39999999999998</v>
      </c>
      <c r="AD1530" s="16">
        <f t="shared" si="900"/>
        <v>3.9740688370849123E+47</v>
      </c>
      <c r="AE1530" s="16">
        <f t="shared" si="901"/>
        <v>38150</v>
      </c>
      <c r="AF1530" s="16">
        <f t="shared" si="902"/>
        <v>18324</v>
      </c>
      <c r="AG1530" s="16">
        <f t="shared" si="903"/>
        <v>1568</v>
      </c>
      <c r="AH1530" s="16">
        <f t="shared" si="904"/>
        <v>3.7553592292459739E+51</v>
      </c>
      <c r="AI1530" s="16">
        <f t="shared" si="905"/>
        <v>1.6084162899386711E+75</v>
      </c>
      <c r="AJ1530" s="16">
        <f t="shared" si="906"/>
        <v>1.6084162899386711E+75</v>
      </c>
      <c r="AK1530" s="27">
        <f t="shared" si="907"/>
        <v>0.19392372333548805</v>
      </c>
      <c r="AN1530">
        <f t="shared" si="911"/>
        <v>123232.63806749793</v>
      </c>
      <c r="AO1530">
        <f t="shared" si="912"/>
        <v>5.2780405394047452E+28</v>
      </c>
      <c r="AP1530">
        <f t="shared" si="913"/>
        <v>5.2780405394047452E+28</v>
      </c>
      <c r="AR1530" s="1">
        <f t="shared" si="908"/>
        <v>16730</v>
      </c>
      <c r="AU1530">
        <f t="shared" si="914"/>
        <v>-559.02439024390264</v>
      </c>
      <c r="AV1530" s="29">
        <f t="shared" si="909"/>
        <v>655.58679999999993</v>
      </c>
      <c r="AW1530">
        <f t="shared" si="910"/>
        <v>30541</v>
      </c>
    </row>
    <row r="1531" spans="1:49" x14ac:dyDescent="0.2">
      <c r="A1531">
        <v>1529</v>
      </c>
      <c r="B1531" s="13">
        <f t="shared" si="877"/>
        <v>1537</v>
      </c>
      <c r="C1531" s="13">
        <f t="shared" si="878"/>
        <v>9180</v>
      </c>
      <c r="D1531" s="13">
        <f t="shared" si="879"/>
        <v>48</v>
      </c>
      <c r="E1531" s="13">
        <f t="shared" si="880"/>
        <v>76.45</v>
      </c>
      <c r="F1531" s="13">
        <f t="shared" si="881"/>
        <v>1.667949600823521E+49</v>
      </c>
      <c r="G1531" s="35">
        <f t="shared" si="882"/>
        <v>608.40819999999997</v>
      </c>
      <c r="H1531" s="23">
        <f t="shared" si="883"/>
        <v>11336.214399999999</v>
      </c>
      <c r="I1531" s="23">
        <f t="shared" si="884"/>
        <v>42490</v>
      </c>
      <c r="J1531" s="23">
        <f t="shared" si="885"/>
        <v>2140</v>
      </c>
      <c r="K1531" s="23">
        <f t="shared" si="886"/>
        <v>9.6665819025314135E+76</v>
      </c>
      <c r="L1531" s="23">
        <f t="shared" si="887"/>
        <v>9.6665819025314126E+78</v>
      </c>
      <c r="M1531" s="23">
        <f t="shared" si="888"/>
        <v>2.0847325483027202E+70</v>
      </c>
      <c r="N1531" s="20">
        <f t="shared" si="889"/>
        <v>158.9</v>
      </c>
      <c r="Q1531" s="20">
        <f t="shared" si="890"/>
        <v>6.1414377439238642E+74</v>
      </c>
      <c r="S1531" s="20">
        <f t="shared" si="891"/>
        <v>6851</v>
      </c>
      <c r="T1531" s="20">
        <f t="shared" si="892"/>
        <v>2140</v>
      </c>
      <c r="U1531" s="20">
        <f t="shared" si="893"/>
        <v>9.6665819025314135E+76</v>
      </c>
      <c r="V1531" s="20">
        <f t="shared" si="894"/>
        <v>2.0847325483027202E+70</v>
      </c>
      <c r="W1531" s="20">
        <f t="shared" si="895"/>
        <v>0.37759597230962866</v>
      </c>
      <c r="X1531" s="16">
        <f t="shared" si="896"/>
        <v>7.914296252584392E+44</v>
      </c>
      <c r="AA1531" s="16">
        <f t="shared" si="897"/>
        <v>3.2606900560647687E+46</v>
      </c>
      <c r="AB1531" s="16">
        <f t="shared" si="898"/>
        <v>1529</v>
      </c>
      <c r="AC1531" s="16">
        <f t="shared" si="899"/>
        <v>309.60000000000002</v>
      </c>
      <c r="AD1531" s="16">
        <f t="shared" si="900"/>
        <v>4.252261569977109E+47</v>
      </c>
      <c r="AE1531" s="16">
        <f t="shared" si="901"/>
        <v>38175</v>
      </c>
      <c r="AF1531" s="16">
        <f t="shared" si="902"/>
        <v>18336</v>
      </c>
      <c r="AG1531" s="16">
        <f t="shared" si="903"/>
        <v>1569</v>
      </c>
      <c r="AH1531" s="16">
        <f t="shared" si="904"/>
        <v>4.0219824197358547E+51</v>
      </c>
      <c r="AI1531" s="16">
        <f t="shared" si="905"/>
        <v>1.6084162899386711E+75</v>
      </c>
      <c r="AJ1531" s="16">
        <f t="shared" si="906"/>
        <v>1.6084162899386711E+75</v>
      </c>
      <c r="AK1531" s="27">
        <f t="shared" si="907"/>
        <v>0.19379844961240308</v>
      </c>
      <c r="AN1531">
        <f t="shared" si="911"/>
        <v>123347.58442480938</v>
      </c>
      <c r="AO1531">
        <f t="shared" si="912"/>
        <v>4.9327481676679865E+28</v>
      </c>
      <c r="AP1531">
        <f t="shared" si="913"/>
        <v>4.9327481676679865E+28</v>
      </c>
      <c r="AR1531" s="1">
        <f t="shared" si="908"/>
        <v>16740</v>
      </c>
      <c r="AU1531">
        <f t="shared" si="914"/>
        <v>-557.68996960486311</v>
      </c>
      <c r="AV1531" s="29">
        <f t="shared" si="909"/>
        <v>656.18944999999997</v>
      </c>
      <c r="AW1531">
        <f t="shared" si="910"/>
        <v>30561</v>
      </c>
    </row>
    <row r="1532" spans="1:49" x14ac:dyDescent="0.2">
      <c r="A1532">
        <v>1530</v>
      </c>
      <c r="B1532" s="13">
        <f t="shared" si="877"/>
        <v>1538</v>
      </c>
      <c r="C1532" s="13">
        <f t="shared" si="878"/>
        <v>9186</v>
      </c>
      <c r="D1532" s="13">
        <f t="shared" si="879"/>
        <v>48</v>
      </c>
      <c r="E1532" s="13">
        <f t="shared" si="880"/>
        <v>76.5</v>
      </c>
      <c r="F1532" s="13">
        <f t="shared" si="881"/>
        <v>1.7858468766577049E+49</v>
      </c>
      <c r="G1532" s="35">
        <f t="shared" si="882"/>
        <v>608.98</v>
      </c>
      <c r="H1532" s="23">
        <f t="shared" si="883"/>
        <v>11343.7184</v>
      </c>
      <c r="I1532" s="23">
        <f t="shared" si="884"/>
        <v>42518</v>
      </c>
      <c r="J1532" s="23">
        <f t="shared" si="885"/>
        <v>2142</v>
      </c>
      <c r="K1532" s="23">
        <f t="shared" si="886"/>
        <v>9.6665819025314135E+76</v>
      </c>
      <c r="L1532" s="23">
        <f t="shared" si="887"/>
        <v>9.6665819025314126E+78</v>
      </c>
      <c r="M1532" s="23">
        <f t="shared" si="888"/>
        <v>2.3914712063753112E+70</v>
      </c>
      <c r="N1532" s="20">
        <f t="shared" si="889"/>
        <v>159</v>
      </c>
      <c r="Q1532" s="20">
        <f t="shared" si="890"/>
        <v>6.8435918122233902E+74</v>
      </c>
      <c r="S1532" s="20">
        <f t="shared" si="891"/>
        <v>6855</v>
      </c>
      <c r="T1532" s="20">
        <f t="shared" si="892"/>
        <v>2142</v>
      </c>
      <c r="U1532" s="20">
        <f t="shared" si="893"/>
        <v>9.6665819025314135E+76</v>
      </c>
      <c r="V1532" s="20">
        <f t="shared" si="894"/>
        <v>2.3914712063753112E+70</v>
      </c>
      <c r="W1532" s="20">
        <f t="shared" si="895"/>
        <v>0.37735849056603776</v>
      </c>
      <c r="X1532" s="16">
        <f t="shared" si="896"/>
        <v>8.4682969902652992E+44</v>
      </c>
      <c r="AA1532" s="16">
        <f t="shared" si="897"/>
        <v>3.4889383599893026E+46</v>
      </c>
      <c r="AB1532" s="16">
        <f t="shared" si="898"/>
        <v>1530</v>
      </c>
      <c r="AC1532" s="16">
        <f t="shared" si="899"/>
        <v>309.8</v>
      </c>
      <c r="AD1532" s="16">
        <f t="shared" si="900"/>
        <v>4.5499283481724965E+47</v>
      </c>
      <c r="AE1532" s="16">
        <f t="shared" si="901"/>
        <v>38200</v>
      </c>
      <c r="AF1532" s="16">
        <f t="shared" si="902"/>
        <v>18348</v>
      </c>
      <c r="AG1532" s="16">
        <f t="shared" si="903"/>
        <v>1570</v>
      </c>
      <c r="AH1532" s="16">
        <f t="shared" si="904"/>
        <v>4.3075343370797388E+51</v>
      </c>
      <c r="AI1532" s="16">
        <f t="shared" si="905"/>
        <v>1.6084162899386711E+75</v>
      </c>
      <c r="AJ1532" s="16">
        <f t="shared" si="906"/>
        <v>1.6084162899386711E+75</v>
      </c>
      <c r="AK1532" s="27">
        <f t="shared" si="907"/>
        <v>0.19367333763718528</v>
      </c>
      <c r="AN1532">
        <f t="shared" si="911"/>
        <v>123462.60932775396</v>
      </c>
      <c r="AO1532">
        <f t="shared" si="912"/>
        <v>4.6100450165121369E+28</v>
      </c>
      <c r="AP1532">
        <f t="shared" si="913"/>
        <v>4.6100450165121369E+28</v>
      </c>
      <c r="AR1532" s="1">
        <f t="shared" si="908"/>
        <v>16750</v>
      </c>
      <c r="AU1532">
        <f t="shared" si="914"/>
        <v>-556.36363636363637</v>
      </c>
      <c r="AV1532" s="29">
        <f t="shared" si="909"/>
        <v>656.79250000000002</v>
      </c>
      <c r="AW1532">
        <f t="shared" si="910"/>
        <v>30581</v>
      </c>
    </row>
    <row r="1533" spans="1:49" x14ac:dyDescent="0.2">
      <c r="A1533">
        <v>1531</v>
      </c>
      <c r="B1533" s="13">
        <f t="shared" si="877"/>
        <v>1539</v>
      </c>
      <c r="C1533" s="13">
        <f t="shared" si="878"/>
        <v>9192</v>
      </c>
      <c r="D1533" s="13">
        <f t="shared" si="879"/>
        <v>48</v>
      </c>
      <c r="E1533" s="13">
        <f t="shared" si="880"/>
        <v>76.55</v>
      </c>
      <c r="F1533" s="13">
        <f t="shared" si="881"/>
        <v>1.9120768225951781E+49</v>
      </c>
      <c r="G1533" s="35">
        <f t="shared" si="882"/>
        <v>609.55219999999997</v>
      </c>
      <c r="H1533" s="23">
        <f t="shared" si="883"/>
        <v>11351.222400000001</v>
      </c>
      <c r="I1533" s="23">
        <f t="shared" si="884"/>
        <v>42546</v>
      </c>
      <c r="J1533" s="23">
        <f t="shared" si="885"/>
        <v>2143</v>
      </c>
      <c r="K1533" s="23">
        <f t="shared" si="886"/>
        <v>9.6665819025314135E+76</v>
      </c>
      <c r="L1533" s="23">
        <f t="shared" si="887"/>
        <v>9.6665819025314126E+78</v>
      </c>
      <c r="M1533" s="23">
        <f t="shared" si="888"/>
        <v>2.561367302308073E+70</v>
      </c>
      <c r="N1533" s="20">
        <f t="shared" si="889"/>
        <v>159.1</v>
      </c>
      <c r="Q1533" s="20">
        <f t="shared" si="890"/>
        <v>7.6260235542858357E+74</v>
      </c>
      <c r="S1533" s="20">
        <f t="shared" si="891"/>
        <v>6860</v>
      </c>
      <c r="T1533" s="20">
        <f t="shared" si="892"/>
        <v>2143</v>
      </c>
      <c r="U1533" s="20">
        <f t="shared" si="893"/>
        <v>9.6665819025314135E+76</v>
      </c>
      <c r="V1533" s="20">
        <f t="shared" si="894"/>
        <v>2.561367302308073E+70</v>
      </c>
      <c r="W1533" s="20">
        <f t="shared" si="895"/>
        <v>0.37712130735386551</v>
      </c>
      <c r="X1533" s="16">
        <f t="shared" si="896"/>
        <v>9.0610777795838702E+44</v>
      </c>
      <c r="AA1533" s="16">
        <f t="shared" si="897"/>
        <v>3.7331640451885538E+46</v>
      </c>
      <c r="AB1533" s="16">
        <f t="shared" si="898"/>
        <v>1531</v>
      </c>
      <c r="AC1533" s="16">
        <f t="shared" si="899"/>
        <v>310</v>
      </c>
      <c r="AD1533" s="16">
        <f t="shared" si="900"/>
        <v>4.8684323936223505E+47</v>
      </c>
      <c r="AE1533" s="16">
        <f t="shared" si="901"/>
        <v>38225</v>
      </c>
      <c r="AF1533" s="16">
        <f t="shared" si="902"/>
        <v>18360</v>
      </c>
      <c r="AG1533" s="16">
        <f t="shared" si="903"/>
        <v>1571</v>
      </c>
      <c r="AH1533" s="16">
        <f t="shared" si="904"/>
        <v>4.6133587412486757E+51</v>
      </c>
      <c r="AI1533" s="16">
        <f t="shared" si="905"/>
        <v>1.6084162899386711E+75</v>
      </c>
      <c r="AJ1533" s="16">
        <f t="shared" si="906"/>
        <v>1.6084162899386711E+75</v>
      </c>
      <c r="AK1533" s="27">
        <f t="shared" si="907"/>
        <v>0.19354838709677419</v>
      </c>
      <c r="AN1533">
        <f t="shared" si="911"/>
        <v>123577.71277676776</v>
      </c>
      <c r="AO1533">
        <f t="shared" si="912"/>
        <v>4.3084532864599403E+28</v>
      </c>
      <c r="AP1533">
        <f t="shared" si="913"/>
        <v>4.3084532864599403E+28</v>
      </c>
      <c r="AR1533" s="1">
        <f t="shared" si="908"/>
        <v>16760</v>
      </c>
      <c r="AU1533">
        <f t="shared" si="914"/>
        <v>-555.04531722054389</v>
      </c>
      <c r="AV1533" s="29">
        <f t="shared" si="909"/>
        <v>657.39594999999997</v>
      </c>
      <c r="AW1533">
        <f t="shared" si="910"/>
        <v>30601</v>
      </c>
    </row>
    <row r="1534" spans="1:49" x14ac:dyDescent="0.2">
      <c r="A1534">
        <v>1532</v>
      </c>
      <c r="B1534" s="13">
        <f t="shared" si="877"/>
        <v>1540</v>
      </c>
      <c r="C1534" s="13">
        <f t="shared" si="878"/>
        <v>9198</v>
      </c>
      <c r="D1534" s="13">
        <f t="shared" si="879"/>
        <v>48</v>
      </c>
      <c r="E1534" s="13">
        <f t="shared" si="880"/>
        <v>76.600000000000009</v>
      </c>
      <c r="F1534" s="13">
        <f t="shared" si="881"/>
        <v>2.047228316115952E+49</v>
      </c>
      <c r="G1534" s="35">
        <f t="shared" si="882"/>
        <v>610.12480000000005</v>
      </c>
      <c r="H1534" s="23">
        <f t="shared" si="883"/>
        <v>11358.7264</v>
      </c>
      <c r="I1534" s="23">
        <f t="shared" si="884"/>
        <v>42574</v>
      </c>
      <c r="J1534" s="23">
        <f t="shared" si="885"/>
        <v>2144</v>
      </c>
      <c r="K1534" s="23">
        <f t="shared" si="886"/>
        <v>9.6665819025314135E+76</v>
      </c>
      <c r="L1534" s="23">
        <f t="shared" si="887"/>
        <v>9.6665819025314126E+78</v>
      </c>
      <c r="M1534" s="23">
        <f t="shared" si="888"/>
        <v>2.7433302999609326E+70</v>
      </c>
      <c r="N1534" s="20">
        <f t="shared" si="889"/>
        <v>159.20000000000002</v>
      </c>
      <c r="Q1534" s="20">
        <f t="shared" si="890"/>
        <v>8.49791116218285E+74</v>
      </c>
      <c r="S1534" s="20">
        <f t="shared" si="891"/>
        <v>6864</v>
      </c>
      <c r="T1534" s="20">
        <f t="shared" si="892"/>
        <v>2144</v>
      </c>
      <c r="U1534" s="20">
        <f t="shared" si="893"/>
        <v>9.6665819025314135E+76</v>
      </c>
      <c r="V1534" s="20">
        <f t="shared" si="894"/>
        <v>2.7433302999609326E+70</v>
      </c>
      <c r="W1534" s="20">
        <f t="shared" si="895"/>
        <v>0.37688442211055273</v>
      </c>
      <c r="X1534" s="16">
        <f t="shared" si="896"/>
        <v>9.6953532241547418E+44</v>
      </c>
      <c r="AA1534" s="16">
        <f t="shared" si="897"/>
        <v>3.9944855283517526E+46</v>
      </c>
      <c r="AB1534" s="16">
        <f t="shared" si="898"/>
        <v>1532</v>
      </c>
      <c r="AC1534" s="16">
        <f t="shared" si="899"/>
        <v>310.2</v>
      </c>
      <c r="AD1534" s="16">
        <f t="shared" si="900"/>
        <v>5.20923235652914E+47</v>
      </c>
      <c r="AE1534" s="16">
        <f t="shared" si="901"/>
        <v>38250</v>
      </c>
      <c r="AF1534" s="16">
        <f t="shared" si="902"/>
        <v>18372</v>
      </c>
      <c r="AG1534" s="16">
        <f t="shared" si="903"/>
        <v>1572</v>
      </c>
      <c r="AH1534" s="16">
        <f t="shared" si="904"/>
        <v>4.9408947812783643E+51</v>
      </c>
      <c r="AI1534" s="16">
        <f t="shared" si="905"/>
        <v>1.6084162899386711E+75</v>
      </c>
      <c r="AJ1534" s="16">
        <f t="shared" si="906"/>
        <v>1.6084162899386711E+75</v>
      </c>
      <c r="AK1534" s="27">
        <f t="shared" si="907"/>
        <v>0.19342359767891684</v>
      </c>
      <c r="AN1534">
        <f t="shared" si="911"/>
        <v>123692.89477228696</v>
      </c>
      <c r="AO1534">
        <f t="shared" si="912"/>
        <v>4.0265918565046178E+28</v>
      </c>
      <c r="AP1534">
        <f t="shared" si="913"/>
        <v>4.0265918565046178E+28</v>
      </c>
      <c r="AR1534" s="1">
        <f t="shared" si="908"/>
        <v>16770</v>
      </c>
      <c r="AU1534">
        <f t="shared" si="914"/>
        <v>-553.73493975903602</v>
      </c>
      <c r="AV1534" s="29">
        <f t="shared" si="909"/>
        <v>657.99980000000005</v>
      </c>
      <c r="AW1534">
        <f t="shared" si="910"/>
        <v>30621</v>
      </c>
    </row>
    <row r="1535" spans="1:49" x14ac:dyDescent="0.2">
      <c r="A1535">
        <v>1533</v>
      </c>
      <c r="B1535" s="13">
        <f t="shared" si="877"/>
        <v>1541</v>
      </c>
      <c r="C1535" s="13">
        <f t="shared" si="878"/>
        <v>9204</v>
      </c>
      <c r="D1535" s="13">
        <f t="shared" si="879"/>
        <v>48</v>
      </c>
      <c r="E1535" s="13">
        <f t="shared" si="880"/>
        <v>76.650000000000006</v>
      </c>
      <c r="F1535" s="13">
        <f t="shared" si="881"/>
        <v>2.1919318474859314E+49</v>
      </c>
      <c r="G1535" s="35">
        <f t="shared" si="882"/>
        <v>610.69779999999992</v>
      </c>
      <c r="H1535" s="23">
        <f t="shared" si="883"/>
        <v>11366.230399999999</v>
      </c>
      <c r="I1535" s="23">
        <f t="shared" si="884"/>
        <v>42602</v>
      </c>
      <c r="J1535" s="23">
        <f t="shared" si="885"/>
        <v>2146</v>
      </c>
      <c r="K1535" s="23">
        <f t="shared" si="886"/>
        <v>9.6665819025314135E+76</v>
      </c>
      <c r="L1535" s="23">
        <f t="shared" si="887"/>
        <v>9.6665819025314126E+78</v>
      </c>
      <c r="M1535" s="23">
        <f t="shared" si="888"/>
        <v>3.1469452252795073E+70</v>
      </c>
      <c r="N1535" s="20">
        <f t="shared" si="889"/>
        <v>159.30000000000001</v>
      </c>
      <c r="Q1535" s="20">
        <f t="shared" si="890"/>
        <v>9.4694821759061036E+74</v>
      </c>
      <c r="S1535" s="20">
        <f t="shared" si="891"/>
        <v>6868</v>
      </c>
      <c r="T1535" s="20">
        <f t="shared" si="892"/>
        <v>2146</v>
      </c>
      <c r="U1535" s="20">
        <f t="shared" si="893"/>
        <v>9.6665819025314135E+76</v>
      </c>
      <c r="V1535" s="20">
        <f t="shared" si="894"/>
        <v>3.1469452252795073E+70</v>
      </c>
      <c r="W1535" s="20">
        <f t="shared" si="895"/>
        <v>0.37664783427495291</v>
      </c>
      <c r="X1535" s="16">
        <f t="shared" si="896"/>
        <v>1.0374027949845573E+45</v>
      </c>
      <c r="AA1535" s="16">
        <f t="shared" si="897"/>
        <v>4.2740995153363752E+46</v>
      </c>
      <c r="AB1535" s="16">
        <f t="shared" si="898"/>
        <v>1533</v>
      </c>
      <c r="AC1535" s="16">
        <f t="shared" si="899"/>
        <v>310.39999999999998</v>
      </c>
      <c r="AD1535" s="16">
        <f t="shared" si="900"/>
        <v>5.5738889955141294E+47</v>
      </c>
      <c r="AE1535" s="16">
        <f t="shared" si="901"/>
        <v>38275</v>
      </c>
      <c r="AF1535" s="16">
        <f t="shared" si="902"/>
        <v>18384</v>
      </c>
      <c r="AG1535" s="16">
        <f t="shared" si="903"/>
        <v>1573</v>
      </c>
      <c r="AH1535" s="16">
        <f t="shared" si="904"/>
        <v>5.2916837662545427E+51</v>
      </c>
      <c r="AI1535" s="16">
        <f t="shared" si="905"/>
        <v>1.6084162899386711E+75</v>
      </c>
      <c r="AJ1535" s="16">
        <f t="shared" si="906"/>
        <v>1.6084162899386711E+75</v>
      </c>
      <c r="AK1535" s="27">
        <f t="shared" si="907"/>
        <v>0.19329896907216496</v>
      </c>
      <c r="AN1535">
        <f t="shared" si="911"/>
        <v>123808.15531474781</v>
      </c>
      <c r="AO1535">
        <f t="shared" si="912"/>
        <v>3.76316995935011E+28</v>
      </c>
      <c r="AP1535">
        <f t="shared" si="913"/>
        <v>3.76316995935011E+28</v>
      </c>
      <c r="AR1535" s="1">
        <f t="shared" si="908"/>
        <v>16780</v>
      </c>
      <c r="AU1535">
        <f t="shared" si="914"/>
        <v>-552.43243243243239</v>
      </c>
      <c r="AV1535" s="29">
        <f t="shared" si="909"/>
        <v>658.60404999999992</v>
      </c>
      <c r="AW1535">
        <f t="shared" si="910"/>
        <v>30641</v>
      </c>
    </row>
    <row r="1536" spans="1:49" x14ac:dyDescent="0.2">
      <c r="A1536">
        <v>1534</v>
      </c>
      <c r="B1536" s="13">
        <f t="shared" si="877"/>
        <v>1542</v>
      </c>
      <c r="C1536" s="13">
        <f t="shared" si="878"/>
        <v>9210</v>
      </c>
      <c r="D1536" s="13">
        <f t="shared" si="879"/>
        <v>48</v>
      </c>
      <c r="E1536" s="13">
        <f t="shared" si="880"/>
        <v>76.7</v>
      </c>
      <c r="F1536" s="13">
        <f t="shared" si="881"/>
        <v>2.3468624600488447E+49</v>
      </c>
      <c r="G1536" s="35">
        <f t="shared" si="882"/>
        <v>611.27120000000002</v>
      </c>
      <c r="H1536" s="23">
        <f t="shared" si="883"/>
        <v>11373.734399999999</v>
      </c>
      <c r="I1536" s="23">
        <f t="shared" si="884"/>
        <v>42630</v>
      </c>
      <c r="J1536" s="23">
        <f t="shared" si="885"/>
        <v>2147</v>
      </c>
      <c r="K1536" s="23">
        <f t="shared" si="886"/>
        <v>9.6665819025314135E+76</v>
      </c>
      <c r="L1536" s="23">
        <f t="shared" si="887"/>
        <v>9.6665819025314126E+78</v>
      </c>
      <c r="M1536" s="23">
        <f t="shared" si="888"/>
        <v>3.3704976552654942E+70</v>
      </c>
      <c r="N1536" s="20">
        <f t="shared" si="889"/>
        <v>159.4</v>
      </c>
      <c r="Q1536" s="20">
        <f t="shared" si="890"/>
        <v>1.0552133455907964E+75</v>
      </c>
      <c r="S1536" s="20">
        <f t="shared" si="891"/>
        <v>6872</v>
      </c>
      <c r="T1536" s="20">
        <f t="shared" si="892"/>
        <v>2147</v>
      </c>
      <c r="U1536" s="20">
        <f t="shared" si="893"/>
        <v>9.6665819025314135E+76</v>
      </c>
      <c r="V1536" s="20">
        <f t="shared" si="894"/>
        <v>3.3704976552654942E+70</v>
      </c>
      <c r="W1536" s="20">
        <f t="shared" si="895"/>
        <v>0.37641154328732745</v>
      </c>
      <c r="X1536" s="16">
        <f t="shared" si="896"/>
        <v>1.1100209906334763E+45</v>
      </c>
      <c r="AA1536" s="16">
        <f t="shared" si="897"/>
        <v>4.5732864814099212E+46</v>
      </c>
      <c r="AB1536" s="16">
        <f t="shared" si="898"/>
        <v>1534</v>
      </c>
      <c r="AC1536" s="16">
        <f t="shared" si="899"/>
        <v>310.60000000000002</v>
      </c>
      <c r="AD1536" s="16">
        <f t="shared" si="900"/>
        <v>5.9640723254100247E+47</v>
      </c>
      <c r="AE1536" s="16">
        <f t="shared" si="901"/>
        <v>38300</v>
      </c>
      <c r="AF1536" s="16">
        <f t="shared" si="902"/>
        <v>18396</v>
      </c>
      <c r="AG1536" s="16">
        <f t="shared" si="903"/>
        <v>1574</v>
      </c>
      <c r="AH1536" s="16">
        <f t="shared" si="904"/>
        <v>5.6673764168957289E+51</v>
      </c>
      <c r="AI1536" s="16">
        <f t="shared" si="905"/>
        <v>1.6084162899386711E+75</v>
      </c>
      <c r="AJ1536" s="16">
        <f t="shared" si="906"/>
        <v>1.6084162899386711E+75</v>
      </c>
      <c r="AK1536" s="27">
        <f t="shared" si="907"/>
        <v>0.19317450096587249</v>
      </c>
      <c r="AN1536">
        <f t="shared" si="911"/>
        <v>123923.49440458638</v>
      </c>
      <c r="AO1536">
        <f t="shared" si="912"/>
        <v>3.5169812704206635E+28</v>
      </c>
      <c r="AP1536">
        <f t="shared" si="913"/>
        <v>3.5169812704206635E+28</v>
      </c>
      <c r="AR1536" s="1">
        <f t="shared" si="908"/>
        <v>16790</v>
      </c>
      <c r="AU1536">
        <f t="shared" si="914"/>
        <v>-551.13772455089827</v>
      </c>
      <c r="AV1536" s="29">
        <f t="shared" si="909"/>
        <v>659.20870000000002</v>
      </c>
      <c r="AW1536">
        <f t="shared" si="910"/>
        <v>30661</v>
      </c>
    </row>
    <row r="1537" spans="1:49" x14ac:dyDescent="0.2">
      <c r="A1537">
        <v>1535</v>
      </c>
      <c r="B1537" s="13">
        <f t="shared" si="877"/>
        <v>1543</v>
      </c>
      <c r="C1537" s="13">
        <f t="shared" si="878"/>
        <v>9216</v>
      </c>
      <c r="D1537" s="13">
        <f t="shared" si="879"/>
        <v>48</v>
      </c>
      <c r="E1537" s="13">
        <f t="shared" si="880"/>
        <v>76.75</v>
      </c>
      <c r="F1537" s="13">
        <f t="shared" si="881"/>
        <v>2.5127428982564964E+49</v>
      </c>
      <c r="G1537" s="35">
        <f t="shared" si="882"/>
        <v>611.84500000000003</v>
      </c>
      <c r="H1537" s="23">
        <f t="shared" si="883"/>
        <v>11381.2384</v>
      </c>
      <c r="I1537" s="23">
        <f t="shared" si="884"/>
        <v>42658</v>
      </c>
      <c r="J1537" s="23">
        <f t="shared" si="885"/>
        <v>2149</v>
      </c>
      <c r="K1537" s="23">
        <f t="shared" si="886"/>
        <v>9.6665819025314135E+76</v>
      </c>
      <c r="L1537" s="23">
        <f t="shared" si="887"/>
        <v>9.6665819025314126E+78</v>
      </c>
      <c r="M1537" s="23">
        <f t="shared" si="888"/>
        <v>3.866360373763405E+70</v>
      </c>
      <c r="N1537" s="20">
        <f t="shared" si="889"/>
        <v>159.5</v>
      </c>
      <c r="Q1537" s="20">
        <f t="shared" si="890"/>
        <v>1.1758564872173115E+75</v>
      </c>
      <c r="S1537" s="20">
        <f t="shared" si="891"/>
        <v>6876</v>
      </c>
      <c r="T1537" s="20">
        <f t="shared" si="892"/>
        <v>2149</v>
      </c>
      <c r="U1537" s="20">
        <f t="shared" si="893"/>
        <v>9.6665819025314135E+76</v>
      </c>
      <c r="V1537" s="20">
        <f t="shared" si="894"/>
        <v>3.866360373763405E+70</v>
      </c>
      <c r="W1537" s="20">
        <f t="shared" si="895"/>
        <v>0.37617554858934171</v>
      </c>
      <c r="X1537" s="16">
        <f t="shared" si="896"/>
        <v>1.1877224599778195E+45</v>
      </c>
      <c r="AA1537" s="16">
        <f t="shared" si="897"/>
        <v>4.8934165351086156E+46</v>
      </c>
      <c r="AB1537" s="16">
        <f t="shared" si="898"/>
        <v>1535</v>
      </c>
      <c r="AC1537" s="16">
        <f t="shared" si="899"/>
        <v>310.8</v>
      </c>
      <c r="AD1537" s="16">
        <f t="shared" si="900"/>
        <v>6.3815692654133248E+47</v>
      </c>
      <c r="AE1537" s="16">
        <f t="shared" si="901"/>
        <v>38325</v>
      </c>
      <c r="AF1537" s="16">
        <f t="shared" si="902"/>
        <v>18408</v>
      </c>
      <c r="AG1537" s="16">
        <f t="shared" si="903"/>
        <v>1575</v>
      </c>
      <c r="AH1537" s="16">
        <f t="shared" si="904"/>
        <v>6.0697406318437443E+51</v>
      </c>
      <c r="AI1537" s="16">
        <f t="shared" si="905"/>
        <v>1.6084162899386711E+75</v>
      </c>
      <c r="AJ1537" s="16">
        <f t="shared" si="906"/>
        <v>1.6084162899386711E+75</v>
      </c>
      <c r="AK1537" s="27">
        <f t="shared" si="907"/>
        <v>0.19305019305019305</v>
      </c>
      <c r="AN1537">
        <f t="shared" si="911"/>
        <v>124038.91204223878</v>
      </c>
      <c r="AO1537">
        <f t="shared" si="912"/>
        <v>3.2868983835707135E+28</v>
      </c>
      <c r="AP1537">
        <f t="shared" si="913"/>
        <v>3.2868983835707135E+28</v>
      </c>
      <c r="AR1537" s="1">
        <f t="shared" si="908"/>
        <v>16800</v>
      </c>
      <c r="AU1537">
        <f t="shared" si="914"/>
        <v>-549.85074626865685</v>
      </c>
      <c r="AV1537" s="29">
        <f t="shared" si="909"/>
        <v>659.81375000000003</v>
      </c>
      <c r="AW1537">
        <f t="shared" si="910"/>
        <v>30681</v>
      </c>
    </row>
    <row r="1538" spans="1:49" x14ac:dyDescent="0.2">
      <c r="A1538">
        <v>1536</v>
      </c>
      <c r="B1538" s="13">
        <f t="shared" si="877"/>
        <v>1544</v>
      </c>
      <c r="C1538" s="13">
        <f t="shared" si="878"/>
        <v>9222</v>
      </c>
      <c r="D1538" s="13">
        <f t="shared" si="879"/>
        <v>48</v>
      </c>
      <c r="E1538" s="13">
        <f t="shared" si="880"/>
        <v>76.800000000000011</v>
      </c>
      <c r="F1538" s="13">
        <f t="shared" si="881"/>
        <v>2.6903469781132969E+49</v>
      </c>
      <c r="G1538" s="35">
        <f t="shared" si="882"/>
        <v>612.41920000000005</v>
      </c>
      <c r="H1538" s="23">
        <f t="shared" si="883"/>
        <v>11388.742399999999</v>
      </c>
      <c r="I1538" s="23">
        <f t="shared" si="884"/>
        <v>42686</v>
      </c>
      <c r="J1538" s="23">
        <f t="shared" si="885"/>
        <v>2150</v>
      </c>
      <c r="K1538" s="23">
        <f t="shared" si="886"/>
        <v>9.6665819025314135E+76</v>
      </c>
      <c r="L1538" s="23">
        <f t="shared" si="887"/>
        <v>9.6665819025314126E+78</v>
      </c>
      <c r="M1538" s="23">
        <f t="shared" si="888"/>
        <v>4.1410053198621551E+70</v>
      </c>
      <c r="N1538" s="20">
        <f t="shared" si="889"/>
        <v>159.60000000000002</v>
      </c>
      <c r="Q1538" s="20">
        <f t="shared" si="890"/>
        <v>1.3102928278046813E+75</v>
      </c>
      <c r="S1538" s="20">
        <f t="shared" si="891"/>
        <v>6881</v>
      </c>
      <c r="T1538" s="20">
        <f t="shared" si="892"/>
        <v>2150</v>
      </c>
      <c r="U1538" s="20">
        <f t="shared" si="893"/>
        <v>9.6665819025314135E+76</v>
      </c>
      <c r="V1538" s="20">
        <f t="shared" si="894"/>
        <v>4.1410053198621551E+70</v>
      </c>
      <c r="W1538" s="20">
        <f t="shared" si="895"/>
        <v>0.37593984962406007</v>
      </c>
      <c r="X1538" s="16">
        <f t="shared" si="896"/>
        <v>1.2708630321762672E+45</v>
      </c>
      <c r="AA1538" s="16">
        <f t="shared" si="897"/>
        <v>5.2359556925662204E+46</v>
      </c>
      <c r="AB1538" s="16">
        <f t="shared" si="898"/>
        <v>1536</v>
      </c>
      <c r="AC1538" s="16">
        <f t="shared" si="899"/>
        <v>311</v>
      </c>
      <c r="AD1538" s="16">
        <f t="shared" si="900"/>
        <v>6.8282918226225811E+47</v>
      </c>
      <c r="AE1538" s="16">
        <f t="shared" si="901"/>
        <v>38350</v>
      </c>
      <c r="AF1538" s="16">
        <f t="shared" si="902"/>
        <v>18420</v>
      </c>
      <c r="AG1538" s="16">
        <f t="shared" si="903"/>
        <v>1576</v>
      </c>
      <c r="AH1538" s="16">
        <f t="shared" si="904"/>
        <v>6.5006698051932609E+51</v>
      </c>
      <c r="AI1538" s="16">
        <f t="shared" si="905"/>
        <v>1.6084162899386711E+75</v>
      </c>
      <c r="AJ1538" s="16">
        <f t="shared" si="906"/>
        <v>1.6084162899386711E+75</v>
      </c>
      <c r="AK1538" s="27">
        <f t="shared" si="907"/>
        <v>0.19292604501607716</v>
      </c>
      <c r="AN1538">
        <f t="shared" si="911"/>
        <v>124154.40822814115</v>
      </c>
      <c r="AO1538">
        <f t="shared" si="912"/>
        <v>3.0718676481969277E+28</v>
      </c>
      <c r="AP1538">
        <f t="shared" si="913"/>
        <v>3.0718676481969277E+28</v>
      </c>
      <c r="AR1538" s="1">
        <f t="shared" si="908"/>
        <v>16810</v>
      </c>
      <c r="AU1538">
        <f t="shared" si="914"/>
        <v>-548.57142857142844</v>
      </c>
      <c r="AV1538" s="29">
        <f t="shared" si="909"/>
        <v>660.41920000000005</v>
      </c>
      <c r="AW1538">
        <f t="shared" si="910"/>
        <v>30701</v>
      </c>
    </row>
    <row r="1539" spans="1:49" x14ac:dyDescent="0.2">
      <c r="A1539">
        <v>1537</v>
      </c>
      <c r="B1539" s="13">
        <f t="shared" si="877"/>
        <v>1545</v>
      </c>
      <c r="C1539" s="13">
        <f t="shared" si="878"/>
        <v>9228</v>
      </c>
      <c r="D1539" s="13">
        <f t="shared" si="879"/>
        <v>48</v>
      </c>
      <c r="E1539" s="13">
        <f t="shared" si="880"/>
        <v>76.850000000000009</v>
      </c>
      <c r="F1539" s="13">
        <f t="shared" si="881"/>
        <v>2.8805031957477088E+49</v>
      </c>
      <c r="G1539" s="35">
        <f t="shared" si="882"/>
        <v>612.99379999999996</v>
      </c>
      <c r="H1539" s="23">
        <f t="shared" si="883"/>
        <v>11396.2464</v>
      </c>
      <c r="I1539" s="23">
        <f t="shared" si="884"/>
        <v>42714</v>
      </c>
      <c r="J1539" s="23">
        <f t="shared" si="885"/>
        <v>2151</v>
      </c>
      <c r="K1539" s="23">
        <f t="shared" si="886"/>
        <v>9.6665819025314135E+76</v>
      </c>
      <c r="L1539" s="23">
        <f t="shared" si="887"/>
        <v>9.6665819025314126E+78</v>
      </c>
      <c r="M1539" s="23">
        <f t="shared" si="888"/>
        <v>4.4351548167405904E+70</v>
      </c>
      <c r="N1539" s="20">
        <f t="shared" si="889"/>
        <v>159.70000000000002</v>
      </c>
      <c r="Q1539" s="20">
        <f t="shared" si="890"/>
        <v>1.4600993516302198E+75</v>
      </c>
      <c r="S1539" s="20">
        <f t="shared" si="891"/>
        <v>6885</v>
      </c>
      <c r="T1539" s="20">
        <f t="shared" si="892"/>
        <v>2151</v>
      </c>
      <c r="U1539" s="20">
        <f t="shared" si="893"/>
        <v>9.6665819025314135E+76</v>
      </c>
      <c r="V1539" s="20">
        <f t="shared" si="894"/>
        <v>4.4351548167405904E+70</v>
      </c>
      <c r="W1539" s="20">
        <f t="shared" si="895"/>
        <v>0.37570444583594237</v>
      </c>
      <c r="X1539" s="16">
        <f t="shared" si="896"/>
        <v>1.3598234444286057E+45</v>
      </c>
      <c r="AA1539" s="16">
        <f t="shared" si="897"/>
        <v>5.6024725910458552E+46</v>
      </c>
      <c r="AB1539" s="16">
        <f t="shared" si="898"/>
        <v>1537</v>
      </c>
      <c r="AC1539" s="16">
        <f t="shared" si="899"/>
        <v>311.2</v>
      </c>
      <c r="AD1539" s="16">
        <f t="shared" si="900"/>
        <v>7.3062858484406057E+47</v>
      </c>
      <c r="AE1539" s="16">
        <f t="shared" si="901"/>
        <v>38375</v>
      </c>
      <c r="AF1539" s="16">
        <f t="shared" si="902"/>
        <v>18432</v>
      </c>
      <c r="AG1539" s="16">
        <f t="shared" si="903"/>
        <v>1577</v>
      </c>
      <c r="AH1539" s="16">
        <f t="shared" si="904"/>
        <v>6.9621917343842868E+51</v>
      </c>
      <c r="AI1539" s="16">
        <f t="shared" si="905"/>
        <v>1.6084162899386711E+75</v>
      </c>
      <c r="AJ1539" s="16">
        <f t="shared" si="906"/>
        <v>1.6084162899386711E+75</v>
      </c>
      <c r="AK1539" s="27">
        <f t="shared" si="907"/>
        <v>0.19280205655526994</v>
      </c>
      <c r="AN1539">
        <f t="shared" si="911"/>
        <v>124269.98296272973</v>
      </c>
      <c r="AO1539">
        <f t="shared" si="912"/>
        <v>2.8709043441092785E+28</v>
      </c>
      <c r="AP1539">
        <f t="shared" si="913"/>
        <v>2.8709043441092785E+28</v>
      </c>
      <c r="AR1539" s="1">
        <f t="shared" si="908"/>
        <v>16820</v>
      </c>
      <c r="AU1539">
        <f t="shared" si="914"/>
        <v>-547.29970326409489</v>
      </c>
      <c r="AV1539" s="29">
        <f t="shared" si="909"/>
        <v>661.02504999999996</v>
      </c>
      <c r="AW1539">
        <f t="shared" si="910"/>
        <v>30721</v>
      </c>
    </row>
    <row r="1540" spans="1:49" x14ac:dyDescent="0.2">
      <c r="A1540">
        <v>1538</v>
      </c>
      <c r="B1540" s="13">
        <f t="shared" ref="B1540:B1603" si="915">8+A1540*1</f>
        <v>1546</v>
      </c>
      <c r="C1540" s="13">
        <f t="shared" ref="C1540:C1603" si="916">6+A1540*6</f>
        <v>9234</v>
      </c>
      <c r="D1540" s="13">
        <f t="shared" ref="D1540:D1603" si="917">MIN(6+A1540*6,48)</f>
        <v>48</v>
      </c>
      <c r="E1540" s="13">
        <f t="shared" ref="E1540:E1603" si="918">0.05*A1540</f>
        <v>76.900000000000006</v>
      </c>
      <c r="F1540" s="13">
        <f t="shared" ref="F1540:F1603" si="919">(1+A1540/40)*1.07^(A1540-1)*IF(A1540&lt;=1000,0.5*A1540^1.01,0.5*1000^1.01+A1540/1000)</f>
        <v>3.0840985909332393E+49</v>
      </c>
      <c r="G1540" s="35">
        <f t="shared" ref="G1540:G1603" si="920">2+MIN(A1540/15*2,200)
+(IF(A1540&lt;=2000,A1540/(10/(1+0.015*A1540)))+IF(AND(A1540&gt;1000,A1540&lt;=2000),(A1540-1000)/(20/(10+0.01*(A1540-1000))),0)+IF(A1540&gt;2000,7200+(A1540-2000)*(6-0.003*(A1540-2000))))/10</f>
        <v>613.56880000000001</v>
      </c>
      <c r="H1540" s="23">
        <f t="shared" ref="H1540:H1603" si="921">(MIN(1+A1540*0.4,10)+MIN(MAX((A1540-8)*0.64,0),10)+MIN(MAX((A1540-18)*1.6,0),16)+MIN(MAX((A1540-28)*2.56,0),28.8)+MAX((A1540-30.4)*5.36,0))*1.4</f>
        <v>11403.750399999999</v>
      </c>
      <c r="I1540" s="23">
        <f t="shared" ref="I1540:I1603" si="922">(MIN(A1540^1.6,70)+MAX((A1540-15)*20,0))*1.4</f>
        <v>42742</v>
      </c>
      <c r="J1540" s="23">
        <f t="shared" ref="J1540:J1603" si="923">INT(A1540*1.4)</f>
        <v>2153</v>
      </c>
      <c r="K1540" s="23">
        <f t="shared" ref="K1540:K1603" si="924">1*LOOKUP(H1540,$A:$A,$F:$F)*LOOKUP(H1540,$A:$A,$G:$G)</f>
        <v>9.6665819025314135E+76</v>
      </c>
      <c r="L1540" s="23">
        <f t="shared" ref="L1540:L1603" si="925">100*LOOKUP(I1540,$A:$A,$F:$F)*LOOKUP(I1540,$A:$A,$G:$G)</f>
        <v>9.6665819025314126E+78</v>
      </c>
      <c r="M1540" s="23">
        <f t="shared" ref="M1540:M1603" si="926">1*LOOKUP(J1540,$A:$A,$F:$F)*LOOKUP(J1540,$A:$A,$G:$G)</f>
        <v>5.0876050944860418E+70</v>
      </c>
      <c r="N1540" s="20">
        <f t="shared" ref="N1540:N1603" si="927">6+A1540*0.1</f>
        <v>159.80000000000001</v>
      </c>
      <c r="Q1540" s="20">
        <f t="shared" ref="Q1540:Q1603" si="928">400*1.07^((A1540*1.6)-1)*$G$3*MIN(0.03*A1540,1)</f>
        <v>1.6270333404806803E+75</v>
      </c>
      <c r="S1540" s="20">
        <f t="shared" ref="S1540:S1603" si="929">ROUNDUP(MAX((A1540-5),0)*(1+3.2)+MIN(0.5+A1540*0.1,1)*450,0)</f>
        <v>6889</v>
      </c>
      <c r="T1540" s="20">
        <f t="shared" ref="T1540:T1603" si="930">INT(A1540*1.4)</f>
        <v>2153</v>
      </c>
      <c r="U1540" s="20">
        <f t="shared" ref="U1540:U1603" si="931">1*LOOKUP(S1540,A:A,F:F)*LOOKUP(S1540,A:A,G:G)</f>
        <v>9.6665819025314135E+76</v>
      </c>
      <c r="V1540" s="20">
        <f t="shared" ref="V1540:V1603" si="932">1*LOOKUP(T1540,A:A,F:F)*LOOKUP(T1540,A:A,G:G)</f>
        <v>5.0876050944860418E+70</v>
      </c>
      <c r="W1540" s="20">
        <f t="shared" ref="W1540:W1603" si="933">60/N1540</f>
        <v>0.37546933667083854</v>
      </c>
      <c r="X1540" s="16">
        <f t="shared" ref="X1540:X1603" si="934">1.07^(A1540+0-1)</f>
        <v>1.4550110855386082E+45</v>
      </c>
      <c r="AA1540" s="16">
        <f t="shared" ref="AA1540:AA1603" si="935">20*INT(X1540)*$Z$3+MIN(5*A1540,500)</f>
        <v>5.9946456724190652E+46</v>
      </c>
      <c r="AB1540" s="16">
        <f t="shared" ref="AB1540:AB1603" si="936">1+A1540-1</f>
        <v>1538</v>
      </c>
      <c r="AC1540" s="16">
        <f t="shared" ref="AC1540:AC1603" si="937">4+(A1540-1)*4/20</f>
        <v>311.39999999999998</v>
      </c>
      <c r="AD1540" s="16">
        <f t="shared" ref="AD1540:AD1603" si="938">1.07^(A1540-1)*IF(A1540&lt;=1000,0.5*A1540^1.01,0.5*1000^1.01+A1540/1000)+1</f>
        <v>7.8177404079423044E+47</v>
      </c>
      <c r="AE1540" s="16">
        <f t="shared" ref="AE1540:AE1603" si="939">MAX((A1540-2)*25,10)+0</f>
        <v>38400</v>
      </c>
      <c r="AF1540" s="16">
        <f t="shared" ref="AF1540:AF1603" si="940">MAX((A1540-1)*12,5)+0</f>
        <v>18444</v>
      </c>
      <c r="AG1540" s="16">
        <f t="shared" ref="AG1540:AG1603" si="941">A1540+40</f>
        <v>1578</v>
      </c>
      <c r="AH1540" s="16">
        <f t="shared" ref="AH1540:AH1603" si="942">1*INT(LOOKUP(AG1540,A:A,AD:AD))*LOOKUP(AG1540,A:A,G:G)*MIN(0.2*A1540,1)</f>
        <v>7.4564781603581744E+51</v>
      </c>
      <c r="AI1540" s="16">
        <f t="shared" ref="AI1540:AI1603" si="943">1*INT(LOOKUP(AE1540,A:A,AD:AD))*LOOKUP(AE1540,A:A,G:G)</f>
        <v>1.6084162899386711E+75</v>
      </c>
      <c r="AJ1540" s="16">
        <f t="shared" ref="AJ1540:AJ1603" si="944">1*INT(LOOKUP(AF1540,A:A,AD:AD))*LOOKUP(AF1540,A:A,G:G)</f>
        <v>1.6084162899386711E+75</v>
      </c>
      <c r="AK1540" s="27">
        <f t="shared" ref="AK1540:AK1603" si="945">60/AC1540</f>
        <v>0.19267822736030829</v>
      </c>
      <c r="AN1540">
        <f t="shared" si="911"/>
        <v>124385.63624644064</v>
      </c>
      <c r="AO1540">
        <f t="shared" si="912"/>
        <v>2.6830881720647463E+28</v>
      </c>
      <c r="AP1540">
        <f t="shared" si="913"/>
        <v>2.6830881720647463E+28</v>
      </c>
      <c r="AR1540" s="1">
        <f t="shared" ref="AR1540:AR1603" si="946">1450+A1540*10</f>
        <v>16830</v>
      </c>
      <c r="AU1540">
        <f t="shared" si="914"/>
        <v>-546.03550295857997</v>
      </c>
      <c r="AV1540" s="29">
        <f t="shared" ref="AV1540:AV1603" si="947">(2+MIN(A1540/15*2,200)+(IF(A1540&lt;=2000,A1540/(10/(1+0.015*A1540)))+IF(AND(A1540&gt;1000,A1540&lt;=2000),(A1540-1000)/(20/(10+0.01*(A1540-1000))),0)+IF(A1540&gt;2000,7200+(A1540-2000)*(6-0.003*(A1540-2000))))/10+0.05*A1540/1.6)</f>
        <v>661.63130000000001</v>
      </c>
      <c r="AW1540">
        <f t="shared" ref="AW1540:AW1603" si="948">1+20*(A1540-1)</f>
        <v>30741</v>
      </c>
    </row>
    <row r="1541" spans="1:49" x14ac:dyDescent="0.2">
      <c r="A1541">
        <v>1539</v>
      </c>
      <c r="B1541" s="13">
        <f t="shared" si="915"/>
        <v>1547</v>
      </c>
      <c r="C1541" s="13">
        <f t="shared" si="916"/>
        <v>9240</v>
      </c>
      <c r="D1541" s="13">
        <f t="shared" si="917"/>
        <v>48</v>
      </c>
      <c r="E1541" s="13">
        <f t="shared" si="918"/>
        <v>76.95</v>
      </c>
      <c r="F1541" s="13">
        <f t="shared" si="919"/>
        <v>3.3020828835698881E+49</v>
      </c>
      <c r="G1541" s="35">
        <f t="shared" si="920"/>
        <v>614.14419999999996</v>
      </c>
      <c r="H1541" s="23">
        <f t="shared" si="921"/>
        <v>11411.2544</v>
      </c>
      <c r="I1541" s="23">
        <f t="shared" si="922"/>
        <v>42770</v>
      </c>
      <c r="J1541" s="23">
        <f t="shared" si="923"/>
        <v>2154</v>
      </c>
      <c r="K1541" s="23">
        <f t="shared" si="924"/>
        <v>9.6665819025314135E+76</v>
      </c>
      <c r="L1541" s="23">
        <f t="shared" si="925"/>
        <v>9.6665819025314126E+78</v>
      </c>
      <c r="M1541" s="23">
        <f t="shared" si="926"/>
        <v>5.4489774196511481E+70</v>
      </c>
      <c r="N1541" s="20">
        <f t="shared" si="927"/>
        <v>159.9</v>
      </c>
      <c r="Q1541" s="20">
        <f t="shared" si="928"/>
        <v>1.8130529871683367E+75</v>
      </c>
      <c r="S1541" s="20">
        <f t="shared" si="929"/>
        <v>6893</v>
      </c>
      <c r="T1541" s="20">
        <f t="shared" si="930"/>
        <v>2154</v>
      </c>
      <c r="U1541" s="20">
        <f t="shared" si="931"/>
        <v>9.6665819025314135E+76</v>
      </c>
      <c r="V1541" s="20">
        <f t="shared" si="932"/>
        <v>5.4489774196511481E+70</v>
      </c>
      <c r="W1541" s="20">
        <f t="shared" si="933"/>
        <v>0.37523452157598497</v>
      </c>
      <c r="X1541" s="16">
        <f t="shared" si="934"/>
        <v>1.5568618615263107E+45</v>
      </c>
      <c r="AA1541" s="16">
        <f t="shared" si="935"/>
        <v>6.4142708694883989E+46</v>
      </c>
      <c r="AB1541" s="16">
        <f t="shared" si="936"/>
        <v>1539</v>
      </c>
      <c r="AC1541" s="16">
        <f t="shared" si="937"/>
        <v>311.60000000000002</v>
      </c>
      <c r="AD1541" s="16">
        <f t="shared" si="938"/>
        <v>8.3649978051168802E+47</v>
      </c>
      <c r="AE1541" s="16">
        <f t="shared" si="939"/>
        <v>38425</v>
      </c>
      <c r="AF1541" s="16">
        <f t="shared" si="940"/>
        <v>18456</v>
      </c>
      <c r="AG1541" s="16">
        <f t="shared" si="941"/>
        <v>1579</v>
      </c>
      <c r="AH1541" s="16">
        <f t="shared" si="942"/>
        <v>7.985854984851368E+51</v>
      </c>
      <c r="AI1541" s="16">
        <f t="shared" si="943"/>
        <v>1.6084162899386711E+75</v>
      </c>
      <c r="AJ1541" s="16">
        <f t="shared" si="944"/>
        <v>1.6084162899386711E+75</v>
      </c>
      <c r="AK1541" s="27">
        <f t="shared" si="945"/>
        <v>0.1925545571245186</v>
      </c>
      <c r="AN1541">
        <f t="shared" ref="AN1541:AN1604" si="949">AH1541/$AA1541</f>
        <v>124501.36807971002</v>
      </c>
      <c r="AO1541">
        <f t="shared" ref="AO1541:AO1604" si="950">AI1541/$AA1541</f>
        <v>2.5075590393128472E+28</v>
      </c>
      <c r="AP1541">
        <f t="shared" ref="AP1541:AP1604" si="951">AJ1541/$AA1541</f>
        <v>2.5075590393128472E+28</v>
      </c>
      <c r="AR1541" s="1">
        <f t="shared" si="946"/>
        <v>16840</v>
      </c>
      <c r="AU1541">
        <f t="shared" si="914"/>
        <v>-544.77876106194708</v>
      </c>
      <c r="AV1541" s="29">
        <f t="shared" si="947"/>
        <v>662.23794999999996</v>
      </c>
      <c r="AW1541">
        <f t="shared" si="948"/>
        <v>30761</v>
      </c>
    </row>
    <row r="1542" spans="1:49" x14ac:dyDescent="0.2">
      <c r="A1542">
        <v>1540</v>
      </c>
      <c r="B1542" s="13">
        <f t="shared" si="915"/>
        <v>1548</v>
      </c>
      <c r="C1542" s="13">
        <f t="shared" si="916"/>
        <v>9246</v>
      </c>
      <c r="D1542" s="13">
        <f t="shared" si="917"/>
        <v>48</v>
      </c>
      <c r="E1542" s="13">
        <f t="shared" si="918"/>
        <v>77</v>
      </c>
      <c r="F1542" s="13">
        <f t="shared" si="919"/>
        <v>3.5354729024093075E+49</v>
      </c>
      <c r="G1542" s="35">
        <f t="shared" si="920"/>
        <v>614.72</v>
      </c>
      <c r="H1542" s="23">
        <f t="shared" si="921"/>
        <v>11418.758400000001</v>
      </c>
      <c r="I1542" s="23">
        <f t="shared" si="922"/>
        <v>42798</v>
      </c>
      <c r="J1542" s="23">
        <f t="shared" si="923"/>
        <v>2156</v>
      </c>
      <c r="K1542" s="23">
        <f t="shared" si="924"/>
        <v>9.6665819025314135E+76</v>
      </c>
      <c r="L1542" s="23">
        <f t="shared" si="925"/>
        <v>9.6665819025314126E+78</v>
      </c>
      <c r="M1542" s="23">
        <f t="shared" si="926"/>
        <v>6.2505302386830405E+70</v>
      </c>
      <c r="N1542" s="20">
        <f t="shared" si="927"/>
        <v>160</v>
      </c>
      <c r="Q1542" s="20">
        <f t="shared" si="928"/>
        <v>2.0203403658024935E+75</v>
      </c>
      <c r="S1542" s="20">
        <f t="shared" si="929"/>
        <v>6897</v>
      </c>
      <c r="T1542" s="20">
        <f t="shared" si="930"/>
        <v>2156</v>
      </c>
      <c r="U1542" s="20">
        <f t="shared" si="931"/>
        <v>9.6665819025314135E+76</v>
      </c>
      <c r="V1542" s="20">
        <f t="shared" si="932"/>
        <v>6.2505302386830405E+70</v>
      </c>
      <c r="W1542" s="20">
        <f t="shared" si="933"/>
        <v>0.375</v>
      </c>
      <c r="X1542" s="16">
        <f t="shared" si="934"/>
        <v>1.6658421918331527E+45</v>
      </c>
      <c r="AA1542" s="16">
        <f t="shared" si="935"/>
        <v>6.8632698303525876E+46</v>
      </c>
      <c r="AB1542" s="16">
        <f t="shared" si="936"/>
        <v>1540</v>
      </c>
      <c r="AC1542" s="16">
        <f t="shared" si="937"/>
        <v>311.8</v>
      </c>
      <c r="AD1542" s="16">
        <f t="shared" si="938"/>
        <v>8.95056430989698E+47</v>
      </c>
      <c r="AE1542" s="16">
        <f t="shared" si="939"/>
        <v>38450</v>
      </c>
      <c r="AF1542" s="16">
        <f t="shared" si="940"/>
        <v>18468</v>
      </c>
      <c r="AG1542" s="16">
        <f t="shared" si="941"/>
        <v>1580</v>
      </c>
      <c r="AH1542" s="16">
        <f t="shared" si="942"/>
        <v>8.5528132128859369E+51</v>
      </c>
      <c r="AI1542" s="16">
        <f t="shared" si="943"/>
        <v>1.6084162899386711E+75</v>
      </c>
      <c r="AJ1542" s="16">
        <f t="shared" si="944"/>
        <v>1.6084162899386711E+75</v>
      </c>
      <c r="AK1542" s="27">
        <f t="shared" si="945"/>
        <v>0.1924310455420141</v>
      </c>
      <c r="AN1542">
        <f t="shared" si="949"/>
        <v>124617.178462974</v>
      </c>
      <c r="AO1542">
        <f t="shared" si="950"/>
        <v>2.343513120853128E+28</v>
      </c>
      <c r="AP1542">
        <f t="shared" si="951"/>
        <v>2.343513120853128E+28</v>
      </c>
      <c r="AR1542" s="1">
        <f t="shared" si="946"/>
        <v>16850</v>
      </c>
      <c r="AU1542">
        <f t="shared" si="914"/>
        <v>-543.52941176470574</v>
      </c>
      <c r="AV1542" s="29">
        <f t="shared" si="947"/>
        <v>662.84500000000003</v>
      </c>
      <c r="AW1542">
        <f t="shared" si="948"/>
        <v>30781</v>
      </c>
    </row>
    <row r="1543" spans="1:49" x14ac:dyDescent="0.2">
      <c r="A1543">
        <v>1541</v>
      </c>
      <c r="B1543" s="13">
        <f t="shared" si="915"/>
        <v>1549</v>
      </c>
      <c r="C1543" s="13">
        <f t="shared" si="916"/>
        <v>9252</v>
      </c>
      <c r="D1543" s="13">
        <f t="shared" si="917"/>
        <v>48</v>
      </c>
      <c r="E1543" s="13">
        <f t="shared" si="918"/>
        <v>77.050000000000011</v>
      </c>
      <c r="F1543" s="13">
        <f t="shared" si="919"/>
        <v>3.7853573266690078E+49</v>
      </c>
      <c r="G1543" s="35">
        <f t="shared" si="920"/>
        <v>615.2962</v>
      </c>
      <c r="H1543" s="23">
        <f t="shared" si="921"/>
        <v>11426.2624</v>
      </c>
      <c r="I1543" s="23">
        <f t="shared" si="922"/>
        <v>42826</v>
      </c>
      <c r="J1543" s="23">
        <f t="shared" si="923"/>
        <v>2157</v>
      </c>
      <c r="K1543" s="23">
        <f t="shared" si="924"/>
        <v>9.6665819025314135E+76</v>
      </c>
      <c r="L1543" s="23">
        <f t="shared" si="925"/>
        <v>9.6665819025314126E+78</v>
      </c>
      <c r="M1543" s="23">
        <f t="shared" si="926"/>
        <v>6.6944838680022894E+70</v>
      </c>
      <c r="N1543" s="20">
        <f t="shared" si="927"/>
        <v>160.10000000000002</v>
      </c>
      <c r="Q1543" s="20">
        <f t="shared" si="928"/>
        <v>2.2513270282669227E+75</v>
      </c>
      <c r="S1543" s="20">
        <f t="shared" si="929"/>
        <v>6902</v>
      </c>
      <c r="T1543" s="20">
        <f t="shared" si="930"/>
        <v>2157</v>
      </c>
      <c r="U1543" s="20">
        <f t="shared" si="931"/>
        <v>9.6665819025314135E+76</v>
      </c>
      <c r="V1543" s="20">
        <f t="shared" si="932"/>
        <v>6.6944838680022894E+70</v>
      </c>
      <c r="W1543" s="20">
        <f t="shared" si="933"/>
        <v>0.37476577139287942</v>
      </c>
      <c r="X1543" s="16">
        <f t="shared" si="934"/>
        <v>1.7824511452614729E+45</v>
      </c>
      <c r="AA1543" s="16">
        <f t="shared" si="935"/>
        <v>7.3436987184772675E+46</v>
      </c>
      <c r="AB1543" s="16">
        <f t="shared" si="936"/>
        <v>1541</v>
      </c>
      <c r="AC1543" s="16">
        <f t="shared" si="937"/>
        <v>312</v>
      </c>
      <c r="AD1543" s="16">
        <f t="shared" si="938"/>
        <v>9.5771216361012215E+47</v>
      </c>
      <c r="AE1543" s="16">
        <f t="shared" si="939"/>
        <v>38475</v>
      </c>
      <c r="AF1543" s="16">
        <f t="shared" si="940"/>
        <v>18480</v>
      </c>
      <c r="AG1543" s="16">
        <f t="shared" si="941"/>
        <v>1581</v>
      </c>
      <c r="AH1543" s="16">
        <f t="shared" si="942"/>
        <v>9.1600206719265519E+51</v>
      </c>
      <c r="AI1543" s="16">
        <f t="shared" si="943"/>
        <v>1.6084162899386711E+75</v>
      </c>
      <c r="AJ1543" s="16">
        <f t="shared" si="944"/>
        <v>1.6084162899386711E+75</v>
      </c>
      <c r="AK1543" s="27">
        <f t="shared" si="945"/>
        <v>0.19230769230769232</v>
      </c>
      <c r="AN1543">
        <f t="shared" si="949"/>
        <v>124733.06739666879</v>
      </c>
      <c r="AO1543">
        <f t="shared" si="950"/>
        <v>2.19019917836741E+28</v>
      </c>
      <c r="AP1543">
        <f t="shared" si="951"/>
        <v>2.19019917836741E+28</v>
      </c>
      <c r="AR1543" s="1">
        <f t="shared" si="946"/>
        <v>16860</v>
      </c>
      <c r="AU1543">
        <f t="shared" si="914"/>
        <v>-542.28739002932548</v>
      </c>
      <c r="AV1543" s="29">
        <f t="shared" si="947"/>
        <v>663.45245</v>
      </c>
      <c r="AW1543">
        <f t="shared" si="948"/>
        <v>30801</v>
      </c>
    </row>
    <row r="1544" spans="1:49" x14ac:dyDescent="0.2">
      <c r="A1544">
        <v>1542</v>
      </c>
      <c r="B1544" s="13">
        <f t="shared" si="915"/>
        <v>1550</v>
      </c>
      <c r="C1544" s="13">
        <f t="shared" si="916"/>
        <v>9258</v>
      </c>
      <c r="D1544" s="13">
        <f t="shared" si="917"/>
        <v>48</v>
      </c>
      <c r="E1544" s="13">
        <f t="shared" si="918"/>
        <v>77.100000000000009</v>
      </c>
      <c r="F1544" s="13">
        <f t="shared" si="919"/>
        <v>4.0529017626393747E+49</v>
      </c>
      <c r="G1544" s="35">
        <f t="shared" si="920"/>
        <v>615.87279999999987</v>
      </c>
      <c r="H1544" s="23">
        <f t="shared" si="921"/>
        <v>11433.7664</v>
      </c>
      <c r="I1544" s="23">
        <f t="shared" si="922"/>
        <v>42854</v>
      </c>
      <c r="J1544" s="23">
        <f t="shared" si="923"/>
        <v>2158</v>
      </c>
      <c r="K1544" s="23">
        <f t="shared" si="924"/>
        <v>9.6665819025314135E+76</v>
      </c>
      <c r="L1544" s="23">
        <f t="shared" si="925"/>
        <v>9.6665819025314126E+78</v>
      </c>
      <c r="M1544" s="23">
        <f t="shared" si="926"/>
        <v>7.1699624418190632E+70</v>
      </c>
      <c r="N1544" s="20">
        <f t="shared" si="927"/>
        <v>160.20000000000002</v>
      </c>
      <c r="Q1544" s="20">
        <f t="shared" si="928"/>
        <v>2.5087225271525566E+75</v>
      </c>
      <c r="S1544" s="20">
        <f t="shared" si="929"/>
        <v>6906</v>
      </c>
      <c r="T1544" s="20">
        <f t="shared" si="930"/>
        <v>2158</v>
      </c>
      <c r="U1544" s="20">
        <f t="shared" si="931"/>
        <v>9.6665819025314135E+76</v>
      </c>
      <c r="V1544" s="20">
        <f t="shared" si="932"/>
        <v>7.1699624418190632E+70</v>
      </c>
      <c r="W1544" s="20">
        <f t="shared" si="933"/>
        <v>0.37453183520599248</v>
      </c>
      <c r="X1544" s="16">
        <f t="shared" si="934"/>
        <v>1.9072227254297765E+45</v>
      </c>
      <c r="AA1544" s="16">
        <f t="shared" si="935"/>
        <v>7.8577576287706776E+46</v>
      </c>
      <c r="AB1544" s="16">
        <f t="shared" si="936"/>
        <v>1542</v>
      </c>
      <c r="AC1544" s="16">
        <f t="shared" si="937"/>
        <v>312.2</v>
      </c>
      <c r="AD1544" s="16">
        <f t="shared" si="938"/>
        <v>1.0247539222855562E+48</v>
      </c>
      <c r="AE1544" s="16">
        <f t="shared" si="939"/>
        <v>38500</v>
      </c>
      <c r="AF1544" s="16">
        <f t="shared" si="940"/>
        <v>18492</v>
      </c>
      <c r="AG1544" s="16">
        <f t="shared" si="941"/>
        <v>1582</v>
      </c>
      <c r="AH1544" s="16">
        <f t="shared" si="942"/>
        <v>9.8103345628264465E+51</v>
      </c>
      <c r="AI1544" s="16">
        <f t="shared" si="943"/>
        <v>1.6084162899386711E+75</v>
      </c>
      <c r="AJ1544" s="16">
        <f t="shared" si="944"/>
        <v>1.6084162899386711E+75</v>
      </c>
      <c r="AK1544" s="27">
        <f t="shared" si="945"/>
        <v>0.19218449711723254</v>
      </c>
      <c r="AN1544">
        <f t="shared" si="949"/>
        <v>124849.0348812304</v>
      </c>
      <c r="AO1544">
        <f t="shared" si="950"/>
        <v>2.0469151199695413E+28</v>
      </c>
      <c r="AP1544">
        <f t="shared" si="951"/>
        <v>2.0469151199695413E+28</v>
      </c>
      <c r="AR1544" s="1">
        <f t="shared" si="946"/>
        <v>16870</v>
      </c>
      <c r="AU1544">
        <f t="shared" si="914"/>
        <v>-541.0526315789474</v>
      </c>
      <c r="AV1544" s="29">
        <f t="shared" si="947"/>
        <v>664.06029999999987</v>
      </c>
      <c r="AW1544">
        <f t="shared" si="948"/>
        <v>30821</v>
      </c>
    </row>
    <row r="1545" spans="1:49" x14ac:dyDescent="0.2">
      <c r="A1545">
        <v>1543</v>
      </c>
      <c r="B1545" s="13">
        <f t="shared" si="915"/>
        <v>1551</v>
      </c>
      <c r="C1545" s="13">
        <f t="shared" si="916"/>
        <v>9264</v>
      </c>
      <c r="D1545" s="13">
        <f t="shared" si="917"/>
        <v>48</v>
      </c>
      <c r="E1545" s="13">
        <f t="shared" si="918"/>
        <v>77.150000000000006</v>
      </c>
      <c r="F1545" s="13">
        <f t="shared" si="919"/>
        <v>4.3393541789485555E+49</v>
      </c>
      <c r="G1545" s="35">
        <f t="shared" si="920"/>
        <v>616.44979999999998</v>
      </c>
      <c r="H1545" s="23">
        <f t="shared" si="921"/>
        <v>11441.270399999999</v>
      </c>
      <c r="I1545" s="23">
        <f t="shared" si="922"/>
        <v>42882</v>
      </c>
      <c r="J1545" s="23">
        <f t="shared" si="923"/>
        <v>2160</v>
      </c>
      <c r="K1545" s="23">
        <f t="shared" si="924"/>
        <v>9.6665819025314135E+76</v>
      </c>
      <c r="L1545" s="23">
        <f t="shared" si="925"/>
        <v>9.6665819025314126E+78</v>
      </c>
      <c r="M1545" s="23">
        <f t="shared" si="926"/>
        <v>8.2246054540418173E+70</v>
      </c>
      <c r="N1545" s="20">
        <f t="shared" si="927"/>
        <v>160.30000000000001</v>
      </c>
      <c r="Q1545" s="20">
        <f t="shared" si="928"/>
        <v>2.7955461997396296E+75</v>
      </c>
      <c r="S1545" s="20">
        <f t="shared" si="929"/>
        <v>6910</v>
      </c>
      <c r="T1545" s="20">
        <f t="shared" si="930"/>
        <v>2160</v>
      </c>
      <c r="U1545" s="20">
        <f t="shared" si="931"/>
        <v>9.6665819025314135E+76</v>
      </c>
      <c r="V1545" s="20">
        <f t="shared" si="932"/>
        <v>8.2246054540418173E+70</v>
      </c>
      <c r="W1545" s="20">
        <f t="shared" si="933"/>
        <v>0.37429819089207733</v>
      </c>
      <c r="X1545" s="16">
        <f t="shared" si="934"/>
        <v>2.0407283162098605E+45</v>
      </c>
      <c r="AA1545" s="16">
        <f t="shared" si="935"/>
        <v>8.4078006627846241E+46</v>
      </c>
      <c r="AB1545" s="16">
        <f t="shared" si="936"/>
        <v>1543</v>
      </c>
      <c r="AC1545" s="16">
        <f t="shared" si="937"/>
        <v>312.39999999999998</v>
      </c>
      <c r="AD1545" s="16">
        <f t="shared" si="938"/>
        <v>1.0964887375738612E+48</v>
      </c>
      <c r="AE1545" s="16">
        <f t="shared" si="939"/>
        <v>38525</v>
      </c>
      <c r="AF1545" s="16">
        <f t="shared" si="940"/>
        <v>18504</v>
      </c>
      <c r="AG1545" s="16">
        <f t="shared" si="941"/>
        <v>1583</v>
      </c>
      <c r="AH1545" s="16">
        <f t="shared" si="942"/>
        <v>1.0506814901596865E+52</v>
      </c>
      <c r="AI1545" s="16">
        <f t="shared" si="943"/>
        <v>1.6084162899386711E+75</v>
      </c>
      <c r="AJ1545" s="16">
        <f t="shared" si="944"/>
        <v>1.6084162899386711E+75</v>
      </c>
      <c r="AK1545" s="27">
        <f t="shared" si="945"/>
        <v>0.19206145966709348</v>
      </c>
      <c r="AN1545">
        <f t="shared" si="949"/>
        <v>124965.08091709513</v>
      </c>
      <c r="AO1545">
        <f t="shared" si="950"/>
        <v>1.9130047850182632E+28</v>
      </c>
      <c r="AP1545">
        <f t="shared" si="951"/>
        <v>1.9130047850182632E+28</v>
      </c>
      <c r="AR1545" s="1">
        <f t="shared" si="946"/>
        <v>16880</v>
      </c>
      <c r="AU1545">
        <f t="shared" si="914"/>
        <v>-539.82507288629756</v>
      </c>
      <c r="AV1545" s="29">
        <f t="shared" si="947"/>
        <v>664.66854999999998</v>
      </c>
      <c r="AW1545">
        <f t="shared" si="948"/>
        <v>30841</v>
      </c>
    </row>
    <row r="1546" spans="1:49" x14ac:dyDescent="0.2">
      <c r="A1546">
        <v>1544</v>
      </c>
      <c r="B1546" s="13">
        <f t="shared" si="915"/>
        <v>1552</v>
      </c>
      <c r="C1546" s="13">
        <f t="shared" si="916"/>
        <v>9270</v>
      </c>
      <c r="D1546" s="13">
        <f t="shared" si="917"/>
        <v>48</v>
      </c>
      <c r="E1546" s="13">
        <f t="shared" si="918"/>
        <v>77.2</v>
      </c>
      <c r="F1546" s="13">
        <f t="shared" si="919"/>
        <v>4.6460507258219864E+49</v>
      </c>
      <c r="G1546" s="35">
        <f t="shared" si="920"/>
        <v>617.02719999999999</v>
      </c>
      <c r="H1546" s="23">
        <f t="shared" si="921"/>
        <v>11448.774399999998</v>
      </c>
      <c r="I1546" s="23">
        <f t="shared" si="922"/>
        <v>42910</v>
      </c>
      <c r="J1546" s="23">
        <f t="shared" si="923"/>
        <v>2161</v>
      </c>
      <c r="K1546" s="23">
        <f t="shared" si="924"/>
        <v>9.6665819025314135E+76</v>
      </c>
      <c r="L1546" s="23">
        <f t="shared" si="925"/>
        <v>9.6665819025314126E+78</v>
      </c>
      <c r="M1546" s="23">
        <f t="shared" si="926"/>
        <v>8.8087338013424432E+70</v>
      </c>
      <c r="N1546" s="20">
        <f t="shared" si="927"/>
        <v>160.4</v>
      </c>
      <c r="Q1546" s="20">
        <f t="shared" si="928"/>
        <v>3.1151625858555732E+75</v>
      </c>
      <c r="S1546" s="20">
        <f t="shared" si="929"/>
        <v>6914</v>
      </c>
      <c r="T1546" s="20">
        <f t="shared" si="930"/>
        <v>2161</v>
      </c>
      <c r="U1546" s="20">
        <f t="shared" si="931"/>
        <v>9.6665819025314135E+76</v>
      </c>
      <c r="V1546" s="20">
        <f t="shared" si="932"/>
        <v>8.8087338013424432E+70</v>
      </c>
      <c r="W1546" s="20">
        <f t="shared" si="933"/>
        <v>0.37406483790523687</v>
      </c>
      <c r="X1546" s="16">
        <f t="shared" si="934"/>
        <v>2.1835792983445509E+45</v>
      </c>
      <c r="AA1546" s="16">
        <f t="shared" si="935"/>
        <v>8.9963467091795479E+46</v>
      </c>
      <c r="AB1546" s="16">
        <f t="shared" si="936"/>
        <v>1544</v>
      </c>
      <c r="AC1546" s="16">
        <f t="shared" si="937"/>
        <v>312.60000000000002</v>
      </c>
      <c r="AD1546" s="16">
        <f t="shared" si="938"/>
        <v>1.1732451327833299E+48</v>
      </c>
      <c r="AE1546" s="16">
        <f t="shared" si="939"/>
        <v>38550</v>
      </c>
      <c r="AF1546" s="16">
        <f t="shared" si="940"/>
        <v>18516</v>
      </c>
      <c r="AG1546" s="16">
        <f t="shared" si="941"/>
        <v>1584</v>
      </c>
      <c r="AH1546" s="16">
        <f t="shared" si="942"/>
        <v>1.12527389152241E+52</v>
      </c>
      <c r="AI1546" s="16">
        <f t="shared" si="943"/>
        <v>1.6084162899386711E+75</v>
      </c>
      <c r="AJ1546" s="16">
        <f t="shared" si="944"/>
        <v>1.6084162899386711E+75</v>
      </c>
      <c r="AK1546" s="27">
        <f t="shared" si="945"/>
        <v>0.19193857965451055</v>
      </c>
      <c r="AN1546">
        <f t="shared" si="949"/>
        <v>125081.20550469904</v>
      </c>
      <c r="AO1546">
        <f t="shared" si="950"/>
        <v>1.787854939269405E+28</v>
      </c>
      <c r="AP1546">
        <f t="shared" si="951"/>
        <v>1.787854939269405E+28</v>
      </c>
      <c r="AR1546" s="1">
        <f t="shared" si="946"/>
        <v>16890</v>
      </c>
      <c r="AU1546">
        <f t="shared" si="914"/>
        <v>-538.60465116279056</v>
      </c>
      <c r="AV1546" s="29">
        <f t="shared" si="947"/>
        <v>665.27719999999999</v>
      </c>
      <c r="AW1546">
        <f t="shared" si="948"/>
        <v>30861</v>
      </c>
    </row>
    <row r="1547" spans="1:49" x14ac:dyDescent="0.2">
      <c r="A1547">
        <v>1545</v>
      </c>
      <c r="B1547" s="13">
        <f t="shared" si="915"/>
        <v>1553</v>
      </c>
      <c r="C1547" s="13">
        <f t="shared" si="916"/>
        <v>9276</v>
      </c>
      <c r="D1547" s="13">
        <f t="shared" si="917"/>
        <v>48</v>
      </c>
      <c r="E1547" s="13">
        <f t="shared" si="918"/>
        <v>77.25</v>
      </c>
      <c r="F1547" s="13">
        <f t="shared" si="919"/>
        <v>4.9744219654629979E+49</v>
      </c>
      <c r="G1547" s="35">
        <f t="shared" si="920"/>
        <v>617.60500000000002</v>
      </c>
      <c r="H1547" s="23">
        <f t="shared" si="921"/>
        <v>11456.278399999999</v>
      </c>
      <c r="I1547" s="23">
        <f t="shared" si="922"/>
        <v>42938</v>
      </c>
      <c r="J1547" s="23">
        <f t="shared" si="923"/>
        <v>2163</v>
      </c>
      <c r="K1547" s="23">
        <f t="shared" si="924"/>
        <v>9.6665819025314135E+76</v>
      </c>
      <c r="L1547" s="23">
        <f t="shared" si="925"/>
        <v>9.6665819025314126E+78</v>
      </c>
      <c r="M1547" s="23">
        <f t="shared" si="926"/>
        <v>1.0104363140596891E+71</v>
      </c>
      <c r="N1547" s="20">
        <f t="shared" si="927"/>
        <v>160.5</v>
      </c>
      <c r="Q1547" s="20">
        <f t="shared" si="928"/>
        <v>3.4713208950784106E+75</v>
      </c>
      <c r="S1547" s="20">
        <f t="shared" si="929"/>
        <v>6918</v>
      </c>
      <c r="T1547" s="20">
        <f t="shared" si="930"/>
        <v>2163</v>
      </c>
      <c r="U1547" s="20">
        <f t="shared" si="931"/>
        <v>9.6665819025314135E+76</v>
      </c>
      <c r="V1547" s="20">
        <f t="shared" si="932"/>
        <v>1.0104363140596891E+71</v>
      </c>
      <c r="W1547" s="20">
        <f t="shared" si="933"/>
        <v>0.37383177570093457</v>
      </c>
      <c r="X1547" s="16">
        <f t="shared" si="934"/>
        <v>2.3364298492286694E+45</v>
      </c>
      <c r="AA1547" s="16">
        <f t="shared" si="935"/>
        <v>9.6260909788221165E+46</v>
      </c>
      <c r="AB1547" s="16">
        <f t="shared" si="936"/>
        <v>1545</v>
      </c>
      <c r="AC1547" s="16">
        <f t="shared" si="937"/>
        <v>312.8</v>
      </c>
      <c r="AD1547" s="16">
        <f t="shared" si="938"/>
        <v>1.255374628508012E+48</v>
      </c>
      <c r="AE1547" s="16">
        <f t="shared" si="939"/>
        <v>38575</v>
      </c>
      <c r="AF1547" s="16">
        <f t="shared" si="940"/>
        <v>18528</v>
      </c>
      <c r="AG1547" s="16">
        <f t="shared" si="941"/>
        <v>1585</v>
      </c>
      <c r="AH1547" s="16">
        <f t="shared" si="942"/>
        <v>1.2051616459245189E+52</v>
      </c>
      <c r="AI1547" s="16">
        <f t="shared" si="943"/>
        <v>1.6084162899386711E+75</v>
      </c>
      <c r="AJ1547" s="16">
        <f t="shared" si="944"/>
        <v>1.6084162899386711E+75</v>
      </c>
      <c r="AK1547" s="27">
        <f t="shared" si="945"/>
        <v>0.1918158567774936</v>
      </c>
      <c r="AN1547">
        <f t="shared" si="949"/>
        <v>125197.40864447833</v>
      </c>
      <c r="AO1547">
        <f t="shared" si="950"/>
        <v>1.6708924666069205E+28</v>
      </c>
      <c r="AP1547">
        <f t="shared" si="951"/>
        <v>1.6708924666069205E+28</v>
      </c>
      <c r="AR1547" s="1">
        <f t="shared" si="946"/>
        <v>16900</v>
      </c>
      <c r="AU1547">
        <f t="shared" si="914"/>
        <v>-537.39130434782612</v>
      </c>
      <c r="AV1547" s="29">
        <f t="shared" si="947"/>
        <v>665.88625000000002</v>
      </c>
      <c r="AW1547">
        <f t="shared" si="948"/>
        <v>30881</v>
      </c>
    </row>
    <row r="1548" spans="1:49" x14ac:dyDescent="0.2">
      <c r="A1548">
        <v>1546</v>
      </c>
      <c r="B1548" s="13">
        <f t="shared" si="915"/>
        <v>1554</v>
      </c>
      <c r="C1548" s="13">
        <f t="shared" si="916"/>
        <v>9282</v>
      </c>
      <c r="D1548" s="13">
        <f t="shared" si="917"/>
        <v>48</v>
      </c>
      <c r="E1548" s="13">
        <f t="shared" si="918"/>
        <v>77.300000000000011</v>
      </c>
      <c r="F1548" s="13">
        <f t="shared" si="919"/>
        <v>5.3259995425971247E+49</v>
      </c>
      <c r="G1548" s="35">
        <f t="shared" si="920"/>
        <v>618.18319999999994</v>
      </c>
      <c r="H1548" s="23">
        <f t="shared" si="921"/>
        <v>11463.7824</v>
      </c>
      <c r="I1548" s="23">
        <f t="shared" si="922"/>
        <v>42966</v>
      </c>
      <c r="J1548" s="23">
        <f t="shared" si="923"/>
        <v>2164</v>
      </c>
      <c r="K1548" s="23">
        <f t="shared" si="924"/>
        <v>9.6665819025314135E+76</v>
      </c>
      <c r="L1548" s="23">
        <f t="shared" si="925"/>
        <v>9.6665819025314126E+78</v>
      </c>
      <c r="M1548" s="23">
        <f t="shared" si="926"/>
        <v>1.0821961751985477E+71</v>
      </c>
      <c r="N1548" s="20">
        <f t="shared" si="927"/>
        <v>160.60000000000002</v>
      </c>
      <c r="Q1548" s="20">
        <f t="shared" si="928"/>
        <v>3.8681989862502394E+75</v>
      </c>
      <c r="S1548" s="20">
        <f t="shared" si="929"/>
        <v>6923</v>
      </c>
      <c r="T1548" s="20">
        <f t="shared" si="930"/>
        <v>2164</v>
      </c>
      <c r="U1548" s="20">
        <f t="shared" si="931"/>
        <v>9.6665819025314135E+76</v>
      </c>
      <c r="V1548" s="20">
        <f t="shared" si="932"/>
        <v>1.0821961751985477E+71</v>
      </c>
      <c r="W1548" s="20">
        <f t="shared" si="933"/>
        <v>0.37359900373598998</v>
      </c>
      <c r="X1548" s="16">
        <f t="shared" si="934"/>
        <v>2.4999799386746766E+45</v>
      </c>
      <c r="AA1548" s="16">
        <f t="shared" si="935"/>
        <v>1.0299917347339668E+47</v>
      </c>
      <c r="AB1548" s="16">
        <f t="shared" si="936"/>
        <v>1546</v>
      </c>
      <c r="AC1548" s="16">
        <f t="shared" si="937"/>
        <v>313</v>
      </c>
      <c r="AD1548" s="16">
        <f t="shared" si="938"/>
        <v>1.343253352483512E+48</v>
      </c>
      <c r="AE1548" s="16">
        <f t="shared" si="939"/>
        <v>38600</v>
      </c>
      <c r="AF1548" s="16">
        <f t="shared" si="940"/>
        <v>18540</v>
      </c>
      <c r="AG1548" s="16">
        <f t="shared" si="941"/>
        <v>1586</v>
      </c>
      <c r="AH1548" s="16">
        <f t="shared" si="942"/>
        <v>1.2907206529598693E+52</v>
      </c>
      <c r="AI1548" s="16">
        <f t="shared" si="943"/>
        <v>1.6084162899386711E+75</v>
      </c>
      <c r="AJ1548" s="16">
        <f t="shared" si="944"/>
        <v>1.6084162899386711E+75</v>
      </c>
      <c r="AK1548" s="27">
        <f t="shared" si="945"/>
        <v>0.19169329073482427</v>
      </c>
      <c r="AN1548">
        <f t="shared" si="949"/>
        <v>125313.6903368691</v>
      </c>
      <c r="AO1548">
        <f t="shared" si="950"/>
        <v>1.5615817444924486E+28</v>
      </c>
      <c r="AP1548">
        <f t="shared" si="951"/>
        <v>1.5615817444924486E+28</v>
      </c>
      <c r="AR1548" s="1">
        <f t="shared" si="946"/>
        <v>16910</v>
      </c>
      <c r="AU1548">
        <f t="shared" si="914"/>
        <v>-536.18497109826603</v>
      </c>
      <c r="AV1548" s="29">
        <f t="shared" si="947"/>
        <v>666.49569999999994</v>
      </c>
      <c r="AW1548">
        <f t="shared" si="948"/>
        <v>30901</v>
      </c>
    </row>
    <row r="1549" spans="1:49" x14ac:dyDescent="0.2">
      <c r="A1549">
        <v>1547</v>
      </c>
      <c r="B1549" s="13">
        <f t="shared" si="915"/>
        <v>1555</v>
      </c>
      <c r="C1549" s="13">
        <f t="shared" si="916"/>
        <v>9288</v>
      </c>
      <c r="D1549" s="13">
        <f t="shared" si="917"/>
        <v>48</v>
      </c>
      <c r="E1549" s="13">
        <f t="shared" si="918"/>
        <v>77.350000000000009</v>
      </c>
      <c r="F1549" s="13">
        <f t="shared" si="919"/>
        <v>5.7024233262741509E+49</v>
      </c>
      <c r="G1549" s="35">
        <f t="shared" si="920"/>
        <v>618.76179999999999</v>
      </c>
      <c r="H1549" s="23">
        <f t="shared" si="921"/>
        <v>11471.286399999999</v>
      </c>
      <c r="I1549" s="23">
        <f t="shared" si="922"/>
        <v>42994</v>
      </c>
      <c r="J1549" s="23">
        <f t="shared" si="923"/>
        <v>2165</v>
      </c>
      <c r="K1549" s="23">
        <f t="shared" si="924"/>
        <v>9.6665819025314135E+76</v>
      </c>
      <c r="L1549" s="23">
        <f t="shared" si="925"/>
        <v>9.6665819025314126E+78</v>
      </c>
      <c r="M1549" s="23">
        <f t="shared" si="926"/>
        <v>1.1590511173842494E+71</v>
      </c>
      <c r="N1549" s="20">
        <f t="shared" si="927"/>
        <v>160.70000000000002</v>
      </c>
      <c r="Q1549" s="20">
        <f t="shared" si="928"/>
        <v>4.3104523751865939E+75</v>
      </c>
      <c r="S1549" s="20">
        <f t="shared" si="929"/>
        <v>6927</v>
      </c>
      <c r="T1549" s="20">
        <f t="shared" si="930"/>
        <v>2165</v>
      </c>
      <c r="U1549" s="20">
        <f t="shared" si="931"/>
        <v>9.6665819025314135E+76</v>
      </c>
      <c r="V1549" s="20">
        <f t="shared" si="932"/>
        <v>1.1590511173842494E+71</v>
      </c>
      <c r="W1549" s="20">
        <f t="shared" si="933"/>
        <v>0.37336652146857496</v>
      </c>
      <c r="X1549" s="16">
        <f t="shared" si="934"/>
        <v>2.6749785343819037E+45</v>
      </c>
      <c r="AA1549" s="16">
        <f t="shared" si="935"/>
        <v>1.1020911561653441E+47</v>
      </c>
      <c r="AB1549" s="16">
        <f t="shared" si="936"/>
        <v>1547</v>
      </c>
      <c r="AC1549" s="16">
        <f t="shared" si="937"/>
        <v>313.2</v>
      </c>
      <c r="AD1549" s="16">
        <f t="shared" si="938"/>
        <v>1.437283762135892E+48</v>
      </c>
      <c r="AE1549" s="16">
        <f t="shared" si="939"/>
        <v>38625</v>
      </c>
      <c r="AF1549" s="16">
        <f t="shared" si="940"/>
        <v>18552</v>
      </c>
      <c r="AG1549" s="16">
        <f t="shared" si="941"/>
        <v>1587</v>
      </c>
      <c r="AH1549" s="16">
        <f t="shared" si="942"/>
        <v>1.3823534946413299E+52</v>
      </c>
      <c r="AI1549" s="16">
        <f t="shared" si="943"/>
        <v>1.6084162899386711E+75</v>
      </c>
      <c r="AJ1549" s="16">
        <f t="shared" si="944"/>
        <v>1.6084162899386711E+75</v>
      </c>
      <c r="AK1549" s="27">
        <f t="shared" si="945"/>
        <v>0.19157088122605365</v>
      </c>
      <c r="AN1549">
        <f t="shared" si="949"/>
        <v>125430.05058230762</v>
      </c>
      <c r="AO1549">
        <f t="shared" si="950"/>
        <v>1.4594221911144384E+28</v>
      </c>
      <c r="AP1549">
        <f t="shared" si="951"/>
        <v>1.4594221911144384E+28</v>
      </c>
      <c r="AR1549" s="1">
        <f t="shared" si="946"/>
        <v>16920</v>
      </c>
      <c r="AU1549">
        <f t="shared" si="914"/>
        <v>-534.98559077809784</v>
      </c>
      <c r="AV1549" s="29">
        <f t="shared" si="947"/>
        <v>667.10554999999999</v>
      </c>
      <c r="AW1549">
        <f t="shared" si="948"/>
        <v>30921</v>
      </c>
    </row>
    <row r="1550" spans="1:49" x14ac:dyDescent="0.2">
      <c r="A1550">
        <v>1548</v>
      </c>
      <c r="B1550" s="13">
        <f t="shared" si="915"/>
        <v>1556</v>
      </c>
      <c r="C1550" s="13">
        <f t="shared" si="916"/>
        <v>9294</v>
      </c>
      <c r="D1550" s="13">
        <f t="shared" si="917"/>
        <v>48</v>
      </c>
      <c r="E1550" s="13">
        <f t="shared" si="918"/>
        <v>77.400000000000006</v>
      </c>
      <c r="F1550" s="13">
        <f t="shared" si="919"/>
        <v>6.1054490562183726E+49</v>
      </c>
      <c r="G1550" s="35">
        <f t="shared" si="920"/>
        <v>619.34079999999994</v>
      </c>
      <c r="H1550" s="23">
        <f t="shared" si="921"/>
        <v>11478.7904</v>
      </c>
      <c r="I1550" s="23">
        <f t="shared" si="922"/>
        <v>43022</v>
      </c>
      <c r="J1550" s="23">
        <f t="shared" si="923"/>
        <v>2167</v>
      </c>
      <c r="K1550" s="23">
        <f t="shared" si="924"/>
        <v>9.6665819025314135E+76</v>
      </c>
      <c r="L1550" s="23">
        <f t="shared" si="925"/>
        <v>9.6665819025314126E+78</v>
      </c>
      <c r="M1550" s="23">
        <f t="shared" si="926"/>
        <v>1.3295186155325685E+71</v>
      </c>
      <c r="N1550" s="20">
        <f t="shared" si="927"/>
        <v>160.80000000000001</v>
      </c>
      <c r="Q1550" s="20">
        <f t="shared" si="928"/>
        <v>4.8032688454743472E+75</v>
      </c>
      <c r="S1550" s="20">
        <f t="shared" si="929"/>
        <v>6931</v>
      </c>
      <c r="T1550" s="20">
        <f t="shared" si="930"/>
        <v>2167</v>
      </c>
      <c r="U1550" s="20">
        <f t="shared" si="931"/>
        <v>9.6665819025314135E+76</v>
      </c>
      <c r="V1550" s="20">
        <f t="shared" si="932"/>
        <v>1.3295186155325685E+71</v>
      </c>
      <c r="W1550" s="20">
        <f t="shared" si="933"/>
        <v>0.37313432835820892</v>
      </c>
      <c r="X1550" s="16">
        <f t="shared" si="934"/>
        <v>2.8622270317886371E+45</v>
      </c>
      <c r="AA1550" s="16">
        <f t="shared" si="935"/>
        <v>1.1792375370969182E+47</v>
      </c>
      <c r="AB1550" s="16">
        <f t="shared" si="936"/>
        <v>1548</v>
      </c>
      <c r="AC1550" s="16">
        <f t="shared" si="937"/>
        <v>313.39999999999998</v>
      </c>
      <c r="AD1550" s="16">
        <f t="shared" si="938"/>
        <v>1.5378964877124361E+48</v>
      </c>
      <c r="AE1550" s="16">
        <f t="shared" si="939"/>
        <v>38650</v>
      </c>
      <c r="AF1550" s="16">
        <f t="shared" si="940"/>
        <v>18564</v>
      </c>
      <c r="AG1550" s="16">
        <f t="shared" si="941"/>
        <v>1588</v>
      </c>
      <c r="AH1550" s="16">
        <f t="shared" si="942"/>
        <v>1.4804913292908595E+52</v>
      </c>
      <c r="AI1550" s="16">
        <f t="shared" si="943"/>
        <v>1.6084162899386711E+75</v>
      </c>
      <c r="AJ1550" s="16">
        <f t="shared" si="944"/>
        <v>1.6084162899386711E+75</v>
      </c>
      <c r="AK1550" s="27">
        <f t="shared" si="945"/>
        <v>0.19144862795149969</v>
      </c>
      <c r="AN1550">
        <f t="shared" si="949"/>
        <v>125546.48938122991</v>
      </c>
      <c r="AO1550">
        <f t="shared" si="950"/>
        <v>1.363945973004148E+28</v>
      </c>
      <c r="AP1550">
        <f t="shared" si="951"/>
        <v>1.363945973004148E+28</v>
      </c>
      <c r="AR1550" s="1">
        <f t="shared" si="946"/>
        <v>16930</v>
      </c>
      <c r="AU1550">
        <f t="shared" si="914"/>
        <v>-533.79310344827582</v>
      </c>
      <c r="AV1550" s="29">
        <f t="shared" si="947"/>
        <v>667.71579999999994</v>
      </c>
      <c r="AW1550">
        <f t="shared" si="948"/>
        <v>30941</v>
      </c>
    </row>
    <row r="1551" spans="1:49" x14ac:dyDescent="0.2">
      <c r="A1551">
        <v>1549</v>
      </c>
      <c r="B1551" s="13">
        <f t="shared" si="915"/>
        <v>1557</v>
      </c>
      <c r="C1551" s="13">
        <f t="shared" si="916"/>
        <v>9300</v>
      </c>
      <c r="D1551" s="13">
        <f t="shared" si="917"/>
        <v>48</v>
      </c>
      <c r="E1551" s="13">
        <f t="shared" si="918"/>
        <v>77.45</v>
      </c>
      <c r="F1551" s="13">
        <f t="shared" si="919"/>
        <v>6.5369565293689541E+49</v>
      </c>
      <c r="G1551" s="35">
        <f t="shared" si="920"/>
        <v>619.92020000000002</v>
      </c>
      <c r="H1551" s="23">
        <f t="shared" si="921"/>
        <v>11486.294399999999</v>
      </c>
      <c r="I1551" s="23">
        <f t="shared" si="922"/>
        <v>43050</v>
      </c>
      <c r="J1551" s="23">
        <f t="shared" si="923"/>
        <v>2168</v>
      </c>
      <c r="K1551" s="23">
        <f t="shared" si="924"/>
        <v>9.6665819025314135E+76</v>
      </c>
      <c r="L1551" s="23">
        <f t="shared" si="925"/>
        <v>9.6665819025314126E+78</v>
      </c>
      <c r="M1551" s="23">
        <f t="shared" si="926"/>
        <v>1.4239333474486017E+71</v>
      </c>
      <c r="N1551" s="20">
        <f t="shared" si="927"/>
        <v>160.9</v>
      </c>
      <c r="Q1551" s="20">
        <f t="shared" si="928"/>
        <v>5.3524293029465923E+75</v>
      </c>
      <c r="S1551" s="20">
        <f t="shared" si="929"/>
        <v>6935</v>
      </c>
      <c r="T1551" s="20">
        <f t="shared" si="930"/>
        <v>2168</v>
      </c>
      <c r="U1551" s="20">
        <f t="shared" si="931"/>
        <v>9.6665819025314135E+76</v>
      </c>
      <c r="V1551" s="20">
        <f t="shared" si="932"/>
        <v>1.4239333474486017E+71</v>
      </c>
      <c r="W1551" s="20">
        <f t="shared" si="933"/>
        <v>0.37290242386575512</v>
      </c>
      <c r="X1551" s="16">
        <f t="shared" si="934"/>
        <v>3.0625829240138419E+45</v>
      </c>
      <c r="AA1551" s="16">
        <f t="shared" si="935"/>
        <v>1.2617841646937026E+47</v>
      </c>
      <c r="AB1551" s="16">
        <f t="shared" si="936"/>
        <v>1549</v>
      </c>
      <c r="AC1551" s="16">
        <f t="shared" si="937"/>
        <v>313.60000000000002</v>
      </c>
      <c r="AD1551" s="16">
        <f t="shared" si="938"/>
        <v>1.6455523044352308E+48</v>
      </c>
      <c r="AE1551" s="16">
        <f t="shared" si="939"/>
        <v>38675</v>
      </c>
      <c r="AF1551" s="16">
        <f t="shared" si="940"/>
        <v>18576</v>
      </c>
      <c r="AG1551" s="16">
        <f t="shared" si="941"/>
        <v>1589</v>
      </c>
      <c r="AH1551" s="16">
        <f t="shared" si="942"/>
        <v>1.5855959198485034E+52</v>
      </c>
      <c r="AI1551" s="16">
        <f t="shared" si="943"/>
        <v>1.6084162899386711E+75</v>
      </c>
      <c r="AJ1551" s="16">
        <f t="shared" si="944"/>
        <v>1.6084162899386711E+75</v>
      </c>
      <c r="AK1551" s="27">
        <f t="shared" si="945"/>
        <v>0.19132653061224489</v>
      </c>
      <c r="AN1551">
        <f t="shared" si="949"/>
        <v>125663.00673407214</v>
      </c>
      <c r="AO1551">
        <f t="shared" si="950"/>
        <v>1.274715862620699E+28</v>
      </c>
      <c r="AP1551">
        <f t="shared" si="951"/>
        <v>1.274715862620699E+28</v>
      </c>
      <c r="AR1551" s="1">
        <f t="shared" si="946"/>
        <v>16940</v>
      </c>
      <c r="AU1551">
        <f t="shared" si="914"/>
        <v>-532.60744985673352</v>
      </c>
      <c r="AV1551" s="29">
        <f t="shared" si="947"/>
        <v>668.32645000000002</v>
      </c>
      <c r="AW1551">
        <f t="shared" si="948"/>
        <v>30961</v>
      </c>
    </row>
    <row r="1552" spans="1:49" x14ac:dyDescent="0.2">
      <c r="A1552">
        <v>1550</v>
      </c>
      <c r="B1552" s="13">
        <f t="shared" si="915"/>
        <v>1558</v>
      </c>
      <c r="C1552" s="13">
        <f t="shared" si="916"/>
        <v>9306</v>
      </c>
      <c r="D1552" s="13">
        <f t="shared" si="917"/>
        <v>48</v>
      </c>
      <c r="E1552" s="13">
        <f t="shared" si="918"/>
        <v>77.5</v>
      </c>
      <c r="F1552" s="13">
        <f t="shared" si="919"/>
        <v>6.9989583647699651E+49</v>
      </c>
      <c r="G1552" s="35">
        <f t="shared" si="920"/>
        <v>620.5</v>
      </c>
      <c r="H1552" s="23">
        <f t="shared" si="921"/>
        <v>11493.7984</v>
      </c>
      <c r="I1552" s="23">
        <f t="shared" si="922"/>
        <v>43078</v>
      </c>
      <c r="J1552" s="23">
        <f t="shared" si="923"/>
        <v>2170</v>
      </c>
      <c r="K1552" s="23">
        <f t="shared" si="924"/>
        <v>9.6665819025314135E+76</v>
      </c>
      <c r="L1552" s="23">
        <f t="shared" si="925"/>
        <v>9.6665819025314126E+78</v>
      </c>
      <c r="M1552" s="23">
        <f t="shared" si="926"/>
        <v>1.633348224929456E+71</v>
      </c>
      <c r="N1552" s="20">
        <f t="shared" si="927"/>
        <v>161</v>
      </c>
      <c r="Q1552" s="20">
        <f t="shared" si="928"/>
        <v>5.9643755876854964E+75</v>
      </c>
      <c r="S1552" s="20">
        <f t="shared" si="929"/>
        <v>6939</v>
      </c>
      <c r="T1552" s="20">
        <f t="shared" si="930"/>
        <v>2170</v>
      </c>
      <c r="U1552" s="20">
        <f t="shared" si="931"/>
        <v>9.6665819025314135E+76</v>
      </c>
      <c r="V1552" s="20">
        <f t="shared" si="932"/>
        <v>1.633348224929456E+71</v>
      </c>
      <c r="W1552" s="20">
        <f t="shared" si="933"/>
        <v>0.37267080745341613</v>
      </c>
      <c r="X1552" s="16">
        <f t="shared" si="934"/>
        <v>3.2769637286948101E+45</v>
      </c>
      <c r="AA1552" s="16">
        <f t="shared" si="935"/>
        <v>1.3501090562222614E+47</v>
      </c>
      <c r="AB1552" s="16">
        <f t="shared" si="936"/>
        <v>1550</v>
      </c>
      <c r="AC1552" s="16">
        <f t="shared" si="937"/>
        <v>313.8</v>
      </c>
      <c r="AD1552" s="16">
        <f t="shared" si="938"/>
        <v>1.7607442427094251E+48</v>
      </c>
      <c r="AE1552" s="16">
        <f t="shared" si="939"/>
        <v>38700</v>
      </c>
      <c r="AF1552" s="16">
        <f t="shared" si="940"/>
        <v>18588</v>
      </c>
      <c r="AG1552" s="16">
        <f t="shared" si="941"/>
        <v>1590</v>
      </c>
      <c r="AH1552" s="16">
        <f t="shared" si="942"/>
        <v>1.6981618061401677E+52</v>
      </c>
      <c r="AI1552" s="16">
        <f t="shared" si="943"/>
        <v>1.6084162899386711E+75</v>
      </c>
      <c r="AJ1552" s="16">
        <f t="shared" si="944"/>
        <v>1.6084162899386711E+75</v>
      </c>
      <c r="AK1552" s="27">
        <f t="shared" si="945"/>
        <v>0.19120458891013384</v>
      </c>
      <c r="AN1552">
        <f t="shared" si="949"/>
        <v>125779.6026412705</v>
      </c>
      <c r="AO1552">
        <f t="shared" si="950"/>
        <v>1.1913232360941116E+28</v>
      </c>
      <c r="AP1552">
        <f t="shared" si="951"/>
        <v>1.1913232360941116E+28</v>
      </c>
      <c r="AR1552" s="1">
        <f t="shared" si="946"/>
        <v>16950</v>
      </c>
      <c r="AU1552">
        <f t="shared" si="914"/>
        <v>-531.42857142857156</v>
      </c>
      <c r="AV1552" s="29">
        <f t="shared" si="947"/>
        <v>668.9375</v>
      </c>
      <c r="AW1552">
        <f t="shared" si="948"/>
        <v>30981</v>
      </c>
    </row>
    <row r="1553" spans="1:49" x14ac:dyDescent="0.2">
      <c r="A1553">
        <v>1551</v>
      </c>
      <c r="B1553" s="13">
        <f t="shared" si="915"/>
        <v>1559</v>
      </c>
      <c r="C1553" s="13">
        <f t="shared" si="916"/>
        <v>9312</v>
      </c>
      <c r="D1553" s="13">
        <f t="shared" si="917"/>
        <v>48</v>
      </c>
      <c r="E1553" s="13">
        <f t="shared" si="918"/>
        <v>77.550000000000011</v>
      </c>
      <c r="F1553" s="13">
        <f t="shared" si="919"/>
        <v>7.4936093876649689E+49</v>
      </c>
      <c r="G1553" s="35">
        <f t="shared" si="920"/>
        <v>621.08019999999999</v>
      </c>
      <c r="H1553" s="23">
        <f t="shared" si="921"/>
        <v>11501.3024</v>
      </c>
      <c r="I1553" s="23">
        <f t="shared" si="922"/>
        <v>43106</v>
      </c>
      <c r="J1553" s="23">
        <f t="shared" si="923"/>
        <v>2171</v>
      </c>
      <c r="K1553" s="23">
        <f t="shared" si="924"/>
        <v>9.6665819025314135E+76</v>
      </c>
      <c r="L1553" s="23">
        <f t="shared" si="925"/>
        <v>9.6665819025314126E+78</v>
      </c>
      <c r="M1553" s="23">
        <f t="shared" si="926"/>
        <v>1.7493337354861306E+71</v>
      </c>
      <c r="N1553" s="20">
        <f t="shared" si="927"/>
        <v>161.10000000000002</v>
      </c>
      <c r="Q1553" s="20">
        <f t="shared" si="928"/>
        <v>6.6462860390151017E+75</v>
      </c>
      <c r="S1553" s="20">
        <f t="shared" si="929"/>
        <v>6944</v>
      </c>
      <c r="T1553" s="20">
        <f t="shared" si="930"/>
        <v>2171</v>
      </c>
      <c r="U1553" s="20">
        <f t="shared" si="931"/>
        <v>9.6665819025314135E+76</v>
      </c>
      <c r="V1553" s="20">
        <f t="shared" si="932"/>
        <v>1.7493337354861306E+71</v>
      </c>
      <c r="W1553" s="20">
        <f t="shared" si="933"/>
        <v>0.37243947858472992</v>
      </c>
      <c r="X1553" s="16">
        <f t="shared" si="934"/>
        <v>3.5063511897034471E+45</v>
      </c>
      <c r="AA1553" s="16">
        <f t="shared" si="935"/>
        <v>1.4446166901578198E+47</v>
      </c>
      <c r="AB1553" s="16">
        <f t="shared" si="936"/>
        <v>1551</v>
      </c>
      <c r="AC1553" s="16">
        <f t="shared" si="937"/>
        <v>314</v>
      </c>
      <c r="AD1553" s="16">
        <f t="shared" si="938"/>
        <v>1.8839998460502752E+48</v>
      </c>
      <c r="AE1553" s="16">
        <f t="shared" si="939"/>
        <v>38725</v>
      </c>
      <c r="AF1553" s="16">
        <f t="shared" si="940"/>
        <v>18600</v>
      </c>
      <c r="AG1553" s="16">
        <f t="shared" si="941"/>
        <v>1591</v>
      </c>
      <c r="AH1553" s="16">
        <f t="shared" si="942"/>
        <v>1.8187186313210473E+52</v>
      </c>
      <c r="AI1553" s="16">
        <f t="shared" si="943"/>
        <v>1.6084162899386711E+75</v>
      </c>
      <c r="AJ1553" s="16">
        <f t="shared" si="944"/>
        <v>1.6084162899386711E+75</v>
      </c>
      <c r="AK1553" s="27">
        <f t="shared" si="945"/>
        <v>0.19108280254777071</v>
      </c>
      <c r="AN1553">
        <f t="shared" si="949"/>
        <v>125896.27710326108</v>
      </c>
      <c r="AO1553">
        <f t="shared" si="950"/>
        <v>1.1133862019571135E+28</v>
      </c>
      <c r="AP1553">
        <f t="shared" si="951"/>
        <v>1.1133862019571135E+28</v>
      </c>
      <c r="AR1553" s="1">
        <f t="shared" si="946"/>
        <v>16960</v>
      </c>
      <c r="AU1553">
        <f t="shared" si="914"/>
        <v>-530.25641025641016</v>
      </c>
      <c r="AV1553" s="29">
        <f t="shared" si="947"/>
        <v>669.54894999999999</v>
      </c>
      <c r="AW1553">
        <f t="shared" si="948"/>
        <v>31001</v>
      </c>
    </row>
    <row r="1554" spans="1:49" x14ac:dyDescent="0.2">
      <c r="A1554">
        <v>1552</v>
      </c>
      <c r="B1554" s="13">
        <f t="shared" si="915"/>
        <v>1560</v>
      </c>
      <c r="C1554" s="13">
        <f t="shared" si="916"/>
        <v>9318</v>
      </c>
      <c r="D1554" s="13">
        <f t="shared" si="917"/>
        <v>48</v>
      </c>
      <c r="E1554" s="13">
        <f t="shared" si="918"/>
        <v>77.600000000000009</v>
      </c>
      <c r="F1554" s="13">
        <f t="shared" si="919"/>
        <v>8.0232166765368787E+49</v>
      </c>
      <c r="G1554" s="35">
        <f t="shared" si="920"/>
        <v>621.66079999999988</v>
      </c>
      <c r="H1554" s="23">
        <f t="shared" si="921"/>
        <v>11508.806399999998</v>
      </c>
      <c r="I1554" s="23">
        <f t="shared" si="922"/>
        <v>43134</v>
      </c>
      <c r="J1554" s="23">
        <f t="shared" si="923"/>
        <v>2172</v>
      </c>
      <c r="K1554" s="23">
        <f t="shared" si="924"/>
        <v>9.6665819025314135E+76</v>
      </c>
      <c r="L1554" s="23">
        <f t="shared" si="925"/>
        <v>9.6665819025314126E+78</v>
      </c>
      <c r="M1554" s="23">
        <f t="shared" si="926"/>
        <v>1.8735535412553025E+71</v>
      </c>
      <c r="N1554" s="20">
        <f t="shared" si="927"/>
        <v>161.20000000000002</v>
      </c>
      <c r="Q1554" s="20">
        <f t="shared" si="928"/>
        <v>7.4061596998691808E+75</v>
      </c>
      <c r="S1554" s="20">
        <f t="shared" si="929"/>
        <v>6948</v>
      </c>
      <c r="T1554" s="20">
        <f t="shared" si="930"/>
        <v>2172</v>
      </c>
      <c r="U1554" s="20">
        <f t="shared" si="931"/>
        <v>9.6665819025314135E+76</v>
      </c>
      <c r="V1554" s="20">
        <f t="shared" si="932"/>
        <v>1.8735535412553025E+71</v>
      </c>
      <c r="W1554" s="20">
        <f t="shared" si="933"/>
        <v>0.37220843672456572</v>
      </c>
      <c r="X1554" s="16">
        <f t="shared" si="934"/>
        <v>3.7517957729826887E+45</v>
      </c>
      <c r="AA1554" s="16">
        <f t="shared" si="935"/>
        <v>1.5457398584688674E+47</v>
      </c>
      <c r="AB1554" s="16">
        <f t="shared" si="936"/>
        <v>1552</v>
      </c>
      <c r="AC1554" s="16">
        <f t="shared" si="937"/>
        <v>314.2</v>
      </c>
      <c r="AD1554" s="16">
        <f t="shared" si="938"/>
        <v>2.0158835870695675E+48</v>
      </c>
      <c r="AE1554" s="16">
        <f t="shared" si="939"/>
        <v>38750</v>
      </c>
      <c r="AF1554" s="16">
        <f t="shared" si="940"/>
        <v>18612</v>
      </c>
      <c r="AG1554" s="16">
        <f t="shared" si="941"/>
        <v>1592</v>
      </c>
      <c r="AH1554" s="16">
        <f t="shared" si="942"/>
        <v>1.9478336334366397E+52</v>
      </c>
      <c r="AI1554" s="16">
        <f t="shared" si="943"/>
        <v>1.6084162899386711E+75</v>
      </c>
      <c r="AJ1554" s="16">
        <f t="shared" si="944"/>
        <v>1.6084162899386711E+75</v>
      </c>
      <c r="AK1554" s="27">
        <f t="shared" si="945"/>
        <v>0.19096117122851688</v>
      </c>
      <c r="AN1554">
        <f t="shared" si="949"/>
        <v>126013.03012048005</v>
      </c>
      <c r="AO1554">
        <f t="shared" si="950"/>
        <v>1.0405478522963676E+28</v>
      </c>
      <c r="AP1554">
        <f t="shared" si="951"/>
        <v>1.0405478522963676E+28</v>
      </c>
      <c r="AR1554" s="1">
        <f t="shared" si="946"/>
        <v>16970</v>
      </c>
      <c r="AU1554">
        <f t="shared" si="914"/>
        <v>-529.09090909090901</v>
      </c>
      <c r="AV1554" s="29">
        <f t="shared" si="947"/>
        <v>670.16079999999988</v>
      </c>
      <c r="AW1554">
        <f t="shared" si="948"/>
        <v>31021</v>
      </c>
    </row>
    <row r="1555" spans="1:49" x14ac:dyDescent="0.2">
      <c r="A1555">
        <v>1553</v>
      </c>
      <c r="B1555" s="13">
        <f t="shared" si="915"/>
        <v>1561</v>
      </c>
      <c r="C1555" s="13">
        <f t="shared" si="916"/>
        <v>9324</v>
      </c>
      <c r="D1555" s="13">
        <f t="shared" si="917"/>
        <v>48</v>
      </c>
      <c r="E1555" s="13">
        <f t="shared" si="918"/>
        <v>77.650000000000006</v>
      </c>
      <c r="F1555" s="13">
        <f t="shared" si="919"/>
        <v>8.5902503199234038E+49</v>
      </c>
      <c r="G1555" s="35">
        <f t="shared" si="920"/>
        <v>622.24180000000001</v>
      </c>
      <c r="H1555" s="23">
        <f t="shared" si="921"/>
        <v>11516.310399999998</v>
      </c>
      <c r="I1555" s="23">
        <f t="shared" si="922"/>
        <v>43162</v>
      </c>
      <c r="J1555" s="23">
        <f t="shared" si="923"/>
        <v>2174</v>
      </c>
      <c r="K1555" s="23">
        <f t="shared" si="924"/>
        <v>9.6665819025314135E+76</v>
      </c>
      <c r="L1555" s="23">
        <f t="shared" si="925"/>
        <v>9.6665819025314126E+78</v>
      </c>
      <c r="M1555" s="23">
        <f t="shared" si="926"/>
        <v>2.149075319387472E+71</v>
      </c>
      <c r="N1555" s="20">
        <f t="shared" si="927"/>
        <v>161.30000000000001</v>
      </c>
      <c r="Q1555" s="20">
        <f t="shared" si="928"/>
        <v>8.2529101483111328E+75</v>
      </c>
      <c r="S1555" s="20">
        <f t="shared" si="929"/>
        <v>6952</v>
      </c>
      <c r="T1555" s="20">
        <f t="shared" si="930"/>
        <v>2174</v>
      </c>
      <c r="U1555" s="20">
        <f t="shared" si="931"/>
        <v>9.6665819025314135E+76</v>
      </c>
      <c r="V1555" s="20">
        <f t="shared" si="932"/>
        <v>2.149075319387472E+71</v>
      </c>
      <c r="W1555" s="20">
        <f t="shared" si="933"/>
        <v>0.37197768133911963</v>
      </c>
      <c r="X1555" s="16">
        <f t="shared" si="934"/>
        <v>4.0144214770914766E+45</v>
      </c>
      <c r="AA1555" s="16">
        <f t="shared" si="935"/>
        <v>1.653941648561688E+47</v>
      </c>
      <c r="AB1555" s="16">
        <f t="shared" si="936"/>
        <v>1553</v>
      </c>
      <c r="AC1555" s="16">
        <f t="shared" si="937"/>
        <v>314.39999999999998</v>
      </c>
      <c r="AD1555" s="16">
        <f t="shared" si="938"/>
        <v>2.156999452585914E+48</v>
      </c>
      <c r="AE1555" s="16">
        <f t="shared" si="939"/>
        <v>38775</v>
      </c>
      <c r="AF1555" s="16">
        <f t="shared" si="940"/>
        <v>18624</v>
      </c>
      <c r="AG1555" s="16">
        <f t="shared" si="941"/>
        <v>1593</v>
      </c>
      <c r="AH1555" s="16">
        <f t="shared" si="942"/>
        <v>2.0861143138197952E+52</v>
      </c>
      <c r="AI1555" s="16">
        <f t="shared" si="943"/>
        <v>1.6084162899386711E+75</v>
      </c>
      <c r="AJ1555" s="16">
        <f t="shared" si="944"/>
        <v>1.6084162899386711E+75</v>
      </c>
      <c r="AK1555" s="27">
        <f t="shared" si="945"/>
        <v>0.19083969465648856</v>
      </c>
      <c r="AN1555">
        <f t="shared" si="949"/>
        <v>126129.86169336362</v>
      </c>
      <c r="AO1555">
        <f t="shared" si="950"/>
        <v>9.7247462831436233E+27</v>
      </c>
      <c r="AP1555">
        <f t="shared" si="951"/>
        <v>9.7247462831436233E+27</v>
      </c>
      <c r="AR1555" s="1">
        <f t="shared" si="946"/>
        <v>16980</v>
      </c>
      <c r="AU1555">
        <f t="shared" si="914"/>
        <v>-527.93201133144476</v>
      </c>
      <c r="AV1555" s="29">
        <f t="shared" si="947"/>
        <v>670.77305000000001</v>
      </c>
      <c r="AW1555">
        <f t="shared" si="948"/>
        <v>31041</v>
      </c>
    </row>
    <row r="1556" spans="1:49" x14ac:dyDescent="0.2">
      <c r="A1556">
        <v>1554</v>
      </c>
      <c r="B1556" s="13">
        <f t="shared" si="915"/>
        <v>1562</v>
      </c>
      <c r="C1556" s="13">
        <f t="shared" si="916"/>
        <v>9330</v>
      </c>
      <c r="D1556" s="13">
        <f t="shared" si="917"/>
        <v>48</v>
      </c>
      <c r="E1556" s="13">
        <f t="shared" si="918"/>
        <v>77.7</v>
      </c>
      <c r="F1556" s="13">
        <f t="shared" si="919"/>
        <v>9.1973549331461645E+49</v>
      </c>
      <c r="G1556" s="35">
        <f t="shared" si="920"/>
        <v>622.82320000000004</v>
      </c>
      <c r="H1556" s="23">
        <f t="shared" si="921"/>
        <v>11523.814399999999</v>
      </c>
      <c r="I1556" s="23">
        <f t="shared" si="922"/>
        <v>43190</v>
      </c>
      <c r="J1556" s="23">
        <f t="shared" si="923"/>
        <v>2175</v>
      </c>
      <c r="K1556" s="23">
        <f t="shared" si="924"/>
        <v>9.6665819025314135E+76</v>
      </c>
      <c r="L1556" s="23">
        <f t="shared" si="925"/>
        <v>9.6665819025314126E+78</v>
      </c>
      <c r="M1556" s="23">
        <f t="shared" si="926"/>
        <v>2.3016735587635596E+71</v>
      </c>
      <c r="N1556" s="20">
        <f t="shared" si="927"/>
        <v>161.4</v>
      </c>
      <c r="Q1556" s="20">
        <f t="shared" si="928"/>
        <v>9.1964700568501057E+75</v>
      </c>
      <c r="S1556" s="20">
        <f t="shared" si="929"/>
        <v>6956</v>
      </c>
      <c r="T1556" s="20">
        <f t="shared" si="930"/>
        <v>2175</v>
      </c>
      <c r="U1556" s="20">
        <f t="shared" si="931"/>
        <v>9.6665819025314135E+76</v>
      </c>
      <c r="V1556" s="20">
        <f t="shared" si="932"/>
        <v>2.3016735587635596E+71</v>
      </c>
      <c r="W1556" s="20">
        <f t="shared" si="933"/>
        <v>0.37174721189591076</v>
      </c>
      <c r="X1556" s="16">
        <f t="shared" si="934"/>
        <v>4.2954309804878796E+45</v>
      </c>
      <c r="AA1556" s="16">
        <f t="shared" si="935"/>
        <v>1.7697175639610062E+47</v>
      </c>
      <c r="AB1556" s="16">
        <f t="shared" si="936"/>
        <v>1554</v>
      </c>
      <c r="AC1556" s="16">
        <f t="shared" si="937"/>
        <v>314.60000000000002</v>
      </c>
      <c r="AD1556" s="16">
        <f t="shared" si="938"/>
        <v>2.3079937096979082E+48</v>
      </c>
      <c r="AE1556" s="16">
        <f t="shared" si="939"/>
        <v>38800</v>
      </c>
      <c r="AF1556" s="16">
        <f t="shared" si="940"/>
        <v>18636</v>
      </c>
      <c r="AG1556" s="16">
        <f t="shared" si="941"/>
        <v>1594</v>
      </c>
      <c r="AH1556" s="16">
        <f t="shared" si="942"/>
        <v>2.234211294873865E+52</v>
      </c>
      <c r="AI1556" s="16">
        <f t="shared" si="943"/>
        <v>1.6084162899386711E+75</v>
      </c>
      <c r="AJ1556" s="16">
        <f t="shared" si="944"/>
        <v>1.6084162899386711E+75</v>
      </c>
      <c r="AK1556" s="27">
        <f t="shared" si="945"/>
        <v>0.19071837253655435</v>
      </c>
      <c r="AN1556">
        <f t="shared" si="949"/>
        <v>126246.77182234789</v>
      </c>
      <c r="AO1556">
        <f t="shared" si="950"/>
        <v>9.0885479281716097E+27</v>
      </c>
      <c r="AP1556">
        <f t="shared" si="951"/>
        <v>9.0885479281716097E+27</v>
      </c>
      <c r="AR1556" s="1">
        <f t="shared" si="946"/>
        <v>16990</v>
      </c>
      <c r="AU1556">
        <f t="shared" si="914"/>
        <v>-526.77966101694926</v>
      </c>
      <c r="AV1556" s="29">
        <f t="shared" si="947"/>
        <v>671.38570000000004</v>
      </c>
      <c r="AW1556">
        <f t="shared" si="948"/>
        <v>31061</v>
      </c>
    </row>
    <row r="1557" spans="1:49" x14ac:dyDescent="0.2">
      <c r="A1557">
        <v>1555</v>
      </c>
      <c r="B1557" s="13">
        <f t="shared" si="915"/>
        <v>1563</v>
      </c>
      <c r="C1557" s="13">
        <f t="shared" si="916"/>
        <v>9336</v>
      </c>
      <c r="D1557" s="13">
        <f t="shared" si="917"/>
        <v>48</v>
      </c>
      <c r="E1557" s="13">
        <f t="shared" si="918"/>
        <v>77.75</v>
      </c>
      <c r="F1557" s="13">
        <f t="shared" si="919"/>
        <v>9.8473619886330447E+49</v>
      </c>
      <c r="G1557" s="35">
        <f t="shared" si="920"/>
        <v>623.40499999999997</v>
      </c>
      <c r="H1557" s="23">
        <f t="shared" si="921"/>
        <v>11531.318399999998</v>
      </c>
      <c r="I1557" s="23">
        <f t="shared" si="922"/>
        <v>43218</v>
      </c>
      <c r="J1557" s="23">
        <f t="shared" si="923"/>
        <v>2177</v>
      </c>
      <c r="K1557" s="23">
        <f t="shared" si="924"/>
        <v>9.6665819025314135E+76</v>
      </c>
      <c r="L1557" s="23">
        <f t="shared" si="925"/>
        <v>9.6665819025314126E+78</v>
      </c>
      <c r="M1557" s="23">
        <f t="shared" si="926"/>
        <v>2.6401376560158772E+71</v>
      </c>
      <c r="N1557" s="20">
        <f t="shared" si="927"/>
        <v>161.5</v>
      </c>
      <c r="Q1557" s="20">
        <f t="shared" si="928"/>
        <v>1.0247907706088106E+76</v>
      </c>
      <c r="S1557" s="20">
        <f t="shared" si="929"/>
        <v>6960</v>
      </c>
      <c r="T1557" s="20">
        <f t="shared" si="930"/>
        <v>2177</v>
      </c>
      <c r="U1557" s="20">
        <f t="shared" si="931"/>
        <v>9.6665819025314135E+76</v>
      </c>
      <c r="V1557" s="20">
        <f t="shared" si="932"/>
        <v>2.6401376560158772E+71</v>
      </c>
      <c r="W1557" s="20">
        <f t="shared" si="933"/>
        <v>0.37151702786377711</v>
      </c>
      <c r="X1557" s="16">
        <f t="shared" si="934"/>
        <v>4.5961111491220314E+45</v>
      </c>
      <c r="AA1557" s="16">
        <f t="shared" si="935"/>
        <v>1.8935977934382766E+47</v>
      </c>
      <c r="AB1557" s="16">
        <f t="shared" si="936"/>
        <v>1555</v>
      </c>
      <c r="AC1557" s="16">
        <f t="shared" si="937"/>
        <v>314.8</v>
      </c>
      <c r="AD1557" s="16">
        <f t="shared" si="938"/>
        <v>2.4695578654879109E+48</v>
      </c>
      <c r="AE1557" s="16">
        <f t="shared" si="939"/>
        <v>38825</v>
      </c>
      <c r="AF1557" s="16">
        <f t="shared" si="940"/>
        <v>18648</v>
      </c>
      <c r="AG1557" s="16">
        <f t="shared" si="941"/>
        <v>1595</v>
      </c>
      <c r="AH1557" s="16">
        <f t="shared" si="942"/>
        <v>2.3928213806826356E+52</v>
      </c>
      <c r="AI1557" s="16">
        <f t="shared" si="943"/>
        <v>1.6084162899386711E+75</v>
      </c>
      <c r="AJ1557" s="16">
        <f t="shared" si="944"/>
        <v>1.6084162899386711E+75</v>
      </c>
      <c r="AK1557" s="27">
        <f t="shared" si="945"/>
        <v>0.19059720457433291</v>
      </c>
      <c r="AN1557">
        <f t="shared" si="949"/>
        <v>126363.76050786898</v>
      </c>
      <c r="AO1557">
        <f t="shared" si="950"/>
        <v>8.4939700263286072E+27</v>
      </c>
      <c r="AP1557">
        <f t="shared" si="951"/>
        <v>8.4939700263286072E+27</v>
      </c>
      <c r="AR1557" s="1">
        <f t="shared" si="946"/>
        <v>17000</v>
      </c>
      <c r="AU1557">
        <f t="shared" si="914"/>
        <v>-525.63380281690127</v>
      </c>
      <c r="AV1557" s="29">
        <f t="shared" si="947"/>
        <v>671.99874999999997</v>
      </c>
      <c r="AW1557">
        <f t="shared" si="948"/>
        <v>31081</v>
      </c>
    </row>
    <row r="1558" spans="1:49" x14ac:dyDescent="0.2">
      <c r="A1558">
        <v>1556</v>
      </c>
      <c r="B1558" s="13">
        <f t="shared" si="915"/>
        <v>1564</v>
      </c>
      <c r="C1558" s="13">
        <f t="shared" si="916"/>
        <v>9342</v>
      </c>
      <c r="D1558" s="13">
        <f t="shared" si="917"/>
        <v>48</v>
      </c>
      <c r="E1558" s="13">
        <f t="shared" si="918"/>
        <v>77.800000000000011</v>
      </c>
      <c r="F1558" s="13">
        <f t="shared" si="919"/>
        <v>1.054330301730487E+50</v>
      </c>
      <c r="G1558" s="35">
        <f t="shared" si="920"/>
        <v>623.98720000000003</v>
      </c>
      <c r="H1558" s="23">
        <f t="shared" si="921"/>
        <v>11538.822399999999</v>
      </c>
      <c r="I1558" s="23">
        <f t="shared" si="922"/>
        <v>43246</v>
      </c>
      <c r="J1558" s="23">
        <f t="shared" si="923"/>
        <v>2178</v>
      </c>
      <c r="K1558" s="23">
        <f t="shared" si="924"/>
        <v>9.6665819025314135E+76</v>
      </c>
      <c r="L1558" s="23">
        <f t="shared" si="925"/>
        <v>9.6665819025314126E+78</v>
      </c>
      <c r="M1558" s="23">
        <f t="shared" si="926"/>
        <v>2.8275957703124881E+71</v>
      </c>
      <c r="N1558" s="20">
        <f t="shared" si="927"/>
        <v>161.60000000000002</v>
      </c>
      <c r="Q1558" s="20">
        <f t="shared" si="928"/>
        <v>1.1419556819445425E+76</v>
      </c>
      <c r="S1558" s="20">
        <f t="shared" si="929"/>
        <v>6965</v>
      </c>
      <c r="T1558" s="20">
        <f t="shared" si="930"/>
        <v>2178</v>
      </c>
      <c r="U1558" s="20">
        <f t="shared" si="931"/>
        <v>9.6665819025314135E+76</v>
      </c>
      <c r="V1558" s="20">
        <f t="shared" si="932"/>
        <v>2.8275957703124881E+71</v>
      </c>
      <c r="W1558" s="20">
        <f t="shared" si="933"/>
        <v>0.37128712871287123</v>
      </c>
      <c r="X1558" s="16">
        <f t="shared" si="934"/>
        <v>4.9178389295605745E+45</v>
      </c>
      <c r="AA1558" s="16">
        <f t="shared" si="935"/>
        <v>2.0261496389789563E+47</v>
      </c>
      <c r="AB1558" s="16">
        <f t="shared" si="936"/>
        <v>1556</v>
      </c>
      <c r="AC1558" s="16">
        <f t="shared" si="937"/>
        <v>315</v>
      </c>
      <c r="AD1558" s="16">
        <f t="shared" si="938"/>
        <v>2.6424318339109951E+48</v>
      </c>
      <c r="AE1558" s="16">
        <f t="shared" si="939"/>
        <v>38850</v>
      </c>
      <c r="AF1558" s="16">
        <f t="shared" si="940"/>
        <v>18660</v>
      </c>
      <c r="AG1558" s="16">
        <f t="shared" si="941"/>
        <v>1596</v>
      </c>
      <c r="AH1558" s="16">
        <f t="shared" si="942"/>
        <v>2.562690834841577E+52</v>
      </c>
      <c r="AI1558" s="16">
        <f t="shared" si="943"/>
        <v>1.6084162899386711E+75</v>
      </c>
      <c r="AJ1558" s="16">
        <f t="shared" si="944"/>
        <v>1.6084162899386711E+75</v>
      </c>
      <c r="AK1558" s="27">
        <f t="shared" si="945"/>
        <v>0.19047619047619047</v>
      </c>
      <c r="AN1558">
        <f t="shared" si="949"/>
        <v>126480.82775036307</v>
      </c>
      <c r="AO1558">
        <f t="shared" si="950"/>
        <v>7.9382897442323424E+27</v>
      </c>
      <c r="AP1558">
        <f t="shared" si="951"/>
        <v>7.9382897442323424E+27</v>
      </c>
      <c r="AR1558" s="1">
        <f t="shared" si="946"/>
        <v>17010</v>
      </c>
      <c r="AU1558">
        <f t="shared" si="914"/>
        <v>-524.49438202247188</v>
      </c>
      <c r="AV1558" s="29">
        <f t="shared" si="947"/>
        <v>672.61220000000003</v>
      </c>
      <c r="AW1558">
        <f t="shared" si="948"/>
        <v>31101</v>
      </c>
    </row>
    <row r="1559" spans="1:49" x14ac:dyDescent="0.2">
      <c r="A1559">
        <v>1557</v>
      </c>
      <c r="B1559" s="13">
        <f t="shared" si="915"/>
        <v>1565</v>
      </c>
      <c r="C1559" s="13">
        <f t="shared" si="916"/>
        <v>9348</v>
      </c>
      <c r="D1559" s="13">
        <f t="shared" si="917"/>
        <v>48</v>
      </c>
      <c r="E1559" s="13">
        <f t="shared" si="918"/>
        <v>77.850000000000009</v>
      </c>
      <c r="F1559" s="13">
        <f t="shared" si="919"/>
        <v>1.1288423742556882E+50</v>
      </c>
      <c r="G1559" s="35">
        <f t="shared" si="920"/>
        <v>624.56979999999999</v>
      </c>
      <c r="H1559" s="23">
        <f t="shared" si="921"/>
        <v>11546.3264</v>
      </c>
      <c r="I1559" s="23">
        <f t="shared" si="922"/>
        <v>43274</v>
      </c>
      <c r="J1559" s="23">
        <f t="shared" si="923"/>
        <v>2179</v>
      </c>
      <c r="K1559" s="23">
        <f t="shared" si="924"/>
        <v>9.6665819025314135E+76</v>
      </c>
      <c r="L1559" s="23">
        <f t="shared" si="925"/>
        <v>9.6665819025314126E+78</v>
      </c>
      <c r="M1559" s="23">
        <f t="shared" si="926"/>
        <v>3.0283608957145073E+71</v>
      </c>
      <c r="N1559" s="20">
        <f t="shared" si="927"/>
        <v>161.70000000000002</v>
      </c>
      <c r="Q1559" s="20">
        <f t="shared" si="928"/>
        <v>1.2725161241943534E+76</v>
      </c>
      <c r="S1559" s="20">
        <f t="shared" si="929"/>
        <v>6969</v>
      </c>
      <c r="T1559" s="20">
        <f t="shared" si="930"/>
        <v>2179</v>
      </c>
      <c r="U1559" s="20">
        <f t="shared" si="931"/>
        <v>9.6665819025314135E+76</v>
      </c>
      <c r="V1559" s="20">
        <f t="shared" si="932"/>
        <v>3.0283608957145073E+71</v>
      </c>
      <c r="W1559" s="20">
        <f t="shared" si="933"/>
        <v>0.37105751391465674</v>
      </c>
      <c r="X1559" s="16">
        <f t="shared" si="934"/>
        <v>5.262087654629814E+45</v>
      </c>
      <c r="AA1559" s="16">
        <f t="shared" si="935"/>
        <v>2.1679801137074826E+47</v>
      </c>
      <c r="AB1559" s="16">
        <f t="shared" si="936"/>
        <v>1557</v>
      </c>
      <c r="AC1559" s="16">
        <f t="shared" si="937"/>
        <v>315.2</v>
      </c>
      <c r="AD1559" s="16">
        <f t="shared" si="938"/>
        <v>2.827407324372419E+48</v>
      </c>
      <c r="AE1559" s="16">
        <f t="shared" si="939"/>
        <v>38875</v>
      </c>
      <c r="AF1559" s="16">
        <f t="shared" si="940"/>
        <v>18672</v>
      </c>
      <c r="AG1559" s="16">
        <f t="shared" si="941"/>
        <v>1597</v>
      </c>
      <c r="AH1559" s="16">
        <f t="shared" si="942"/>
        <v>2.7446188909264343E+52</v>
      </c>
      <c r="AI1559" s="16">
        <f t="shared" si="943"/>
        <v>1.6084162899386711E+75</v>
      </c>
      <c r="AJ1559" s="16">
        <f t="shared" si="944"/>
        <v>1.6084162899386711E+75</v>
      </c>
      <c r="AK1559" s="27">
        <f t="shared" si="945"/>
        <v>0.19035532994923859</v>
      </c>
      <c r="AN1559">
        <f t="shared" si="949"/>
        <v>126597.97355026641</v>
      </c>
      <c r="AO1559">
        <f t="shared" si="950"/>
        <v>7.4189623777872385E+27</v>
      </c>
      <c r="AP1559">
        <f t="shared" si="951"/>
        <v>7.4189623777872385E+27</v>
      </c>
      <c r="AR1559" s="1">
        <f t="shared" si="946"/>
        <v>17020</v>
      </c>
      <c r="AU1559">
        <f t="shared" si="914"/>
        <v>-523.36134453781517</v>
      </c>
      <c r="AV1559" s="29">
        <f t="shared" si="947"/>
        <v>673.22604999999999</v>
      </c>
      <c r="AW1559">
        <f t="shared" si="948"/>
        <v>31121</v>
      </c>
    </row>
    <row r="1560" spans="1:49" x14ac:dyDescent="0.2">
      <c r="A1560">
        <v>1558</v>
      </c>
      <c r="B1560" s="13">
        <f t="shared" si="915"/>
        <v>1566</v>
      </c>
      <c r="C1560" s="13">
        <f t="shared" si="916"/>
        <v>9354</v>
      </c>
      <c r="D1560" s="13">
        <f t="shared" si="917"/>
        <v>48</v>
      </c>
      <c r="E1560" s="13">
        <f t="shared" si="918"/>
        <v>77.900000000000006</v>
      </c>
      <c r="F1560" s="13">
        <f t="shared" si="919"/>
        <v>1.2086199212711556E+50</v>
      </c>
      <c r="G1560" s="35">
        <f t="shared" si="920"/>
        <v>625.15279999999996</v>
      </c>
      <c r="H1560" s="23">
        <f t="shared" si="921"/>
        <v>11553.830399999997</v>
      </c>
      <c r="I1560" s="23">
        <f t="shared" si="922"/>
        <v>43302</v>
      </c>
      <c r="J1560" s="23">
        <f t="shared" si="923"/>
        <v>2181</v>
      </c>
      <c r="K1560" s="23">
        <f t="shared" si="924"/>
        <v>9.6665819025314135E+76</v>
      </c>
      <c r="L1560" s="23">
        <f t="shared" si="925"/>
        <v>9.6665819025314126E+78</v>
      </c>
      <c r="M1560" s="23">
        <f t="shared" si="926"/>
        <v>3.473656800039496E+71</v>
      </c>
      <c r="N1560" s="20">
        <f t="shared" si="927"/>
        <v>161.80000000000001</v>
      </c>
      <c r="Q1560" s="20">
        <f t="shared" si="928"/>
        <v>1.4180036160222997E+76</v>
      </c>
      <c r="S1560" s="20">
        <f t="shared" si="929"/>
        <v>6973</v>
      </c>
      <c r="T1560" s="20">
        <f t="shared" si="930"/>
        <v>2181</v>
      </c>
      <c r="U1560" s="20">
        <f t="shared" si="931"/>
        <v>9.6665819025314135E+76</v>
      </c>
      <c r="V1560" s="20">
        <f t="shared" si="932"/>
        <v>3.473656800039496E+71</v>
      </c>
      <c r="W1560" s="20">
        <f t="shared" si="933"/>
        <v>0.37082818294190356</v>
      </c>
      <c r="X1560" s="16">
        <f t="shared" si="934"/>
        <v>5.6304337904539009E+45</v>
      </c>
      <c r="AA1560" s="16">
        <f t="shared" si="935"/>
        <v>2.3197387216670065E+47</v>
      </c>
      <c r="AB1560" s="16">
        <f t="shared" si="936"/>
        <v>1558</v>
      </c>
      <c r="AC1560" s="16">
        <f t="shared" si="937"/>
        <v>315.39999999999998</v>
      </c>
      <c r="AD1560" s="16">
        <f t="shared" si="938"/>
        <v>3.0253314675122787E+48</v>
      </c>
      <c r="AE1560" s="16">
        <f t="shared" si="939"/>
        <v>38900</v>
      </c>
      <c r="AF1560" s="16">
        <f t="shared" si="940"/>
        <v>18684</v>
      </c>
      <c r="AG1560" s="16">
        <f t="shared" si="941"/>
        <v>1598</v>
      </c>
      <c r="AH1560" s="16">
        <f t="shared" si="942"/>
        <v>2.9394615121092027E+52</v>
      </c>
      <c r="AI1560" s="16">
        <f t="shared" si="943"/>
        <v>1.6084162899386711E+75</v>
      </c>
      <c r="AJ1560" s="16">
        <f t="shared" si="944"/>
        <v>1.6084162899386711E+75</v>
      </c>
      <c r="AK1560" s="27">
        <f t="shared" si="945"/>
        <v>0.19023462270133165</v>
      </c>
      <c r="AN1560">
        <f t="shared" si="949"/>
        <v>126715.19790801492</v>
      </c>
      <c r="AO1560">
        <f t="shared" si="950"/>
        <v>6.9336096988665768E+27</v>
      </c>
      <c r="AP1560">
        <f t="shared" si="951"/>
        <v>6.9336096988665768E+27</v>
      </c>
      <c r="AR1560" s="1">
        <f t="shared" si="946"/>
        <v>17030</v>
      </c>
      <c r="AU1560">
        <f t="shared" si="914"/>
        <v>-522.23463687150854</v>
      </c>
      <c r="AV1560" s="29">
        <f t="shared" si="947"/>
        <v>673.84029999999996</v>
      </c>
      <c r="AW1560">
        <f t="shared" si="948"/>
        <v>31141</v>
      </c>
    </row>
    <row r="1561" spans="1:49" x14ac:dyDescent="0.2">
      <c r="A1561">
        <v>1559</v>
      </c>
      <c r="B1561" s="13">
        <f t="shared" si="915"/>
        <v>1567</v>
      </c>
      <c r="C1561" s="13">
        <f t="shared" si="916"/>
        <v>9360</v>
      </c>
      <c r="D1561" s="13">
        <f t="shared" si="917"/>
        <v>48</v>
      </c>
      <c r="E1561" s="13">
        <f t="shared" si="918"/>
        <v>77.95</v>
      </c>
      <c r="F1561" s="13">
        <f t="shared" si="919"/>
        <v>1.2940350002472171E+50</v>
      </c>
      <c r="G1561" s="35">
        <f t="shared" si="920"/>
        <v>625.73620000000005</v>
      </c>
      <c r="H1561" s="23">
        <f t="shared" si="921"/>
        <v>11561.334399999998</v>
      </c>
      <c r="I1561" s="23">
        <f t="shared" si="922"/>
        <v>43330</v>
      </c>
      <c r="J1561" s="23">
        <f t="shared" si="923"/>
        <v>2182</v>
      </c>
      <c r="K1561" s="23">
        <f t="shared" si="924"/>
        <v>9.6665819025314135E+76</v>
      </c>
      <c r="L1561" s="23">
        <f t="shared" si="925"/>
        <v>9.6665819025314126E+78</v>
      </c>
      <c r="M1561" s="23">
        <f t="shared" si="926"/>
        <v>3.7202821662571241E+71</v>
      </c>
      <c r="N1561" s="20">
        <f t="shared" si="927"/>
        <v>161.9</v>
      </c>
      <c r="Q1561" s="20">
        <f t="shared" si="928"/>
        <v>1.5801247754918154E+76</v>
      </c>
      <c r="S1561" s="20">
        <f t="shared" si="929"/>
        <v>6977</v>
      </c>
      <c r="T1561" s="20">
        <f t="shared" si="930"/>
        <v>2182</v>
      </c>
      <c r="U1561" s="20">
        <f t="shared" si="931"/>
        <v>9.6665819025314135E+76</v>
      </c>
      <c r="V1561" s="20">
        <f t="shared" si="932"/>
        <v>3.7202821662571241E+71</v>
      </c>
      <c r="W1561" s="20">
        <f t="shared" si="933"/>
        <v>0.37059913526868438</v>
      </c>
      <c r="X1561" s="16">
        <f t="shared" si="934"/>
        <v>6.0245641557856745E+45</v>
      </c>
      <c r="AA1561" s="16">
        <f t="shared" si="935"/>
        <v>2.4821204321836975E+47</v>
      </c>
      <c r="AB1561" s="16">
        <f t="shared" si="936"/>
        <v>1559</v>
      </c>
      <c r="AC1561" s="16">
        <f t="shared" si="937"/>
        <v>315.60000000000002</v>
      </c>
      <c r="AD1561" s="16">
        <f t="shared" si="938"/>
        <v>3.2371106948022941E+48</v>
      </c>
      <c r="AE1561" s="16">
        <f t="shared" si="939"/>
        <v>38925</v>
      </c>
      <c r="AF1561" s="16">
        <f t="shared" si="940"/>
        <v>18696</v>
      </c>
      <c r="AG1561" s="16">
        <f t="shared" si="941"/>
        <v>1599</v>
      </c>
      <c r="AH1561" s="16">
        <f t="shared" si="942"/>
        <v>3.1481354176031759E+52</v>
      </c>
      <c r="AI1561" s="16">
        <f t="shared" si="943"/>
        <v>1.6084162899386711E+75</v>
      </c>
      <c r="AJ1561" s="16">
        <f t="shared" si="944"/>
        <v>1.6084162899386711E+75</v>
      </c>
      <c r="AK1561" s="27">
        <f t="shared" si="945"/>
        <v>0.19011406844106463</v>
      </c>
      <c r="AN1561">
        <f t="shared" si="949"/>
        <v>126832.50082404494</v>
      </c>
      <c r="AO1561">
        <f t="shared" si="950"/>
        <v>6.4800090643612854E+27</v>
      </c>
      <c r="AP1561">
        <f t="shared" si="951"/>
        <v>6.4800090643612854E+27</v>
      </c>
      <c r="AR1561" s="1">
        <f t="shared" si="946"/>
        <v>17040</v>
      </c>
      <c r="AU1561">
        <f t="shared" si="914"/>
        <v>-521.11420612813367</v>
      </c>
      <c r="AV1561" s="29">
        <f t="shared" si="947"/>
        <v>674.45495000000005</v>
      </c>
      <c r="AW1561">
        <f t="shared" si="948"/>
        <v>31161</v>
      </c>
    </row>
    <row r="1562" spans="1:49" x14ac:dyDescent="0.2">
      <c r="A1562">
        <v>1560</v>
      </c>
      <c r="B1562" s="13">
        <f t="shared" si="915"/>
        <v>1568</v>
      </c>
      <c r="C1562" s="13">
        <f t="shared" si="916"/>
        <v>9366</v>
      </c>
      <c r="D1562" s="13">
        <f t="shared" si="917"/>
        <v>48</v>
      </c>
      <c r="E1562" s="13">
        <f t="shared" si="918"/>
        <v>78</v>
      </c>
      <c r="F1562" s="13">
        <f t="shared" si="919"/>
        <v>1.3854859558888405E+50</v>
      </c>
      <c r="G1562" s="35">
        <f t="shared" si="920"/>
        <v>626.31999999999994</v>
      </c>
      <c r="H1562" s="23">
        <f t="shared" si="921"/>
        <v>11568.838399999999</v>
      </c>
      <c r="I1562" s="23">
        <f t="shared" si="922"/>
        <v>43358</v>
      </c>
      <c r="J1562" s="23">
        <f t="shared" si="923"/>
        <v>2184</v>
      </c>
      <c r="K1562" s="23">
        <f t="shared" si="924"/>
        <v>9.6665819025314135E+76</v>
      </c>
      <c r="L1562" s="23">
        <f t="shared" si="925"/>
        <v>9.6665819025314126E+78</v>
      </c>
      <c r="M1562" s="23">
        <f t="shared" si="926"/>
        <v>4.2672933228423215E+71</v>
      </c>
      <c r="N1562" s="20">
        <f t="shared" si="927"/>
        <v>162</v>
      </c>
      <c r="Q1562" s="20">
        <f t="shared" si="928"/>
        <v>1.7607813392793617E+76</v>
      </c>
      <c r="S1562" s="20">
        <f t="shared" si="929"/>
        <v>6981</v>
      </c>
      <c r="T1562" s="20">
        <f t="shared" si="930"/>
        <v>2184</v>
      </c>
      <c r="U1562" s="20">
        <f t="shared" si="931"/>
        <v>9.6665819025314135E+76</v>
      </c>
      <c r="V1562" s="20">
        <f t="shared" si="932"/>
        <v>4.2672933228423215E+71</v>
      </c>
      <c r="W1562" s="20">
        <f t="shared" si="933"/>
        <v>0.37037037037037035</v>
      </c>
      <c r="X1562" s="16">
        <f t="shared" si="934"/>
        <v>6.4462836466906713E+45</v>
      </c>
      <c r="AA1562" s="16">
        <f t="shared" si="935"/>
        <v>2.6558688624365562E+47</v>
      </c>
      <c r="AB1562" s="16">
        <f t="shared" si="936"/>
        <v>1560</v>
      </c>
      <c r="AC1562" s="16">
        <f t="shared" si="937"/>
        <v>315.8</v>
      </c>
      <c r="AD1562" s="16">
        <f t="shared" si="938"/>
        <v>3.4637148897221007E+48</v>
      </c>
      <c r="AE1562" s="16">
        <f t="shared" si="939"/>
        <v>38950</v>
      </c>
      <c r="AF1562" s="16">
        <f t="shared" si="940"/>
        <v>18708</v>
      </c>
      <c r="AG1562" s="16">
        <f t="shared" si="941"/>
        <v>1600</v>
      </c>
      <c r="AH1562" s="16">
        <f t="shared" si="942"/>
        <v>3.3716223948734889E+52</v>
      </c>
      <c r="AI1562" s="16">
        <f t="shared" si="943"/>
        <v>1.6084162899386711E+75</v>
      </c>
      <c r="AJ1562" s="16">
        <f t="shared" si="944"/>
        <v>1.6084162899386711E+75</v>
      </c>
      <c r="AK1562" s="27">
        <f t="shared" si="945"/>
        <v>0.18999366687777072</v>
      </c>
      <c r="AN1562">
        <f t="shared" si="949"/>
        <v>126949.88229879255</v>
      </c>
      <c r="AO1562">
        <f t="shared" si="950"/>
        <v>6.0560832377208279E+27</v>
      </c>
      <c r="AP1562">
        <f t="shared" si="951"/>
        <v>6.0560832377208279E+27</v>
      </c>
      <c r="AR1562" s="1">
        <f t="shared" si="946"/>
        <v>17050</v>
      </c>
      <c r="AU1562">
        <f t="shared" si="914"/>
        <v>-520</v>
      </c>
      <c r="AV1562" s="29">
        <f t="shared" si="947"/>
        <v>675.06999999999994</v>
      </c>
      <c r="AW1562">
        <f t="shared" si="948"/>
        <v>31181</v>
      </c>
    </row>
    <row r="1563" spans="1:49" x14ac:dyDescent="0.2">
      <c r="A1563">
        <v>1561</v>
      </c>
      <c r="B1563" s="13">
        <f t="shared" si="915"/>
        <v>1569</v>
      </c>
      <c r="C1563" s="13">
        <f t="shared" si="916"/>
        <v>9372</v>
      </c>
      <c r="D1563" s="13">
        <f t="shared" si="917"/>
        <v>48</v>
      </c>
      <c r="E1563" s="13">
        <f t="shared" si="918"/>
        <v>78.050000000000011</v>
      </c>
      <c r="F1563" s="13">
        <f t="shared" si="919"/>
        <v>1.483399277267842E+50</v>
      </c>
      <c r="G1563" s="35">
        <f t="shared" si="920"/>
        <v>626.90420000000006</v>
      </c>
      <c r="H1563" s="23">
        <f t="shared" si="921"/>
        <v>11576.342399999998</v>
      </c>
      <c r="I1563" s="23">
        <f t="shared" si="922"/>
        <v>43386</v>
      </c>
      <c r="J1563" s="23">
        <f t="shared" si="923"/>
        <v>2185</v>
      </c>
      <c r="K1563" s="23">
        <f t="shared" si="924"/>
        <v>9.6665819025314135E+76</v>
      </c>
      <c r="L1563" s="23">
        <f t="shared" si="925"/>
        <v>9.6665819025314126E+78</v>
      </c>
      <c r="M1563" s="23">
        <f t="shared" si="926"/>
        <v>4.5702519256493611E+71</v>
      </c>
      <c r="N1563" s="20">
        <f t="shared" si="927"/>
        <v>162.10000000000002</v>
      </c>
      <c r="Q1563" s="20">
        <f t="shared" si="928"/>
        <v>1.9620924706976776E+76</v>
      </c>
      <c r="S1563" s="20">
        <f t="shared" si="929"/>
        <v>6986</v>
      </c>
      <c r="T1563" s="20">
        <f t="shared" si="930"/>
        <v>2185</v>
      </c>
      <c r="U1563" s="20">
        <f t="shared" si="931"/>
        <v>9.6665819025314135E+76</v>
      </c>
      <c r="V1563" s="20">
        <f t="shared" si="932"/>
        <v>4.5702519256493611E+71</v>
      </c>
      <c r="W1563" s="20">
        <f t="shared" si="933"/>
        <v>0.37014188772362733</v>
      </c>
      <c r="X1563" s="16">
        <f t="shared" si="934"/>
        <v>6.8975235019590188E+45</v>
      </c>
      <c r="AA1563" s="16">
        <f t="shared" si="935"/>
        <v>2.8417796828071153E+47</v>
      </c>
      <c r="AB1563" s="16">
        <f t="shared" si="936"/>
        <v>1561</v>
      </c>
      <c r="AC1563" s="16">
        <f t="shared" si="937"/>
        <v>316</v>
      </c>
      <c r="AD1563" s="16">
        <f t="shared" si="938"/>
        <v>3.7061818295261509E+48</v>
      </c>
      <c r="AE1563" s="16">
        <f t="shared" si="939"/>
        <v>38975</v>
      </c>
      <c r="AF1563" s="16">
        <f t="shared" si="940"/>
        <v>18720</v>
      </c>
      <c r="AG1563" s="16">
        <f t="shared" si="941"/>
        <v>1601</v>
      </c>
      <c r="AH1563" s="16">
        <f t="shared" si="942"/>
        <v>3.6109739178934612E+52</v>
      </c>
      <c r="AI1563" s="16">
        <f t="shared" si="943"/>
        <v>1.6084162899386711E+75</v>
      </c>
      <c r="AJ1563" s="16">
        <f t="shared" si="944"/>
        <v>1.6084162899386711E+75</v>
      </c>
      <c r="AK1563" s="27">
        <f t="shared" si="945"/>
        <v>0.189873417721519</v>
      </c>
      <c r="AN1563">
        <f t="shared" si="949"/>
        <v>127067.34233269394</v>
      </c>
      <c r="AO1563">
        <f t="shared" si="950"/>
        <v>5.6598908763746052E+27</v>
      </c>
      <c r="AP1563">
        <f t="shared" si="951"/>
        <v>5.6598908763746052E+27</v>
      </c>
      <c r="AR1563" s="1">
        <f t="shared" si="946"/>
        <v>17060</v>
      </c>
      <c r="AU1563">
        <f t="shared" si="914"/>
        <v>-518.8919667590028</v>
      </c>
      <c r="AV1563" s="29">
        <f t="shared" si="947"/>
        <v>675.68545000000006</v>
      </c>
      <c r="AW1563">
        <f t="shared" si="948"/>
        <v>31201</v>
      </c>
    </row>
    <row r="1564" spans="1:49" x14ac:dyDescent="0.2">
      <c r="A1564">
        <v>1562</v>
      </c>
      <c r="B1564" s="13">
        <f t="shared" si="915"/>
        <v>1570</v>
      </c>
      <c r="C1564" s="13">
        <f t="shared" si="916"/>
        <v>9378</v>
      </c>
      <c r="D1564" s="13">
        <f t="shared" si="917"/>
        <v>48</v>
      </c>
      <c r="E1564" s="13">
        <f t="shared" si="918"/>
        <v>78.100000000000009</v>
      </c>
      <c r="F1564" s="13">
        <f t="shared" si="919"/>
        <v>1.5882315861462229E+50</v>
      </c>
      <c r="G1564" s="35">
        <f t="shared" si="920"/>
        <v>627.48879999999997</v>
      </c>
      <c r="H1564" s="23">
        <f t="shared" si="921"/>
        <v>11583.846399999999</v>
      </c>
      <c r="I1564" s="23">
        <f t="shared" si="922"/>
        <v>43414</v>
      </c>
      <c r="J1564" s="23">
        <f t="shared" si="923"/>
        <v>2186</v>
      </c>
      <c r="K1564" s="23">
        <f t="shared" si="924"/>
        <v>9.6665819025314135E+76</v>
      </c>
      <c r="L1564" s="23">
        <f t="shared" si="925"/>
        <v>9.6665819025314126E+78</v>
      </c>
      <c r="M1564" s="23">
        <f t="shared" si="926"/>
        <v>4.8947142452466082E+71</v>
      </c>
      <c r="N1564" s="20">
        <f t="shared" si="927"/>
        <v>162.20000000000002</v>
      </c>
      <c r="Q1564" s="20">
        <f t="shared" si="928"/>
        <v>2.1864196182039868E+76</v>
      </c>
      <c r="S1564" s="20">
        <f t="shared" si="929"/>
        <v>6990</v>
      </c>
      <c r="T1564" s="20">
        <f t="shared" si="930"/>
        <v>2186</v>
      </c>
      <c r="U1564" s="20">
        <f t="shared" si="931"/>
        <v>9.6665819025314135E+76</v>
      </c>
      <c r="V1564" s="20">
        <f t="shared" si="932"/>
        <v>4.8947142452466082E+71</v>
      </c>
      <c r="W1564" s="20">
        <f t="shared" si="933"/>
        <v>0.36991368680641179</v>
      </c>
      <c r="X1564" s="16">
        <f t="shared" si="934"/>
        <v>7.3803501470961506E+45</v>
      </c>
      <c r="AA1564" s="16">
        <f t="shared" si="935"/>
        <v>3.0407042606036135E+47</v>
      </c>
      <c r="AB1564" s="16">
        <f t="shared" si="936"/>
        <v>1562</v>
      </c>
      <c r="AC1564" s="16">
        <f t="shared" si="937"/>
        <v>316.2</v>
      </c>
      <c r="AD1564" s="16">
        <f t="shared" si="938"/>
        <v>3.9656219379431288E+48</v>
      </c>
      <c r="AE1564" s="16">
        <f t="shared" si="939"/>
        <v>39000</v>
      </c>
      <c r="AF1564" s="16">
        <f t="shared" si="940"/>
        <v>18732</v>
      </c>
      <c r="AG1564" s="16">
        <f t="shared" si="941"/>
        <v>1602</v>
      </c>
      <c r="AH1564" s="16">
        <f t="shared" si="942"/>
        <v>3.8673160931661453E+52</v>
      </c>
      <c r="AI1564" s="16">
        <f t="shared" si="943"/>
        <v>1.6084162899386711E+75</v>
      </c>
      <c r="AJ1564" s="16">
        <f t="shared" si="944"/>
        <v>1.6084162899386711E+75</v>
      </c>
      <c r="AK1564" s="27">
        <f t="shared" si="945"/>
        <v>0.18975332068311196</v>
      </c>
      <c r="AN1564">
        <f t="shared" si="949"/>
        <v>127184.88092618519</v>
      </c>
      <c r="AO1564">
        <f t="shared" si="950"/>
        <v>5.2896176414715935E+27</v>
      </c>
      <c r="AP1564">
        <f t="shared" si="951"/>
        <v>5.2896176414715935E+27</v>
      </c>
      <c r="AR1564" s="1">
        <f t="shared" si="946"/>
        <v>17070</v>
      </c>
      <c r="AU1564">
        <f t="shared" si="914"/>
        <v>-517.79005524861861</v>
      </c>
      <c r="AV1564" s="29">
        <f t="shared" si="947"/>
        <v>676.30129999999997</v>
      </c>
      <c r="AW1564">
        <f t="shared" si="948"/>
        <v>31221</v>
      </c>
    </row>
    <row r="1565" spans="1:49" x14ac:dyDescent="0.2">
      <c r="A1565">
        <v>1563</v>
      </c>
      <c r="B1565" s="13">
        <f t="shared" si="915"/>
        <v>1571</v>
      </c>
      <c r="C1565" s="13">
        <f t="shared" si="916"/>
        <v>9384</v>
      </c>
      <c r="D1565" s="13">
        <f t="shared" si="917"/>
        <v>48</v>
      </c>
      <c r="E1565" s="13">
        <f t="shared" si="918"/>
        <v>78.150000000000006</v>
      </c>
      <c r="F1565" s="13">
        <f t="shared" si="919"/>
        <v>1.7004717657574525E+50</v>
      </c>
      <c r="G1565" s="35">
        <f t="shared" si="920"/>
        <v>628.07380000000001</v>
      </c>
      <c r="H1565" s="23">
        <f t="shared" si="921"/>
        <v>11591.350399999999</v>
      </c>
      <c r="I1565" s="23">
        <f t="shared" si="922"/>
        <v>43442</v>
      </c>
      <c r="J1565" s="23">
        <f t="shared" si="923"/>
        <v>2188</v>
      </c>
      <c r="K1565" s="23">
        <f t="shared" si="924"/>
        <v>9.6665819025314135E+76</v>
      </c>
      <c r="L1565" s="23">
        <f t="shared" si="925"/>
        <v>9.6665819025314126E+78</v>
      </c>
      <c r="M1565" s="23">
        <f t="shared" si="926"/>
        <v>5.6143621637806389E+71</v>
      </c>
      <c r="N1565" s="20">
        <f t="shared" si="927"/>
        <v>162.30000000000001</v>
      </c>
      <c r="Q1565" s="20">
        <f t="shared" si="928"/>
        <v>2.4363942160011707E+76</v>
      </c>
      <c r="S1565" s="20">
        <f t="shared" si="929"/>
        <v>6994</v>
      </c>
      <c r="T1565" s="20">
        <f t="shared" si="930"/>
        <v>2188</v>
      </c>
      <c r="U1565" s="20">
        <f t="shared" si="931"/>
        <v>9.6665819025314135E+76</v>
      </c>
      <c r="V1565" s="20">
        <f t="shared" si="932"/>
        <v>5.6143621637806389E+71</v>
      </c>
      <c r="W1565" s="20">
        <f t="shared" si="933"/>
        <v>0.36968576709796669</v>
      </c>
      <c r="X1565" s="16">
        <f t="shared" si="934"/>
        <v>7.8969746573928814E+45</v>
      </c>
      <c r="AA1565" s="16">
        <f t="shared" si="935"/>
        <v>3.2535535588458663E+47</v>
      </c>
      <c r="AB1565" s="16">
        <f t="shared" si="936"/>
        <v>1563</v>
      </c>
      <c r="AC1565" s="16">
        <f t="shared" si="937"/>
        <v>316.39999999999998</v>
      </c>
      <c r="AD1565" s="16">
        <f t="shared" si="938"/>
        <v>4.2432233705738049E+48</v>
      </c>
      <c r="AE1565" s="16">
        <f t="shared" si="939"/>
        <v>39025</v>
      </c>
      <c r="AF1565" s="16">
        <f t="shared" si="940"/>
        <v>18744</v>
      </c>
      <c r="AG1565" s="16">
        <f t="shared" si="941"/>
        <v>1603</v>
      </c>
      <c r="AH1565" s="16">
        <f t="shared" si="942"/>
        <v>4.1418549567718504E+52</v>
      </c>
      <c r="AI1565" s="16">
        <f t="shared" si="943"/>
        <v>1.6084162899386711E+75</v>
      </c>
      <c r="AJ1565" s="16">
        <f t="shared" si="944"/>
        <v>1.6084162899386711E+75</v>
      </c>
      <c r="AK1565" s="27">
        <f t="shared" si="945"/>
        <v>0.18963337547408346</v>
      </c>
      <c r="AN1565">
        <f t="shared" si="949"/>
        <v>127302.49807970248</v>
      </c>
      <c r="AO1565">
        <f t="shared" si="950"/>
        <v>4.9435678892257887E+27</v>
      </c>
      <c r="AP1565">
        <f t="shared" si="951"/>
        <v>4.9435678892257887E+27</v>
      </c>
      <c r="AR1565" s="1">
        <f t="shared" si="946"/>
        <v>17080</v>
      </c>
      <c r="AU1565">
        <f t="shared" si="914"/>
        <v>-516.69421487603302</v>
      </c>
      <c r="AV1565" s="29">
        <f t="shared" si="947"/>
        <v>676.91755000000001</v>
      </c>
      <c r="AW1565">
        <f t="shared" si="948"/>
        <v>31241</v>
      </c>
    </row>
    <row r="1566" spans="1:49" x14ac:dyDescent="0.2">
      <c r="A1566">
        <v>1564</v>
      </c>
      <c r="B1566" s="13">
        <f t="shared" si="915"/>
        <v>1572</v>
      </c>
      <c r="C1566" s="13">
        <f t="shared" si="916"/>
        <v>9390</v>
      </c>
      <c r="D1566" s="13">
        <f t="shared" si="917"/>
        <v>48</v>
      </c>
      <c r="E1566" s="13">
        <f t="shared" si="918"/>
        <v>78.2</v>
      </c>
      <c r="F1566" s="13">
        <f t="shared" si="919"/>
        <v>1.8206432399670189E+50</v>
      </c>
      <c r="G1566" s="35">
        <f t="shared" si="920"/>
        <v>628.65920000000006</v>
      </c>
      <c r="H1566" s="23">
        <f t="shared" si="921"/>
        <v>11598.854399999998</v>
      </c>
      <c r="I1566" s="23">
        <f t="shared" si="922"/>
        <v>43470</v>
      </c>
      <c r="J1566" s="23">
        <f t="shared" si="923"/>
        <v>2189</v>
      </c>
      <c r="K1566" s="23">
        <f t="shared" si="924"/>
        <v>9.6665819025314135E+76</v>
      </c>
      <c r="L1566" s="23">
        <f t="shared" si="925"/>
        <v>9.6665819025314126E+78</v>
      </c>
      <c r="M1566" s="23">
        <f t="shared" si="926"/>
        <v>6.0129321635593354E+71</v>
      </c>
      <c r="N1566" s="20">
        <f t="shared" si="927"/>
        <v>162.4</v>
      </c>
      <c r="Q1566" s="20">
        <f t="shared" si="928"/>
        <v>2.7149485516600159E+76</v>
      </c>
      <c r="S1566" s="20">
        <f t="shared" si="929"/>
        <v>6998</v>
      </c>
      <c r="T1566" s="20">
        <f t="shared" si="930"/>
        <v>2189</v>
      </c>
      <c r="U1566" s="20">
        <f t="shared" si="931"/>
        <v>9.6665819025314135E+76</v>
      </c>
      <c r="V1566" s="20">
        <f t="shared" si="932"/>
        <v>6.0129321635593354E+71</v>
      </c>
      <c r="W1566" s="20">
        <f t="shared" si="933"/>
        <v>0.36945812807881773</v>
      </c>
      <c r="X1566" s="16">
        <f t="shared" si="934"/>
        <v>8.4497628834103835E+45</v>
      </c>
      <c r="AA1566" s="16">
        <f t="shared" si="935"/>
        <v>3.4813023079650775E+47</v>
      </c>
      <c r="AB1566" s="16">
        <f t="shared" si="936"/>
        <v>1564</v>
      </c>
      <c r="AC1566" s="16">
        <f t="shared" si="937"/>
        <v>316.60000000000002</v>
      </c>
      <c r="AD1566" s="16">
        <f t="shared" si="938"/>
        <v>4.540257456276855E+48</v>
      </c>
      <c r="AE1566" s="16">
        <f t="shared" si="939"/>
        <v>39050</v>
      </c>
      <c r="AF1566" s="16">
        <f t="shared" si="940"/>
        <v>18756</v>
      </c>
      <c r="AG1566" s="16">
        <f t="shared" si="941"/>
        <v>1604</v>
      </c>
      <c r="AH1566" s="16">
        <f t="shared" si="942"/>
        <v>4.4358821473530255E+52</v>
      </c>
      <c r="AI1566" s="16">
        <f t="shared" si="943"/>
        <v>1.6084162899386711E+75</v>
      </c>
      <c r="AJ1566" s="16">
        <f t="shared" si="944"/>
        <v>1.6084162899386711E+75</v>
      </c>
      <c r="AK1566" s="27">
        <f t="shared" si="945"/>
        <v>0.18951358180669614</v>
      </c>
      <c r="AN1566">
        <f t="shared" si="949"/>
        <v>127420.19379368199</v>
      </c>
      <c r="AO1566">
        <f t="shared" si="950"/>
        <v>4.6201569058184933E+27</v>
      </c>
      <c r="AP1566">
        <f t="shared" si="951"/>
        <v>4.6201569058184933E+27</v>
      </c>
      <c r="AR1566" s="1">
        <f t="shared" si="946"/>
        <v>17090</v>
      </c>
      <c r="AU1566">
        <f t="shared" si="914"/>
        <v>-515.60439560439568</v>
      </c>
      <c r="AV1566" s="29">
        <f t="shared" si="947"/>
        <v>677.53420000000006</v>
      </c>
      <c r="AW1566">
        <f t="shared" si="948"/>
        <v>31261</v>
      </c>
    </row>
    <row r="1567" spans="1:49" x14ac:dyDescent="0.2">
      <c r="A1567">
        <v>1565</v>
      </c>
      <c r="B1567" s="13">
        <f t="shared" si="915"/>
        <v>1573</v>
      </c>
      <c r="C1567" s="13">
        <f t="shared" si="916"/>
        <v>9396</v>
      </c>
      <c r="D1567" s="13">
        <f t="shared" si="917"/>
        <v>48</v>
      </c>
      <c r="E1567" s="13">
        <f t="shared" si="918"/>
        <v>78.25</v>
      </c>
      <c r="F1567" s="13">
        <f t="shared" si="919"/>
        <v>1.9493064134343364E+50</v>
      </c>
      <c r="G1567" s="35">
        <f t="shared" si="920"/>
        <v>629.245</v>
      </c>
      <c r="H1567" s="23">
        <f t="shared" si="921"/>
        <v>11606.358399999999</v>
      </c>
      <c r="I1567" s="23">
        <f t="shared" si="922"/>
        <v>43498</v>
      </c>
      <c r="J1567" s="23">
        <f t="shared" si="923"/>
        <v>2191</v>
      </c>
      <c r="K1567" s="23">
        <f t="shared" si="924"/>
        <v>9.6665819025314135E+76</v>
      </c>
      <c r="L1567" s="23">
        <f t="shared" si="925"/>
        <v>9.6665819025314126E+78</v>
      </c>
      <c r="M1567" s="23">
        <f t="shared" si="926"/>
        <v>6.8969447380691997E+71</v>
      </c>
      <c r="N1567" s="20">
        <f t="shared" si="927"/>
        <v>162.5</v>
      </c>
      <c r="Q1567" s="20">
        <f t="shared" si="928"/>
        <v>3.0253501628557388E+76</v>
      </c>
      <c r="S1567" s="20">
        <f t="shared" si="929"/>
        <v>7002</v>
      </c>
      <c r="T1567" s="20">
        <f t="shared" si="930"/>
        <v>2191</v>
      </c>
      <c r="U1567" s="20">
        <f t="shared" si="931"/>
        <v>9.6665819025314135E+76</v>
      </c>
      <c r="V1567" s="20">
        <f t="shared" si="932"/>
        <v>6.8969447380691997E+71</v>
      </c>
      <c r="W1567" s="20">
        <f t="shared" si="933"/>
        <v>0.36923076923076925</v>
      </c>
      <c r="X1567" s="16">
        <f t="shared" si="934"/>
        <v>9.0412462852491097E+45</v>
      </c>
      <c r="AA1567" s="16">
        <f t="shared" si="935"/>
        <v>3.7249934695226326E+47</v>
      </c>
      <c r="AB1567" s="16">
        <f t="shared" si="936"/>
        <v>1565</v>
      </c>
      <c r="AC1567" s="16">
        <f t="shared" si="937"/>
        <v>316.8</v>
      </c>
      <c r="AD1567" s="16">
        <f t="shared" si="938"/>
        <v>4.85808451946252E+48</v>
      </c>
      <c r="AE1567" s="16">
        <f t="shared" si="939"/>
        <v>39075</v>
      </c>
      <c r="AF1567" s="16">
        <f t="shared" si="940"/>
        <v>18768</v>
      </c>
      <c r="AG1567" s="16">
        <f t="shared" si="941"/>
        <v>1605</v>
      </c>
      <c r="AH1567" s="16">
        <f t="shared" si="942"/>
        <v>4.7507809817157147E+52</v>
      </c>
      <c r="AI1567" s="16">
        <f t="shared" si="943"/>
        <v>1.6084162899386711E+75</v>
      </c>
      <c r="AJ1567" s="16">
        <f t="shared" si="944"/>
        <v>1.6084162899386711E+75</v>
      </c>
      <c r="AK1567" s="27">
        <f t="shared" si="945"/>
        <v>0.18939393939393939</v>
      </c>
      <c r="AN1567">
        <f t="shared" si="949"/>
        <v>127537.96806855984</v>
      </c>
      <c r="AO1567">
        <f t="shared" si="950"/>
        <v>4.3179036502976572E+27</v>
      </c>
      <c r="AP1567">
        <f t="shared" si="951"/>
        <v>4.3179036502976572E+27</v>
      </c>
      <c r="AR1567" s="1">
        <f t="shared" si="946"/>
        <v>17100</v>
      </c>
      <c r="AU1567">
        <f t="shared" si="914"/>
        <v>-514.52054794520564</v>
      </c>
      <c r="AV1567" s="29">
        <f t="shared" si="947"/>
        <v>678.15125</v>
      </c>
      <c r="AW1567">
        <f t="shared" si="948"/>
        <v>31281</v>
      </c>
    </row>
    <row r="1568" spans="1:49" x14ac:dyDescent="0.2">
      <c r="A1568">
        <v>1566</v>
      </c>
      <c r="B1568" s="13">
        <f t="shared" si="915"/>
        <v>1574</v>
      </c>
      <c r="C1568" s="13">
        <f t="shared" si="916"/>
        <v>9402</v>
      </c>
      <c r="D1568" s="13">
        <f t="shared" si="917"/>
        <v>48</v>
      </c>
      <c r="E1568" s="13">
        <f t="shared" si="918"/>
        <v>78.300000000000011</v>
      </c>
      <c r="F1568" s="13">
        <f t="shared" si="919"/>
        <v>2.0870612841483064E+50</v>
      </c>
      <c r="G1568" s="35">
        <f t="shared" si="920"/>
        <v>629.83119999999997</v>
      </c>
      <c r="H1568" s="23">
        <f t="shared" si="921"/>
        <v>11613.8624</v>
      </c>
      <c r="I1568" s="23">
        <f t="shared" si="922"/>
        <v>43526</v>
      </c>
      <c r="J1568" s="23">
        <f t="shared" si="923"/>
        <v>2192</v>
      </c>
      <c r="K1568" s="23">
        <f t="shared" si="924"/>
        <v>9.6665819025314135E+76</v>
      </c>
      <c r="L1568" s="23">
        <f t="shared" si="925"/>
        <v>9.6665819025314126E+78</v>
      </c>
      <c r="M1568" s="23">
        <f t="shared" si="926"/>
        <v>7.3865443379368746E+71</v>
      </c>
      <c r="N1568" s="20">
        <f t="shared" si="927"/>
        <v>162.60000000000002</v>
      </c>
      <c r="Q1568" s="20">
        <f t="shared" si="928"/>
        <v>3.3712401667049696E+76</v>
      </c>
      <c r="S1568" s="20">
        <f t="shared" si="929"/>
        <v>7007</v>
      </c>
      <c r="T1568" s="20">
        <f t="shared" si="930"/>
        <v>2192</v>
      </c>
      <c r="U1568" s="20">
        <f t="shared" si="931"/>
        <v>9.6665819025314135E+76</v>
      </c>
      <c r="V1568" s="20">
        <f t="shared" si="932"/>
        <v>7.3865443379368746E+71</v>
      </c>
      <c r="W1568" s="20">
        <f t="shared" si="933"/>
        <v>0.36900369003690031</v>
      </c>
      <c r="X1568" s="16">
        <f t="shared" si="934"/>
        <v>9.6741335252165466E+45</v>
      </c>
      <c r="AA1568" s="16">
        <f t="shared" si="935"/>
        <v>3.9857430123892159E+47</v>
      </c>
      <c r="AB1568" s="16">
        <f t="shared" si="936"/>
        <v>1566</v>
      </c>
      <c r="AC1568" s="16">
        <f t="shared" si="937"/>
        <v>317</v>
      </c>
      <c r="AD1568" s="16">
        <f t="shared" si="938"/>
        <v>5.1981601099584212E+48</v>
      </c>
      <c r="AE1568" s="16">
        <f t="shared" si="939"/>
        <v>39100</v>
      </c>
      <c r="AF1568" s="16">
        <f t="shared" si="940"/>
        <v>18780</v>
      </c>
      <c r="AG1568" s="16">
        <f t="shared" si="941"/>
        <v>1606</v>
      </c>
      <c r="AH1568" s="16">
        <f t="shared" si="942"/>
        <v>5.0880329616200529E+52</v>
      </c>
      <c r="AI1568" s="16">
        <f t="shared" si="943"/>
        <v>1.6084162899386711E+75</v>
      </c>
      <c r="AJ1568" s="16">
        <f t="shared" si="944"/>
        <v>1.6084162899386711E+75</v>
      </c>
      <c r="AK1568" s="27">
        <f t="shared" si="945"/>
        <v>0.1892744479495268</v>
      </c>
      <c r="AN1568">
        <f t="shared" si="949"/>
        <v>127655.82090477228</v>
      </c>
      <c r="AO1568">
        <f t="shared" si="950"/>
        <v>4.0354239722408024E+27</v>
      </c>
      <c r="AP1568">
        <f t="shared" si="951"/>
        <v>4.0354239722408024E+27</v>
      </c>
      <c r="AR1568" s="1">
        <f t="shared" si="946"/>
        <v>17110</v>
      </c>
      <c r="AU1568">
        <f t="shared" si="914"/>
        <v>-513.44262295081955</v>
      </c>
      <c r="AV1568" s="29">
        <f t="shared" si="947"/>
        <v>678.76869999999997</v>
      </c>
      <c r="AW1568">
        <f t="shared" si="948"/>
        <v>31301</v>
      </c>
    </row>
    <row r="1569" spans="1:49" x14ac:dyDescent="0.2">
      <c r="A1569">
        <v>1567</v>
      </c>
      <c r="B1569" s="13">
        <f t="shared" si="915"/>
        <v>1575</v>
      </c>
      <c r="C1569" s="13">
        <f t="shared" si="916"/>
        <v>9408</v>
      </c>
      <c r="D1569" s="13">
        <f t="shared" si="917"/>
        <v>48</v>
      </c>
      <c r="E1569" s="13">
        <f t="shared" si="918"/>
        <v>78.350000000000009</v>
      </c>
      <c r="F1569" s="13">
        <f t="shared" si="919"/>
        <v>2.2345502405120649E+50</v>
      </c>
      <c r="G1569" s="35">
        <f t="shared" si="920"/>
        <v>630.41779999999994</v>
      </c>
      <c r="H1569" s="23">
        <f t="shared" si="921"/>
        <v>11621.366399999997</v>
      </c>
      <c r="I1569" s="23">
        <f t="shared" si="922"/>
        <v>43554</v>
      </c>
      <c r="J1569" s="23">
        <f t="shared" si="923"/>
        <v>2193</v>
      </c>
      <c r="K1569" s="23">
        <f t="shared" si="924"/>
        <v>9.6665819025314135E+76</v>
      </c>
      <c r="L1569" s="23">
        <f t="shared" si="925"/>
        <v>9.6665819025314126E+78</v>
      </c>
      <c r="M1569" s="23">
        <f t="shared" si="926"/>
        <v>7.9108916041890038E+71</v>
      </c>
      <c r="N1569" s="20">
        <f t="shared" si="927"/>
        <v>162.70000000000002</v>
      </c>
      <c r="Q1569" s="20">
        <f t="shared" si="928"/>
        <v>3.7566759713115288E+76</v>
      </c>
      <c r="S1569" s="20">
        <f t="shared" si="929"/>
        <v>7011</v>
      </c>
      <c r="T1569" s="20">
        <f t="shared" si="930"/>
        <v>2193</v>
      </c>
      <c r="U1569" s="20">
        <f t="shared" si="931"/>
        <v>9.6665819025314135E+76</v>
      </c>
      <c r="V1569" s="20">
        <f t="shared" si="932"/>
        <v>7.9108916041890038E+71</v>
      </c>
      <c r="W1569" s="20">
        <f t="shared" si="933"/>
        <v>0.36877688998156111</v>
      </c>
      <c r="X1569" s="16">
        <f t="shared" si="934"/>
        <v>1.0351322871981704E+46</v>
      </c>
      <c r="AA1569" s="16">
        <f t="shared" si="935"/>
        <v>4.2647450232564615E+47</v>
      </c>
      <c r="AB1569" s="16">
        <f t="shared" si="936"/>
        <v>1567</v>
      </c>
      <c r="AC1569" s="16">
        <f t="shared" si="937"/>
        <v>317.2</v>
      </c>
      <c r="AD1569" s="16">
        <f t="shared" si="938"/>
        <v>5.562041668978382E+48</v>
      </c>
      <c r="AE1569" s="16">
        <f t="shared" si="939"/>
        <v>39125</v>
      </c>
      <c r="AF1569" s="16">
        <f t="shared" si="940"/>
        <v>18792</v>
      </c>
      <c r="AG1569" s="16">
        <f t="shared" si="941"/>
        <v>1607</v>
      </c>
      <c r="AH1569" s="16">
        <f t="shared" si="942"/>
        <v>5.4492247423597915E+52</v>
      </c>
      <c r="AI1569" s="16">
        <f t="shared" si="943"/>
        <v>1.6084162899386711E+75</v>
      </c>
      <c r="AJ1569" s="16">
        <f t="shared" si="944"/>
        <v>1.6084162899386711E+75</v>
      </c>
      <c r="AK1569" s="27">
        <f t="shared" si="945"/>
        <v>0.18915510718789408</v>
      </c>
      <c r="AN1569">
        <f t="shared" si="949"/>
        <v>127773.75230275522</v>
      </c>
      <c r="AO1569">
        <f t="shared" si="950"/>
        <v>3.7714242731222446E+27</v>
      </c>
      <c r="AP1569">
        <f t="shared" si="951"/>
        <v>3.7714242731222446E+27</v>
      </c>
      <c r="AR1569" s="1">
        <f t="shared" si="946"/>
        <v>17120</v>
      </c>
      <c r="AU1569">
        <f t="shared" si="914"/>
        <v>-512.37057220708448</v>
      </c>
      <c r="AV1569" s="29">
        <f t="shared" si="947"/>
        <v>679.38654999999994</v>
      </c>
      <c r="AW1569">
        <f t="shared" si="948"/>
        <v>31321</v>
      </c>
    </row>
    <row r="1570" spans="1:49" x14ac:dyDescent="0.2">
      <c r="A1570">
        <v>1568</v>
      </c>
      <c r="B1570" s="13">
        <f t="shared" si="915"/>
        <v>1576</v>
      </c>
      <c r="C1570" s="13">
        <f t="shared" si="916"/>
        <v>9414</v>
      </c>
      <c r="D1570" s="13">
        <f t="shared" si="917"/>
        <v>48</v>
      </c>
      <c r="E1570" s="13">
        <f t="shared" si="918"/>
        <v>78.400000000000006</v>
      </c>
      <c r="F1570" s="13">
        <f t="shared" si="919"/>
        <v>2.392461056012382E+50</v>
      </c>
      <c r="G1570" s="35">
        <f t="shared" si="920"/>
        <v>631.00479999999993</v>
      </c>
      <c r="H1570" s="23">
        <f t="shared" si="921"/>
        <v>11628.870399999998</v>
      </c>
      <c r="I1570" s="23">
        <f t="shared" si="922"/>
        <v>43582</v>
      </c>
      <c r="J1570" s="23">
        <f t="shared" si="923"/>
        <v>2195</v>
      </c>
      <c r="K1570" s="23">
        <f t="shared" si="924"/>
        <v>9.6665819025314135E+76</v>
      </c>
      <c r="L1570" s="23">
        <f t="shared" si="925"/>
        <v>9.6665819025314126E+78</v>
      </c>
      <c r="M1570" s="23">
        <f t="shared" si="926"/>
        <v>9.0738662058582229E+71</v>
      </c>
      <c r="N1570" s="20">
        <f t="shared" si="927"/>
        <v>162.80000000000001</v>
      </c>
      <c r="Q1570" s="20">
        <f t="shared" si="928"/>
        <v>4.1861788705556981E+76</v>
      </c>
      <c r="S1570" s="20">
        <f t="shared" si="929"/>
        <v>7015</v>
      </c>
      <c r="T1570" s="20">
        <f t="shared" si="930"/>
        <v>2195</v>
      </c>
      <c r="U1570" s="20">
        <f t="shared" si="931"/>
        <v>9.6665819025314135E+76</v>
      </c>
      <c r="V1570" s="20">
        <f t="shared" si="932"/>
        <v>9.0738662058582229E+71</v>
      </c>
      <c r="W1570" s="20">
        <f t="shared" si="933"/>
        <v>0.36855036855036855</v>
      </c>
      <c r="X1570" s="16">
        <f t="shared" si="934"/>
        <v>1.1075915473020425E+46</v>
      </c>
      <c r="AA1570" s="16">
        <f t="shared" si="935"/>
        <v>4.5632771748844143E+47</v>
      </c>
      <c r="AB1570" s="16">
        <f t="shared" si="936"/>
        <v>1568</v>
      </c>
      <c r="AC1570" s="16">
        <f t="shared" si="937"/>
        <v>317.39999999999998</v>
      </c>
      <c r="AD1570" s="16">
        <f t="shared" si="938"/>
        <v>5.9513956617223423E+48</v>
      </c>
      <c r="AE1570" s="16">
        <f t="shared" si="939"/>
        <v>39150</v>
      </c>
      <c r="AF1570" s="16">
        <f t="shared" si="940"/>
        <v>18804</v>
      </c>
      <c r="AG1570" s="16">
        <f t="shared" si="941"/>
        <v>1608</v>
      </c>
      <c r="AH1570" s="16">
        <f t="shared" si="942"/>
        <v>5.8360555959024075E+52</v>
      </c>
      <c r="AI1570" s="16">
        <f t="shared" si="943"/>
        <v>1.6084162899386711E+75</v>
      </c>
      <c r="AJ1570" s="16">
        <f t="shared" si="944"/>
        <v>1.6084162899386711E+75</v>
      </c>
      <c r="AK1570" s="27">
        <f t="shared" si="945"/>
        <v>0.1890359168241966</v>
      </c>
      <c r="AN1570">
        <f t="shared" si="949"/>
        <v>127891.76226294499</v>
      </c>
      <c r="AO1570">
        <f t="shared" si="950"/>
        <v>3.5246955823572377E+27</v>
      </c>
      <c r="AP1570">
        <f t="shared" si="951"/>
        <v>3.5246955823572377E+27</v>
      </c>
      <c r="AR1570" s="1">
        <f t="shared" si="946"/>
        <v>17130</v>
      </c>
      <c r="AU1570">
        <f t="shared" si="914"/>
        <v>-511.304347826087</v>
      </c>
      <c r="AV1570" s="29">
        <f t="shared" si="947"/>
        <v>680.00479999999993</v>
      </c>
      <c r="AW1570">
        <f t="shared" si="948"/>
        <v>31341</v>
      </c>
    </row>
    <row r="1571" spans="1:49" x14ac:dyDescent="0.2">
      <c r="A1571">
        <v>1569</v>
      </c>
      <c r="B1571" s="13">
        <f t="shared" si="915"/>
        <v>1577</v>
      </c>
      <c r="C1571" s="13">
        <f t="shared" si="916"/>
        <v>9420</v>
      </c>
      <c r="D1571" s="13">
        <f t="shared" si="917"/>
        <v>48</v>
      </c>
      <c r="E1571" s="13">
        <f t="shared" si="918"/>
        <v>78.45</v>
      </c>
      <c r="F1571" s="13">
        <f t="shared" si="919"/>
        <v>2.5615300954298486E+50</v>
      </c>
      <c r="G1571" s="35">
        <f t="shared" si="920"/>
        <v>631.59219999999993</v>
      </c>
      <c r="H1571" s="23">
        <f t="shared" si="921"/>
        <v>11636.374399999999</v>
      </c>
      <c r="I1571" s="23">
        <f t="shared" si="922"/>
        <v>43610</v>
      </c>
      <c r="J1571" s="23">
        <f t="shared" si="923"/>
        <v>2196</v>
      </c>
      <c r="K1571" s="23">
        <f t="shared" si="924"/>
        <v>9.6665819025314135E+76</v>
      </c>
      <c r="L1571" s="23">
        <f t="shared" si="925"/>
        <v>9.6665819025314126E+78</v>
      </c>
      <c r="M1571" s="23">
        <f t="shared" si="926"/>
        <v>9.7179617442149612E+71</v>
      </c>
      <c r="N1571" s="20">
        <f t="shared" si="927"/>
        <v>162.9</v>
      </c>
      <c r="Q1571" s="20">
        <f t="shared" si="928"/>
        <v>4.6647870804169947E+76</v>
      </c>
      <c r="S1571" s="20">
        <f t="shared" si="929"/>
        <v>7019</v>
      </c>
      <c r="T1571" s="20">
        <f t="shared" si="930"/>
        <v>2196</v>
      </c>
      <c r="U1571" s="20">
        <f t="shared" si="931"/>
        <v>9.6665819025314135E+76</v>
      </c>
      <c r="V1571" s="20">
        <f t="shared" si="932"/>
        <v>9.7179617442149612E+71</v>
      </c>
      <c r="W1571" s="20">
        <f t="shared" si="933"/>
        <v>0.36832412523020258</v>
      </c>
      <c r="X1571" s="16">
        <f t="shared" si="934"/>
        <v>1.1851229556131856E+46</v>
      </c>
      <c r="AA1571" s="16">
        <f t="shared" si="935"/>
        <v>4.8827065771263233E+47</v>
      </c>
      <c r="AB1571" s="16">
        <f t="shared" si="936"/>
        <v>1569</v>
      </c>
      <c r="AC1571" s="16">
        <f t="shared" si="937"/>
        <v>317.60000000000002</v>
      </c>
      <c r="AD1571" s="16">
        <f t="shared" si="938"/>
        <v>6.3680052092724628E+48</v>
      </c>
      <c r="AE1571" s="16">
        <f t="shared" si="939"/>
        <v>39175</v>
      </c>
      <c r="AF1571" s="16">
        <f t="shared" si="940"/>
        <v>18816</v>
      </c>
      <c r="AG1571" s="16">
        <f t="shared" si="941"/>
        <v>1609</v>
      </c>
      <c r="AH1571" s="16">
        <f t="shared" si="942"/>
        <v>6.2503454036867619E+52</v>
      </c>
      <c r="AI1571" s="16">
        <f t="shared" si="943"/>
        <v>1.6084162899386711E+75</v>
      </c>
      <c r="AJ1571" s="16">
        <f t="shared" si="944"/>
        <v>1.6084162899386711E+75</v>
      </c>
      <c r="AK1571" s="27">
        <f t="shared" si="945"/>
        <v>0.18891687657430728</v>
      </c>
      <c r="AN1571">
        <f t="shared" si="949"/>
        <v>128009.85078577773</v>
      </c>
      <c r="AO1571">
        <f t="shared" si="950"/>
        <v>3.2941080208946147E+27</v>
      </c>
      <c r="AP1571">
        <f t="shared" si="951"/>
        <v>3.2941080208946147E+27</v>
      </c>
      <c r="AR1571" s="1">
        <f t="shared" si="946"/>
        <v>17140</v>
      </c>
      <c r="AU1571">
        <f t="shared" si="914"/>
        <v>-510.24390243902451</v>
      </c>
      <c r="AV1571" s="29">
        <f t="shared" si="947"/>
        <v>680.62344999999993</v>
      </c>
      <c r="AW1571">
        <f t="shared" si="948"/>
        <v>31361</v>
      </c>
    </row>
    <row r="1572" spans="1:49" x14ac:dyDescent="0.2">
      <c r="A1572">
        <v>1570</v>
      </c>
      <c r="B1572" s="13">
        <f t="shared" si="915"/>
        <v>1578</v>
      </c>
      <c r="C1572" s="13">
        <f t="shared" si="916"/>
        <v>9426</v>
      </c>
      <c r="D1572" s="13">
        <f t="shared" si="917"/>
        <v>48</v>
      </c>
      <c r="E1572" s="13">
        <f t="shared" si="918"/>
        <v>78.5</v>
      </c>
      <c r="F1572" s="13">
        <f t="shared" si="919"/>
        <v>2.7425457475317073E+50</v>
      </c>
      <c r="G1572" s="35">
        <f t="shared" si="920"/>
        <v>632.18000000000006</v>
      </c>
      <c r="H1572" s="23">
        <f t="shared" si="921"/>
        <v>11643.878399999998</v>
      </c>
      <c r="I1572" s="23">
        <f t="shared" si="922"/>
        <v>43638</v>
      </c>
      <c r="J1572" s="23">
        <f t="shared" si="923"/>
        <v>2198</v>
      </c>
      <c r="K1572" s="23">
        <f t="shared" si="924"/>
        <v>9.6665819025314135E+76</v>
      </c>
      <c r="L1572" s="23">
        <f t="shared" si="925"/>
        <v>9.6665819025314126E+78</v>
      </c>
      <c r="M1572" s="23">
        <f t="shared" si="926"/>
        <v>1.1146525279867301E+72</v>
      </c>
      <c r="N1572" s="20">
        <f t="shared" si="927"/>
        <v>163</v>
      </c>
      <c r="Q1572" s="20">
        <f t="shared" si="928"/>
        <v>5.1981148389709805E+76</v>
      </c>
      <c r="S1572" s="20">
        <f t="shared" si="929"/>
        <v>7023</v>
      </c>
      <c r="T1572" s="20">
        <f t="shared" si="930"/>
        <v>2198</v>
      </c>
      <c r="U1572" s="20">
        <f t="shared" si="931"/>
        <v>9.6665819025314135E+76</v>
      </c>
      <c r="V1572" s="20">
        <f t="shared" si="932"/>
        <v>1.1146525279867301E+72</v>
      </c>
      <c r="W1572" s="20">
        <f t="shared" si="933"/>
        <v>0.36809815950920244</v>
      </c>
      <c r="X1572" s="16">
        <f t="shared" si="934"/>
        <v>1.2680815625061085E+46</v>
      </c>
      <c r="AA1572" s="16">
        <f t="shared" si="935"/>
        <v>5.2244960375251658E+47</v>
      </c>
      <c r="AB1572" s="16">
        <f t="shared" si="936"/>
        <v>1570</v>
      </c>
      <c r="AC1572" s="16">
        <f t="shared" si="937"/>
        <v>317.8</v>
      </c>
      <c r="AD1572" s="16">
        <f t="shared" si="938"/>
        <v>6.813778254737161E+48</v>
      </c>
      <c r="AE1572" s="16">
        <f t="shared" si="939"/>
        <v>39200</v>
      </c>
      <c r="AF1572" s="16">
        <f t="shared" si="940"/>
        <v>18828</v>
      </c>
      <c r="AG1572" s="16">
        <f t="shared" si="941"/>
        <v>1610</v>
      </c>
      <c r="AH1572" s="16">
        <f t="shared" si="942"/>
        <v>6.6940432166659569E+52</v>
      </c>
      <c r="AI1572" s="16">
        <f t="shared" si="943"/>
        <v>1.6084162899386711E+75</v>
      </c>
      <c r="AJ1572" s="16">
        <f t="shared" si="944"/>
        <v>1.6084162899386711E+75</v>
      </c>
      <c r="AK1572" s="27">
        <f t="shared" si="945"/>
        <v>0.18879798615481433</v>
      </c>
      <c r="AN1572">
        <f t="shared" si="949"/>
        <v>128128.01787168955</v>
      </c>
      <c r="AO1572">
        <f t="shared" si="950"/>
        <v>3.0786056270043131E+27</v>
      </c>
      <c r="AP1572">
        <f t="shared" si="951"/>
        <v>3.0786056270043131E+27</v>
      </c>
      <c r="AR1572" s="1">
        <f t="shared" si="946"/>
        <v>17150</v>
      </c>
      <c r="AU1572">
        <f t="shared" si="914"/>
        <v>-509.18918918918911</v>
      </c>
      <c r="AV1572" s="29">
        <f t="shared" si="947"/>
        <v>681.24250000000006</v>
      </c>
      <c r="AW1572">
        <f t="shared" si="948"/>
        <v>31381</v>
      </c>
    </row>
    <row r="1573" spans="1:49" x14ac:dyDescent="0.2">
      <c r="A1573">
        <v>1571</v>
      </c>
      <c r="B1573" s="13">
        <f t="shared" si="915"/>
        <v>1579</v>
      </c>
      <c r="C1573" s="13">
        <f t="shared" si="916"/>
        <v>9432</v>
      </c>
      <c r="D1573" s="13">
        <f t="shared" si="917"/>
        <v>48</v>
      </c>
      <c r="E1573" s="13">
        <f t="shared" si="918"/>
        <v>78.550000000000011</v>
      </c>
      <c r="F1573" s="13">
        <f t="shared" si="919"/>
        <v>2.9363521002444562E+50</v>
      </c>
      <c r="G1573" s="35">
        <f t="shared" si="920"/>
        <v>632.76819999999998</v>
      </c>
      <c r="H1573" s="23">
        <f t="shared" si="921"/>
        <v>11651.382399999999</v>
      </c>
      <c r="I1573" s="23">
        <f t="shared" si="922"/>
        <v>43666</v>
      </c>
      <c r="J1573" s="23">
        <f t="shared" si="923"/>
        <v>2199</v>
      </c>
      <c r="K1573" s="23">
        <f t="shared" si="924"/>
        <v>9.6665819025314135E+76</v>
      </c>
      <c r="L1573" s="23">
        <f t="shared" si="925"/>
        <v>9.6665819025314126E+78</v>
      </c>
      <c r="M1573" s="23">
        <f t="shared" si="926"/>
        <v>1.1937709680126556E+72</v>
      </c>
      <c r="N1573" s="20">
        <f t="shared" si="927"/>
        <v>163.10000000000002</v>
      </c>
      <c r="Q1573" s="20">
        <f t="shared" si="928"/>
        <v>5.7924182633268228E+76</v>
      </c>
      <c r="S1573" s="20">
        <f t="shared" si="929"/>
        <v>7028</v>
      </c>
      <c r="T1573" s="20">
        <f t="shared" si="930"/>
        <v>2199</v>
      </c>
      <c r="U1573" s="20">
        <f t="shared" si="931"/>
        <v>9.6665819025314135E+76</v>
      </c>
      <c r="V1573" s="20">
        <f t="shared" si="932"/>
        <v>1.1937709680126556E+72</v>
      </c>
      <c r="W1573" s="20">
        <f t="shared" si="933"/>
        <v>0.36787247087676267</v>
      </c>
      <c r="X1573" s="16">
        <f t="shared" si="934"/>
        <v>1.356847271881536E+46</v>
      </c>
      <c r="AA1573" s="16">
        <f t="shared" si="935"/>
        <v>5.5902107601519269E+47</v>
      </c>
      <c r="AB1573" s="16">
        <f t="shared" si="936"/>
        <v>1571</v>
      </c>
      <c r="AC1573" s="16">
        <f t="shared" si="937"/>
        <v>318</v>
      </c>
      <c r="AD1573" s="16">
        <f t="shared" si="938"/>
        <v>7.2907563010414803E+48</v>
      </c>
      <c r="AE1573" s="16">
        <f t="shared" si="939"/>
        <v>39225</v>
      </c>
      <c r="AF1573" s="16">
        <f t="shared" si="940"/>
        <v>18840</v>
      </c>
      <c r="AG1573" s="16">
        <f t="shared" si="941"/>
        <v>1611</v>
      </c>
      <c r="AH1573" s="16">
        <f t="shared" si="942"/>
        <v>7.1692364228502567E+52</v>
      </c>
      <c r="AI1573" s="16">
        <f t="shared" si="943"/>
        <v>1.6084162899386711E+75</v>
      </c>
      <c r="AJ1573" s="16">
        <f t="shared" si="944"/>
        <v>1.6084162899386711E+75</v>
      </c>
      <c r="AK1573" s="27">
        <f t="shared" si="945"/>
        <v>0.18867924528301888</v>
      </c>
      <c r="AN1573">
        <f t="shared" si="949"/>
        <v>128246.26352111662</v>
      </c>
      <c r="AO1573">
        <f t="shared" si="950"/>
        <v>2.8772015205647786E+27</v>
      </c>
      <c r="AP1573">
        <f t="shared" si="951"/>
        <v>2.8772015205647786E+27</v>
      </c>
      <c r="AR1573" s="1">
        <f t="shared" si="946"/>
        <v>17160</v>
      </c>
      <c r="AU1573">
        <f t="shared" si="914"/>
        <v>-508.14016172506734</v>
      </c>
      <c r="AV1573" s="29">
        <f t="shared" si="947"/>
        <v>681.86194999999998</v>
      </c>
      <c r="AW1573">
        <f t="shared" si="948"/>
        <v>31401</v>
      </c>
    </row>
    <row r="1574" spans="1:49" x14ac:dyDescent="0.2">
      <c r="A1574">
        <v>1572</v>
      </c>
      <c r="B1574" s="13">
        <f t="shared" si="915"/>
        <v>1580</v>
      </c>
      <c r="C1574" s="13">
        <f t="shared" si="916"/>
        <v>9438</v>
      </c>
      <c r="D1574" s="13">
        <f t="shared" si="917"/>
        <v>48</v>
      </c>
      <c r="E1574" s="13">
        <f t="shared" si="918"/>
        <v>78.600000000000009</v>
      </c>
      <c r="F1574" s="13">
        <f t="shared" si="919"/>
        <v>3.1438528754332174E+50</v>
      </c>
      <c r="G1574" s="35">
        <f t="shared" si="920"/>
        <v>633.35679999999991</v>
      </c>
      <c r="H1574" s="23">
        <f t="shared" si="921"/>
        <v>11658.886399999999</v>
      </c>
      <c r="I1574" s="23">
        <f t="shared" si="922"/>
        <v>43694</v>
      </c>
      <c r="J1574" s="23">
        <f t="shared" si="923"/>
        <v>2200</v>
      </c>
      <c r="K1574" s="23">
        <f t="shared" si="924"/>
        <v>9.6665819025314135E+76</v>
      </c>
      <c r="L1574" s="23">
        <f t="shared" si="925"/>
        <v>9.6665819025314126E+78</v>
      </c>
      <c r="M1574" s="23">
        <f t="shared" si="926"/>
        <v>1.2785039848022563E+72</v>
      </c>
      <c r="N1574" s="20">
        <f t="shared" si="927"/>
        <v>163.20000000000002</v>
      </c>
      <c r="Q1574" s="20">
        <f t="shared" si="928"/>
        <v>6.4546687360140343E+76</v>
      </c>
      <c r="S1574" s="20">
        <f t="shared" si="929"/>
        <v>7032</v>
      </c>
      <c r="T1574" s="20">
        <f t="shared" si="930"/>
        <v>2200</v>
      </c>
      <c r="U1574" s="20">
        <f t="shared" si="931"/>
        <v>9.6665819025314135E+76</v>
      </c>
      <c r="V1574" s="20">
        <f t="shared" si="932"/>
        <v>1.2785039848022563E+72</v>
      </c>
      <c r="W1574" s="20">
        <f t="shared" si="933"/>
        <v>0.36764705882352938</v>
      </c>
      <c r="X1574" s="16">
        <f t="shared" si="934"/>
        <v>1.4518265809132435E+46</v>
      </c>
      <c r="AA1574" s="16">
        <f t="shared" si="935"/>
        <v>5.9815255133625624E+47</v>
      </c>
      <c r="AB1574" s="16">
        <f t="shared" si="936"/>
        <v>1572</v>
      </c>
      <c r="AC1574" s="16">
        <f t="shared" si="937"/>
        <v>318.2</v>
      </c>
      <c r="AD1574" s="16">
        <f t="shared" si="938"/>
        <v>7.801123760380192E+48</v>
      </c>
      <c r="AE1574" s="16">
        <f t="shared" si="939"/>
        <v>39250</v>
      </c>
      <c r="AF1574" s="16">
        <f t="shared" si="940"/>
        <v>18852</v>
      </c>
      <c r="AG1574" s="16">
        <f t="shared" si="941"/>
        <v>1612</v>
      </c>
      <c r="AH1574" s="16">
        <f t="shared" si="942"/>
        <v>7.6781605654614956E+52</v>
      </c>
      <c r="AI1574" s="16">
        <f t="shared" si="943"/>
        <v>1.6084162899386711E+75</v>
      </c>
      <c r="AJ1574" s="16">
        <f t="shared" si="944"/>
        <v>1.6084162899386711E+75</v>
      </c>
      <c r="AK1574" s="27">
        <f t="shared" si="945"/>
        <v>0.18856065367693275</v>
      </c>
      <c r="AN1574">
        <f t="shared" si="949"/>
        <v>128364.58773449512</v>
      </c>
      <c r="AO1574">
        <f t="shared" si="950"/>
        <v>2.6889733837054005E+27</v>
      </c>
      <c r="AP1574">
        <f t="shared" si="951"/>
        <v>2.6889733837054005E+27</v>
      </c>
      <c r="AR1574" s="1">
        <f t="shared" si="946"/>
        <v>17170</v>
      </c>
      <c r="AU1574">
        <f t="shared" si="914"/>
        <v>-507.09677419354847</v>
      </c>
      <c r="AV1574" s="29">
        <f t="shared" si="947"/>
        <v>682.48179999999991</v>
      </c>
      <c r="AW1574">
        <f t="shared" si="948"/>
        <v>31421</v>
      </c>
    </row>
    <row r="1575" spans="1:49" x14ac:dyDescent="0.2">
      <c r="A1575">
        <v>1573</v>
      </c>
      <c r="B1575" s="13">
        <f t="shared" si="915"/>
        <v>1581</v>
      </c>
      <c r="C1575" s="13">
        <f t="shared" si="916"/>
        <v>9444</v>
      </c>
      <c r="D1575" s="13">
        <f t="shared" si="917"/>
        <v>48</v>
      </c>
      <c r="E1575" s="13">
        <f t="shared" si="918"/>
        <v>78.650000000000006</v>
      </c>
      <c r="F1575" s="13">
        <f t="shared" si="919"/>
        <v>3.3660156416244804E+50</v>
      </c>
      <c r="G1575" s="35">
        <f t="shared" si="920"/>
        <v>633.94579999999996</v>
      </c>
      <c r="H1575" s="23">
        <f t="shared" si="921"/>
        <v>11666.390399999997</v>
      </c>
      <c r="I1575" s="23">
        <f t="shared" si="922"/>
        <v>43722</v>
      </c>
      <c r="J1575" s="23">
        <f t="shared" si="923"/>
        <v>2202</v>
      </c>
      <c r="K1575" s="23">
        <f t="shared" si="924"/>
        <v>9.6665819025314135E+76</v>
      </c>
      <c r="L1575" s="23">
        <f t="shared" si="925"/>
        <v>9.6665819025314126E+78</v>
      </c>
      <c r="M1575" s="23">
        <f t="shared" si="926"/>
        <v>1.4664353835545274E+72</v>
      </c>
      <c r="N1575" s="20">
        <f t="shared" si="927"/>
        <v>163.30000000000001</v>
      </c>
      <c r="Q1575" s="20">
        <f t="shared" si="928"/>
        <v>7.1926346816931001E+76</v>
      </c>
      <c r="S1575" s="20">
        <f t="shared" si="929"/>
        <v>7036</v>
      </c>
      <c r="T1575" s="20">
        <f t="shared" si="930"/>
        <v>2202</v>
      </c>
      <c r="U1575" s="20">
        <f t="shared" si="931"/>
        <v>9.6665819025314135E+76</v>
      </c>
      <c r="V1575" s="20">
        <f t="shared" si="932"/>
        <v>1.4664353835545274E+72</v>
      </c>
      <c r="W1575" s="20">
        <f t="shared" si="933"/>
        <v>0.36742192284139619</v>
      </c>
      <c r="X1575" s="16">
        <f t="shared" si="934"/>
        <v>1.5534544415771706E+46</v>
      </c>
      <c r="AA1575" s="16">
        <f t="shared" si="935"/>
        <v>6.4002322992979414E+47</v>
      </c>
      <c r="AB1575" s="16">
        <f t="shared" si="936"/>
        <v>1573</v>
      </c>
      <c r="AC1575" s="16">
        <f t="shared" si="937"/>
        <v>318.39999999999998</v>
      </c>
      <c r="AD1575" s="16">
        <f t="shared" si="938"/>
        <v>8.3472179581512223E+48</v>
      </c>
      <c r="AE1575" s="16">
        <f t="shared" si="939"/>
        <v>39275</v>
      </c>
      <c r="AF1575" s="16">
        <f t="shared" si="940"/>
        <v>18864</v>
      </c>
      <c r="AG1575" s="16">
        <f t="shared" si="941"/>
        <v>1613</v>
      </c>
      <c r="AH1575" s="16">
        <f t="shared" si="942"/>
        <v>8.2232098578696452E+52</v>
      </c>
      <c r="AI1575" s="16">
        <f t="shared" si="943"/>
        <v>1.6084162899386711E+75</v>
      </c>
      <c r="AJ1575" s="16">
        <f t="shared" si="944"/>
        <v>1.6084162899386711E+75</v>
      </c>
      <c r="AK1575" s="27">
        <f t="shared" si="945"/>
        <v>0.18844221105527639</v>
      </c>
      <c r="AN1575">
        <f t="shared" si="949"/>
        <v>128482.99051226111</v>
      </c>
      <c r="AO1575">
        <f t="shared" si="950"/>
        <v>2.513059237107851E+27</v>
      </c>
      <c r="AP1575">
        <f t="shared" si="951"/>
        <v>2.513059237107851E+27</v>
      </c>
      <c r="AR1575" s="1">
        <f t="shared" si="946"/>
        <v>17180</v>
      </c>
      <c r="AU1575">
        <f t="shared" si="914"/>
        <v>-506.05898123324408</v>
      </c>
      <c r="AV1575" s="29">
        <f t="shared" si="947"/>
        <v>683.10204999999996</v>
      </c>
      <c r="AW1575">
        <f t="shared" si="948"/>
        <v>31441</v>
      </c>
    </row>
    <row r="1576" spans="1:49" x14ac:dyDescent="0.2">
      <c r="A1576">
        <v>1574</v>
      </c>
      <c r="B1576" s="13">
        <f t="shared" si="915"/>
        <v>1582</v>
      </c>
      <c r="C1576" s="13">
        <f t="shared" si="916"/>
        <v>9450</v>
      </c>
      <c r="D1576" s="13">
        <f t="shared" si="917"/>
        <v>48</v>
      </c>
      <c r="E1576" s="13">
        <f t="shared" si="918"/>
        <v>78.7</v>
      </c>
      <c r="F1576" s="13">
        <f t="shared" si="919"/>
        <v>3.603876324303879E+50</v>
      </c>
      <c r="G1576" s="35">
        <f t="shared" si="920"/>
        <v>634.53520000000003</v>
      </c>
      <c r="H1576" s="23">
        <f t="shared" si="921"/>
        <v>11673.894399999997</v>
      </c>
      <c r="I1576" s="23">
        <f t="shared" si="922"/>
        <v>43750</v>
      </c>
      <c r="J1576" s="23">
        <f t="shared" si="923"/>
        <v>2203</v>
      </c>
      <c r="K1576" s="23">
        <f t="shared" si="924"/>
        <v>9.6665819025314135E+76</v>
      </c>
      <c r="L1576" s="23">
        <f t="shared" si="925"/>
        <v>9.6665819025314126E+78</v>
      </c>
      <c r="M1576" s="23">
        <f t="shared" si="926"/>
        <v>1.5705172259765413E+72</v>
      </c>
      <c r="N1576" s="20">
        <f t="shared" si="927"/>
        <v>163.4</v>
      </c>
      <c r="Q1576" s="20">
        <f t="shared" si="928"/>
        <v>8.0149726934308622E+76</v>
      </c>
      <c r="S1576" s="20">
        <f t="shared" si="929"/>
        <v>7040</v>
      </c>
      <c r="T1576" s="20">
        <f t="shared" si="930"/>
        <v>2203</v>
      </c>
      <c r="U1576" s="20">
        <f t="shared" si="931"/>
        <v>9.6665819025314135E+76</v>
      </c>
      <c r="V1576" s="20">
        <f t="shared" si="932"/>
        <v>1.5705172259765413E+72</v>
      </c>
      <c r="W1576" s="20">
        <f t="shared" si="933"/>
        <v>0.36719706242350059</v>
      </c>
      <c r="X1576" s="16">
        <f t="shared" si="934"/>
        <v>1.6621962524875728E+46</v>
      </c>
      <c r="AA1576" s="16">
        <f t="shared" si="935"/>
        <v>6.8482485602487982E+47</v>
      </c>
      <c r="AB1576" s="16">
        <f t="shared" si="936"/>
        <v>1574</v>
      </c>
      <c r="AC1576" s="16">
        <f t="shared" si="937"/>
        <v>318.60000000000002</v>
      </c>
      <c r="AD1576" s="16">
        <f t="shared" si="938"/>
        <v>8.9315398371843335E+48</v>
      </c>
      <c r="AE1576" s="16">
        <f t="shared" si="939"/>
        <v>39300</v>
      </c>
      <c r="AF1576" s="16">
        <f t="shared" si="940"/>
        <v>18876</v>
      </c>
      <c r="AG1576" s="16">
        <f t="shared" si="941"/>
        <v>1614</v>
      </c>
      <c r="AH1576" s="16">
        <f t="shared" si="942"/>
        <v>8.8069484447585829E+52</v>
      </c>
      <c r="AI1576" s="16">
        <f t="shared" si="943"/>
        <v>1.6084162899386711E+75</v>
      </c>
      <c r="AJ1576" s="16">
        <f t="shared" si="944"/>
        <v>1.6084162899386711E+75</v>
      </c>
      <c r="AK1576" s="27">
        <f t="shared" si="945"/>
        <v>0.18832391713747645</v>
      </c>
      <c r="AN1576">
        <f t="shared" si="949"/>
        <v>128601.4718548508</v>
      </c>
      <c r="AO1576">
        <f t="shared" si="950"/>
        <v>2.3486534926241595E+27</v>
      </c>
      <c r="AP1576">
        <f t="shared" si="951"/>
        <v>2.3486534926241595E+27</v>
      </c>
      <c r="AR1576" s="1">
        <f t="shared" si="946"/>
        <v>17190</v>
      </c>
      <c r="AU1576">
        <f t="shared" si="914"/>
        <v>-505.02673796791436</v>
      </c>
      <c r="AV1576" s="29">
        <f t="shared" si="947"/>
        <v>683.72270000000003</v>
      </c>
      <c r="AW1576">
        <f t="shared" si="948"/>
        <v>31461</v>
      </c>
    </row>
    <row r="1577" spans="1:49" x14ac:dyDescent="0.2">
      <c r="A1577">
        <v>1575</v>
      </c>
      <c r="B1577" s="13">
        <f t="shared" si="915"/>
        <v>1583</v>
      </c>
      <c r="C1577" s="13">
        <f t="shared" si="916"/>
        <v>9456</v>
      </c>
      <c r="D1577" s="13">
        <f t="shared" si="917"/>
        <v>48</v>
      </c>
      <c r="E1577" s="13">
        <f t="shared" si="918"/>
        <v>78.75</v>
      </c>
      <c r="F1577" s="13">
        <f t="shared" si="919"/>
        <v>3.8585440348071825E+50</v>
      </c>
      <c r="G1577" s="35">
        <f t="shared" si="920"/>
        <v>635.125</v>
      </c>
      <c r="H1577" s="23">
        <f t="shared" si="921"/>
        <v>11681.398399999998</v>
      </c>
      <c r="I1577" s="23">
        <f t="shared" si="922"/>
        <v>43778</v>
      </c>
      <c r="J1577" s="23">
        <f t="shared" si="923"/>
        <v>2205</v>
      </c>
      <c r="K1577" s="23">
        <f t="shared" si="924"/>
        <v>9.6665819025314135E+76</v>
      </c>
      <c r="L1577" s="23">
        <f t="shared" si="925"/>
        <v>9.6665819025314126E+78</v>
      </c>
      <c r="M1577" s="23">
        <f t="shared" si="926"/>
        <v>1.8013618218117159E+72</v>
      </c>
      <c r="N1577" s="20">
        <f t="shared" si="927"/>
        <v>163.5</v>
      </c>
      <c r="Q1577" s="20">
        <f t="shared" si="928"/>
        <v>8.9313290774991649E+76</v>
      </c>
      <c r="S1577" s="20">
        <f t="shared" si="929"/>
        <v>7044</v>
      </c>
      <c r="T1577" s="20">
        <f t="shared" si="930"/>
        <v>2205</v>
      </c>
      <c r="U1577" s="20">
        <f t="shared" si="931"/>
        <v>9.6665819025314135E+76</v>
      </c>
      <c r="V1577" s="20">
        <f t="shared" si="932"/>
        <v>1.8013618218117159E+72</v>
      </c>
      <c r="W1577" s="20">
        <f t="shared" si="933"/>
        <v>0.3669724770642202</v>
      </c>
      <c r="X1577" s="16">
        <f t="shared" si="934"/>
        <v>1.7785499901617029E+46</v>
      </c>
      <c r="AA1577" s="16">
        <f t="shared" si="935"/>
        <v>7.327625959466214E+47</v>
      </c>
      <c r="AB1577" s="16">
        <f t="shared" si="936"/>
        <v>1575</v>
      </c>
      <c r="AC1577" s="16">
        <f t="shared" si="937"/>
        <v>318.8</v>
      </c>
      <c r="AD1577" s="16">
        <f t="shared" si="938"/>
        <v>9.5567654112871396E+48</v>
      </c>
      <c r="AE1577" s="16">
        <f t="shared" si="939"/>
        <v>39325</v>
      </c>
      <c r="AF1577" s="16">
        <f t="shared" si="940"/>
        <v>18888</v>
      </c>
      <c r="AG1577" s="16">
        <f t="shared" si="941"/>
        <v>1615</v>
      </c>
      <c r="AH1577" s="16">
        <f t="shared" si="942"/>
        <v>9.4321224624767814E+52</v>
      </c>
      <c r="AI1577" s="16">
        <f t="shared" si="943"/>
        <v>1.6084162899386711E+75</v>
      </c>
      <c r="AJ1577" s="16">
        <f t="shared" si="944"/>
        <v>1.6084162899386711E+75</v>
      </c>
      <c r="AK1577" s="27">
        <f t="shared" si="945"/>
        <v>0.18820577164366373</v>
      </c>
      <c r="AN1577">
        <f t="shared" si="949"/>
        <v>128720.03176270028</v>
      </c>
      <c r="AO1577">
        <f t="shared" si="950"/>
        <v>2.1950032641347286E+27</v>
      </c>
      <c r="AP1577">
        <f t="shared" si="951"/>
        <v>2.1950032641347286E+27</v>
      </c>
      <c r="AR1577" s="1">
        <f t="shared" si="946"/>
        <v>17200</v>
      </c>
      <c r="AU1577">
        <f t="shared" si="914"/>
        <v>-504</v>
      </c>
      <c r="AV1577" s="29">
        <f t="shared" si="947"/>
        <v>684.34375</v>
      </c>
      <c r="AW1577">
        <f t="shared" si="948"/>
        <v>31481</v>
      </c>
    </row>
    <row r="1578" spans="1:49" x14ac:dyDescent="0.2">
      <c r="A1578">
        <v>1576</v>
      </c>
      <c r="B1578" s="13">
        <f t="shared" si="915"/>
        <v>1584</v>
      </c>
      <c r="C1578" s="13">
        <f t="shared" si="916"/>
        <v>9462</v>
      </c>
      <c r="D1578" s="13">
        <f t="shared" si="917"/>
        <v>48</v>
      </c>
      <c r="E1578" s="13">
        <f t="shared" si="918"/>
        <v>78.800000000000011</v>
      </c>
      <c r="F1578" s="13">
        <f t="shared" si="919"/>
        <v>4.1312062403071014E+50</v>
      </c>
      <c r="G1578" s="35">
        <f t="shared" si="920"/>
        <v>635.71519999999998</v>
      </c>
      <c r="H1578" s="23">
        <f t="shared" si="921"/>
        <v>11688.902399999997</v>
      </c>
      <c r="I1578" s="23">
        <f t="shared" si="922"/>
        <v>43806</v>
      </c>
      <c r="J1578" s="23">
        <f t="shared" si="923"/>
        <v>2206</v>
      </c>
      <c r="K1578" s="23">
        <f t="shared" si="924"/>
        <v>9.6665819025314135E+76</v>
      </c>
      <c r="L1578" s="23">
        <f t="shared" si="925"/>
        <v>9.6665819025314126E+78</v>
      </c>
      <c r="M1578" s="23">
        <f t="shared" si="926"/>
        <v>1.9292096772417616E+72</v>
      </c>
      <c r="N1578" s="20">
        <f t="shared" si="927"/>
        <v>163.60000000000002</v>
      </c>
      <c r="Q1578" s="20">
        <f t="shared" si="928"/>
        <v>9.9524530078540213E+76</v>
      </c>
      <c r="S1578" s="20">
        <f t="shared" si="929"/>
        <v>7049</v>
      </c>
      <c r="T1578" s="20">
        <f t="shared" si="930"/>
        <v>2206</v>
      </c>
      <c r="U1578" s="20">
        <f t="shared" si="931"/>
        <v>9.6665819025314135E+76</v>
      </c>
      <c r="V1578" s="20">
        <f t="shared" si="932"/>
        <v>1.9292096772417616E+72</v>
      </c>
      <c r="W1578" s="20">
        <f t="shared" si="933"/>
        <v>0.36674816625916867</v>
      </c>
      <c r="X1578" s="16">
        <f t="shared" si="934"/>
        <v>1.9030484894730219E+46</v>
      </c>
      <c r="AA1578" s="16">
        <f t="shared" si="935"/>
        <v>7.8405597766288503E+47</v>
      </c>
      <c r="AB1578" s="16">
        <f t="shared" si="936"/>
        <v>1576</v>
      </c>
      <c r="AC1578" s="16">
        <f t="shared" si="937"/>
        <v>319</v>
      </c>
      <c r="AD1578" s="16">
        <f t="shared" si="938"/>
        <v>1.0225758020562133E+49</v>
      </c>
      <c r="AE1578" s="16">
        <f t="shared" si="939"/>
        <v>39350</v>
      </c>
      <c r="AF1578" s="16">
        <f t="shared" si="940"/>
        <v>18900</v>
      </c>
      <c r="AG1578" s="16">
        <f t="shared" si="941"/>
        <v>1616</v>
      </c>
      <c r="AH1578" s="16">
        <f t="shared" si="942"/>
        <v>1.0101672955286572E+53</v>
      </c>
      <c r="AI1578" s="16">
        <f t="shared" si="943"/>
        <v>1.6084162899386711E+75</v>
      </c>
      <c r="AJ1578" s="16">
        <f t="shared" si="944"/>
        <v>1.6084162899386711E+75</v>
      </c>
      <c r="AK1578" s="27">
        <f t="shared" si="945"/>
        <v>0.18808777429467086</v>
      </c>
      <c r="AN1578">
        <f t="shared" si="949"/>
        <v>128838.67023624576</v>
      </c>
      <c r="AO1578">
        <f t="shared" si="950"/>
        <v>2.0514049197520824E+27</v>
      </c>
      <c r="AP1578">
        <f t="shared" si="951"/>
        <v>2.0514049197520824E+27</v>
      </c>
      <c r="AR1578" s="1">
        <f t="shared" si="946"/>
        <v>17210</v>
      </c>
      <c r="AU1578">
        <f t="shared" ref="AU1578:AU1641" si="952">IF(A1578&lt;=1000,A1578/MAX(15-A1578/120,3),A1578/MIN(10-A1578/120,15))</f>
        <v>-502.97872340425539</v>
      </c>
      <c r="AV1578" s="29">
        <f t="shared" si="947"/>
        <v>684.96519999999998</v>
      </c>
      <c r="AW1578">
        <f t="shared" si="948"/>
        <v>31501</v>
      </c>
    </row>
    <row r="1579" spans="1:49" x14ac:dyDescent="0.2">
      <c r="A1579">
        <v>1577</v>
      </c>
      <c r="B1579" s="13">
        <f t="shared" si="915"/>
        <v>1585</v>
      </c>
      <c r="C1579" s="13">
        <f t="shared" si="916"/>
        <v>9468</v>
      </c>
      <c r="D1579" s="13">
        <f t="shared" si="917"/>
        <v>48</v>
      </c>
      <c r="E1579" s="13">
        <f t="shared" si="918"/>
        <v>78.850000000000009</v>
      </c>
      <c r="F1579" s="13">
        <f t="shared" si="919"/>
        <v>4.4231342989877637E+50</v>
      </c>
      <c r="G1579" s="35">
        <f t="shared" si="920"/>
        <v>636.30579999999986</v>
      </c>
      <c r="H1579" s="23">
        <f t="shared" si="921"/>
        <v>11696.406399999998</v>
      </c>
      <c r="I1579" s="23">
        <f t="shared" si="922"/>
        <v>43834</v>
      </c>
      <c r="J1579" s="23">
        <f t="shared" si="923"/>
        <v>2207</v>
      </c>
      <c r="K1579" s="23">
        <f t="shared" si="924"/>
        <v>9.6665819025314135E+76</v>
      </c>
      <c r="L1579" s="23">
        <f t="shared" si="925"/>
        <v>9.6665819025314126E+78</v>
      </c>
      <c r="M1579" s="23">
        <f t="shared" si="926"/>
        <v>2.0661292151559344E+72</v>
      </c>
      <c r="N1579" s="20">
        <f t="shared" si="927"/>
        <v>163.70000000000002</v>
      </c>
      <c r="Q1579" s="20">
        <f t="shared" si="928"/>
        <v>1.1090322617612646E+77</v>
      </c>
      <c r="S1579" s="20">
        <f t="shared" si="929"/>
        <v>7053</v>
      </c>
      <c r="T1579" s="20">
        <f t="shared" si="930"/>
        <v>2207</v>
      </c>
      <c r="U1579" s="20">
        <f t="shared" si="931"/>
        <v>9.6665819025314135E+76</v>
      </c>
      <c r="V1579" s="20">
        <f t="shared" si="932"/>
        <v>2.0661292151559344E+72</v>
      </c>
      <c r="W1579" s="20">
        <f t="shared" si="933"/>
        <v>0.36652412950519236</v>
      </c>
      <c r="X1579" s="16">
        <f t="shared" si="934"/>
        <v>2.0362618837361335E+46</v>
      </c>
      <c r="AA1579" s="16">
        <f t="shared" si="935"/>
        <v>8.3893989609928678E+47</v>
      </c>
      <c r="AB1579" s="16">
        <f t="shared" si="936"/>
        <v>1577</v>
      </c>
      <c r="AC1579" s="16">
        <f t="shared" si="937"/>
        <v>319.2</v>
      </c>
      <c r="AD1579" s="16">
        <f t="shared" si="938"/>
        <v>1.0941581444620319E+49</v>
      </c>
      <c r="AE1579" s="16">
        <f t="shared" si="939"/>
        <v>39375</v>
      </c>
      <c r="AF1579" s="16">
        <f t="shared" si="940"/>
        <v>18912</v>
      </c>
      <c r="AG1579" s="16">
        <f t="shared" si="941"/>
        <v>1617</v>
      </c>
      <c r="AH1579" s="16">
        <f t="shared" si="942"/>
        <v>1.0818749708249871E+53</v>
      </c>
      <c r="AI1579" s="16">
        <f t="shared" si="943"/>
        <v>1.6084162899386711E+75</v>
      </c>
      <c r="AJ1579" s="16">
        <f t="shared" si="944"/>
        <v>1.6084162899386711E+75</v>
      </c>
      <c r="AK1579" s="27">
        <f t="shared" si="945"/>
        <v>0.18796992481203009</v>
      </c>
      <c r="AN1579">
        <f t="shared" si="949"/>
        <v>128957.38727592347</v>
      </c>
      <c r="AO1579">
        <f t="shared" si="950"/>
        <v>1.9172008595813859E+27</v>
      </c>
      <c r="AP1579">
        <f t="shared" si="951"/>
        <v>1.9172008595813859E+27</v>
      </c>
      <c r="AR1579" s="1">
        <f t="shared" si="946"/>
        <v>17220</v>
      </c>
      <c r="AU1579">
        <f t="shared" si="952"/>
        <v>-501.96286472148529</v>
      </c>
      <c r="AV1579" s="29">
        <f t="shared" si="947"/>
        <v>685.58704999999986</v>
      </c>
      <c r="AW1579">
        <f t="shared" si="948"/>
        <v>31521</v>
      </c>
    </row>
    <row r="1580" spans="1:49" x14ac:dyDescent="0.2">
      <c r="A1580">
        <v>1578</v>
      </c>
      <c r="B1580" s="13">
        <f t="shared" si="915"/>
        <v>1586</v>
      </c>
      <c r="C1580" s="13">
        <f t="shared" si="916"/>
        <v>9474</v>
      </c>
      <c r="D1580" s="13">
        <f t="shared" si="917"/>
        <v>48</v>
      </c>
      <c r="E1580" s="13">
        <f t="shared" si="918"/>
        <v>78.900000000000006</v>
      </c>
      <c r="F1580" s="13">
        <f t="shared" si="919"/>
        <v>4.7356893862002158E+50</v>
      </c>
      <c r="G1580" s="35">
        <f t="shared" si="920"/>
        <v>636.89679999999998</v>
      </c>
      <c r="H1580" s="23">
        <f t="shared" si="921"/>
        <v>11703.910399999999</v>
      </c>
      <c r="I1580" s="23">
        <f t="shared" si="922"/>
        <v>43862</v>
      </c>
      <c r="J1580" s="23">
        <f t="shared" si="923"/>
        <v>2209</v>
      </c>
      <c r="K1580" s="23">
        <f t="shared" si="924"/>
        <v>9.6665819025314135E+76</v>
      </c>
      <c r="L1580" s="23">
        <f t="shared" si="925"/>
        <v>9.6665819025314126E+78</v>
      </c>
      <c r="M1580" s="23">
        <f t="shared" si="926"/>
        <v>2.3698032039411765E+72</v>
      </c>
      <c r="N1580" s="20">
        <f t="shared" si="927"/>
        <v>163.80000000000001</v>
      </c>
      <c r="Q1580" s="20">
        <f t="shared" si="928"/>
        <v>1.2358285506665027E+77</v>
      </c>
      <c r="S1580" s="20">
        <f t="shared" si="929"/>
        <v>7057</v>
      </c>
      <c r="T1580" s="20">
        <f t="shared" si="930"/>
        <v>2209</v>
      </c>
      <c r="U1580" s="20">
        <f t="shared" si="931"/>
        <v>9.6665819025314135E+76</v>
      </c>
      <c r="V1580" s="20">
        <f t="shared" si="932"/>
        <v>2.3698032039411765E+72</v>
      </c>
      <c r="W1580" s="20">
        <f t="shared" si="933"/>
        <v>0.36630036630036628</v>
      </c>
      <c r="X1580" s="16">
        <f t="shared" si="934"/>
        <v>2.1788002155976628E+46</v>
      </c>
      <c r="AA1580" s="16">
        <f t="shared" si="935"/>
        <v>8.9766568882623699E+47</v>
      </c>
      <c r="AB1580" s="16">
        <f t="shared" si="936"/>
        <v>1578</v>
      </c>
      <c r="AC1580" s="16">
        <f t="shared" si="937"/>
        <v>319.39999999999998</v>
      </c>
      <c r="AD1580" s="16">
        <f t="shared" si="938"/>
        <v>1.1707513933745897E+49</v>
      </c>
      <c r="AE1580" s="16">
        <f t="shared" si="939"/>
        <v>39400</v>
      </c>
      <c r="AF1580" s="16">
        <f t="shared" si="940"/>
        <v>18924</v>
      </c>
      <c r="AG1580" s="16">
        <f t="shared" si="941"/>
        <v>1618</v>
      </c>
      <c r="AH1580" s="16">
        <f t="shared" si="942"/>
        <v>1.1586726061798391E+53</v>
      </c>
      <c r="AI1580" s="16">
        <f t="shared" si="943"/>
        <v>1.6084162899386711E+75</v>
      </c>
      <c r="AJ1580" s="16">
        <f t="shared" si="944"/>
        <v>1.6084162899386711E+75</v>
      </c>
      <c r="AK1580" s="27">
        <f t="shared" si="945"/>
        <v>0.18785222291797121</v>
      </c>
      <c r="AN1580">
        <f t="shared" si="949"/>
        <v>129076.18288216938</v>
      </c>
      <c r="AO1580">
        <f t="shared" si="950"/>
        <v>1.7917765042816688E+27</v>
      </c>
      <c r="AP1580">
        <f t="shared" si="951"/>
        <v>1.7917765042816688E+27</v>
      </c>
      <c r="AR1580" s="1">
        <f t="shared" si="946"/>
        <v>17230</v>
      </c>
      <c r="AU1580">
        <f t="shared" si="952"/>
        <v>-500.95238095238091</v>
      </c>
      <c r="AV1580" s="29">
        <f t="shared" si="947"/>
        <v>686.20929999999998</v>
      </c>
      <c r="AW1580">
        <f t="shared" si="948"/>
        <v>31541</v>
      </c>
    </row>
    <row r="1581" spans="1:49" x14ac:dyDescent="0.2">
      <c r="A1581">
        <v>1579</v>
      </c>
      <c r="B1581" s="13">
        <f t="shared" si="915"/>
        <v>1587</v>
      </c>
      <c r="C1581" s="13">
        <f t="shared" si="916"/>
        <v>9480</v>
      </c>
      <c r="D1581" s="13">
        <f t="shared" si="917"/>
        <v>48</v>
      </c>
      <c r="E1581" s="13">
        <f t="shared" si="918"/>
        <v>78.95</v>
      </c>
      <c r="F1581" s="13">
        <f t="shared" si="919"/>
        <v>5.0703288392139512E+50</v>
      </c>
      <c r="G1581" s="35">
        <f t="shared" si="920"/>
        <v>637.48820000000001</v>
      </c>
      <c r="H1581" s="23">
        <f t="shared" si="921"/>
        <v>11711.414399999998</v>
      </c>
      <c r="I1581" s="23">
        <f t="shared" si="922"/>
        <v>43890</v>
      </c>
      <c r="J1581" s="23">
        <f t="shared" si="923"/>
        <v>2210</v>
      </c>
      <c r="K1581" s="23">
        <f t="shared" si="924"/>
        <v>9.6665819025314135E+76</v>
      </c>
      <c r="L1581" s="23">
        <f t="shared" si="925"/>
        <v>9.6665819025314126E+78</v>
      </c>
      <c r="M1581" s="23">
        <f t="shared" si="926"/>
        <v>2.5379849356423079E+72</v>
      </c>
      <c r="N1581" s="20">
        <f t="shared" si="927"/>
        <v>163.9</v>
      </c>
      <c r="Q1581" s="20">
        <f t="shared" si="928"/>
        <v>1.3771215313583331E+77</v>
      </c>
      <c r="S1581" s="20">
        <f t="shared" si="929"/>
        <v>7061</v>
      </c>
      <c r="T1581" s="20">
        <f t="shared" si="930"/>
        <v>2210</v>
      </c>
      <c r="U1581" s="20">
        <f t="shared" si="931"/>
        <v>9.6665819025314135E+76</v>
      </c>
      <c r="V1581" s="20">
        <f t="shared" si="932"/>
        <v>2.5379849356423079E+72</v>
      </c>
      <c r="W1581" s="20">
        <f t="shared" si="933"/>
        <v>0.3660768761439902</v>
      </c>
      <c r="X1581" s="16">
        <f t="shared" si="934"/>
        <v>2.3313162306894993E+46</v>
      </c>
      <c r="AA1581" s="16">
        <f t="shared" si="935"/>
        <v>9.6050228704407349E+47</v>
      </c>
      <c r="AB1581" s="16">
        <f t="shared" si="936"/>
        <v>1579</v>
      </c>
      <c r="AC1581" s="16">
        <f t="shared" si="937"/>
        <v>319.60000000000002</v>
      </c>
      <c r="AD1581" s="16">
        <f t="shared" si="938"/>
        <v>1.2527063222270416E+49</v>
      </c>
      <c r="AE1581" s="16">
        <f t="shared" si="939"/>
        <v>39425</v>
      </c>
      <c r="AF1581" s="16">
        <f t="shared" si="940"/>
        <v>18936</v>
      </c>
      <c r="AG1581" s="16">
        <f t="shared" si="941"/>
        <v>1619</v>
      </c>
      <c r="AH1581" s="16">
        <f t="shared" si="942"/>
        <v>1.2409214777652022E+53</v>
      </c>
      <c r="AI1581" s="16">
        <f t="shared" si="943"/>
        <v>1.6084162899386711E+75</v>
      </c>
      <c r="AJ1581" s="16">
        <f t="shared" si="944"/>
        <v>1.6084162899386711E+75</v>
      </c>
      <c r="AK1581" s="27">
        <f t="shared" si="945"/>
        <v>0.18773466833541927</v>
      </c>
      <c r="AN1581">
        <f t="shared" si="949"/>
        <v>129195.05705541973</v>
      </c>
      <c r="AO1581">
        <f t="shared" si="950"/>
        <v>1.6745574806370738E+27</v>
      </c>
      <c r="AP1581">
        <f t="shared" si="951"/>
        <v>1.6745574806370738E+27</v>
      </c>
      <c r="AR1581" s="1">
        <f t="shared" si="946"/>
        <v>17240</v>
      </c>
      <c r="AU1581">
        <f t="shared" si="952"/>
        <v>-499.94722955145119</v>
      </c>
      <c r="AV1581" s="29">
        <f t="shared" si="947"/>
        <v>686.83195000000001</v>
      </c>
      <c r="AW1581">
        <f t="shared" si="948"/>
        <v>31561</v>
      </c>
    </row>
    <row r="1582" spans="1:49" x14ac:dyDescent="0.2">
      <c r="A1582">
        <v>1580</v>
      </c>
      <c r="B1582" s="13">
        <f t="shared" si="915"/>
        <v>1588</v>
      </c>
      <c r="C1582" s="13">
        <f t="shared" si="916"/>
        <v>9486</v>
      </c>
      <c r="D1582" s="13">
        <f t="shared" si="917"/>
        <v>48</v>
      </c>
      <c r="E1582" s="13">
        <f t="shared" si="918"/>
        <v>79</v>
      </c>
      <c r="F1582" s="13">
        <f t="shared" si="919"/>
        <v>5.4286129501297715E+50</v>
      </c>
      <c r="G1582" s="35">
        <f t="shared" si="920"/>
        <v>638.08000000000004</v>
      </c>
      <c r="H1582" s="23">
        <f t="shared" si="921"/>
        <v>11718.918399999999</v>
      </c>
      <c r="I1582" s="23">
        <f t="shared" si="922"/>
        <v>43918</v>
      </c>
      <c r="J1582" s="23">
        <f t="shared" si="923"/>
        <v>2212</v>
      </c>
      <c r="K1582" s="23">
        <f t="shared" si="924"/>
        <v>9.6665819025314135E+76</v>
      </c>
      <c r="L1582" s="23">
        <f t="shared" si="925"/>
        <v>9.6665819025314126E+78</v>
      </c>
      <c r="M1582" s="23">
        <f t="shared" si="926"/>
        <v>2.9109937275762732E+72</v>
      </c>
      <c r="N1582" s="20">
        <f t="shared" si="927"/>
        <v>164</v>
      </c>
      <c r="Q1582" s="20">
        <f t="shared" si="928"/>
        <v>1.5345686188490041E+77</v>
      </c>
      <c r="S1582" s="20">
        <f t="shared" si="929"/>
        <v>7065</v>
      </c>
      <c r="T1582" s="20">
        <f t="shared" si="930"/>
        <v>2212</v>
      </c>
      <c r="U1582" s="20">
        <f t="shared" si="931"/>
        <v>9.6665819025314135E+76</v>
      </c>
      <c r="V1582" s="20">
        <f t="shared" si="932"/>
        <v>2.9109937275762732E+72</v>
      </c>
      <c r="W1582" s="20">
        <f t="shared" si="933"/>
        <v>0.36585365853658536</v>
      </c>
      <c r="X1582" s="16">
        <f t="shared" si="934"/>
        <v>2.4945083668377641E+46</v>
      </c>
      <c r="AA1582" s="16">
        <f t="shared" si="935"/>
        <v>1.0277374471371587E+48</v>
      </c>
      <c r="AB1582" s="16">
        <f t="shared" si="936"/>
        <v>1580</v>
      </c>
      <c r="AC1582" s="16">
        <f t="shared" si="937"/>
        <v>319.8</v>
      </c>
      <c r="AD1582" s="16">
        <f t="shared" si="938"/>
        <v>1.3403982592913015E+49</v>
      </c>
      <c r="AE1582" s="16">
        <f t="shared" si="939"/>
        <v>39450</v>
      </c>
      <c r="AF1582" s="16">
        <f t="shared" si="940"/>
        <v>18948</v>
      </c>
      <c r="AG1582" s="16">
        <f t="shared" si="941"/>
        <v>1620</v>
      </c>
      <c r="AH1582" s="16">
        <f t="shared" si="942"/>
        <v>1.3290085030692435E+53</v>
      </c>
      <c r="AI1582" s="16">
        <f t="shared" si="943"/>
        <v>1.6084162899386711E+75</v>
      </c>
      <c r="AJ1582" s="16">
        <f t="shared" si="944"/>
        <v>1.6084162899386711E+75</v>
      </c>
      <c r="AK1582" s="27">
        <f t="shared" si="945"/>
        <v>0.18761726078799248</v>
      </c>
      <c r="AN1582">
        <f t="shared" si="949"/>
        <v>129314.00979611071</v>
      </c>
      <c r="AO1582">
        <f t="shared" si="950"/>
        <v>1.5650069912496015E+27</v>
      </c>
      <c r="AP1582">
        <f t="shared" si="951"/>
        <v>1.5650069912496015E+27</v>
      </c>
      <c r="AR1582" s="1">
        <f t="shared" si="946"/>
        <v>17250</v>
      </c>
      <c r="AU1582">
        <f t="shared" si="952"/>
        <v>-498.94736842105272</v>
      </c>
      <c r="AV1582" s="29">
        <f t="shared" si="947"/>
        <v>687.45500000000004</v>
      </c>
      <c r="AW1582">
        <f t="shared" si="948"/>
        <v>31581</v>
      </c>
    </row>
    <row r="1583" spans="1:49" x14ac:dyDescent="0.2">
      <c r="A1583">
        <v>1581</v>
      </c>
      <c r="B1583" s="13">
        <f t="shared" si="915"/>
        <v>1589</v>
      </c>
      <c r="C1583" s="13">
        <f t="shared" si="916"/>
        <v>9492</v>
      </c>
      <c r="D1583" s="13">
        <f t="shared" si="917"/>
        <v>48</v>
      </c>
      <c r="E1583" s="13">
        <f t="shared" si="918"/>
        <v>79.050000000000011</v>
      </c>
      <c r="F1583" s="13">
        <f t="shared" si="919"/>
        <v>5.8122122386072763E+50</v>
      </c>
      <c r="G1583" s="35">
        <f t="shared" si="920"/>
        <v>638.67220000000009</v>
      </c>
      <c r="H1583" s="23">
        <f t="shared" si="921"/>
        <v>11726.422399999999</v>
      </c>
      <c r="I1583" s="23">
        <f t="shared" si="922"/>
        <v>43946</v>
      </c>
      <c r="J1583" s="23">
        <f t="shared" si="923"/>
        <v>2213</v>
      </c>
      <c r="K1583" s="23">
        <f t="shared" si="924"/>
        <v>9.6665819025314135E+76</v>
      </c>
      <c r="L1583" s="23">
        <f t="shared" si="925"/>
        <v>9.6665819025314126E+78</v>
      </c>
      <c r="M1583" s="23">
        <f t="shared" si="926"/>
        <v>3.1175737973829243E+72</v>
      </c>
      <c r="N1583" s="20">
        <f t="shared" si="927"/>
        <v>164.10000000000002</v>
      </c>
      <c r="Q1583" s="20">
        <f t="shared" si="928"/>
        <v>1.7100167213521656E+77</v>
      </c>
      <c r="S1583" s="20">
        <f t="shared" si="929"/>
        <v>7070</v>
      </c>
      <c r="T1583" s="20">
        <f t="shared" si="930"/>
        <v>2213</v>
      </c>
      <c r="U1583" s="20">
        <f t="shared" si="931"/>
        <v>9.6665819025314135E+76</v>
      </c>
      <c r="V1583" s="20">
        <f t="shared" si="932"/>
        <v>3.1175737973829243E+72</v>
      </c>
      <c r="W1583" s="20">
        <f t="shared" si="933"/>
        <v>0.36563071297989025</v>
      </c>
      <c r="X1583" s="16">
        <f t="shared" si="934"/>
        <v>2.6691239525164073E+46</v>
      </c>
      <c r="AA1583" s="16">
        <f t="shared" si="935"/>
        <v>1.0996790684367595E+48</v>
      </c>
      <c r="AB1583" s="16">
        <f t="shared" si="936"/>
        <v>1581</v>
      </c>
      <c r="AC1583" s="16">
        <f t="shared" si="937"/>
        <v>320</v>
      </c>
      <c r="AD1583" s="16">
        <f t="shared" si="938"/>
        <v>1.4342288065656451E+49</v>
      </c>
      <c r="AE1583" s="16">
        <f t="shared" si="939"/>
        <v>39475</v>
      </c>
      <c r="AF1583" s="16">
        <f t="shared" si="940"/>
        <v>18960</v>
      </c>
      <c r="AG1583" s="16">
        <f t="shared" si="941"/>
        <v>1621</v>
      </c>
      <c r="AH1583" s="16">
        <f t="shared" si="942"/>
        <v>1.4233480606692954E+53</v>
      </c>
      <c r="AI1583" s="16">
        <f t="shared" si="943"/>
        <v>1.6084162899386711E+75</v>
      </c>
      <c r="AJ1583" s="16">
        <f t="shared" si="944"/>
        <v>1.6084162899386711E+75</v>
      </c>
      <c r="AK1583" s="27">
        <f t="shared" si="945"/>
        <v>0.1875</v>
      </c>
      <c r="AN1583">
        <f t="shared" si="949"/>
        <v>129433.04110467838</v>
      </c>
      <c r="AO1583">
        <f t="shared" si="950"/>
        <v>1.4626233563080392E+27</v>
      </c>
      <c r="AP1583">
        <f t="shared" si="951"/>
        <v>1.4626233563080392E+27</v>
      </c>
      <c r="AR1583" s="1">
        <f t="shared" si="946"/>
        <v>17260</v>
      </c>
      <c r="AU1583">
        <f t="shared" si="952"/>
        <v>-497.95275590551171</v>
      </c>
      <c r="AV1583" s="29">
        <f t="shared" si="947"/>
        <v>688.07845000000009</v>
      </c>
      <c r="AW1583">
        <f t="shared" si="948"/>
        <v>31601</v>
      </c>
    </row>
    <row r="1584" spans="1:49" x14ac:dyDescent="0.2">
      <c r="A1584">
        <v>1582</v>
      </c>
      <c r="B1584" s="13">
        <f t="shared" si="915"/>
        <v>1590</v>
      </c>
      <c r="C1584" s="13">
        <f t="shared" si="916"/>
        <v>9498</v>
      </c>
      <c r="D1584" s="13">
        <f t="shared" si="917"/>
        <v>48</v>
      </c>
      <c r="E1584" s="13">
        <f t="shared" si="918"/>
        <v>79.100000000000009</v>
      </c>
      <c r="F1584" s="13">
        <f t="shared" si="919"/>
        <v>6.2229152382958105E+50</v>
      </c>
      <c r="G1584" s="35">
        <f t="shared" si="920"/>
        <v>639.26480000000004</v>
      </c>
      <c r="H1584" s="23">
        <f t="shared" si="921"/>
        <v>11733.926399999997</v>
      </c>
      <c r="I1584" s="23">
        <f t="shared" si="922"/>
        <v>43974</v>
      </c>
      <c r="J1584" s="23">
        <f t="shared" si="923"/>
        <v>2214</v>
      </c>
      <c r="K1584" s="23">
        <f t="shared" si="924"/>
        <v>9.6665819025314135E+76</v>
      </c>
      <c r="L1584" s="23">
        <f t="shared" si="925"/>
        <v>9.6665819025314126E+78</v>
      </c>
      <c r="M1584" s="23">
        <f t="shared" si="926"/>
        <v>3.3388106367214852E+72</v>
      </c>
      <c r="N1584" s="20">
        <f t="shared" si="927"/>
        <v>164.20000000000002</v>
      </c>
      <c r="Q1584" s="20">
        <f t="shared" si="928"/>
        <v>1.9055239051459148E+77</v>
      </c>
      <c r="S1584" s="20">
        <f t="shared" si="929"/>
        <v>7074</v>
      </c>
      <c r="T1584" s="20">
        <f t="shared" si="930"/>
        <v>2214</v>
      </c>
      <c r="U1584" s="20">
        <f t="shared" si="931"/>
        <v>9.6665819025314135E+76</v>
      </c>
      <c r="V1584" s="20">
        <f t="shared" si="932"/>
        <v>3.3388106367214852E+72</v>
      </c>
      <c r="W1584" s="20">
        <f t="shared" si="933"/>
        <v>0.36540803897685747</v>
      </c>
      <c r="X1584" s="16">
        <f t="shared" si="934"/>
        <v>2.8559626291925563E+46</v>
      </c>
      <c r="AA1584" s="16">
        <f t="shared" si="935"/>
        <v>1.176656603227333E+48</v>
      </c>
      <c r="AB1584" s="16">
        <f t="shared" si="936"/>
        <v>1582</v>
      </c>
      <c r="AC1584" s="16">
        <f t="shared" si="937"/>
        <v>320.2</v>
      </c>
      <c r="AD1584" s="16">
        <f t="shared" si="938"/>
        <v>1.5346276789878696E+49</v>
      </c>
      <c r="AE1584" s="16">
        <f t="shared" si="939"/>
        <v>39500</v>
      </c>
      <c r="AF1584" s="16">
        <f t="shared" si="940"/>
        <v>18972</v>
      </c>
      <c r="AG1584" s="16">
        <f t="shared" si="941"/>
        <v>1622</v>
      </c>
      <c r="AH1584" s="16">
        <f t="shared" si="942"/>
        <v>1.5243839391475577E+53</v>
      </c>
      <c r="AI1584" s="16">
        <f t="shared" si="943"/>
        <v>1.6084162899386711E+75</v>
      </c>
      <c r="AJ1584" s="16">
        <f t="shared" si="944"/>
        <v>1.6084162899386711E+75</v>
      </c>
      <c r="AK1584" s="27">
        <f t="shared" si="945"/>
        <v>0.18738288569643974</v>
      </c>
      <c r="AN1584">
        <f t="shared" si="949"/>
        <v>129552.15098155897</v>
      </c>
      <c r="AO1584">
        <f t="shared" si="950"/>
        <v>1.3669377161757372E+27</v>
      </c>
      <c r="AP1584">
        <f t="shared" si="951"/>
        <v>1.3669377161757372E+27</v>
      </c>
      <c r="AR1584" s="1">
        <f t="shared" si="946"/>
        <v>17270</v>
      </c>
      <c r="AU1584">
        <f t="shared" si="952"/>
        <v>-496.96335078534025</v>
      </c>
      <c r="AV1584" s="29">
        <f t="shared" si="947"/>
        <v>688.70230000000004</v>
      </c>
      <c r="AW1584">
        <f t="shared" si="948"/>
        <v>31621</v>
      </c>
    </row>
    <row r="1585" spans="1:49" x14ac:dyDescent="0.2">
      <c r="A1585">
        <v>1583</v>
      </c>
      <c r="B1585" s="13">
        <f t="shared" si="915"/>
        <v>1591</v>
      </c>
      <c r="C1585" s="13">
        <f t="shared" si="916"/>
        <v>9504</v>
      </c>
      <c r="D1585" s="13">
        <f t="shared" si="917"/>
        <v>48</v>
      </c>
      <c r="E1585" s="13">
        <f t="shared" si="918"/>
        <v>79.150000000000006</v>
      </c>
      <c r="F1585" s="13">
        <f t="shared" si="919"/>
        <v>6.6626368332509636E+50</v>
      </c>
      <c r="G1585" s="35">
        <f t="shared" si="920"/>
        <v>639.8578</v>
      </c>
      <c r="H1585" s="23">
        <f t="shared" si="921"/>
        <v>11741.430399999997</v>
      </c>
      <c r="I1585" s="23">
        <f t="shared" si="922"/>
        <v>44002</v>
      </c>
      <c r="J1585" s="23">
        <f t="shared" si="923"/>
        <v>2216</v>
      </c>
      <c r="K1585" s="23">
        <f t="shared" si="924"/>
        <v>9.6665819025314135E+76</v>
      </c>
      <c r="L1585" s="23">
        <f t="shared" si="925"/>
        <v>9.6665819025314126E+78</v>
      </c>
      <c r="M1585" s="23">
        <f t="shared" si="926"/>
        <v>3.829487006087913E+72</v>
      </c>
      <c r="N1585" s="20">
        <f t="shared" si="927"/>
        <v>164.3</v>
      </c>
      <c r="Q1585" s="20">
        <f t="shared" si="928"/>
        <v>2.1233835363968673E+77</v>
      </c>
      <c r="S1585" s="20">
        <f t="shared" si="929"/>
        <v>7078</v>
      </c>
      <c r="T1585" s="20">
        <f t="shared" si="930"/>
        <v>2216</v>
      </c>
      <c r="U1585" s="20">
        <f t="shared" si="931"/>
        <v>9.6665819025314135E+76</v>
      </c>
      <c r="V1585" s="20">
        <f t="shared" si="932"/>
        <v>3.829487006087913E+72</v>
      </c>
      <c r="W1585" s="20">
        <f t="shared" si="933"/>
        <v>0.36518563603164939</v>
      </c>
      <c r="X1585" s="16">
        <f t="shared" si="934"/>
        <v>3.0558800132360354E+46</v>
      </c>
      <c r="AA1585" s="16">
        <f t="shared" si="935"/>
        <v>1.2590225654532463E+48</v>
      </c>
      <c r="AB1585" s="16">
        <f t="shared" si="936"/>
        <v>1583</v>
      </c>
      <c r="AC1585" s="16">
        <f t="shared" si="937"/>
        <v>320.39999999999998</v>
      </c>
      <c r="AD1585" s="16">
        <f t="shared" si="938"/>
        <v>1.6420546723970335E+49</v>
      </c>
      <c r="AE1585" s="16">
        <f t="shared" si="939"/>
        <v>39525</v>
      </c>
      <c r="AF1585" s="16">
        <f t="shared" si="940"/>
        <v>18984</v>
      </c>
      <c r="AG1585" s="16">
        <f t="shared" si="941"/>
        <v>1623</v>
      </c>
      <c r="AH1585" s="16">
        <f t="shared" si="942"/>
        <v>1.6325914243137766E+53</v>
      </c>
      <c r="AI1585" s="16">
        <f t="shared" si="943"/>
        <v>1.6084162899386711E+75</v>
      </c>
      <c r="AJ1585" s="16">
        <f t="shared" si="944"/>
        <v>1.6084162899386711E+75</v>
      </c>
      <c r="AK1585" s="27">
        <f t="shared" si="945"/>
        <v>0.18726591760299627</v>
      </c>
      <c r="AN1585">
        <f t="shared" si="949"/>
        <v>129671.33942718859</v>
      </c>
      <c r="AO1585">
        <f t="shared" si="950"/>
        <v>1.2775118842763901E+27</v>
      </c>
      <c r="AP1585">
        <f t="shared" si="951"/>
        <v>1.2775118842763901E+27</v>
      </c>
      <c r="AR1585" s="1">
        <f t="shared" si="946"/>
        <v>17280</v>
      </c>
      <c r="AU1585">
        <f t="shared" si="952"/>
        <v>-495.97911227154049</v>
      </c>
      <c r="AV1585" s="29">
        <f t="shared" si="947"/>
        <v>689.32655</v>
      </c>
      <c r="AW1585">
        <f t="shared" si="948"/>
        <v>31641</v>
      </c>
    </row>
    <row r="1586" spans="1:49" x14ac:dyDescent="0.2">
      <c r="A1586">
        <v>1584</v>
      </c>
      <c r="B1586" s="13">
        <f t="shared" si="915"/>
        <v>1592</v>
      </c>
      <c r="C1586" s="13">
        <f t="shared" si="916"/>
        <v>9510</v>
      </c>
      <c r="D1586" s="13">
        <f t="shared" si="917"/>
        <v>48</v>
      </c>
      <c r="E1586" s="13">
        <f t="shared" si="918"/>
        <v>79.2</v>
      </c>
      <c r="F1586" s="13">
        <f t="shared" si="919"/>
        <v>7.1334271831811475E+50</v>
      </c>
      <c r="G1586" s="35">
        <f t="shared" si="920"/>
        <v>640.45119999999997</v>
      </c>
      <c r="H1586" s="23">
        <f t="shared" si="921"/>
        <v>11748.934399999998</v>
      </c>
      <c r="I1586" s="23">
        <f t="shared" si="922"/>
        <v>44030</v>
      </c>
      <c r="J1586" s="23">
        <f t="shared" si="923"/>
        <v>2217</v>
      </c>
      <c r="K1586" s="23">
        <f t="shared" si="924"/>
        <v>9.6665819025314135E+76</v>
      </c>
      <c r="L1586" s="23">
        <f t="shared" si="925"/>
        <v>9.6665819025314126E+78</v>
      </c>
      <c r="M1586" s="23">
        <f t="shared" si="926"/>
        <v>4.1012322835261315E+72</v>
      </c>
      <c r="N1586" s="20">
        <f t="shared" si="927"/>
        <v>164.4</v>
      </c>
      <c r="Q1586" s="20">
        <f t="shared" si="928"/>
        <v>2.3661511831288256E+77</v>
      </c>
      <c r="S1586" s="20">
        <f t="shared" si="929"/>
        <v>7082</v>
      </c>
      <c r="T1586" s="20">
        <f t="shared" si="930"/>
        <v>2217</v>
      </c>
      <c r="U1586" s="20">
        <f t="shared" si="931"/>
        <v>9.6665819025314135E+76</v>
      </c>
      <c r="V1586" s="20">
        <f t="shared" si="932"/>
        <v>4.1012322835261315E+72</v>
      </c>
      <c r="W1586" s="20">
        <f t="shared" si="933"/>
        <v>0.36496350364963503</v>
      </c>
      <c r="X1586" s="16">
        <f t="shared" si="934"/>
        <v>3.2697916141625579E+46</v>
      </c>
      <c r="AA1586" s="16">
        <f t="shared" si="935"/>
        <v>1.3471541450349736E+48</v>
      </c>
      <c r="AB1586" s="16">
        <f t="shared" si="936"/>
        <v>1584</v>
      </c>
      <c r="AC1586" s="16">
        <f t="shared" si="937"/>
        <v>320.60000000000002</v>
      </c>
      <c r="AD1586" s="16">
        <f t="shared" si="938"/>
        <v>1.75700176925644E+49</v>
      </c>
      <c r="AE1586" s="16">
        <f t="shared" si="939"/>
        <v>39550</v>
      </c>
      <c r="AF1586" s="16">
        <f t="shared" si="940"/>
        <v>18996</v>
      </c>
      <c r="AG1586" s="16">
        <f t="shared" si="941"/>
        <v>1624</v>
      </c>
      <c r="AH1586" s="16">
        <f t="shared" si="942"/>
        <v>1.7484795345494779E+53</v>
      </c>
      <c r="AI1586" s="16">
        <f t="shared" si="943"/>
        <v>1.6084162899386711E+75</v>
      </c>
      <c r="AJ1586" s="16">
        <f t="shared" si="944"/>
        <v>1.6084162899386711E+75</v>
      </c>
      <c r="AK1586" s="27">
        <f t="shared" si="945"/>
        <v>0.18714909544603867</v>
      </c>
      <c r="AN1586">
        <f t="shared" si="949"/>
        <v>129790.60644200338</v>
      </c>
      <c r="AO1586">
        <f t="shared" si="950"/>
        <v>1.1939363404452242E+27</v>
      </c>
      <c r="AP1586">
        <f t="shared" si="951"/>
        <v>1.1939363404452242E+27</v>
      </c>
      <c r="AR1586" s="1">
        <f t="shared" si="946"/>
        <v>17290</v>
      </c>
      <c r="AU1586">
        <f t="shared" si="952"/>
        <v>-495.00000000000011</v>
      </c>
      <c r="AV1586" s="29">
        <f t="shared" si="947"/>
        <v>689.95119999999997</v>
      </c>
      <c r="AW1586">
        <f t="shared" si="948"/>
        <v>31661</v>
      </c>
    </row>
    <row r="1587" spans="1:49" x14ac:dyDescent="0.2">
      <c r="A1587">
        <v>1585</v>
      </c>
      <c r="B1587" s="13">
        <f t="shared" si="915"/>
        <v>1593</v>
      </c>
      <c r="C1587" s="13">
        <f t="shared" si="916"/>
        <v>9516</v>
      </c>
      <c r="D1587" s="13">
        <f t="shared" si="917"/>
        <v>48</v>
      </c>
      <c r="E1587" s="13">
        <f t="shared" si="918"/>
        <v>79.25</v>
      </c>
      <c r="F1587" s="13">
        <f t="shared" si="919"/>
        <v>7.6374812791120119E+50</v>
      </c>
      <c r="G1587" s="35">
        <f t="shared" si="920"/>
        <v>641.04499999999996</v>
      </c>
      <c r="H1587" s="23">
        <f t="shared" si="921"/>
        <v>11756.438399999999</v>
      </c>
      <c r="I1587" s="23">
        <f t="shared" si="922"/>
        <v>44058</v>
      </c>
      <c r="J1587" s="23">
        <f t="shared" si="923"/>
        <v>2219</v>
      </c>
      <c r="K1587" s="23">
        <f t="shared" si="924"/>
        <v>9.6665819025314135E+76</v>
      </c>
      <c r="L1587" s="23">
        <f t="shared" si="925"/>
        <v>9.6665819025314126E+78</v>
      </c>
      <c r="M1587" s="23">
        <f t="shared" si="926"/>
        <v>4.7039275740037271E+72</v>
      </c>
      <c r="N1587" s="20">
        <f t="shared" si="927"/>
        <v>164.5</v>
      </c>
      <c r="Q1587" s="20">
        <f t="shared" si="928"/>
        <v>2.6366745929101155E+77</v>
      </c>
      <c r="S1587" s="20">
        <f t="shared" si="929"/>
        <v>7086</v>
      </c>
      <c r="T1587" s="20">
        <f t="shared" si="930"/>
        <v>2219</v>
      </c>
      <c r="U1587" s="20">
        <f t="shared" si="931"/>
        <v>9.6665819025314135E+76</v>
      </c>
      <c r="V1587" s="20">
        <f t="shared" si="932"/>
        <v>4.7039275740037271E+72</v>
      </c>
      <c r="W1587" s="20">
        <f t="shared" si="933"/>
        <v>0.36474164133738601</v>
      </c>
      <c r="X1587" s="16">
        <f t="shared" si="934"/>
        <v>3.4986770271539364E+46</v>
      </c>
      <c r="AA1587" s="16">
        <f t="shared" si="935"/>
        <v>1.4414549351874216E+48</v>
      </c>
      <c r="AB1587" s="16">
        <f t="shared" si="936"/>
        <v>1585</v>
      </c>
      <c r="AC1587" s="16">
        <f t="shared" si="937"/>
        <v>320.8</v>
      </c>
      <c r="AD1587" s="16">
        <f t="shared" si="938"/>
        <v>1.879995391781418E+49</v>
      </c>
      <c r="AE1587" s="16">
        <f t="shared" si="939"/>
        <v>39575</v>
      </c>
      <c r="AF1587" s="16">
        <f t="shared" si="940"/>
        <v>19008</v>
      </c>
      <c r="AG1587" s="16">
        <f t="shared" si="941"/>
        <v>1625</v>
      </c>
      <c r="AH1587" s="16">
        <f t="shared" si="942"/>
        <v>1.8725934147847243E+53</v>
      </c>
      <c r="AI1587" s="16">
        <f t="shared" si="943"/>
        <v>1.6084162899386711E+75</v>
      </c>
      <c r="AJ1587" s="16">
        <f t="shared" si="944"/>
        <v>1.6084162899386711E+75</v>
      </c>
      <c r="AK1587" s="27">
        <f t="shared" si="945"/>
        <v>0.18703241895261843</v>
      </c>
      <c r="AN1587">
        <f t="shared" si="949"/>
        <v>129909.95202643953</v>
      </c>
      <c r="AO1587">
        <f t="shared" si="950"/>
        <v>1.1158283555562845E+27</v>
      </c>
      <c r="AP1587">
        <f t="shared" si="951"/>
        <v>1.1158283555562845E+27</v>
      </c>
      <c r="AR1587" s="1">
        <f t="shared" si="946"/>
        <v>17300</v>
      </c>
      <c r="AU1587">
        <f t="shared" si="952"/>
        <v>-494.02597402597394</v>
      </c>
      <c r="AV1587" s="29">
        <f t="shared" si="947"/>
        <v>690.57624999999996</v>
      </c>
      <c r="AW1587">
        <f t="shared" si="948"/>
        <v>31681</v>
      </c>
    </row>
    <row r="1588" spans="1:49" x14ac:dyDescent="0.2">
      <c r="A1588">
        <v>1586</v>
      </c>
      <c r="B1588" s="13">
        <f t="shared" si="915"/>
        <v>1594</v>
      </c>
      <c r="C1588" s="13">
        <f t="shared" si="916"/>
        <v>9522</v>
      </c>
      <c r="D1588" s="13">
        <f t="shared" si="917"/>
        <v>48</v>
      </c>
      <c r="E1588" s="13">
        <f t="shared" si="918"/>
        <v>79.300000000000011</v>
      </c>
      <c r="F1588" s="13">
        <f t="shared" si="919"/>
        <v>8.1771491739935302E+50</v>
      </c>
      <c r="G1588" s="35">
        <f t="shared" si="920"/>
        <v>641.63919999999996</v>
      </c>
      <c r="H1588" s="23">
        <f t="shared" si="921"/>
        <v>11763.942399999998</v>
      </c>
      <c r="I1588" s="23">
        <f t="shared" si="922"/>
        <v>44086</v>
      </c>
      <c r="J1588" s="23">
        <f t="shared" si="923"/>
        <v>2220</v>
      </c>
      <c r="K1588" s="23">
        <f t="shared" si="924"/>
        <v>9.6665819025314135E+76</v>
      </c>
      <c r="L1588" s="23">
        <f t="shared" si="925"/>
        <v>9.6665819025314126E+78</v>
      </c>
      <c r="M1588" s="23">
        <f t="shared" si="926"/>
        <v>5.0377094879496324E+72</v>
      </c>
      <c r="N1588" s="20">
        <f t="shared" si="927"/>
        <v>164.60000000000002</v>
      </c>
      <c r="Q1588" s="20">
        <f t="shared" si="928"/>
        <v>2.938127097908742E+77</v>
      </c>
      <c r="S1588" s="20">
        <f t="shared" si="929"/>
        <v>7091</v>
      </c>
      <c r="T1588" s="20">
        <f t="shared" si="930"/>
        <v>2220</v>
      </c>
      <c r="U1588" s="20">
        <f t="shared" si="931"/>
        <v>9.6665819025314135E+76</v>
      </c>
      <c r="V1588" s="20">
        <f t="shared" si="932"/>
        <v>5.0377094879496324E+72</v>
      </c>
      <c r="W1588" s="20">
        <f t="shared" si="933"/>
        <v>0.36452004860267312</v>
      </c>
      <c r="X1588" s="16">
        <f t="shared" si="934"/>
        <v>3.7435844190547119E+46</v>
      </c>
      <c r="AA1588" s="16">
        <f t="shared" si="935"/>
        <v>1.542356780650541E+48</v>
      </c>
      <c r="AB1588" s="16">
        <f t="shared" si="936"/>
        <v>1586</v>
      </c>
      <c r="AC1588" s="16">
        <f t="shared" si="937"/>
        <v>321</v>
      </c>
      <c r="AD1588" s="16">
        <f t="shared" si="938"/>
        <v>2.0115988127905362E+49</v>
      </c>
      <c r="AE1588" s="16">
        <f t="shared" si="939"/>
        <v>39600</v>
      </c>
      <c r="AF1588" s="16">
        <f t="shared" si="940"/>
        <v>19020</v>
      </c>
      <c r="AG1588" s="16">
        <f t="shared" si="941"/>
        <v>1626</v>
      </c>
      <c r="AH1588" s="16">
        <f t="shared" si="942"/>
        <v>2.0055169003642212E+53</v>
      </c>
      <c r="AI1588" s="16">
        <f t="shared" si="943"/>
        <v>1.6084162899386711E+75</v>
      </c>
      <c r="AJ1588" s="16">
        <f t="shared" si="944"/>
        <v>1.6084162899386711E+75</v>
      </c>
      <c r="AK1588" s="27">
        <f t="shared" si="945"/>
        <v>0.18691588785046728</v>
      </c>
      <c r="AN1588">
        <f t="shared" si="949"/>
        <v>130029.3761809331</v>
      </c>
      <c r="AO1588">
        <f t="shared" si="950"/>
        <v>1.042830238837649E+27</v>
      </c>
      <c r="AP1588">
        <f t="shared" si="951"/>
        <v>1.042830238837649E+27</v>
      </c>
      <c r="AR1588" s="1">
        <f t="shared" si="946"/>
        <v>17310</v>
      </c>
      <c r="AU1588">
        <f t="shared" si="952"/>
        <v>-493.05699481865281</v>
      </c>
      <c r="AV1588" s="29">
        <f t="shared" si="947"/>
        <v>691.20169999999996</v>
      </c>
      <c r="AW1588">
        <f t="shared" si="948"/>
        <v>31701</v>
      </c>
    </row>
    <row r="1589" spans="1:49" x14ac:dyDescent="0.2">
      <c r="A1589">
        <v>1587</v>
      </c>
      <c r="B1589" s="13">
        <f t="shared" si="915"/>
        <v>1595</v>
      </c>
      <c r="C1589" s="13">
        <f t="shared" si="916"/>
        <v>9528</v>
      </c>
      <c r="D1589" s="13">
        <f t="shared" si="917"/>
        <v>48</v>
      </c>
      <c r="E1589" s="13">
        <f t="shared" si="918"/>
        <v>79.350000000000009</v>
      </c>
      <c r="F1589" s="13">
        <f t="shared" si="919"/>
        <v>8.7549469359189897E+50</v>
      </c>
      <c r="G1589" s="35">
        <f t="shared" si="920"/>
        <v>642.23379999999997</v>
      </c>
      <c r="H1589" s="23">
        <f t="shared" si="921"/>
        <v>11771.446399999999</v>
      </c>
      <c r="I1589" s="23">
        <f t="shared" si="922"/>
        <v>44114</v>
      </c>
      <c r="J1589" s="23">
        <f t="shared" si="923"/>
        <v>2221</v>
      </c>
      <c r="K1589" s="23">
        <f t="shared" si="924"/>
        <v>9.6665819025314135E+76</v>
      </c>
      <c r="L1589" s="23">
        <f t="shared" si="925"/>
        <v>9.6665819025314126E+78</v>
      </c>
      <c r="M1589" s="23">
        <f t="shared" si="926"/>
        <v>5.3951706789249752E+72</v>
      </c>
      <c r="N1589" s="20">
        <f t="shared" si="927"/>
        <v>164.70000000000002</v>
      </c>
      <c r="Q1589" s="20">
        <f t="shared" si="928"/>
        <v>3.2740448391611101E+77</v>
      </c>
      <c r="S1589" s="20">
        <f t="shared" si="929"/>
        <v>7095</v>
      </c>
      <c r="T1589" s="20">
        <f t="shared" si="930"/>
        <v>2221</v>
      </c>
      <c r="U1589" s="20">
        <f t="shared" si="931"/>
        <v>9.6665819025314135E+76</v>
      </c>
      <c r="V1589" s="20">
        <f t="shared" si="932"/>
        <v>5.3951706789249752E+72</v>
      </c>
      <c r="W1589" s="20">
        <f t="shared" si="933"/>
        <v>0.36429872495446264</v>
      </c>
      <c r="X1589" s="16">
        <f t="shared" si="934"/>
        <v>4.0056353283885423E+46</v>
      </c>
      <c r="AA1589" s="16">
        <f t="shared" si="935"/>
        <v>1.6503217552960791E+48</v>
      </c>
      <c r="AB1589" s="16">
        <f t="shared" si="936"/>
        <v>1587</v>
      </c>
      <c r="AC1589" s="16">
        <f t="shared" si="937"/>
        <v>321.2</v>
      </c>
      <c r="AD1589" s="16">
        <f t="shared" si="938"/>
        <v>2.1524147353212025E+49</v>
      </c>
      <c r="AE1589" s="16">
        <f t="shared" si="939"/>
        <v>39625</v>
      </c>
      <c r="AF1589" s="16">
        <f t="shared" si="940"/>
        <v>19032</v>
      </c>
      <c r="AG1589" s="16">
        <f t="shared" si="941"/>
        <v>1627</v>
      </c>
      <c r="AH1589" s="16">
        <f t="shared" si="942"/>
        <v>2.1478752628583527E+53</v>
      </c>
      <c r="AI1589" s="16">
        <f t="shared" si="943"/>
        <v>1.6084162899386711E+75</v>
      </c>
      <c r="AJ1589" s="16">
        <f t="shared" si="944"/>
        <v>1.6084162899386711E+75</v>
      </c>
      <c r="AK1589" s="27">
        <f t="shared" si="945"/>
        <v>0.18679950186799502</v>
      </c>
      <c r="AN1589">
        <f t="shared" si="949"/>
        <v>130148.87890592033</v>
      </c>
      <c r="AO1589">
        <f t="shared" si="950"/>
        <v>9.7460769984826999E+26</v>
      </c>
      <c r="AP1589">
        <f t="shared" si="951"/>
        <v>9.7460769984826999E+26</v>
      </c>
      <c r="AR1589" s="1">
        <f t="shared" si="946"/>
        <v>17320</v>
      </c>
      <c r="AU1589">
        <f t="shared" si="952"/>
        <v>-492.09302325581399</v>
      </c>
      <c r="AV1589" s="29">
        <f t="shared" si="947"/>
        <v>691.82754999999997</v>
      </c>
      <c r="AW1589">
        <f t="shared" si="948"/>
        <v>31721</v>
      </c>
    </row>
    <row r="1590" spans="1:49" x14ac:dyDescent="0.2">
      <c r="A1590">
        <v>1588</v>
      </c>
      <c r="B1590" s="13">
        <f t="shared" si="915"/>
        <v>1596</v>
      </c>
      <c r="C1590" s="13">
        <f t="shared" si="916"/>
        <v>9534</v>
      </c>
      <c r="D1590" s="13">
        <f t="shared" si="917"/>
        <v>48</v>
      </c>
      <c r="E1590" s="13">
        <f t="shared" si="918"/>
        <v>79.400000000000006</v>
      </c>
      <c r="F1590" s="13">
        <f t="shared" si="919"/>
        <v>9.3735683749915958E+50</v>
      </c>
      <c r="G1590" s="35">
        <f t="shared" si="920"/>
        <v>642.8288</v>
      </c>
      <c r="H1590" s="23">
        <f t="shared" si="921"/>
        <v>11778.9504</v>
      </c>
      <c r="I1590" s="23">
        <f t="shared" si="922"/>
        <v>44142</v>
      </c>
      <c r="J1590" s="23">
        <f t="shared" si="923"/>
        <v>2223</v>
      </c>
      <c r="K1590" s="23">
        <f t="shared" si="924"/>
        <v>9.6665819025314135E+76</v>
      </c>
      <c r="L1590" s="23">
        <f t="shared" si="925"/>
        <v>9.6665819025314126E+78</v>
      </c>
      <c r="M1590" s="23">
        <f t="shared" si="926"/>
        <v>6.18796797489707E+72</v>
      </c>
      <c r="N1590" s="20">
        <f t="shared" si="927"/>
        <v>164.8</v>
      </c>
      <c r="Q1590" s="20">
        <f t="shared" si="928"/>
        <v>3.6483682467197802E+77</v>
      </c>
      <c r="S1590" s="20">
        <f t="shared" si="929"/>
        <v>7099</v>
      </c>
      <c r="T1590" s="20">
        <f t="shared" si="930"/>
        <v>2223</v>
      </c>
      <c r="U1590" s="20">
        <f t="shared" si="931"/>
        <v>9.6665819025314135E+76</v>
      </c>
      <c r="V1590" s="20">
        <f t="shared" si="932"/>
        <v>6.18796797489707E+72</v>
      </c>
      <c r="W1590" s="20">
        <f t="shared" si="933"/>
        <v>0.36407766990291257</v>
      </c>
      <c r="X1590" s="16">
        <f t="shared" si="934"/>
        <v>4.2860298013757404E+46</v>
      </c>
      <c r="AA1590" s="16">
        <f t="shared" si="935"/>
        <v>1.7658442781668049E+48</v>
      </c>
      <c r="AB1590" s="16">
        <f t="shared" si="936"/>
        <v>1588</v>
      </c>
      <c r="AC1590" s="16">
        <f t="shared" si="937"/>
        <v>321.39999999999998</v>
      </c>
      <c r="AD1590" s="16">
        <f t="shared" si="938"/>
        <v>2.303088052823488E+49</v>
      </c>
      <c r="AE1590" s="16">
        <f t="shared" si="939"/>
        <v>39650</v>
      </c>
      <c r="AF1590" s="16">
        <f t="shared" si="940"/>
        <v>19044</v>
      </c>
      <c r="AG1590" s="16">
        <f t="shared" si="941"/>
        <v>1628</v>
      </c>
      <c r="AH1590" s="16">
        <f t="shared" si="942"/>
        <v>2.3003381507301462E+53</v>
      </c>
      <c r="AI1590" s="16">
        <f t="shared" si="943"/>
        <v>1.6084162899386711E+75</v>
      </c>
      <c r="AJ1590" s="16">
        <f t="shared" si="944"/>
        <v>1.6084162899386711E+75</v>
      </c>
      <c r="AK1590" s="27">
        <f t="shared" si="945"/>
        <v>0.18668326073428751</v>
      </c>
      <c r="AN1590">
        <f t="shared" si="949"/>
        <v>130268.46020183734</v>
      </c>
      <c r="AO1590">
        <f t="shared" si="950"/>
        <v>9.1084831761520551E+26</v>
      </c>
      <c r="AP1590">
        <f t="shared" si="951"/>
        <v>9.1084831761520551E+26</v>
      </c>
      <c r="AR1590" s="1">
        <f t="shared" si="946"/>
        <v>17330</v>
      </c>
      <c r="AU1590">
        <f t="shared" si="952"/>
        <v>-491.1340206185568</v>
      </c>
      <c r="AV1590" s="29">
        <f t="shared" si="947"/>
        <v>692.4538</v>
      </c>
      <c r="AW1590">
        <f t="shared" si="948"/>
        <v>31741</v>
      </c>
    </row>
    <row r="1591" spans="1:49" x14ac:dyDescent="0.2">
      <c r="A1591">
        <v>1589</v>
      </c>
      <c r="B1591" s="13">
        <f t="shared" si="915"/>
        <v>1597</v>
      </c>
      <c r="C1591" s="13">
        <f t="shared" si="916"/>
        <v>9540</v>
      </c>
      <c r="D1591" s="13">
        <f t="shared" si="917"/>
        <v>48</v>
      </c>
      <c r="E1591" s="13">
        <f t="shared" si="918"/>
        <v>79.45</v>
      </c>
      <c r="F1591" s="13">
        <f t="shared" si="919"/>
        <v>1.0035897598478624E+51</v>
      </c>
      <c r="G1591" s="35">
        <f t="shared" si="920"/>
        <v>643.42420000000004</v>
      </c>
      <c r="H1591" s="23">
        <f t="shared" si="921"/>
        <v>11786.454399999997</v>
      </c>
      <c r="I1591" s="23">
        <f t="shared" si="922"/>
        <v>44170</v>
      </c>
      <c r="J1591" s="23">
        <f t="shared" si="923"/>
        <v>2224</v>
      </c>
      <c r="K1591" s="23">
        <f t="shared" si="924"/>
        <v>9.6665819025314135E+76</v>
      </c>
      <c r="L1591" s="23">
        <f t="shared" si="925"/>
        <v>9.6665819025314126E+78</v>
      </c>
      <c r="M1591" s="23">
        <f t="shared" si="926"/>
        <v>6.6270288044461532E+72</v>
      </c>
      <c r="N1591" s="20">
        <f t="shared" si="927"/>
        <v>164.9</v>
      </c>
      <c r="Q1591" s="20">
        <f t="shared" si="928"/>
        <v>4.0654882622449543E+77</v>
      </c>
      <c r="S1591" s="20">
        <f t="shared" si="929"/>
        <v>7103</v>
      </c>
      <c r="T1591" s="20">
        <f t="shared" si="930"/>
        <v>2224</v>
      </c>
      <c r="U1591" s="20">
        <f t="shared" si="931"/>
        <v>9.6665819025314135E+76</v>
      </c>
      <c r="V1591" s="20">
        <f t="shared" si="932"/>
        <v>6.6270288044461532E+72</v>
      </c>
      <c r="W1591" s="20">
        <f t="shared" si="933"/>
        <v>0.3638568829593693</v>
      </c>
      <c r="X1591" s="16">
        <f t="shared" si="934"/>
        <v>4.586051887472042E+46</v>
      </c>
      <c r="AA1591" s="16">
        <f t="shared" si="935"/>
        <v>1.8894533776384809E+48</v>
      </c>
      <c r="AB1591" s="16">
        <f t="shared" si="936"/>
        <v>1589</v>
      </c>
      <c r="AC1591" s="16">
        <f t="shared" si="937"/>
        <v>321.60000000000002</v>
      </c>
      <c r="AD1591" s="16">
        <f t="shared" si="938"/>
        <v>2.4643088025730199E+49</v>
      </c>
      <c r="AE1591" s="16">
        <f t="shared" si="939"/>
        <v>39675</v>
      </c>
      <c r="AF1591" s="16">
        <f t="shared" si="940"/>
        <v>19056</v>
      </c>
      <c r="AG1591" s="16">
        <f t="shared" si="941"/>
        <v>1629</v>
      </c>
      <c r="AH1591" s="16">
        <f t="shared" si="942"/>
        <v>2.4636227386853108E+53</v>
      </c>
      <c r="AI1591" s="16">
        <f t="shared" si="943"/>
        <v>1.6084162899386711E+75</v>
      </c>
      <c r="AJ1591" s="16">
        <f t="shared" si="944"/>
        <v>1.6084162899386711E+75</v>
      </c>
      <c r="AK1591" s="27">
        <f t="shared" si="945"/>
        <v>0.18656716417910446</v>
      </c>
      <c r="AN1591">
        <f t="shared" si="949"/>
        <v>130388.12006912027</v>
      </c>
      <c r="AO1591">
        <f t="shared" si="950"/>
        <v>8.5126010992075288E+26</v>
      </c>
      <c r="AP1591">
        <f t="shared" si="951"/>
        <v>8.5126010992075288E+26</v>
      </c>
      <c r="AR1591" s="1">
        <f t="shared" si="946"/>
        <v>17340</v>
      </c>
      <c r="AU1591">
        <f t="shared" si="952"/>
        <v>-490.1799485861182</v>
      </c>
      <c r="AV1591" s="29">
        <f t="shared" si="947"/>
        <v>693.08045000000004</v>
      </c>
      <c r="AW1591">
        <f t="shared" si="948"/>
        <v>31761</v>
      </c>
    </row>
    <row r="1592" spans="1:49" x14ac:dyDescent="0.2">
      <c r="A1592">
        <v>1590</v>
      </c>
      <c r="B1592" s="13">
        <f t="shared" si="915"/>
        <v>1598</v>
      </c>
      <c r="C1592" s="13">
        <f t="shared" si="916"/>
        <v>9546</v>
      </c>
      <c r="D1592" s="13">
        <f t="shared" si="917"/>
        <v>48</v>
      </c>
      <c r="E1592" s="13">
        <f t="shared" si="918"/>
        <v>79.5</v>
      </c>
      <c r="F1592" s="13">
        <f t="shared" si="919"/>
        <v>1.0745022452751754E+51</v>
      </c>
      <c r="G1592" s="35">
        <f t="shared" si="920"/>
        <v>644.02</v>
      </c>
      <c r="H1592" s="23">
        <f t="shared" si="921"/>
        <v>11793.958399999998</v>
      </c>
      <c r="I1592" s="23">
        <f t="shared" si="922"/>
        <v>44198</v>
      </c>
      <c r="J1592" s="23">
        <f t="shared" si="923"/>
        <v>2226</v>
      </c>
      <c r="K1592" s="23">
        <f t="shared" si="924"/>
        <v>9.6665819025314135E+76</v>
      </c>
      <c r="L1592" s="23">
        <f t="shared" si="925"/>
        <v>9.6665819025314126E+78</v>
      </c>
      <c r="M1592" s="23">
        <f t="shared" si="926"/>
        <v>7.6007980758388488E+72</v>
      </c>
      <c r="N1592" s="20">
        <f t="shared" si="927"/>
        <v>165</v>
      </c>
      <c r="Q1592" s="20">
        <f t="shared" si="928"/>
        <v>4.5302978462521158E+77</v>
      </c>
      <c r="S1592" s="20">
        <f t="shared" si="929"/>
        <v>7107</v>
      </c>
      <c r="T1592" s="20">
        <f t="shared" si="930"/>
        <v>2226</v>
      </c>
      <c r="U1592" s="20">
        <f t="shared" si="931"/>
        <v>9.6665819025314135E+76</v>
      </c>
      <c r="V1592" s="20">
        <f t="shared" si="932"/>
        <v>7.6007980758388488E+72</v>
      </c>
      <c r="W1592" s="20">
        <f t="shared" si="933"/>
        <v>0.36363636363636365</v>
      </c>
      <c r="X1592" s="16">
        <f t="shared" si="934"/>
        <v>4.907075519595086E+46</v>
      </c>
      <c r="AA1592" s="16">
        <f t="shared" si="935"/>
        <v>2.0217151140731751E+48</v>
      </c>
      <c r="AB1592" s="16">
        <f t="shared" si="936"/>
        <v>1590</v>
      </c>
      <c r="AC1592" s="16">
        <f t="shared" si="937"/>
        <v>321.8</v>
      </c>
      <c r="AD1592" s="16">
        <f t="shared" si="938"/>
        <v>2.636815325828651E+49</v>
      </c>
      <c r="AE1592" s="16">
        <f t="shared" si="939"/>
        <v>39700</v>
      </c>
      <c r="AF1592" s="16">
        <f t="shared" si="940"/>
        <v>19068</v>
      </c>
      <c r="AG1592" s="16">
        <f t="shared" si="941"/>
        <v>1630</v>
      </c>
      <c r="AH1592" s="16">
        <f t="shared" si="942"/>
        <v>2.6384971005136195E+53</v>
      </c>
      <c r="AI1592" s="16">
        <f t="shared" si="943"/>
        <v>1.6084162899386711E+75</v>
      </c>
      <c r="AJ1592" s="16">
        <f t="shared" si="944"/>
        <v>1.6084162899386711E+75</v>
      </c>
      <c r="AK1592" s="27">
        <f t="shared" si="945"/>
        <v>0.18645121193287756</v>
      </c>
      <c r="AN1592">
        <f t="shared" si="949"/>
        <v>130507.85850820523</v>
      </c>
      <c r="AO1592">
        <f t="shared" si="950"/>
        <v>7.9557019618761935E+26</v>
      </c>
      <c r="AP1592">
        <f t="shared" si="951"/>
        <v>7.9557019618761935E+26</v>
      </c>
      <c r="AR1592" s="1">
        <f t="shared" si="946"/>
        <v>17350</v>
      </c>
      <c r="AU1592">
        <f t="shared" si="952"/>
        <v>-489.23076923076923</v>
      </c>
      <c r="AV1592" s="29">
        <f t="shared" si="947"/>
        <v>693.70749999999998</v>
      </c>
      <c r="AW1592">
        <f t="shared" si="948"/>
        <v>31781</v>
      </c>
    </row>
    <row r="1593" spans="1:49" x14ac:dyDescent="0.2">
      <c r="A1593">
        <v>1591</v>
      </c>
      <c r="B1593" s="13">
        <f t="shared" si="915"/>
        <v>1599</v>
      </c>
      <c r="C1593" s="13">
        <f t="shared" si="916"/>
        <v>9552</v>
      </c>
      <c r="D1593" s="13">
        <f t="shared" si="917"/>
        <v>48</v>
      </c>
      <c r="E1593" s="13">
        <f t="shared" si="918"/>
        <v>79.550000000000011</v>
      </c>
      <c r="F1593" s="13">
        <f t="shared" si="919"/>
        <v>1.1504248914643426E+51</v>
      </c>
      <c r="G1593" s="35">
        <f t="shared" si="920"/>
        <v>644.61620000000005</v>
      </c>
      <c r="H1593" s="23">
        <f t="shared" si="921"/>
        <v>11801.462399999999</v>
      </c>
      <c r="I1593" s="23">
        <f t="shared" si="922"/>
        <v>44226</v>
      </c>
      <c r="J1593" s="23">
        <f t="shared" si="923"/>
        <v>2227</v>
      </c>
      <c r="K1593" s="23">
        <f t="shared" si="924"/>
        <v>9.6665819025314135E+76</v>
      </c>
      <c r="L1593" s="23">
        <f t="shared" si="925"/>
        <v>9.6665819025314126E+78</v>
      </c>
      <c r="M1593" s="23">
        <f t="shared" si="926"/>
        <v>8.1400811060146942E+72</v>
      </c>
      <c r="N1593" s="20">
        <f t="shared" si="927"/>
        <v>165.10000000000002</v>
      </c>
      <c r="Q1593" s="20">
        <f t="shared" si="928"/>
        <v>5.0482493742165411E+77</v>
      </c>
      <c r="S1593" s="20">
        <f t="shared" si="929"/>
        <v>7112</v>
      </c>
      <c r="T1593" s="20">
        <f t="shared" si="930"/>
        <v>2227</v>
      </c>
      <c r="U1593" s="20">
        <f t="shared" si="931"/>
        <v>9.6665819025314135E+76</v>
      </c>
      <c r="V1593" s="20">
        <f t="shared" si="932"/>
        <v>8.1400811060146942E+72</v>
      </c>
      <c r="W1593" s="20">
        <f t="shared" si="933"/>
        <v>0.36341611144760744</v>
      </c>
      <c r="X1593" s="16">
        <f t="shared" si="934"/>
        <v>5.250570805966741E+46</v>
      </c>
      <c r="AA1593" s="16">
        <f t="shared" si="935"/>
        <v>2.1632351720582968E+48</v>
      </c>
      <c r="AB1593" s="16">
        <f t="shared" si="936"/>
        <v>1591</v>
      </c>
      <c r="AC1593" s="16">
        <f t="shared" si="937"/>
        <v>322</v>
      </c>
      <c r="AD1593" s="16">
        <f t="shared" si="938"/>
        <v>2.8213976492074619E+49</v>
      </c>
      <c r="AE1593" s="16">
        <f t="shared" si="939"/>
        <v>39725</v>
      </c>
      <c r="AF1593" s="16">
        <f t="shared" si="940"/>
        <v>19080</v>
      </c>
      <c r="AG1593" s="16">
        <f t="shared" si="941"/>
        <v>1631</v>
      </c>
      <c r="AH1593" s="16">
        <f t="shared" si="942"/>
        <v>2.8257838212806265E+53</v>
      </c>
      <c r="AI1593" s="16">
        <f t="shared" si="943"/>
        <v>1.6084162899386711E+75</v>
      </c>
      <c r="AJ1593" s="16">
        <f t="shared" si="944"/>
        <v>1.6084162899386711E+75</v>
      </c>
      <c r="AK1593" s="27">
        <f t="shared" si="945"/>
        <v>0.18633540372670807</v>
      </c>
      <c r="AN1593">
        <f t="shared" si="949"/>
        <v>130627.67551952852</v>
      </c>
      <c r="AO1593">
        <f t="shared" si="950"/>
        <v>7.4352354783889681E+26</v>
      </c>
      <c r="AP1593">
        <f t="shared" si="951"/>
        <v>7.4352354783889681E+26</v>
      </c>
      <c r="AR1593" s="1">
        <f t="shared" si="946"/>
        <v>17360</v>
      </c>
      <c r="AU1593">
        <f t="shared" si="952"/>
        <v>-488.28644501278779</v>
      </c>
      <c r="AV1593" s="29">
        <f t="shared" si="947"/>
        <v>694.33495000000005</v>
      </c>
      <c r="AW1593">
        <f t="shared" si="948"/>
        <v>31801</v>
      </c>
    </row>
    <row r="1594" spans="1:49" x14ac:dyDescent="0.2">
      <c r="A1594">
        <v>1592</v>
      </c>
      <c r="B1594" s="13">
        <f t="shared" si="915"/>
        <v>1600</v>
      </c>
      <c r="C1594" s="13">
        <f t="shared" si="916"/>
        <v>9558</v>
      </c>
      <c r="D1594" s="13">
        <f t="shared" si="917"/>
        <v>48</v>
      </c>
      <c r="E1594" s="13">
        <f t="shared" si="918"/>
        <v>79.600000000000009</v>
      </c>
      <c r="F1594" s="13">
        <f t="shared" si="919"/>
        <v>1.2317116499272007E+51</v>
      </c>
      <c r="G1594" s="35">
        <f t="shared" si="920"/>
        <v>645.21280000000002</v>
      </c>
      <c r="H1594" s="23">
        <f t="shared" si="921"/>
        <v>11808.966399999998</v>
      </c>
      <c r="I1594" s="23">
        <f t="shared" si="922"/>
        <v>44254</v>
      </c>
      <c r="J1594" s="23">
        <f t="shared" si="923"/>
        <v>2228</v>
      </c>
      <c r="K1594" s="23">
        <f t="shared" si="924"/>
        <v>9.6665819025314135E+76</v>
      </c>
      <c r="L1594" s="23">
        <f t="shared" si="925"/>
        <v>9.6665819025314126E+78</v>
      </c>
      <c r="M1594" s="23">
        <f t="shared" si="926"/>
        <v>8.7176182845924397E+72</v>
      </c>
      <c r="N1594" s="20">
        <f t="shared" si="927"/>
        <v>165.20000000000002</v>
      </c>
      <c r="Q1594" s="20">
        <f t="shared" si="928"/>
        <v>5.6254185947965632E+77</v>
      </c>
      <c r="S1594" s="20">
        <f t="shared" si="929"/>
        <v>7116</v>
      </c>
      <c r="T1594" s="20">
        <f t="shared" si="930"/>
        <v>2228</v>
      </c>
      <c r="U1594" s="20">
        <f t="shared" si="931"/>
        <v>9.6665819025314135E+76</v>
      </c>
      <c r="V1594" s="20">
        <f t="shared" si="932"/>
        <v>8.7176182845924397E+72</v>
      </c>
      <c r="W1594" s="20">
        <f t="shared" si="933"/>
        <v>0.36319612590799027</v>
      </c>
      <c r="X1594" s="16">
        <f t="shared" si="934"/>
        <v>5.618110762384413E+46</v>
      </c>
      <c r="AA1594" s="16">
        <f t="shared" si="935"/>
        <v>2.3146616341023776E+48</v>
      </c>
      <c r="AB1594" s="16">
        <f t="shared" si="936"/>
        <v>1592</v>
      </c>
      <c r="AC1594" s="16">
        <f t="shared" si="937"/>
        <v>322.2</v>
      </c>
      <c r="AD1594" s="16">
        <f t="shared" si="938"/>
        <v>3.0189011027627468E+49</v>
      </c>
      <c r="AE1594" s="16">
        <f t="shared" si="939"/>
        <v>39750</v>
      </c>
      <c r="AF1594" s="16">
        <f t="shared" si="940"/>
        <v>19092</v>
      </c>
      <c r="AG1594" s="16">
        <f t="shared" si="941"/>
        <v>1632</v>
      </c>
      <c r="AH1594" s="16">
        <f t="shared" si="942"/>
        <v>3.0263638658540471E+53</v>
      </c>
      <c r="AI1594" s="16">
        <f t="shared" si="943"/>
        <v>1.6084162899386711E+75</v>
      </c>
      <c r="AJ1594" s="16">
        <f t="shared" si="944"/>
        <v>1.6084162899386711E+75</v>
      </c>
      <c r="AK1594" s="27">
        <f t="shared" si="945"/>
        <v>0.18621973929236499</v>
      </c>
      <c r="AN1594">
        <f t="shared" si="949"/>
        <v>130747.57110352618</v>
      </c>
      <c r="AO1594">
        <f t="shared" si="950"/>
        <v>6.9488182041018383E+26</v>
      </c>
      <c r="AP1594">
        <f t="shared" si="951"/>
        <v>6.9488182041018383E+26</v>
      </c>
      <c r="AR1594" s="1">
        <f t="shared" si="946"/>
        <v>17370</v>
      </c>
      <c r="AU1594">
        <f t="shared" si="952"/>
        <v>-487.34693877551007</v>
      </c>
      <c r="AV1594" s="29">
        <f t="shared" si="947"/>
        <v>694.96280000000002</v>
      </c>
      <c r="AW1594">
        <f t="shared" si="948"/>
        <v>31821</v>
      </c>
    </row>
    <row r="1595" spans="1:49" x14ac:dyDescent="0.2">
      <c r="A1595">
        <v>1593</v>
      </c>
      <c r="B1595" s="13">
        <f t="shared" si="915"/>
        <v>1601</v>
      </c>
      <c r="C1595" s="13">
        <f t="shared" si="916"/>
        <v>9564</v>
      </c>
      <c r="D1595" s="13">
        <f t="shared" si="917"/>
        <v>48</v>
      </c>
      <c r="E1595" s="13">
        <f t="shared" si="918"/>
        <v>79.650000000000006</v>
      </c>
      <c r="F1595" s="13">
        <f t="shared" si="919"/>
        <v>1.3187414756123729E+51</v>
      </c>
      <c r="G1595" s="35">
        <f t="shared" si="920"/>
        <v>645.8098</v>
      </c>
      <c r="H1595" s="23">
        <f t="shared" si="921"/>
        <v>11816.470399999998</v>
      </c>
      <c r="I1595" s="23">
        <f t="shared" si="922"/>
        <v>44282</v>
      </c>
      <c r="J1595" s="23">
        <f t="shared" si="923"/>
        <v>2230</v>
      </c>
      <c r="K1595" s="23">
        <f t="shared" si="924"/>
        <v>9.6665819025314135E+76</v>
      </c>
      <c r="L1595" s="23">
        <f t="shared" si="925"/>
        <v>9.6665819025314126E+78</v>
      </c>
      <c r="M1595" s="23">
        <f t="shared" si="926"/>
        <v>9.9984993587969034E+72</v>
      </c>
      <c r="N1595" s="20">
        <f t="shared" si="927"/>
        <v>165.3</v>
      </c>
      <c r="Q1595" s="20">
        <f t="shared" si="928"/>
        <v>6.2685759004514519E+77</v>
      </c>
      <c r="S1595" s="20">
        <f t="shared" si="929"/>
        <v>7120</v>
      </c>
      <c r="T1595" s="20">
        <f t="shared" si="930"/>
        <v>2230</v>
      </c>
      <c r="U1595" s="20">
        <f t="shared" si="931"/>
        <v>9.6665819025314135E+76</v>
      </c>
      <c r="V1595" s="20">
        <f t="shared" si="932"/>
        <v>9.9984993587969034E+72</v>
      </c>
      <c r="W1595" s="20">
        <f t="shared" si="933"/>
        <v>0.36297640653357527</v>
      </c>
      <c r="X1595" s="16">
        <f t="shared" si="934"/>
        <v>6.0113785157513222E+46</v>
      </c>
      <c r="AA1595" s="16">
        <f t="shared" si="935"/>
        <v>2.4766879484895445E+48</v>
      </c>
      <c r="AB1595" s="16">
        <f t="shared" si="936"/>
        <v>1593</v>
      </c>
      <c r="AC1595" s="16">
        <f t="shared" si="937"/>
        <v>322.39999999999998</v>
      </c>
      <c r="AD1595" s="16">
        <f t="shared" si="938"/>
        <v>3.2302301913346548E+49</v>
      </c>
      <c r="AE1595" s="16">
        <f t="shared" si="939"/>
        <v>39775</v>
      </c>
      <c r="AF1595" s="16">
        <f t="shared" si="940"/>
        <v>19104</v>
      </c>
      <c r="AG1595" s="16">
        <f t="shared" si="941"/>
        <v>1633</v>
      </c>
      <c r="AH1595" s="16">
        <f t="shared" si="942"/>
        <v>3.2411807219542294E+53</v>
      </c>
      <c r="AI1595" s="16">
        <f t="shared" si="943"/>
        <v>1.6084162899386711E+75</v>
      </c>
      <c r="AJ1595" s="16">
        <f t="shared" si="944"/>
        <v>1.6084162899386711E+75</v>
      </c>
      <c r="AK1595" s="27">
        <f t="shared" si="945"/>
        <v>0.18610421836228289</v>
      </c>
      <c r="AN1595">
        <f t="shared" si="949"/>
        <v>130867.54526063429</v>
      </c>
      <c r="AO1595">
        <f t="shared" si="950"/>
        <v>6.4942226206559236E+26</v>
      </c>
      <c r="AP1595">
        <f t="shared" si="951"/>
        <v>6.4942226206559236E+26</v>
      </c>
      <c r="AR1595" s="1">
        <f t="shared" si="946"/>
        <v>17380</v>
      </c>
      <c r="AU1595">
        <f t="shared" si="952"/>
        <v>-486.41221374045796</v>
      </c>
      <c r="AV1595" s="29">
        <f t="shared" si="947"/>
        <v>695.59105</v>
      </c>
      <c r="AW1595">
        <f t="shared" si="948"/>
        <v>31841</v>
      </c>
    </row>
    <row r="1596" spans="1:49" x14ac:dyDescent="0.2">
      <c r="A1596">
        <v>1594</v>
      </c>
      <c r="B1596" s="13">
        <f t="shared" si="915"/>
        <v>1602</v>
      </c>
      <c r="C1596" s="13">
        <f t="shared" si="916"/>
        <v>9570</v>
      </c>
      <c r="D1596" s="13">
        <f t="shared" si="917"/>
        <v>48</v>
      </c>
      <c r="E1596" s="13">
        <f t="shared" si="918"/>
        <v>79.7</v>
      </c>
      <c r="F1596" s="13">
        <f t="shared" si="919"/>
        <v>1.4119200930249135E+51</v>
      </c>
      <c r="G1596" s="35">
        <f t="shared" si="920"/>
        <v>646.40719999999999</v>
      </c>
      <c r="H1596" s="23">
        <f t="shared" si="921"/>
        <v>11823.974399999999</v>
      </c>
      <c r="I1596" s="23">
        <f t="shared" si="922"/>
        <v>44310</v>
      </c>
      <c r="J1596" s="23">
        <f t="shared" si="923"/>
        <v>2231</v>
      </c>
      <c r="K1596" s="23">
        <f t="shared" si="924"/>
        <v>9.6665819025314135E+76</v>
      </c>
      <c r="L1596" s="23">
        <f t="shared" si="925"/>
        <v>9.6665819025314126E+78</v>
      </c>
      <c r="M1596" s="23">
        <f t="shared" si="926"/>
        <v>1.0707859933970415E+73</v>
      </c>
      <c r="N1596" s="20">
        <f t="shared" si="927"/>
        <v>165.4</v>
      </c>
      <c r="Q1596" s="20">
        <f t="shared" si="928"/>
        <v>6.9852657464580746E+77</v>
      </c>
      <c r="S1596" s="20">
        <f t="shared" si="929"/>
        <v>7124</v>
      </c>
      <c r="T1596" s="20">
        <f t="shared" si="930"/>
        <v>2231</v>
      </c>
      <c r="U1596" s="20">
        <f t="shared" si="931"/>
        <v>9.6665819025314135E+76</v>
      </c>
      <c r="V1596" s="20">
        <f t="shared" si="932"/>
        <v>1.0707859933970415E+73</v>
      </c>
      <c r="W1596" s="20">
        <f t="shared" si="933"/>
        <v>0.36275695284159609</v>
      </c>
      <c r="X1596" s="16">
        <f t="shared" si="934"/>
        <v>6.4321750118539143E+46</v>
      </c>
      <c r="AA1596" s="16">
        <f t="shared" si="935"/>
        <v>2.6500561048838124E+48</v>
      </c>
      <c r="AB1596" s="16">
        <f t="shared" si="936"/>
        <v>1594</v>
      </c>
      <c r="AC1596" s="16">
        <f t="shared" si="937"/>
        <v>322.60000000000002</v>
      </c>
      <c r="AD1596" s="16">
        <f t="shared" si="938"/>
        <v>3.4563527369030928E+49</v>
      </c>
      <c r="AE1596" s="16">
        <f t="shared" si="939"/>
        <v>39800</v>
      </c>
      <c r="AF1596" s="16">
        <f t="shared" si="940"/>
        <v>19116</v>
      </c>
      <c r="AG1596" s="16">
        <f t="shared" si="941"/>
        <v>1634</v>
      </c>
      <c r="AH1596" s="16">
        <f t="shared" si="942"/>
        <v>3.471244837208823E+53</v>
      </c>
      <c r="AI1596" s="16">
        <f t="shared" si="943"/>
        <v>1.6084162899386711E+75</v>
      </c>
      <c r="AJ1596" s="16">
        <f t="shared" si="944"/>
        <v>1.6084162899386711E+75</v>
      </c>
      <c r="AK1596" s="27">
        <f t="shared" si="945"/>
        <v>0.18598884066955981</v>
      </c>
      <c r="AN1596">
        <f t="shared" si="949"/>
        <v>130987.59799128911</v>
      </c>
      <c r="AO1596">
        <f t="shared" si="950"/>
        <v>6.069366935192452E+26</v>
      </c>
      <c r="AP1596">
        <f t="shared" si="951"/>
        <v>6.069366935192452E+26</v>
      </c>
      <c r="AR1596" s="1">
        <f t="shared" si="946"/>
        <v>17390</v>
      </c>
      <c r="AU1596">
        <f t="shared" si="952"/>
        <v>-485.48223350253807</v>
      </c>
      <c r="AV1596" s="29">
        <f t="shared" si="947"/>
        <v>696.21969999999999</v>
      </c>
      <c r="AW1596">
        <f t="shared" si="948"/>
        <v>31861</v>
      </c>
    </row>
    <row r="1597" spans="1:49" x14ac:dyDescent="0.2">
      <c r="A1597">
        <v>1595</v>
      </c>
      <c r="B1597" s="13">
        <f t="shared" si="915"/>
        <v>1603</v>
      </c>
      <c r="C1597" s="13">
        <f t="shared" si="916"/>
        <v>9576</v>
      </c>
      <c r="D1597" s="13">
        <f t="shared" si="917"/>
        <v>48</v>
      </c>
      <c r="E1597" s="13">
        <f t="shared" si="918"/>
        <v>79.75</v>
      </c>
      <c r="F1597" s="13">
        <f t="shared" si="919"/>
        <v>1.5116818870859225E+51</v>
      </c>
      <c r="G1597" s="35">
        <f t="shared" si="920"/>
        <v>647.005</v>
      </c>
      <c r="H1597" s="23">
        <f t="shared" si="921"/>
        <v>11831.478399999998</v>
      </c>
      <c r="I1597" s="23">
        <f t="shared" si="922"/>
        <v>44338</v>
      </c>
      <c r="J1597" s="23">
        <f t="shared" si="923"/>
        <v>2233</v>
      </c>
      <c r="K1597" s="23">
        <f t="shared" si="924"/>
        <v>9.6665819025314135E+76</v>
      </c>
      <c r="L1597" s="23">
        <f t="shared" si="925"/>
        <v>9.6665819025314126E+78</v>
      </c>
      <c r="M1597" s="23">
        <f t="shared" si="926"/>
        <v>1.2281096508084078E+73</v>
      </c>
      <c r="N1597" s="20">
        <f t="shared" si="927"/>
        <v>165.5</v>
      </c>
      <c r="Q1597" s="20">
        <f t="shared" si="928"/>
        <v>7.7838951499526982E+77</v>
      </c>
      <c r="S1597" s="20">
        <f t="shared" si="929"/>
        <v>7128</v>
      </c>
      <c r="T1597" s="20">
        <f t="shared" si="930"/>
        <v>2233</v>
      </c>
      <c r="U1597" s="20">
        <f t="shared" si="931"/>
        <v>9.6665819025314135E+76</v>
      </c>
      <c r="V1597" s="20">
        <f t="shared" si="932"/>
        <v>1.2281096508084078E+73</v>
      </c>
      <c r="W1597" s="20">
        <f t="shared" si="933"/>
        <v>0.36253776435045315</v>
      </c>
      <c r="X1597" s="16">
        <f t="shared" si="934"/>
        <v>6.8824272626836884E+46</v>
      </c>
      <c r="AA1597" s="16">
        <f t="shared" si="935"/>
        <v>2.8355600322256793E+48</v>
      </c>
      <c r="AB1597" s="16">
        <f t="shared" si="936"/>
        <v>1595</v>
      </c>
      <c r="AC1597" s="16">
        <f t="shared" si="937"/>
        <v>322.8</v>
      </c>
      <c r="AD1597" s="16">
        <f t="shared" si="938"/>
        <v>3.6983043109135718E+49</v>
      </c>
      <c r="AE1597" s="16">
        <f t="shared" si="939"/>
        <v>39825</v>
      </c>
      <c r="AF1597" s="16">
        <f t="shared" si="940"/>
        <v>19128</v>
      </c>
      <c r="AG1597" s="16">
        <f t="shared" si="941"/>
        <v>1635</v>
      </c>
      <c r="AH1597" s="16">
        <f t="shared" si="942"/>
        <v>3.7176383710739366E+53</v>
      </c>
      <c r="AI1597" s="16">
        <f t="shared" si="943"/>
        <v>1.6084162899386711E+75</v>
      </c>
      <c r="AJ1597" s="16">
        <f t="shared" si="944"/>
        <v>1.6084162899386711E+75</v>
      </c>
      <c r="AK1597" s="27">
        <f t="shared" si="945"/>
        <v>0.18587360594795538</v>
      </c>
      <c r="AN1597">
        <f t="shared" si="949"/>
        <v>131107.72929592675</v>
      </c>
      <c r="AO1597">
        <f t="shared" si="950"/>
        <v>5.6723055469088336E+26</v>
      </c>
      <c r="AP1597">
        <f t="shared" si="951"/>
        <v>5.6723055469088336E+26</v>
      </c>
      <c r="AR1597" s="1">
        <f t="shared" si="946"/>
        <v>17400</v>
      </c>
      <c r="AU1597">
        <f t="shared" si="952"/>
        <v>-484.55696202531652</v>
      </c>
      <c r="AV1597" s="29">
        <f t="shared" si="947"/>
        <v>696.84875</v>
      </c>
      <c r="AW1597">
        <f t="shared" si="948"/>
        <v>31881</v>
      </c>
    </row>
    <row r="1598" spans="1:49" x14ac:dyDescent="0.2">
      <c r="A1598">
        <v>1596</v>
      </c>
      <c r="B1598" s="13">
        <f t="shared" si="915"/>
        <v>1604</v>
      </c>
      <c r="C1598" s="13">
        <f t="shared" si="916"/>
        <v>9582</v>
      </c>
      <c r="D1598" s="13">
        <f t="shared" si="917"/>
        <v>48</v>
      </c>
      <c r="E1598" s="13">
        <f t="shared" si="918"/>
        <v>79.800000000000011</v>
      </c>
      <c r="F1598" s="13">
        <f t="shared" si="919"/>
        <v>1.6184919275417498E+51</v>
      </c>
      <c r="G1598" s="35">
        <f t="shared" si="920"/>
        <v>647.6031999999999</v>
      </c>
      <c r="H1598" s="23">
        <f t="shared" si="921"/>
        <v>11838.982399999999</v>
      </c>
      <c r="I1598" s="23">
        <f t="shared" si="922"/>
        <v>44366</v>
      </c>
      <c r="J1598" s="23">
        <f t="shared" si="923"/>
        <v>2234</v>
      </c>
      <c r="K1598" s="23">
        <f t="shared" si="924"/>
        <v>9.6665819025314135E+76</v>
      </c>
      <c r="L1598" s="23">
        <f t="shared" si="925"/>
        <v>9.6665819025314126E+78</v>
      </c>
      <c r="M1598" s="23">
        <f t="shared" si="926"/>
        <v>1.3152361858682954E+73</v>
      </c>
      <c r="N1598" s="20">
        <f t="shared" si="927"/>
        <v>165.60000000000002</v>
      </c>
      <c r="Q1598" s="20">
        <f t="shared" si="928"/>
        <v>8.6738323071238819E+77</v>
      </c>
      <c r="S1598" s="20">
        <f t="shared" si="929"/>
        <v>7133</v>
      </c>
      <c r="T1598" s="20">
        <f t="shared" si="930"/>
        <v>2234</v>
      </c>
      <c r="U1598" s="20">
        <f t="shared" si="931"/>
        <v>9.6665819025314135E+76</v>
      </c>
      <c r="V1598" s="20">
        <f t="shared" si="932"/>
        <v>1.3152361858682954E+73</v>
      </c>
      <c r="W1598" s="20">
        <f t="shared" si="933"/>
        <v>0.36231884057971009</v>
      </c>
      <c r="X1598" s="16">
        <f t="shared" si="934"/>
        <v>7.3641971710715484E+46</v>
      </c>
      <c r="AA1598" s="16">
        <f t="shared" si="935"/>
        <v>3.0340492344814769E+48</v>
      </c>
      <c r="AB1598" s="16">
        <f t="shared" si="936"/>
        <v>1596</v>
      </c>
      <c r="AC1598" s="16">
        <f t="shared" si="937"/>
        <v>323</v>
      </c>
      <c r="AD1598" s="16">
        <f t="shared" si="938"/>
        <v>3.9571929768746936E+49</v>
      </c>
      <c r="AE1598" s="16">
        <f t="shared" si="939"/>
        <v>39850</v>
      </c>
      <c r="AF1598" s="16">
        <f t="shared" si="940"/>
        <v>19140</v>
      </c>
      <c r="AG1598" s="16">
        <f t="shared" si="941"/>
        <v>1636</v>
      </c>
      <c r="AH1598" s="16">
        <f t="shared" si="942"/>
        <v>3.9815202839644007E+53</v>
      </c>
      <c r="AI1598" s="16">
        <f t="shared" si="943"/>
        <v>1.6084162899386711E+75</v>
      </c>
      <c r="AJ1598" s="16">
        <f t="shared" si="944"/>
        <v>1.6084162899386711E+75</v>
      </c>
      <c r="AK1598" s="27">
        <f t="shared" si="945"/>
        <v>0.18575851393188855</v>
      </c>
      <c r="AN1598">
        <f t="shared" si="949"/>
        <v>131227.93917498336</v>
      </c>
      <c r="AO1598">
        <f t="shared" si="950"/>
        <v>5.3012201372979753E+26</v>
      </c>
      <c r="AP1598">
        <f t="shared" si="951"/>
        <v>5.3012201372979753E+26</v>
      </c>
      <c r="AR1598" s="1">
        <f t="shared" si="946"/>
        <v>17410</v>
      </c>
      <c r="AU1598">
        <f t="shared" si="952"/>
        <v>-483.63636363636351</v>
      </c>
      <c r="AV1598" s="29">
        <f t="shared" si="947"/>
        <v>697.4781999999999</v>
      </c>
      <c r="AW1598">
        <f t="shared" si="948"/>
        <v>31901</v>
      </c>
    </row>
    <row r="1599" spans="1:49" x14ac:dyDescent="0.2">
      <c r="A1599">
        <v>1597</v>
      </c>
      <c r="B1599" s="13">
        <f t="shared" si="915"/>
        <v>1605</v>
      </c>
      <c r="C1599" s="13">
        <f t="shared" si="916"/>
        <v>9588</v>
      </c>
      <c r="D1599" s="13">
        <f t="shared" si="917"/>
        <v>48</v>
      </c>
      <c r="E1599" s="13">
        <f t="shared" si="918"/>
        <v>79.850000000000009</v>
      </c>
      <c r="F1599" s="13">
        <f t="shared" si="919"/>
        <v>1.7328481363545163E+51</v>
      </c>
      <c r="G1599" s="35">
        <f t="shared" si="920"/>
        <v>648.20180000000005</v>
      </c>
      <c r="H1599" s="23">
        <f t="shared" si="921"/>
        <v>11846.4864</v>
      </c>
      <c r="I1599" s="23">
        <f t="shared" si="922"/>
        <v>44394</v>
      </c>
      <c r="J1599" s="23">
        <f t="shared" si="923"/>
        <v>2235</v>
      </c>
      <c r="K1599" s="23">
        <f t="shared" si="924"/>
        <v>9.6665819025314135E+76</v>
      </c>
      <c r="L1599" s="23">
        <f t="shared" si="925"/>
        <v>9.6665819025314126E+78</v>
      </c>
      <c r="M1599" s="23">
        <f t="shared" si="926"/>
        <v>1.4085424397374045E+73</v>
      </c>
      <c r="N1599" s="20">
        <f t="shared" si="927"/>
        <v>165.70000000000002</v>
      </c>
      <c r="Q1599" s="20">
        <f t="shared" si="928"/>
        <v>9.665516485349098E+77</v>
      </c>
      <c r="S1599" s="20">
        <f t="shared" si="929"/>
        <v>7137</v>
      </c>
      <c r="T1599" s="20">
        <f t="shared" si="930"/>
        <v>2235</v>
      </c>
      <c r="U1599" s="20">
        <f t="shared" si="931"/>
        <v>9.6665819025314135E+76</v>
      </c>
      <c r="V1599" s="20">
        <f t="shared" si="932"/>
        <v>1.4085424397374045E+73</v>
      </c>
      <c r="W1599" s="20">
        <f t="shared" si="933"/>
        <v>0.36210018105009051</v>
      </c>
      <c r="X1599" s="16">
        <f t="shared" si="934"/>
        <v>7.8796909730465551E+46</v>
      </c>
      <c r="AA1599" s="16">
        <f t="shared" si="935"/>
        <v>3.2464326808951799E+48</v>
      </c>
      <c r="AB1599" s="16">
        <f t="shared" si="936"/>
        <v>1597</v>
      </c>
      <c r="AC1599" s="16">
        <f t="shared" si="937"/>
        <v>323.2</v>
      </c>
      <c r="AD1599" s="16">
        <f t="shared" si="938"/>
        <v>4.2342043649468946E+49</v>
      </c>
      <c r="AE1599" s="16">
        <f t="shared" si="939"/>
        <v>39875</v>
      </c>
      <c r="AF1599" s="16">
        <f t="shared" si="940"/>
        <v>19152</v>
      </c>
      <c r="AG1599" s="16">
        <f t="shared" si="941"/>
        <v>1637</v>
      </c>
      <c r="AH1599" s="16">
        <f t="shared" si="942"/>
        <v>4.2641317875210431E+53</v>
      </c>
      <c r="AI1599" s="16">
        <f t="shared" si="943"/>
        <v>1.6084162899386711E+75</v>
      </c>
      <c r="AJ1599" s="16">
        <f t="shared" si="944"/>
        <v>1.6084162899386711E+75</v>
      </c>
      <c r="AK1599" s="27">
        <f t="shared" si="945"/>
        <v>0.18564356435643564</v>
      </c>
      <c r="AN1599">
        <f t="shared" si="949"/>
        <v>131348.22762889511</v>
      </c>
      <c r="AO1599">
        <f t="shared" si="950"/>
        <v>4.954411343269136E+26</v>
      </c>
      <c r="AP1599">
        <f t="shared" si="951"/>
        <v>4.954411343269136E+26</v>
      </c>
      <c r="AR1599" s="1">
        <f t="shared" si="946"/>
        <v>17420</v>
      </c>
      <c r="AU1599">
        <f t="shared" si="952"/>
        <v>-482.72040302266998</v>
      </c>
      <c r="AV1599" s="29">
        <f t="shared" si="947"/>
        <v>698.10805000000005</v>
      </c>
      <c r="AW1599">
        <f t="shared" si="948"/>
        <v>31921</v>
      </c>
    </row>
    <row r="1600" spans="1:49" x14ac:dyDescent="0.2">
      <c r="A1600">
        <v>1598</v>
      </c>
      <c r="B1600" s="13">
        <f t="shared" si="915"/>
        <v>1606</v>
      </c>
      <c r="C1600" s="13">
        <f t="shared" si="916"/>
        <v>9594</v>
      </c>
      <c r="D1600" s="13">
        <f t="shared" si="917"/>
        <v>48</v>
      </c>
      <c r="E1600" s="13">
        <f t="shared" si="918"/>
        <v>79.900000000000006</v>
      </c>
      <c r="F1600" s="13">
        <f t="shared" si="919"/>
        <v>1.8552836081717509E+51</v>
      </c>
      <c r="G1600" s="35">
        <f t="shared" si="920"/>
        <v>648.80079999999998</v>
      </c>
      <c r="H1600" s="23">
        <f t="shared" si="921"/>
        <v>11853.990399999997</v>
      </c>
      <c r="I1600" s="23">
        <f t="shared" si="922"/>
        <v>44422</v>
      </c>
      <c r="J1600" s="23">
        <f t="shared" si="923"/>
        <v>2237</v>
      </c>
      <c r="K1600" s="23">
        <f t="shared" si="924"/>
        <v>9.6665819025314135E+76</v>
      </c>
      <c r="L1600" s="23">
        <f t="shared" si="925"/>
        <v>9.6665819025314126E+78</v>
      </c>
      <c r="M1600" s="23">
        <f t="shared" si="926"/>
        <v>1.6154780582573354E+73</v>
      </c>
      <c r="N1600" s="20">
        <f t="shared" si="927"/>
        <v>165.8</v>
      </c>
      <c r="Q1600" s="20">
        <f t="shared" si="928"/>
        <v>1.0770580479383279E+78</v>
      </c>
      <c r="S1600" s="20">
        <f t="shared" si="929"/>
        <v>7141</v>
      </c>
      <c r="T1600" s="20">
        <f t="shared" si="930"/>
        <v>2237</v>
      </c>
      <c r="U1600" s="20">
        <f t="shared" si="931"/>
        <v>9.6665819025314135E+76</v>
      </c>
      <c r="V1600" s="20">
        <f t="shared" si="932"/>
        <v>1.6154780582573354E+73</v>
      </c>
      <c r="W1600" s="20">
        <f t="shared" si="933"/>
        <v>0.36188178528347403</v>
      </c>
      <c r="X1600" s="16">
        <f t="shared" si="934"/>
        <v>8.4312693411598136E+46</v>
      </c>
      <c r="AA1600" s="16">
        <f t="shared" si="935"/>
        <v>3.4736829685578424E+48</v>
      </c>
      <c r="AB1600" s="16">
        <f t="shared" si="936"/>
        <v>1598</v>
      </c>
      <c r="AC1600" s="16">
        <f t="shared" si="937"/>
        <v>323.39999999999998</v>
      </c>
      <c r="AD1600" s="16">
        <f t="shared" si="938"/>
        <v>4.5306071017625179E+49</v>
      </c>
      <c r="AE1600" s="16">
        <f t="shared" si="939"/>
        <v>39900</v>
      </c>
      <c r="AF1600" s="16">
        <f t="shared" si="940"/>
        <v>19164</v>
      </c>
      <c r="AG1600" s="16">
        <f t="shared" si="941"/>
        <v>1638</v>
      </c>
      <c r="AH1600" s="16">
        <f t="shared" si="942"/>
        <v>4.5668021816407009E+53</v>
      </c>
      <c r="AI1600" s="16">
        <f t="shared" si="943"/>
        <v>1.6084162899386711E+75</v>
      </c>
      <c r="AJ1600" s="16">
        <f t="shared" si="944"/>
        <v>1.6084162899386711E+75</v>
      </c>
      <c r="AK1600" s="27">
        <f t="shared" si="945"/>
        <v>0.1855287569573284</v>
      </c>
      <c r="AN1600">
        <f t="shared" si="949"/>
        <v>131468.59465809815</v>
      </c>
      <c r="AO1600">
        <f t="shared" si="950"/>
        <v>4.6302909750178844E+26</v>
      </c>
      <c r="AP1600">
        <f t="shared" si="951"/>
        <v>4.6302909750178844E+26</v>
      </c>
      <c r="AR1600" s="1">
        <f t="shared" si="946"/>
        <v>17430</v>
      </c>
      <c r="AU1600">
        <f t="shared" si="952"/>
        <v>-481.80904522613071</v>
      </c>
      <c r="AV1600" s="29">
        <f t="shared" si="947"/>
        <v>698.73829999999998</v>
      </c>
      <c r="AW1600">
        <f t="shared" si="948"/>
        <v>31941</v>
      </c>
    </row>
    <row r="1601" spans="1:49" x14ac:dyDescent="0.2">
      <c r="A1601">
        <v>1599</v>
      </c>
      <c r="B1601" s="13">
        <f t="shared" si="915"/>
        <v>1607</v>
      </c>
      <c r="C1601" s="13">
        <f t="shared" si="916"/>
        <v>9600</v>
      </c>
      <c r="D1601" s="13">
        <f t="shared" si="917"/>
        <v>48</v>
      </c>
      <c r="E1601" s="13">
        <f t="shared" si="918"/>
        <v>79.95</v>
      </c>
      <c r="F1601" s="13">
        <f t="shared" si="919"/>
        <v>1.9863690946859908E+51</v>
      </c>
      <c r="G1601" s="35">
        <f t="shared" si="920"/>
        <v>649.40020000000004</v>
      </c>
      <c r="H1601" s="23">
        <f t="shared" si="921"/>
        <v>11861.494399999998</v>
      </c>
      <c r="I1601" s="23">
        <f t="shared" si="922"/>
        <v>44450</v>
      </c>
      <c r="J1601" s="23">
        <f t="shared" si="923"/>
        <v>2238</v>
      </c>
      <c r="K1601" s="23">
        <f t="shared" si="924"/>
        <v>9.6665819025314135E+76</v>
      </c>
      <c r="L1601" s="23">
        <f t="shared" si="925"/>
        <v>9.6665819025314126E+78</v>
      </c>
      <c r="M1601" s="23">
        <f t="shared" si="926"/>
        <v>1.730079274695043E+73</v>
      </c>
      <c r="N1601" s="20">
        <f t="shared" si="927"/>
        <v>165.9</v>
      </c>
      <c r="Q1601" s="20">
        <f t="shared" si="928"/>
        <v>1.200198706801774E+78</v>
      </c>
      <c r="S1601" s="20">
        <f t="shared" si="929"/>
        <v>7145</v>
      </c>
      <c r="T1601" s="20">
        <f t="shared" si="930"/>
        <v>2238</v>
      </c>
      <c r="U1601" s="20">
        <f t="shared" si="931"/>
        <v>9.6665819025314135E+76</v>
      </c>
      <c r="V1601" s="20">
        <f t="shared" si="932"/>
        <v>1.730079274695043E+73</v>
      </c>
      <c r="W1601" s="20">
        <f t="shared" si="933"/>
        <v>0.36166365280289331</v>
      </c>
      <c r="X1601" s="16">
        <f t="shared" si="934"/>
        <v>9.0214581950409998E+46</v>
      </c>
      <c r="AA1601" s="16">
        <f t="shared" si="935"/>
        <v>3.7168407763568916E+48</v>
      </c>
      <c r="AB1601" s="16">
        <f t="shared" si="936"/>
        <v>1599</v>
      </c>
      <c r="AC1601" s="16">
        <f t="shared" si="937"/>
        <v>323.60000000000002</v>
      </c>
      <c r="AD1601" s="16">
        <f t="shared" si="938"/>
        <v>4.8477586203440898E+49</v>
      </c>
      <c r="AE1601" s="16">
        <f t="shared" si="939"/>
        <v>39925</v>
      </c>
      <c r="AF1601" s="16">
        <f t="shared" si="940"/>
        <v>19176</v>
      </c>
      <c r="AG1601" s="16">
        <f t="shared" si="941"/>
        <v>1639</v>
      </c>
      <c r="AH1601" s="16">
        <f t="shared" si="942"/>
        <v>4.8909551057129332E+53</v>
      </c>
      <c r="AI1601" s="16">
        <f t="shared" si="943"/>
        <v>1.6084162899386711E+75</v>
      </c>
      <c r="AJ1601" s="16">
        <f t="shared" si="944"/>
        <v>1.6084162899386711E+75</v>
      </c>
      <c r="AK1601" s="27">
        <f t="shared" si="945"/>
        <v>0.18541409147095178</v>
      </c>
      <c r="AN1601">
        <f t="shared" si="949"/>
        <v>131589.04026302855</v>
      </c>
      <c r="AO1601">
        <f t="shared" si="950"/>
        <v>4.3273747430073687E+26</v>
      </c>
      <c r="AP1601">
        <f t="shared" si="951"/>
        <v>4.3273747430073687E+26</v>
      </c>
      <c r="AR1601" s="1">
        <f t="shared" si="946"/>
        <v>17440</v>
      </c>
      <c r="AU1601">
        <f t="shared" si="952"/>
        <v>-480.90225563909786</v>
      </c>
      <c r="AV1601" s="29">
        <f t="shared" si="947"/>
        <v>699.36895000000004</v>
      </c>
      <c r="AW1601">
        <f t="shared" si="948"/>
        <v>31961</v>
      </c>
    </row>
    <row r="1602" spans="1:49" x14ac:dyDescent="0.2">
      <c r="A1602">
        <v>1600</v>
      </c>
      <c r="B1602" s="13">
        <f t="shared" si="915"/>
        <v>1608</v>
      </c>
      <c r="C1602" s="13">
        <f t="shared" si="916"/>
        <v>9606</v>
      </c>
      <c r="D1602" s="13">
        <f t="shared" si="917"/>
        <v>48</v>
      </c>
      <c r="E1602" s="13">
        <f t="shared" si="918"/>
        <v>80</v>
      </c>
      <c r="F1602" s="13">
        <f t="shared" si="919"/>
        <v>2.1267156644586626E+51</v>
      </c>
      <c r="G1602" s="35">
        <f t="shared" si="920"/>
        <v>650</v>
      </c>
      <c r="H1602" s="23">
        <f t="shared" si="921"/>
        <v>11868.998399999999</v>
      </c>
      <c r="I1602" s="23">
        <f t="shared" si="922"/>
        <v>44478</v>
      </c>
      <c r="J1602" s="23">
        <f t="shared" si="923"/>
        <v>2240</v>
      </c>
      <c r="K1602" s="23">
        <f t="shared" si="924"/>
        <v>9.6665819025314135E+76</v>
      </c>
      <c r="L1602" s="23">
        <f t="shared" si="925"/>
        <v>9.6665819025314126E+78</v>
      </c>
      <c r="M1602" s="23">
        <f t="shared" si="926"/>
        <v>1.9842420025220966E+73</v>
      </c>
      <c r="N1602" s="20">
        <f t="shared" si="927"/>
        <v>166</v>
      </c>
      <c r="Q1602" s="20">
        <f t="shared" si="928"/>
        <v>1.3374181071909436E+78</v>
      </c>
      <c r="S1602" s="20">
        <f t="shared" si="929"/>
        <v>7149</v>
      </c>
      <c r="T1602" s="20">
        <f t="shared" si="930"/>
        <v>2240</v>
      </c>
      <c r="U1602" s="20">
        <f t="shared" si="931"/>
        <v>9.6665819025314135E+76</v>
      </c>
      <c r="V1602" s="20">
        <f t="shared" si="932"/>
        <v>1.9842420025220966E+73</v>
      </c>
      <c r="W1602" s="20">
        <f t="shared" si="933"/>
        <v>0.36144578313253012</v>
      </c>
      <c r="X1602" s="16">
        <f t="shared" si="934"/>
        <v>9.6529602686938715E+46</v>
      </c>
      <c r="AA1602" s="16">
        <f t="shared" si="935"/>
        <v>3.9770196307018744E+48</v>
      </c>
      <c r="AB1602" s="16">
        <f t="shared" si="936"/>
        <v>1600</v>
      </c>
      <c r="AC1602" s="16">
        <f t="shared" si="937"/>
        <v>323.8</v>
      </c>
      <c r="AD1602" s="16">
        <f t="shared" si="938"/>
        <v>5.1871113767284448E+49</v>
      </c>
      <c r="AE1602" s="16">
        <f t="shared" si="939"/>
        <v>39950</v>
      </c>
      <c r="AF1602" s="16">
        <f t="shared" si="940"/>
        <v>19188</v>
      </c>
      <c r="AG1602" s="16">
        <f t="shared" si="941"/>
        <v>1640</v>
      </c>
      <c r="AH1602" s="16">
        <f t="shared" si="942"/>
        <v>5.2381152334546885E+53</v>
      </c>
      <c r="AI1602" s="16">
        <f t="shared" si="943"/>
        <v>1.6084162899386711E+75</v>
      </c>
      <c r="AJ1602" s="16">
        <f t="shared" si="944"/>
        <v>1.6084162899386711E+75</v>
      </c>
      <c r="AK1602" s="27">
        <f t="shared" si="945"/>
        <v>0.18529956763434219</v>
      </c>
      <c r="AN1602">
        <f t="shared" si="949"/>
        <v>131709.56444412252</v>
      </c>
      <c r="AO1602">
        <f t="shared" si="950"/>
        <v>4.0442754607545492E+26</v>
      </c>
      <c r="AP1602">
        <f t="shared" si="951"/>
        <v>4.0442754607545492E+26</v>
      </c>
      <c r="AR1602" s="1">
        <f t="shared" si="946"/>
        <v>17450</v>
      </c>
      <c r="AU1602">
        <f t="shared" si="952"/>
        <v>-479.99999999999989</v>
      </c>
      <c r="AV1602" s="29">
        <f t="shared" si="947"/>
        <v>700</v>
      </c>
      <c r="AW1602">
        <f t="shared" si="948"/>
        <v>31981</v>
      </c>
    </row>
    <row r="1603" spans="1:49" x14ac:dyDescent="0.2">
      <c r="A1603">
        <v>1601</v>
      </c>
      <c r="B1603" s="13">
        <f t="shared" si="915"/>
        <v>1609</v>
      </c>
      <c r="C1603" s="13">
        <f t="shared" si="916"/>
        <v>9612</v>
      </c>
      <c r="D1603" s="13">
        <f t="shared" si="917"/>
        <v>48</v>
      </c>
      <c r="E1603" s="13">
        <f t="shared" si="918"/>
        <v>80.050000000000011</v>
      </c>
      <c r="F1603" s="13">
        <f t="shared" si="919"/>
        <v>2.2769775505998799E+51</v>
      </c>
      <c r="G1603" s="35">
        <f t="shared" si="920"/>
        <v>650.60020000000009</v>
      </c>
      <c r="H1603" s="23">
        <f t="shared" si="921"/>
        <v>11876.502399999998</v>
      </c>
      <c r="I1603" s="23">
        <f t="shared" si="922"/>
        <v>44506</v>
      </c>
      <c r="J1603" s="23">
        <f t="shared" si="923"/>
        <v>2241</v>
      </c>
      <c r="K1603" s="23">
        <f t="shared" si="924"/>
        <v>9.6665819025314135E+76</v>
      </c>
      <c r="L1603" s="23">
        <f t="shared" si="925"/>
        <v>9.6665819025314126E+78</v>
      </c>
      <c r="M1603" s="23">
        <f t="shared" si="926"/>
        <v>2.1249970653819899E+73</v>
      </c>
      <c r="N1603" s="20">
        <f t="shared" si="927"/>
        <v>166.10000000000002</v>
      </c>
      <c r="Q1603" s="20">
        <f t="shared" si="928"/>
        <v>1.4903258796280092E+78</v>
      </c>
      <c r="S1603" s="20">
        <f t="shared" si="929"/>
        <v>7154</v>
      </c>
      <c r="T1603" s="20">
        <f t="shared" si="930"/>
        <v>2241</v>
      </c>
      <c r="U1603" s="20">
        <f t="shared" si="931"/>
        <v>9.6665819025314135E+76</v>
      </c>
      <c r="V1603" s="20">
        <f t="shared" si="932"/>
        <v>2.1249970653819899E+73</v>
      </c>
      <c r="W1603" s="20">
        <f t="shared" si="933"/>
        <v>0.36122817579771216</v>
      </c>
      <c r="X1603" s="16">
        <f t="shared" si="934"/>
        <v>1.0328667487502441E+47</v>
      </c>
      <c r="AA1603" s="16">
        <f t="shared" si="935"/>
        <v>4.255411004851005E+48</v>
      </c>
      <c r="AB1603" s="16">
        <f t="shared" si="936"/>
        <v>1601</v>
      </c>
      <c r="AC1603" s="16">
        <f t="shared" si="937"/>
        <v>324</v>
      </c>
      <c r="AD1603" s="16">
        <f t="shared" si="938"/>
        <v>5.5502195017669231E+49</v>
      </c>
      <c r="AE1603" s="16">
        <f t="shared" si="939"/>
        <v>39975</v>
      </c>
      <c r="AF1603" s="16">
        <f t="shared" si="940"/>
        <v>19200</v>
      </c>
      <c r="AG1603" s="16">
        <f t="shared" si="941"/>
        <v>1641</v>
      </c>
      <c r="AH1603" s="16">
        <f t="shared" si="942"/>
        <v>5.6099154428195683E+53</v>
      </c>
      <c r="AI1603" s="16">
        <f t="shared" si="943"/>
        <v>1.6084162899386711E+75</v>
      </c>
      <c r="AJ1603" s="16">
        <f t="shared" si="944"/>
        <v>1.6084162899386711E+75</v>
      </c>
      <c r="AK1603" s="27">
        <f t="shared" si="945"/>
        <v>0.18518518518518517</v>
      </c>
      <c r="AN1603">
        <f t="shared" si="949"/>
        <v>131830.16720181625</v>
      </c>
      <c r="AO1603">
        <f t="shared" si="950"/>
        <v>3.779696692293972E+26</v>
      </c>
      <c r="AP1603">
        <f t="shared" si="951"/>
        <v>3.779696692293972E+26</v>
      </c>
      <c r="AR1603" s="1">
        <f t="shared" si="946"/>
        <v>17460</v>
      </c>
      <c r="AU1603">
        <f t="shared" si="952"/>
        <v>-479.10224438902742</v>
      </c>
      <c r="AV1603" s="29">
        <f t="shared" si="947"/>
        <v>700.63145000000009</v>
      </c>
      <c r="AW1603">
        <f t="shared" si="948"/>
        <v>32001</v>
      </c>
    </row>
    <row r="1604" spans="1:49" x14ac:dyDescent="0.2">
      <c r="A1604">
        <v>1602</v>
      </c>
      <c r="B1604" s="13">
        <f t="shared" ref="B1604:B1667" si="953">8+A1604*1</f>
        <v>1610</v>
      </c>
      <c r="C1604" s="13">
        <f t="shared" ref="C1604:C1667" si="954">6+A1604*6</f>
        <v>9618</v>
      </c>
      <c r="D1604" s="13">
        <f t="shared" ref="D1604:D1667" si="955">MIN(6+A1604*6,48)</f>
        <v>48</v>
      </c>
      <c r="E1604" s="13">
        <f t="shared" ref="E1604:E1667" si="956">0.05*A1604</f>
        <v>80.100000000000009</v>
      </c>
      <c r="F1604" s="13">
        <f t="shared" ref="F1604:F1667" si="957">(1+A1604/40)*1.07^(A1604-1)*IF(A1604&lt;=1000,0.5*A1604^1.01,0.5*1000^1.01+A1604/1000)</f>
        <v>2.4378551995708584E+51</v>
      </c>
      <c r="G1604" s="35">
        <f t="shared" ref="G1604:G1667" si="958">2+MIN(A1604/15*2,200)
+(IF(A1604&lt;=2000,A1604/(10/(1+0.015*A1604)))+IF(AND(A1604&gt;1000,A1604&lt;=2000),(A1604-1000)/(20/(10+0.01*(A1604-1000))),0)+IF(A1604&gt;2000,7200+(A1604-2000)*(6-0.003*(A1604-2000))))/10</f>
        <v>651.20079999999996</v>
      </c>
      <c r="H1604" s="23">
        <f t="shared" ref="H1604:H1667" si="959">(MIN(1+A1604*0.4,10)+MIN(MAX((A1604-8)*0.64,0),10)+MIN(MAX((A1604-18)*1.6,0),16)+MIN(MAX((A1604-28)*2.56,0),28.8)+MAX((A1604-30.4)*5.36,0))*1.4</f>
        <v>11884.006399999998</v>
      </c>
      <c r="I1604" s="23">
        <f t="shared" ref="I1604:I1667" si="960">(MIN(A1604^1.6,70)+MAX((A1604-15)*20,0))*1.4</f>
        <v>44534</v>
      </c>
      <c r="J1604" s="23">
        <f t="shared" ref="J1604:J1667" si="961">INT(A1604*1.4)</f>
        <v>2242</v>
      </c>
      <c r="K1604" s="23">
        <f t="shared" ref="K1604:K1667" si="962">1*LOOKUP(H1604,$A:$A,$F:$F)*LOOKUP(H1604,$A:$A,$G:$G)</f>
        <v>9.6665819025314135E+76</v>
      </c>
      <c r="L1604" s="23">
        <f t="shared" ref="L1604:L1667" si="963">100*LOOKUP(I1604,$A:$A,$F:$F)*LOOKUP(I1604,$A:$A,$G:$G)</f>
        <v>9.6665819025314126E+78</v>
      </c>
      <c r="M1604" s="23">
        <f t="shared" ref="M1604:M1667" si="964">1*LOOKUP(J1604,$A:$A,$F:$F)*LOOKUP(J1604,$A:$A,$G:$G)</f>
        <v>2.2757346236493767E+73</v>
      </c>
      <c r="N1604" s="20">
        <f t="shared" ref="N1604:N1667" si="965">6+A1604*0.1</f>
        <v>166.20000000000002</v>
      </c>
      <c r="Q1604" s="20">
        <f t="shared" ref="Q1604:Q1667" si="966">400*1.07^((A1604*1.6)-1)*$G$3*MIN(0.03*A1604,1)</f>
        <v>1.6607156846064184E+78</v>
      </c>
      <c r="S1604" s="20">
        <f t="shared" ref="S1604:S1667" si="967">ROUNDUP(MAX((A1604-5),0)*(1+3.2)+MIN(0.5+A1604*0.1,1)*450,0)</f>
        <v>7158</v>
      </c>
      <c r="T1604" s="20">
        <f t="shared" ref="T1604:T1667" si="968">INT(A1604*1.4)</f>
        <v>2242</v>
      </c>
      <c r="U1604" s="20">
        <f t="shared" ref="U1604:U1667" si="969">1*LOOKUP(S1604,A:A,F:F)*LOOKUP(S1604,A:A,G:G)</f>
        <v>9.6665819025314135E+76</v>
      </c>
      <c r="V1604" s="20">
        <f t="shared" ref="V1604:V1667" si="970">1*LOOKUP(T1604,A:A,F:F)*LOOKUP(T1604,A:A,G:G)</f>
        <v>2.2757346236493767E+73</v>
      </c>
      <c r="W1604" s="20">
        <f t="shared" ref="W1604:W1667" si="971">60/N1604</f>
        <v>0.36101083032490972</v>
      </c>
      <c r="X1604" s="16">
        <f t="shared" ref="X1604:X1667" si="972">1.07^(A1604+0-1)</f>
        <v>1.1051674211627615E+47</v>
      </c>
      <c r="AA1604" s="16">
        <f t="shared" ref="AA1604:AA1667" si="973">20*INT(X1604)*$Z$3+MIN(5*A1604,500)</f>
        <v>4.5532897751905763E+48</v>
      </c>
      <c r="AB1604" s="16">
        <f t="shared" ref="AB1604:AB1667" si="974">1+A1604-1</f>
        <v>1602</v>
      </c>
      <c r="AC1604" s="16">
        <f t="shared" ref="AC1604:AC1667" si="975">4+(A1604-1)*4/20</f>
        <v>324.2</v>
      </c>
      <c r="AD1604" s="16">
        <f t="shared" ref="AD1604:AD1667" si="976">1.07^(A1604-1)*IF(A1604&lt;=1000,0.5*A1604^1.01,0.5*1000^1.01+A1604/1000)+1</f>
        <v>5.9387459185648202E+49</v>
      </c>
      <c r="AE1604" s="16">
        <f t="shared" ref="AE1604:AE1667" si="977">MAX((A1604-2)*25,10)+0</f>
        <v>40000</v>
      </c>
      <c r="AF1604" s="16">
        <f t="shared" ref="AF1604:AF1667" si="978">MAX((A1604-1)*12,5)+0</f>
        <v>19212</v>
      </c>
      <c r="AG1604" s="16">
        <f t="shared" ref="AG1604:AG1667" si="979">A1604+40</f>
        <v>1642</v>
      </c>
      <c r="AH1604" s="16">
        <f t="shared" ref="AH1604:AH1667" si="980">1*INT(LOOKUP(AG1604,A:A,AD:AD))*LOOKUP(AG1604,A:A,G:G)*MIN(0.2*A1604,1)</f>
        <v>6.0081044946917454E+53</v>
      </c>
      <c r="AI1604" s="16">
        <f t="shared" ref="AI1604:AI1667" si="981">1*INT(LOOKUP(AE1604,A:A,AD:AD))*LOOKUP(AE1604,A:A,G:G)</f>
        <v>1.6084162899386711E+75</v>
      </c>
      <c r="AJ1604" s="16">
        <f t="shared" ref="AJ1604:AJ1667" si="982">1*INT(LOOKUP(AF1604,A:A,AD:AD))*LOOKUP(AF1604,A:A,G:G)</f>
        <v>1.6084162899386711E+75</v>
      </c>
      <c r="AK1604" s="27">
        <f t="shared" ref="AK1604:AK1667" si="983">60/AC1604</f>
        <v>0.18507094386181369</v>
      </c>
      <c r="AN1604">
        <f t="shared" si="949"/>
        <v>131950.84853654582</v>
      </c>
      <c r="AO1604">
        <f t="shared" si="950"/>
        <v>3.5324268152280108E+26</v>
      </c>
      <c r="AP1604">
        <f t="shared" si="951"/>
        <v>3.5324268152280108E+26</v>
      </c>
      <c r="AR1604" s="1">
        <f t="shared" ref="AR1604:AR1667" si="984">1450+A1604*10</f>
        <v>17470</v>
      </c>
      <c r="AU1604">
        <f t="shared" si="952"/>
        <v>-478.20895522388065</v>
      </c>
      <c r="AV1604" s="29">
        <f t="shared" ref="AV1604:AV1667" si="985">(2+MIN(A1604/15*2,200)+(IF(A1604&lt;=2000,A1604/(10/(1+0.015*A1604)))+IF(AND(A1604&gt;1000,A1604&lt;=2000),(A1604-1000)/(20/(10+0.01*(A1604-1000))),0)+IF(A1604&gt;2000,7200+(A1604-2000)*(6-0.003*(A1604-2000))))/10+0.05*A1604/1.6)</f>
        <v>701.26329999999996</v>
      </c>
      <c r="AW1604">
        <f t="shared" ref="AW1604:AW1667" si="986">1+20*(A1604-1)</f>
        <v>32021</v>
      </c>
    </row>
    <row r="1605" spans="1:49" x14ac:dyDescent="0.2">
      <c r="A1605">
        <v>1603</v>
      </c>
      <c r="B1605" s="13">
        <f t="shared" si="953"/>
        <v>1611</v>
      </c>
      <c r="C1605" s="13">
        <f t="shared" si="954"/>
        <v>9624</v>
      </c>
      <c r="D1605" s="13">
        <f t="shared" si="955"/>
        <v>48</v>
      </c>
      <c r="E1605" s="13">
        <f t="shared" si="956"/>
        <v>80.150000000000006</v>
      </c>
      <c r="F1605" s="13">
        <f t="shared" si="957"/>
        <v>2.6100985353124794E+51</v>
      </c>
      <c r="G1605" s="35">
        <f t="shared" si="958"/>
        <v>651.80179999999996</v>
      </c>
      <c r="H1605" s="23">
        <f t="shared" si="959"/>
        <v>11891.510399999999</v>
      </c>
      <c r="I1605" s="23">
        <f t="shared" si="960"/>
        <v>44562</v>
      </c>
      <c r="J1605" s="23">
        <f t="shared" si="961"/>
        <v>2244</v>
      </c>
      <c r="K1605" s="23">
        <f t="shared" si="962"/>
        <v>9.6665819025314135E+76</v>
      </c>
      <c r="L1605" s="23">
        <f t="shared" si="963"/>
        <v>9.6665819025314126E+78</v>
      </c>
      <c r="M1605" s="23">
        <f t="shared" si="964"/>
        <v>2.6100386754610782E+73</v>
      </c>
      <c r="N1605" s="20">
        <f t="shared" si="965"/>
        <v>166.3</v>
      </c>
      <c r="Q1605" s="20">
        <f t="shared" si="966"/>
        <v>1.8505862528443553E+78</v>
      </c>
      <c r="S1605" s="20">
        <f t="shared" si="967"/>
        <v>7162</v>
      </c>
      <c r="T1605" s="20">
        <f t="shared" si="968"/>
        <v>2244</v>
      </c>
      <c r="U1605" s="20">
        <f t="shared" si="969"/>
        <v>9.6665819025314135E+76</v>
      </c>
      <c r="V1605" s="20">
        <f t="shared" si="970"/>
        <v>2.6100386754610782E+73</v>
      </c>
      <c r="W1605" s="20">
        <f t="shared" si="971"/>
        <v>0.36079374624173177</v>
      </c>
      <c r="X1605" s="16">
        <f t="shared" si="972"/>
        <v>1.1825291406441546E+47</v>
      </c>
      <c r="AA1605" s="16">
        <f t="shared" si="973"/>
        <v>4.8720200594539158E+48</v>
      </c>
      <c r="AB1605" s="16">
        <f t="shared" si="974"/>
        <v>1603</v>
      </c>
      <c r="AC1605" s="16">
        <f t="shared" si="975"/>
        <v>324.39999999999998</v>
      </c>
      <c r="AD1605" s="16">
        <f t="shared" si="976"/>
        <v>6.3544699581557622E+49</v>
      </c>
      <c r="AE1605" s="16">
        <f t="shared" si="977"/>
        <v>40025</v>
      </c>
      <c r="AF1605" s="16">
        <f t="shared" si="978"/>
        <v>19224</v>
      </c>
      <c r="AG1605" s="16">
        <f t="shared" si="979"/>
        <v>1643</v>
      </c>
      <c r="AH1605" s="16">
        <f t="shared" si="980"/>
        <v>6.4345552564664097E+53</v>
      </c>
      <c r="AI1605" s="16">
        <f t="shared" si="981"/>
        <v>1.6084162899386711E+75</v>
      </c>
      <c r="AJ1605" s="16">
        <f t="shared" si="982"/>
        <v>1.6084162899386711E+75</v>
      </c>
      <c r="AK1605" s="27">
        <f t="shared" si="983"/>
        <v>0.18495684340320592</v>
      </c>
      <c r="AN1605">
        <f t="shared" ref="AN1605:AN1668" si="987">AH1605/$AA1605</f>
        <v>132071.60844874749</v>
      </c>
      <c r="AO1605">
        <f t="shared" ref="AO1605:AO1668" si="988">AI1605/$AA1605</f>
        <v>3.3013334721757115E+26</v>
      </c>
      <c r="AP1605">
        <f t="shared" ref="AP1605:AP1668" si="989">AJ1605/$AA1605</f>
        <v>3.3013334721757115E+26</v>
      </c>
      <c r="AR1605" s="1">
        <f t="shared" si="984"/>
        <v>17480</v>
      </c>
      <c r="AU1605">
        <f t="shared" si="952"/>
        <v>-477.32009925558327</v>
      </c>
      <c r="AV1605" s="29">
        <f t="shared" si="985"/>
        <v>701.89554999999996</v>
      </c>
      <c r="AW1605">
        <f t="shared" si="986"/>
        <v>32041</v>
      </c>
    </row>
    <row r="1606" spans="1:49" x14ac:dyDescent="0.2">
      <c r="A1606">
        <v>1604</v>
      </c>
      <c r="B1606" s="13">
        <f t="shared" si="953"/>
        <v>1612</v>
      </c>
      <c r="C1606" s="13">
        <f t="shared" si="954"/>
        <v>9630</v>
      </c>
      <c r="D1606" s="13">
        <f t="shared" si="955"/>
        <v>48</v>
      </c>
      <c r="E1606" s="13">
        <f t="shared" si="956"/>
        <v>80.2</v>
      </c>
      <c r="F1606" s="13">
        <f t="shared" si="957"/>
        <v>2.7945104539065618E+51</v>
      </c>
      <c r="G1606" s="35">
        <f t="shared" si="958"/>
        <v>652.40319999999997</v>
      </c>
      <c r="H1606" s="23">
        <f t="shared" si="959"/>
        <v>11899.014399999996</v>
      </c>
      <c r="I1606" s="23">
        <f t="shared" si="960"/>
        <v>44590</v>
      </c>
      <c r="J1606" s="23">
        <f t="shared" si="961"/>
        <v>2245</v>
      </c>
      <c r="K1606" s="23">
        <f t="shared" si="962"/>
        <v>9.6665819025314135E+76</v>
      </c>
      <c r="L1606" s="23">
        <f t="shared" si="963"/>
        <v>9.6665819025314126E+78</v>
      </c>
      <c r="M1606" s="23">
        <f t="shared" si="964"/>
        <v>2.7951748947364354E+73</v>
      </c>
      <c r="N1606" s="20">
        <f t="shared" si="965"/>
        <v>166.4</v>
      </c>
      <c r="Q1606" s="20">
        <f t="shared" si="966"/>
        <v>2.0621648310789223E+78</v>
      </c>
      <c r="S1606" s="20">
        <f t="shared" si="967"/>
        <v>7166</v>
      </c>
      <c r="T1606" s="20">
        <f t="shared" si="968"/>
        <v>2245</v>
      </c>
      <c r="U1606" s="20">
        <f t="shared" si="969"/>
        <v>9.6665819025314135E+76</v>
      </c>
      <c r="V1606" s="20">
        <f t="shared" si="970"/>
        <v>2.7951748947364354E+73</v>
      </c>
      <c r="W1606" s="20">
        <f t="shared" si="971"/>
        <v>0.36057692307692307</v>
      </c>
      <c r="X1606" s="16">
        <f t="shared" si="972"/>
        <v>1.2653061804892454E+47</v>
      </c>
      <c r="AA1606" s="16">
        <f t="shared" si="973"/>
        <v>5.2130614636156896E+48</v>
      </c>
      <c r="AB1606" s="16">
        <f t="shared" si="974"/>
        <v>1604</v>
      </c>
      <c r="AC1606" s="16">
        <f t="shared" si="975"/>
        <v>324.60000000000002</v>
      </c>
      <c r="AD1606" s="16">
        <f t="shared" si="976"/>
        <v>6.7992955082884723E+49</v>
      </c>
      <c r="AE1606" s="16">
        <f t="shared" si="977"/>
        <v>40050</v>
      </c>
      <c r="AF1606" s="16">
        <f t="shared" si="978"/>
        <v>19236</v>
      </c>
      <c r="AG1606" s="16">
        <f t="shared" si="979"/>
        <v>1644</v>
      </c>
      <c r="AH1606" s="16">
        <f t="shared" si="980"/>
        <v>6.8912735091801861E+53</v>
      </c>
      <c r="AI1606" s="16">
        <f t="shared" si="981"/>
        <v>1.6084162899386711E+75</v>
      </c>
      <c r="AJ1606" s="16">
        <f t="shared" si="982"/>
        <v>1.6084162899386711E+75</v>
      </c>
      <c r="AK1606" s="27">
        <f t="shared" si="983"/>
        <v>0.18484288354898334</v>
      </c>
      <c r="AN1606">
        <f t="shared" si="987"/>
        <v>132192.44693885726</v>
      </c>
      <c r="AO1606">
        <f t="shared" si="988"/>
        <v>3.0853583852109454E+26</v>
      </c>
      <c r="AP1606">
        <f t="shared" si="989"/>
        <v>3.0853583852109454E+26</v>
      </c>
      <c r="AR1606" s="1">
        <f t="shared" si="984"/>
        <v>17490</v>
      </c>
      <c r="AU1606">
        <f t="shared" si="952"/>
        <v>-476.43564356435638</v>
      </c>
      <c r="AV1606" s="29">
        <f t="shared" si="985"/>
        <v>702.52819999999997</v>
      </c>
      <c r="AW1606">
        <f t="shared" si="986"/>
        <v>32061</v>
      </c>
    </row>
    <row r="1607" spans="1:49" x14ac:dyDescent="0.2">
      <c r="A1607">
        <v>1605</v>
      </c>
      <c r="B1607" s="13">
        <f t="shared" si="953"/>
        <v>1613</v>
      </c>
      <c r="C1607" s="13">
        <f t="shared" si="954"/>
        <v>9636</v>
      </c>
      <c r="D1607" s="13">
        <f t="shared" si="955"/>
        <v>48</v>
      </c>
      <c r="E1607" s="13">
        <f t="shared" si="956"/>
        <v>80.25</v>
      </c>
      <c r="F1607" s="13">
        <f t="shared" si="957"/>
        <v>2.9919505650501722E+51</v>
      </c>
      <c r="G1607" s="35">
        <f t="shared" si="958"/>
        <v>653.005</v>
      </c>
      <c r="H1607" s="23">
        <f t="shared" si="959"/>
        <v>11906.518399999997</v>
      </c>
      <c r="I1607" s="23">
        <f t="shared" si="960"/>
        <v>44618</v>
      </c>
      <c r="J1607" s="23">
        <f t="shared" si="961"/>
        <v>2247</v>
      </c>
      <c r="K1607" s="23">
        <f t="shared" si="962"/>
        <v>9.6665819025314135E+76</v>
      </c>
      <c r="L1607" s="23">
        <f t="shared" si="963"/>
        <v>9.6665819025314126E+78</v>
      </c>
      <c r="M1607" s="23">
        <f t="shared" si="964"/>
        <v>3.2057661624073666E+73</v>
      </c>
      <c r="N1607" s="20">
        <f t="shared" si="965"/>
        <v>166.5</v>
      </c>
      <c r="Q1607" s="20">
        <f t="shared" si="966"/>
        <v>2.2979333084324448E+78</v>
      </c>
      <c r="S1607" s="20">
        <f t="shared" si="967"/>
        <v>7170</v>
      </c>
      <c r="T1607" s="20">
        <f t="shared" si="968"/>
        <v>2247</v>
      </c>
      <c r="U1607" s="20">
        <f t="shared" si="969"/>
        <v>9.6665819025314135E+76</v>
      </c>
      <c r="V1607" s="20">
        <f t="shared" si="970"/>
        <v>3.2057661624073666E+73</v>
      </c>
      <c r="W1607" s="20">
        <f t="shared" si="971"/>
        <v>0.36036036036036034</v>
      </c>
      <c r="X1607" s="16">
        <f t="shared" si="972"/>
        <v>1.3538776131234925E+47</v>
      </c>
      <c r="AA1607" s="16">
        <f t="shared" si="973"/>
        <v>5.5779757660687879E+48</v>
      </c>
      <c r="AB1607" s="16">
        <f t="shared" si="974"/>
        <v>1605</v>
      </c>
      <c r="AC1607" s="16">
        <f t="shared" si="975"/>
        <v>324.8</v>
      </c>
      <c r="AD1607" s="16">
        <f t="shared" si="976"/>
        <v>7.2752597326447958E+49</v>
      </c>
      <c r="AE1607" s="16">
        <f t="shared" si="977"/>
        <v>40075</v>
      </c>
      <c r="AF1607" s="16">
        <f t="shared" si="978"/>
        <v>19248</v>
      </c>
      <c r="AG1607" s="16">
        <f t="shared" si="979"/>
        <v>1645</v>
      </c>
      <c r="AH1607" s="16">
        <f t="shared" si="980"/>
        <v>7.3804073795982067E+53</v>
      </c>
      <c r="AI1607" s="16">
        <f t="shared" si="981"/>
        <v>1.6084162899386711E+75</v>
      </c>
      <c r="AJ1607" s="16">
        <f t="shared" si="982"/>
        <v>1.6084162899386711E+75</v>
      </c>
      <c r="AK1607" s="27">
        <f t="shared" si="983"/>
        <v>0.18472906403940886</v>
      </c>
      <c r="AN1607">
        <f t="shared" si="987"/>
        <v>132313.36400731129</v>
      </c>
      <c r="AO1607">
        <f t="shared" si="988"/>
        <v>2.8835125095429396E+26</v>
      </c>
      <c r="AP1607">
        <f t="shared" si="989"/>
        <v>2.8835125095429396E+26</v>
      </c>
      <c r="AR1607" s="1">
        <f t="shared" si="984"/>
        <v>17500</v>
      </c>
      <c r="AU1607">
        <f t="shared" si="952"/>
        <v>-475.55555555555554</v>
      </c>
      <c r="AV1607" s="29">
        <f t="shared" si="985"/>
        <v>703.16125</v>
      </c>
      <c r="AW1607">
        <f t="shared" si="986"/>
        <v>32081</v>
      </c>
    </row>
    <row r="1608" spans="1:49" x14ac:dyDescent="0.2">
      <c r="A1608">
        <v>1606</v>
      </c>
      <c r="B1608" s="13">
        <f t="shared" si="953"/>
        <v>1614</v>
      </c>
      <c r="C1608" s="13">
        <f t="shared" si="954"/>
        <v>9642</v>
      </c>
      <c r="D1608" s="13">
        <f t="shared" si="955"/>
        <v>48</v>
      </c>
      <c r="E1608" s="13">
        <f t="shared" si="956"/>
        <v>80.300000000000011</v>
      </c>
      <c r="F1608" s="13">
        <f t="shared" si="957"/>
        <v>3.2033391977729923E+51</v>
      </c>
      <c r="G1608" s="35">
        <f t="shared" si="958"/>
        <v>653.60720000000003</v>
      </c>
      <c r="H1608" s="23">
        <f t="shared" si="959"/>
        <v>11914.022399999998</v>
      </c>
      <c r="I1608" s="23">
        <f t="shared" si="960"/>
        <v>44646</v>
      </c>
      <c r="J1608" s="23">
        <f t="shared" si="961"/>
        <v>2248</v>
      </c>
      <c r="K1608" s="23">
        <f t="shared" si="962"/>
        <v>9.6665819025314135E+76</v>
      </c>
      <c r="L1608" s="23">
        <f t="shared" si="963"/>
        <v>9.6665819025314126E+78</v>
      </c>
      <c r="M1608" s="23">
        <f t="shared" si="964"/>
        <v>3.4331489870061154E+73</v>
      </c>
      <c r="N1608" s="20">
        <f t="shared" si="965"/>
        <v>166.60000000000002</v>
      </c>
      <c r="Q1608" s="20">
        <f t="shared" si="966"/>
        <v>2.56065732982266E+78</v>
      </c>
      <c r="S1608" s="20">
        <f t="shared" si="967"/>
        <v>7175</v>
      </c>
      <c r="T1608" s="20">
        <f t="shared" si="968"/>
        <v>2248</v>
      </c>
      <c r="U1608" s="20">
        <f t="shared" si="969"/>
        <v>9.6665819025314135E+76</v>
      </c>
      <c r="V1608" s="20">
        <f t="shared" si="970"/>
        <v>3.4331489870061154E+73</v>
      </c>
      <c r="W1608" s="20">
        <f t="shared" si="971"/>
        <v>0.36014405762304919</v>
      </c>
      <c r="X1608" s="16">
        <f t="shared" si="972"/>
        <v>1.4486490460421374E+47</v>
      </c>
      <c r="AA1608" s="16">
        <f t="shared" si="973"/>
        <v>5.9684340696936045E+48</v>
      </c>
      <c r="AB1608" s="16">
        <f t="shared" si="974"/>
        <v>1606</v>
      </c>
      <c r="AC1608" s="16">
        <f t="shared" si="975"/>
        <v>325</v>
      </c>
      <c r="AD1608" s="16">
        <f t="shared" si="976"/>
        <v>7.7845424004203935E+49</v>
      </c>
      <c r="AE1608" s="16">
        <f t="shared" si="977"/>
        <v>40100</v>
      </c>
      <c r="AF1608" s="16">
        <f t="shared" si="978"/>
        <v>19260</v>
      </c>
      <c r="AG1608" s="16">
        <f t="shared" si="979"/>
        <v>1646</v>
      </c>
      <c r="AH1608" s="16">
        <f t="shared" si="980"/>
        <v>7.9042574416024746E+53</v>
      </c>
      <c r="AI1608" s="16">
        <f t="shared" si="981"/>
        <v>1.6084162899386711E+75</v>
      </c>
      <c r="AJ1608" s="16">
        <f t="shared" si="982"/>
        <v>1.6084162899386711E+75</v>
      </c>
      <c r="AK1608" s="27">
        <f t="shared" si="983"/>
        <v>0.18461538461538463</v>
      </c>
      <c r="AN1608">
        <f t="shared" si="987"/>
        <v>132434.35965454584</v>
      </c>
      <c r="AO1608">
        <f t="shared" si="988"/>
        <v>2.6948715042457373E+26</v>
      </c>
      <c r="AP1608">
        <f t="shared" si="989"/>
        <v>2.6948715042457373E+26</v>
      </c>
      <c r="AR1608" s="1">
        <f t="shared" si="984"/>
        <v>17510</v>
      </c>
      <c r="AU1608">
        <f t="shared" si="952"/>
        <v>-474.67980295566508</v>
      </c>
      <c r="AV1608" s="29">
        <f t="shared" si="985"/>
        <v>703.79470000000003</v>
      </c>
      <c r="AW1608">
        <f t="shared" si="986"/>
        <v>32101</v>
      </c>
    </row>
    <row r="1609" spans="1:49" x14ac:dyDescent="0.2">
      <c r="A1609">
        <v>1607</v>
      </c>
      <c r="B1609" s="13">
        <f t="shared" si="953"/>
        <v>1615</v>
      </c>
      <c r="C1609" s="13">
        <f t="shared" si="954"/>
        <v>9648</v>
      </c>
      <c r="D1609" s="13">
        <f t="shared" si="955"/>
        <v>48</v>
      </c>
      <c r="E1609" s="13">
        <f t="shared" si="956"/>
        <v>80.350000000000009</v>
      </c>
      <c r="F1609" s="13">
        <f t="shared" si="957"/>
        <v>3.4296616890585305E+51</v>
      </c>
      <c r="G1609" s="35">
        <f t="shared" si="958"/>
        <v>654.20979999999997</v>
      </c>
      <c r="H1609" s="23">
        <f t="shared" si="959"/>
        <v>11921.526399999997</v>
      </c>
      <c r="I1609" s="23">
        <f t="shared" si="960"/>
        <v>44674</v>
      </c>
      <c r="J1609" s="23">
        <f t="shared" si="961"/>
        <v>2249</v>
      </c>
      <c r="K1609" s="23">
        <f t="shared" si="962"/>
        <v>9.6665819025314135E+76</v>
      </c>
      <c r="L1609" s="23">
        <f t="shared" si="963"/>
        <v>9.6665819025314126E+78</v>
      </c>
      <c r="M1609" s="23">
        <f t="shared" si="964"/>
        <v>3.6766564470010327E+73</v>
      </c>
      <c r="N1609" s="20">
        <f t="shared" si="965"/>
        <v>166.70000000000002</v>
      </c>
      <c r="Q1609" s="20">
        <f t="shared" si="966"/>
        <v>2.8534187379208961E+78</v>
      </c>
      <c r="S1609" s="20">
        <f t="shared" si="967"/>
        <v>7179</v>
      </c>
      <c r="T1609" s="20">
        <f t="shared" si="968"/>
        <v>2249</v>
      </c>
      <c r="U1609" s="20">
        <f t="shared" si="969"/>
        <v>9.6665819025314135E+76</v>
      </c>
      <c r="V1609" s="20">
        <f t="shared" si="970"/>
        <v>3.6766564470010327E+73</v>
      </c>
      <c r="W1609" s="20">
        <f t="shared" si="971"/>
        <v>0.35992801439712052</v>
      </c>
      <c r="X1609" s="16">
        <f t="shared" si="972"/>
        <v>1.5500544792650866E+47</v>
      </c>
      <c r="AA1609" s="16">
        <f t="shared" si="973"/>
        <v>6.3862244545721557E+48</v>
      </c>
      <c r="AB1609" s="16">
        <f t="shared" si="974"/>
        <v>1607</v>
      </c>
      <c r="AC1609" s="16">
        <f t="shared" si="975"/>
        <v>325.2</v>
      </c>
      <c r="AD1609" s="16">
        <f t="shared" si="976"/>
        <v>8.3294758689946119E+49</v>
      </c>
      <c r="AE1609" s="16">
        <f t="shared" si="977"/>
        <v>40125</v>
      </c>
      <c r="AF1609" s="16">
        <f t="shared" si="978"/>
        <v>19272</v>
      </c>
      <c r="AG1609" s="16">
        <f t="shared" si="979"/>
        <v>1647</v>
      </c>
      <c r="AH1609" s="16">
        <f t="shared" si="980"/>
        <v>8.4652875343724585E+53</v>
      </c>
      <c r="AI1609" s="16">
        <f t="shared" si="981"/>
        <v>1.6084162899386711E+75</v>
      </c>
      <c r="AJ1609" s="16">
        <f t="shared" si="982"/>
        <v>1.6084162899386711E+75</v>
      </c>
      <c r="AK1609" s="27">
        <f t="shared" si="983"/>
        <v>0.18450184501845018</v>
      </c>
      <c r="AN1609">
        <f t="shared" si="987"/>
        <v>132555.43388099706</v>
      </c>
      <c r="AO1609">
        <f t="shared" si="988"/>
        <v>2.5185714992950818E+26</v>
      </c>
      <c r="AP1609">
        <f t="shared" si="989"/>
        <v>2.5185714992950818E+26</v>
      </c>
      <c r="AR1609" s="1">
        <f t="shared" si="984"/>
        <v>17520</v>
      </c>
      <c r="AU1609">
        <f t="shared" si="952"/>
        <v>-473.80835380835367</v>
      </c>
      <c r="AV1609" s="29">
        <f t="shared" si="985"/>
        <v>704.42854999999997</v>
      </c>
      <c r="AW1609">
        <f t="shared" si="986"/>
        <v>32121</v>
      </c>
    </row>
    <row r="1610" spans="1:49" x14ac:dyDescent="0.2">
      <c r="A1610">
        <v>1608</v>
      </c>
      <c r="B1610" s="13">
        <f t="shared" si="953"/>
        <v>1616</v>
      </c>
      <c r="C1610" s="13">
        <f t="shared" si="954"/>
        <v>9654</v>
      </c>
      <c r="D1610" s="13">
        <f t="shared" si="955"/>
        <v>48</v>
      </c>
      <c r="E1610" s="13">
        <f t="shared" si="956"/>
        <v>80.400000000000006</v>
      </c>
      <c r="F1610" s="13">
        <f t="shared" si="957"/>
        <v>3.6719729753477512E+51</v>
      </c>
      <c r="G1610" s="35">
        <f t="shared" si="958"/>
        <v>654.81279999999992</v>
      </c>
      <c r="H1610" s="23">
        <f t="shared" si="959"/>
        <v>11929.030399999998</v>
      </c>
      <c r="I1610" s="23">
        <f t="shared" si="960"/>
        <v>44702</v>
      </c>
      <c r="J1610" s="23">
        <f t="shared" si="961"/>
        <v>2251</v>
      </c>
      <c r="K1610" s="23">
        <f t="shared" si="962"/>
        <v>9.6665819025314135E+76</v>
      </c>
      <c r="L1610" s="23">
        <f t="shared" si="963"/>
        <v>9.6665819025314126E+78</v>
      </c>
      <c r="M1610" s="23">
        <f t="shared" si="964"/>
        <v>4.2166991925522743E+73</v>
      </c>
      <c r="N1610" s="20">
        <f t="shared" si="965"/>
        <v>166.8</v>
      </c>
      <c r="Q1610" s="20">
        <f t="shared" si="966"/>
        <v>3.1796517242241568E+78</v>
      </c>
      <c r="S1610" s="20">
        <f t="shared" si="967"/>
        <v>7183</v>
      </c>
      <c r="T1610" s="20">
        <f t="shared" si="968"/>
        <v>2251</v>
      </c>
      <c r="U1610" s="20">
        <f t="shared" si="969"/>
        <v>9.6665819025314135E+76</v>
      </c>
      <c r="V1610" s="20">
        <f t="shared" si="970"/>
        <v>4.2166991925522743E+73</v>
      </c>
      <c r="W1610" s="20">
        <f t="shared" si="971"/>
        <v>0.35971223021582732</v>
      </c>
      <c r="X1610" s="16">
        <f t="shared" si="972"/>
        <v>1.6585582928136428E+47</v>
      </c>
      <c r="AA1610" s="16">
        <f t="shared" si="973"/>
        <v>6.8332601663922071E+48</v>
      </c>
      <c r="AB1610" s="16">
        <f t="shared" si="974"/>
        <v>1608</v>
      </c>
      <c r="AC1610" s="16">
        <f t="shared" si="975"/>
        <v>325.39999999999998</v>
      </c>
      <c r="AD1610" s="16">
        <f t="shared" si="976"/>
        <v>8.9125557654071632E+49</v>
      </c>
      <c r="AE1610" s="16">
        <f t="shared" si="977"/>
        <v>40150</v>
      </c>
      <c r="AF1610" s="16">
        <f t="shared" si="978"/>
        <v>19284</v>
      </c>
      <c r="AG1610" s="16">
        <f t="shared" si="979"/>
        <v>1648</v>
      </c>
      <c r="AH1610" s="16">
        <f t="shared" si="980"/>
        <v>9.0661363482184966E+53</v>
      </c>
      <c r="AI1610" s="16">
        <f t="shared" si="981"/>
        <v>1.6084162899386711E+75</v>
      </c>
      <c r="AJ1610" s="16">
        <f t="shared" si="982"/>
        <v>1.6084162899386711E+75</v>
      </c>
      <c r="AK1610" s="27">
        <f t="shared" si="983"/>
        <v>0.18438844499078058</v>
      </c>
      <c r="AN1610">
        <f t="shared" si="987"/>
        <v>132676.58668710096</v>
      </c>
      <c r="AO1610">
        <f t="shared" si="988"/>
        <v>2.3538051395281137E+26</v>
      </c>
      <c r="AP1610">
        <f t="shared" si="989"/>
        <v>2.3538051395281137E+26</v>
      </c>
      <c r="AR1610" s="1">
        <f t="shared" si="984"/>
        <v>17530</v>
      </c>
      <c r="AU1610">
        <f t="shared" si="952"/>
        <v>-472.94117647058818</v>
      </c>
      <c r="AV1610" s="29">
        <f t="shared" si="985"/>
        <v>705.06279999999992</v>
      </c>
      <c r="AW1610">
        <f t="shared" si="986"/>
        <v>32141</v>
      </c>
    </row>
    <row r="1611" spans="1:49" x14ac:dyDescent="0.2">
      <c r="A1611">
        <v>1609</v>
      </c>
      <c r="B1611" s="13">
        <f t="shared" si="953"/>
        <v>1617</v>
      </c>
      <c r="C1611" s="13">
        <f t="shared" si="954"/>
        <v>9660</v>
      </c>
      <c r="D1611" s="13">
        <f t="shared" si="955"/>
        <v>48</v>
      </c>
      <c r="E1611" s="13">
        <f t="shared" si="956"/>
        <v>80.45</v>
      </c>
      <c r="F1611" s="13">
        <f t="shared" si="957"/>
        <v>3.9314025083143628E+51</v>
      </c>
      <c r="G1611" s="35">
        <f t="shared" si="958"/>
        <v>655.41619999999989</v>
      </c>
      <c r="H1611" s="23">
        <f t="shared" si="959"/>
        <v>11936.534399999999</v>
      </c>
      <c r="I1611" s="23">
        <f t="shared" si="960"/>
        <v>44730</v>
      </c>
      <c r="J1611" s="23">
        <f t="shared" si="961"/>
        <v>2252</v>
      </c>
      <c r="K1611" s="23">
        <f t="shared" si="962"/>
        <v>9.6665819025314135E+76</v>
      </c>
      <c r="L1611" s="23">
        <f t="shared" si="963"/>
        <v>9.6665819025314126E+78</v>
      </c>
      <c r="M1611" s="23">
        <f t="shared" si="964"/>
        <v>4.5157697716197073E+73</v>
      </c>
      <c r="N1611" s="20">
        <f t="shared" si="965"/>
        <v>166.9</v>
      </c>
      <c r="Q1611" s="20">
        <f t="shared" si="966"/>
        <v>3.5431831132952826E+78</v>
      </c>
      <c r="S1611" s="20">
        <f t="shared" si="967"/>
        <v>7187</v>
      </c>
      <c r="T1611" s="20">
        <f t="shared" si="968"/>
        <v>2252</v>
      </c>
      <c r="U1611" s="20">
        <f t="shared" si="969"/>
        <v>9.6665819025314135E+76</v>
      </c>
      <c r="V1611" s="20">
        <f t="shared" si="970"/>
        <v>4.5157697716197073E+73</v>
      </c>
      <c r="W1611" s="20">
        <f t="shared" si="971"/>
        <v>0.35949670461354105</v>
      </c>
      <c r="X1611" s="16">
        <f t="shared" si="972"/>
        <v>1.774657373310598E+47</v>
      </c>
      <c r="AA1611" s="16">
        <f t="shared" si="973"/>
        <v>7.3115883780396627E+48</v>
      </c>
      <c r="AB1611" s="16">
        <f t="shared" si="974"/>
        <v>1609</v>
      </c>
      <c r="AC1611" s="16">
        <f t="shared" si="975"/>
        <v>325.60000000000002</v>
      </c>
      <c r="AD1611" s="16">
        <f t="shared" si="976"/>
        <v>9.5364524155593999E+49</v>
      </c>
      <c r="AE1611" s="16">
        <f t="shared" si="977"/>
        <v>40175</v>
      </c>
      <c r="AF1611" s="16">
        <f t="shared" si="978"/>
        <v>19296</v>
      </c>
      <c r="AG1611" s="16">
        <f t="shared" si="979"/>
        <v>1649</v>
      </c>
      <c r="AH1611" s="16">
        <f t="shared" si="980"/>
        <v>9.7096298325372033E+53</v>
      </c>
      <c r="AI1611" s="16">
        <f t="shared" si="981"/>
        <v>1.6084162899386711E+75</v>
      </c>
      <c r="AJ1611" s="16">
        <f t="shared" si="982"/>
        <v>1.6084162899386711E+75</v>
      </c>
      <c r="AK1611" s="27">
        <f t="shared" si="983"/>
        <v>0.18427518427518427</v>
      </c>
      <c r="AN1611">
        <f t="shared" si="987"/>
        <v>132797.81807329378</v>
      </c>
      <c r="AO1611">
        <f t="shared" si="988"/>
        <v>2.1998178874094519E+26</v>
      </c>
      <c r="AP1611">
        <f t="shared" si="989"/>
        <v>2.1998178874094519E+26</v>
      </c>
      <c r="AR1611" s="1">
        <f t="shared" si="984"/>
        <v>17540</v>
      </c>
      <c r="AU1611">
        <f t="shared" si="952"/>
        <v>-472.07823960880199</v>
      </c>
      <c r="AV1611" s="29">
        <f t="shared" si="985"/>
        <v>705.69744999999989</v>
      </c>
      <c r="AW1611">
        <f t="shared" si="986"/>
        <v>32161</v>
      </c>
    </row>
    <row r="1612" spans="1:49" x14ac:dyDescent="0.2">
      <c r="A1612">
        <v>1610</v>
      </c>
      <c r="B1612" s="13">
        <f t="shared" si="953"/>
        <v>1618</v>
      </c>
      <c r="C1612" s="13">
        <f t="shared" si="954"/>
        <v>9666</v>
      </c>
      <c r="D1612" s="13">
        <f t="shared" si="955"/>
        <v>48</v>
      </c>
      <c r="E1612" s="13">
        <f t="shared" si="956"/>
        <v>80.5</v>
      </c>
      <c r="F1612" s="13">
        <f t="shared" si="957"/>
        <v>4.2091595178115114E+51</v>
      </c>
      <c r="G1612" s="35">
        <f t="shared" si="958"/>
        <v>656.02</v>
      </c>
      <c r="H1612" s="23">
        <f t="shared" si="959"/>
        <v>11944.038399999999</v>
      </c>
      <c r="I1612" s="23">
        <f t="shared" si="960"/>
        <v>44758</v>
      </c>
      <c r="J1612" s="23">
        <f t="shared" si="961"/>
        <v>2254</v>
      </c>
      <c r="K1612" s="23">
        <f t="shared" si="962"/>
        <v>9.6665819025314135E+76</v>
      </c>
      <c r="L1612" s="23">
        <f t="shared" si="963"/>
        <v>9.6665819025314126E+78</v>
      </c>
      <c r="M1612" s="23">
        <f t="shared" si="964"/>
        <v>5.1790357565714932E+73</v>
      </c>
      <c r="N1612" s="20">
        <f t="shared" si="965"/>
        <v>167</v>
      </c>
      <c r="Q1612" s="20">
        <f t="shared" si="966"/>
        <v>3.9482772527240684E+78</v>
      </c>
      <c r="S1612" s="20">
        <f t="shared" si="967"/>
        <v>7191</v>
      </c>
      <c r="T1612" s="20">
        <f t="shared" si="968"/>
        <v>2254</v>
      </c>
      <c r="U1612" s="20">
        <f t="shared" si="969"/>
        <v>9.6665819025314135E+76</v>
      </c>
      <c r="V1612" s="20">
        <f t="shared" si="970"/>
        <v>5.1790357565714932E+73</v>
      </c>
      <c r="W1612" s="20">
        <f t="shared" si="971"/>
        <v>0.3592814371257485</v>
      </c>
      <c r="X1612" s="16">
        <f t="shared" si="972"/>
        <v>1.8988833894423397E+47</v>
      </c>
      <c r="AA1612" s="16">
        <f t="shared" si="973"/>
        <v>7.8233995645024377E+48</v>
      </c>
      <c r="AB1612" s="16">
        <f t="shared" si="974"/>
        <v>1610</v>
      </c>
      <c r="AC1612" s="16">
        <f t="shared" si="975"/>
        <v>325.8</v>
      </c>
      <c r="AD1612" s="16">
        <f t="shared" si="976"/>
        <v>1.0204023073482451E+50</v>
      </c>
      <c r="AE1612" s="16">
        <f t="shared" si="977"/>
        <v>40200</v>
      </c>
      <c r="AF1612" s="16">
        <f t="shared" si="978"/>
        <v>19308</v>
      </c>
      <c r="AG1612" s="16">
        <f t="shared" si="979"/>
        <v>1650</v>
      </c>
      <c r="AH1612" s="16">
        <f t="shared" si="980"/>
        <v>1.0398794484222713E+54</v>
      </c>
      <c r="AI1612" s="16">
        <f t="shared" si="981"/>
        <v>1.6084162899386711E+75</v>
      </c>
      <c r="AJ1612" s="16">
        <f t="shared" si="982"/>
        <v>1.6084162899386711E+75</v>
      </c>
      <c r="AK1612" s="27">
        <f t="shared" si="983"/>
        <v>0.18416206261510129</v>
      </c>
      <c r="AN1612">
        <f t="shared" si="987"/>
        <v>132919.12804001171</v>
      </c>
      <c r="AO1612">
        <f t="shared" si="988"/>
        <v>2.0559045676723851E+26</v>
      </c>
      <c r="AP1612">
        <f t="shared" si="989"/>
        <v>2.0559045676723851E+26</v>
      </c>
      <c r="AR1612" s="1">
        <f t="shared" si="984"/>
        <v>17550</v>
      </c>
      <c r="AU1612">
        <f t="shared" si="952"/>
        <v>-471.21951219512204</v>
      </c>
      <c r="AV1612" s="29">
        <f t="shared" si="985"/>
        <v>706.33249999999998</v>
      </c>
      <c r="AW1612">
        <f t="shared" si="986"/>
        <v>32181</v>
      </c>
    </row>
    <row r="1613" spans="1:49" x14ac:dyDescent="0.2">
      <c r="A1613">
        <v>1611</v>
      </c>
      <c r="B1613" s="13">
        <f t="shared" si="953"/>
        <v>1619</v>
      </c>
      <c r="C1613" s="13">
        <f t="shared" si="954"/>
        <v>9672</v>
      </c>
      <c r="D1613" s="13">
        <f t="shared" si="955"/>
        <v>48</v>
      </c>
      <c r="E1613" s="13">
        <f t="shared" si="956"/>
        <v>80.550000000000011</v>
      </c>
      <c r="F1613" s="13">
        <f t="shared" si="957"/>
        <v>4.506538646506546E+51</v>
      </c>
      <c r="G1613" s="35">
        <f t="shared" si="958"/>
        <v>656.62419999999997</v>
      </c>
      <c r="H1613" s="23">
        <f t="shared" si="959"/>
        <v>11951.542399999998</v>
      </c>
      <c r="I1613" s="23">
        <f t="shared" si="960"/>
        <v>44786</v>
      </c>
      <c r="J1613" s="23">
        <f t="shared" si="961"/>
        <v>2255</v>
      </c>
      <c r="K1613" s="23">
        <f t="shared" si="962"/>
        <v>9.6665819025314135E+76</v>
      </c>
      <c r="L1613" s="23">
        <f t="shared" si="963"/>
        <v>9.6665819025314126E+78</v>
      </c>
      <c r="M1613" s="23">
        <f t="shared" si="964"/>
        <v>5.5463446911071448E+73</v>
      </c>
      <c r="N1613" s="20">
        <f t="shared" si="965"/>
        <v>167.10000000000002</v>
      </c>
      <c r="Q1613" s="20">
        <f t="shared" si="966"/>
        <v>4.3996860353866651E+78</v>
      </c>
      <c r="S1613" s="20">
        <f t="shared" si="967"/>
        <v>7196</v>
      </c>
      <c r="T1613" s="20">
        <f t="shared" si="968"/>
        <v>2255</v>
      </c>
      <c r="U1613" s="20">
        <f t="shared" si="969"/>
        <v>9.6665819025314135E+76</v>
      </c>
      <c r="V1613" s="20">
        <f t="shared" si="970"/>
        <v>5.5463446911071448E+73</v>
      </c>
      <c r="W1613" s="20">
        <f t="shared" si="971"/>
        <v>0.35906642728904842</v>
      </c>
      <c r="X1613" s="16">
        <f t="shared" si="972"/>
        <v>2.0318052267033034E+47</v>
      </c>
      <c r="AA1613" s="16">
        <f t="shared" si="973"/>
        <v>8.3710375340176076E+48</v>
      </c>
      <c r="AB1613" s="16">
        <f t="shared" si="974"/>
        <v>1611</v>
      </c>
      <c r="AC1613" s="16">
        <f t="shared" si="975"/>
        <v>326</v>
      </c>
      <c r="AD1613" s="16">
        <f t="shared" si="976"/>
        <v>1.0918325006678489E+50</v>
      </c>
      <c r="AE1613" s="16">
        <f t="shared" si="977"/>
        <v>40225</v>
      </c>
      <c r="AF1613" s="16">
        <f t="shared" si="978"/>
        <v>19320</v>
      </c>
      <c r="AG1613" s="16">
        <f t="shared" si="979"/>
        <v>1651</v>
      </c>
      <c r="AH1613" s="16">
        <f t="shared" si="980"/>
        <v>1.1136871579006522E+54</v>
      </c>
      <c r="AI1613" s="16">
        <f t="shared" si="981"/>
        <v>1.6084162899386711E+75</v>
      </c>
      <c r="AJ1613" s="16">
        <f t="shared" si="982"/>
        <v>1.6084162899386711E+75</v>
      </c>
      <c r="AK1613" s="27">
        <f t="shared" si="983"/>
        <v>0.18404907975460122</v>
      </c>
      <c r="AN1613">
        <f t="shared" si="987"/>
        <v>133040.51658769086</v>
      </c>
      <c r="AO1613">
        <f t="shared" si="988"/>
        <v>1.9214061380115751E+26</v>
      </c>
      <c r="AP1613">
        <f t="shared" si="989"/>
        <v>1.9214061380115751E+26</v>
      </c>
      <c r="AR1613" s="1">
        <f t="shared" si="984"/>
        <v>17560</v>
      </c>
      <c r="AU1613">
        <f t="shared" si="952"/>
        <v>-470.36496350364956</v>
      </c>
      <c r="AV1613" s="29">
        <f t="shared" si="985"/>
        <v>706.96794999999997</v>
      </c>
      <c r="AW1613">
        <f t="shared" si="986"/>
        <v>32201</v>
      </c>
    </row>
    <row r="1614" spans="1:49" x14ac:dyDescent="0.2">
      <c r="A1614">
        <v>1612</v>
      </c>
      <c r="B1614" s="13">
        <f t="shared" si="953"/>
        <v>1620</v>
      </c>
      <c r="C1614" s="13">
        <f t="shared" si="954"/>
        <v>9678</v>
      </c>
      <c r="D1614" s="13">
        <f t="shared" si="955"/>
        <v>48</v>
      </c>
      <c r="E1614" s="13">
        <f t="shared" si="956"/>
        <v>80.600000000000009</v>
      </c>
      <c r="F1614" s="13">
        <f t="shared" si="957"/>
        <v>4.8249259824517688E+51</v>
      </c>
      <c r="G1614" s="35">
        <f t="shared" si="958"/>
        <v>657.22880000000009</v>
      </c>
      <c r="H1614" s="23">
        <f t="shared" si="959"/>
        <v>11959.046399999999</v>
      </c>
      <c r="I1614" s="23">
        <f t="shared" si="960"/>
        <v>44814</v>
      </c>
      <c r="J1614" s="23">
        <f t="shared" si="961"/>
        <v>2256</v>
      </c>
      <c r="K1614" s="23">
        <f t="shared" si="962"/>
        <v>9.6665819025314135E+76</v>
      </c>
      <c r="L1614" s="23">
        <f t="shared" si="963"/>
        <v>9.6665819025314126E+78</v>
      </c>
      <c r="M1614" s="23">
        <f t="shared" si="964"/>
        <v>5.9396984369123116E+73</v>
      </c>
      <c r="N1614" s="20">
        <f t="shared" si="965"/>
        <v>167.20000000000002</v>
      </c>
      <c r="Q1614" s="20">
        <f t="shared" si="966"/>
        <v>4.9027046407690554E+78</v>
      </c>
      <c r="S1614" s="20">
        <f t="shared" si="967"/>
        <v>7200</v>
      </c>
      <c r="T1614" s="20">
        <f t="shared" si="968"/>
        <v>2256</v>
      </c>
      <c r="U1614" s="20">
        <f t="shared" si="969"/>
        <v>9.6665819025314135E+76</v>
      </c>
      <c r="V1614" s="20">
        <f t="shared" si="970"/>
        <v>5.9396984369123116E+73</v>
      </c>
      <c r="W1614" s="20">
        <f t="shared" si="971"/>
        <v>0.35885167464114831</v>
      </c>
      <c r="X1614" s="16">
        <f t="shared" si="972"/>
        <v>2.1740315925725351E+47</v>
      </c>
      <c r="AA1614" s="16">
        <f t="shared" si="973"/>
        <v>8.9570101613988429E+48</v>
      </c>
      <c r="AB1614" s="16">
        <f t="shared" si="974"/>
        <v>1612</v>
      </c>
      <c r="AC1614" s="16">
        <f t="shared" si="975"/>
        <v>326.2</v>
      </c>
      <c r="AD1614" s="16">
        <f t="shared" si="976"/>
        <v>1.1682629497461911E+50</v>
      </c>
      <c r="AE1614" s="16">
        <f t="shared" si="977"/>
        <v>40250</v>
      </c>
      <c r="AF1614" s="16">
        <f t="shared" si="978"/>
        <v>19332</v>
      </c>
      <c r="AG1614" s="16">
        <f t="shared" si="979"/>
        <v>1652</v>
      </c>
      <c r="AH1614" s="16">
        <f t="shared" si="980"/>
        <v>1.1927332412631121E+54</v>
      </c>
      <c r="AI1614" s="16">
        <f t="shared" si="981"/>
        <v>1.6084162899386711E+75</v>
      </c>
      <c r="AJ1614" s="16">
        <f t="shared" si="982"/>
        <v>1.6084162899386711E+75</v>
      </c>
      <c r="AK1614" s="27">
        <f t="shared" si="983"/>
        <v>0.18393623543838136</v>
      </c>
      <c r="AN1614">
        <f t="shared" si="987"/>
        <v>133161.98371676731</v>
      </c>
      <c r="AO1614">
        <f t="shared" si="988"/>
        <v>1.7957066710388547E+26</v>
      </c>
      <c r="AP1614">
        <f t="shared" si="989"/>
        <v>1.7957066710388547E+26</v>
      </c>
      <c r="AR1614" s="1">
        <f t="shared" si="984"/>
        <v>17570</v>
      </c>
      <c r="AU1614">
        <f t="shared" si="952"/>
        <v>-469.51456310679606</v>
      </c>
      <c r="AV1614" s="29">
        <f t="shared" si="985"/>
        <v>707.60380000000009</v>
      </c>
      <c r="AW1614">
        <f t="shared" si="986"/>
        <v>32221</v>
      </c>
    </row>
    <row r="1615" spans="1:49" x14ac:dyDescent="0.2">
      <c r="A1615">
        <v>1613</v>
      </c>
      <c r="B1615" s="13">
        <f t="shared" si="953"/>
        <v>1621</v>
      </c>
      <c r="C1615" s="13">
        <f t="shared" si="954"/>
        <v>9684</v>
      </c>
      <c r="D1615" s="13">
        <f t="shared" si="955"/>
        <v>48</v>
      </c>
      <c r="E1615" s="13">
        <f t="shared" si="956"/>
        <v>80.650000000000006</v>
      </c>
      <c r="F1615" s="13">
        <f t="shared" si="957"/>
        <v>5.1658055176925098E+51</v>
      </c>
      <c r="G1615" s="35">
        <f t="shared" si="958"/>
        <v>657.8338</v>
      </c>
      <c r="H1615" s="23">
        <f t="shared" si="959"/>
        <v>11966.5504</v>
      </c>
      <c r="I1615" s="23">
        <f t="shared" si="960"/>
        <v>44842</v>
      </c>
      <c r="J1615" s="23">
        <f t="shared" si="961"/>
        <v>2258</v>
      </c>
      <c r="K1615" s="23">
        <f t="shared" si="962"/>
        <v>9.6665819025314135E+76</v>
      </c>
      <c r="L1615" s="23">
        <f t="shared" si="963"/>
        <v>9.6665819025314126E+78</v>
      </c>
      <c r="M1615" s="23">
        <f t="shared" si="964"/>
        <v>6.8120567229596382E+73</v>
      </c>
      <c r="N1615" s="20">
        <f t="shared" si="965"/>
        <v>167.3</v>
      </c>
      <c r="Q1615" s="20">
        <f t="shared" si="966"/>
        <v>5.4632336492406071E+78</v>
      </c>
      <c r="S1615" s="20">
        <f t="shared" si="967"/>
        <v>7204</v>
      </c>
      <c r="T1615" s="20">
        <f t="shared" si="968"/>
        <v>2258</v>
      </c>
      <c r="U1615" s="20">
        <f t="shared" si="969"/>
        <v>9.6665819025314135E+76</v>
      </c>
      <c r="V1615" s="20">
        <f t="shared" si="970"/>
        <v>6.8120567229596382E+73</v>
      </c>
      <c r="W1615" s="20">
        <f t="shared" si="971"/>
        <v>0.35863717872086071</v>
      </c>
      <c r="X1615" s="16">
        <f t="shared" si="972"/>
        <v>2.3262138040526123E+47</v>
      </c>
      <c r="AA1615" s="16">
        <f t="shared" si="973"/>
        <v>9.5840008726967608E+48</v>
      </c>
      <c r="AB1615" s="16">
        <f t="shared" si="974"/>
        <v>1613</v>
      </c>
      <c r="AC1615" s="16">
        <f t="shared" si="975"/>
        <v>326.39999999999998</v>
      </c>
      <c r="AD1615" s="16">
        <f t="shared" si="976"/>
        <v>1.2500436824422286E+50</v>
      </c>
      <c r="AE1615" s="16">
        <f t="shared" si="977"/>
        <v>40275</v>
      </c>
      <c r="AF1615" s="16">
        <f t="shared" si="978"/>
        <v>19344</v>
      </c>
      <c r="AG1615" s="16">
        <f t="shared" si="979"/>
        <v>1653</v>
      </c>
      <c r="AH1615" s="16">
        <f t="shared" si="980"/>
        <v>1.2773894623509636E+54</v>
      </c>
      <c r="AI1615" s="16">
        <f t="shared" si="981"/>
        <v>1.6084162899386711E+75</v>
      </c>
      <c r="AJ1615" s="16">
        <f t="shared" si="982"/>
        <v>1.6084162899386711E+75</v>
      </c>
      <c r="AK1615" s="27">
        <f t="shared" si="983"/>
        <v>0.18382352941176472</v>
      </c>
      <c r="AN1615">
        <f t="shared" si="987"/>
        <v>133283.52942767731</v>
      </c>
      <c r="AO1615">
        <f t="shared" si="988"/>
        <v>1.678230533681173E+26</v>
      </c>
      <c r="AP1615">
        <f t="shared" si="989"/>
        <v>1.678230533681173E+26</v>
      </c>
      <c r="AR1615" s="1">
        <f t="shared" si="984"/>
        <v>17580</v>
      </c>
      <c r="AU1615">
        <f t="shared" si="952"/>
        <v>-468.66828087167073</v>
      </c>
      <c r="AV1615" s="29">
        <f t="shared" si="985"/>
        <v>708.24005</v>
      </c>
      <c r="AW1615">
        <f t="shared" si="986"/>
        <v>32241</v>
      </c>
    </row>
    <row r="1616" spans="1:49" x14ac:dyDescent="0.2">
      <c r="A1616">
        <v>1614</v>
      </c>
      <c r="B1616" s="13">
        <f t="shared" si="953"/>
        <v>1622</v>
      </c>
      <c r="C1616" s="13">
        <f t="shared" si="954"/>
        <v>9690</v>
      </c>
      <c r="D1616" s="13">
        <f t="shared" si="955"/>
        <v>48</v>
      </c>
      <c r="E1616" s="13">
        <f t="shared" si="956"/>
        <v>80.7</v>
      </c>
      <c r="F1616" s="13">
        <f t="shared" si="957"/>
        <v>5.5307660629981839E+51</v>
      </c>
      <c r="G1616" s="35">
        <f t="shared" si="958"/>
        <v>658.43920000000003</v>
      </c>
      <c r="H1616" s="23">
        <f t="shared" si="959"/>
        <v>11974.054399999997</v>
      </c>
      <c r="I1616" s="23">
        <f t="shared" si="960"/>
        <v>44870</v>
      </c>
      <c r="J1616" s="23">
        <f t="shared" si="961"/>
        <v>2259</v>
      </c>
      <c r="K1616" s="23">
        <f t="shared" si="962"/>
        <v>9.6665819025314135E+76</v>
      </c>
      <c r="L1616" s="23">
        <f t="shared" si="963"/>
        <v>9.6665819025314126E+78</v>
      </c>
      <c r="M1616" s="23">
        <f t="shared" si="964"/>
        <v>7.2951558829999407E+73</v>
      </c>
      <c r="N1616" s="20">
        <f t="shared" si="965"/>
        <v>167.4</v>
      </c>
      <c r="Q1616" s="20">
        <f t="shared" si="966"/>
        <v>6.0878482578777073E+78</v>
      </c>
      <c r="S1616" s="20">
        <f t="shared" si="967"/>
        <v>7208</v>
      </c>
      <c r="T1616" s="20">
        <f t="shared" si="968"/>
        <v>2259</v>
      </c>
      <c r="U1616" s="20">
        <f t="shared" si="969"/>
        <v>9.6665819025314135E+76</v>
      </c>
      <c r="V1616" s="20">
        <f t="shared" si="970"/>
        <v>7.2951558829999407E+73</v>
      </c>
      <c r="W1616" s="20">
        <f t="shared" si="971"/>
        <v>0.35842293906810035</v>
      </c>
      <c r="X1616" s="16">
        <f t="shared" si="972"/>
        <v>2.4890487703362954E+47</v>
      </c>
      <c r="AA1616" s="16">
        <f t="shared" si="973"/>
        <v>1.0254880933785536E+49</v>
      </c>
      <c r="AB1616" s="16">
        <f t="shared" si="974"/>
        <v>1614</v>
      </c>
      <c r="AC1616" s="16">
        <f t="shared" si="975"/>
        <v>326.60000000000002</v>
      </c>
      <c r="AD1616" s="16">
        <f t="shared" si="976"/>
        <v>1.337549229261955E+50</v>
      </c>
      <c r="AE1616" s="16">
        <f t="shared" si="977"/>
        <v>40300</v>
      </c>
      <c r="AF1616" s="16">
        <f t="shared" si="978"/>
        <v>19356</v>
      </c>
      <c r="AG1616" s="16">
        <f t="shared" si="979"/>
        <v>1654</v>
      </c>
      <c r="AH1616" s="16">
        <f t="shared" si="980"/>
        <v>1.3680539673607443E+54</v>
      </c>
      <c r="AI1616" s="16">
        <f t="shared" si="981"/>
        <v>1.6084162899386711E+75</v>
      </c>
      <c r="AJ1616" s="16">
        <f t="shared" si="982"/>
        <v>1.6084162899386711E+75</v>
      </c>
      <c r="AK1616" s="27">
        <f t="shared" si="983"/>
        <v>0.18371096142069809</v>
      </c>
      <c r="AN1616">
        <f t="shared" si="987"/>
        <v>133405.15372085694</v>
      </c>
      <c r="AO1616">
        <f t="shared" si="988"/>
        <v>1.5684397511038995E+26</v>
      </c>
      <c r="AP1616">
        <f t="shared" si="989"/>
        <v>1.5684397511038995E+26</v>
      </c>
      <c r="AR1616" s="1">
        <f t="shared" si="984"/>
        <v>17590</v>
      </c>
      <c r="AU1616">
        <f t="shared" si="952"/>
        <v>-467.82608695652186</v>
      </c>
      <c r="AV1616" s="29">
        <f t="shared" si="985"/>
        <v>708.87670000000003</v>
      </c>
      <c r="AW1616">
        <f t="shared" si="986"/>
        <v>32261</v>
      </c>
    </row>
    <row r="1617" spans="1:49" x14ac:dyDescent="0.2">
      <c r="A1617">
        <v>1615</v>
      </c>
      <c r="B1617" s="13">
        <f t="shared" si="953"/>
        <v>1623</v>
      </c>
      <c r="C1617" s="13">
        <f t="shared" si="954"/>
        <v>9696</v>
      </c>
      <c r="D1617" s="13">
        <f t="shared" si="955"/>
        <v>48</v>
      </c>
      <c r="E1617" s="13">
        <f t="shared" si="956"/>
        <v>80.75</v>
      </c>
      <c r="F1617" s="13">
        <f t="shared" si="957"/>
        <v>5.921508650926369E+51</v>
      </c>
      <c r="G1617" s="35">
        <f t="shared" si="958"/>
        <v>659.04499999999996</v>
      </c>
      <c r="H1617" s="23">
        <f t="shared" si="959"/>
        <v>11981.558399999998</v>
      </c>
      <c r="I1617" s="23">
        <f t="shared" si="960"/>
        <v>44898</v>
      </c>
      <c r="J1617" s="23">
        <f t="shared" si="961"/>
        <v>2261</v>
      </c>
      <c r="K1617" s="23">
        <f t="shared" si="962"/>
        <v>9.6665819025314135E+76</v>
      </c>
      <c r="L1617" s="23">
        <f t="shared" si="963"/>
        <v>9.6665819025314126E+78</v>
      </c>
      <c r="M1617" s="23">
        <f t="shared" si="964"/>
        <v>8.3665421234649985E+73</v>
      </c>
      <c r="N1617" s="20">
        <f t="shared" si="965"/>
        <v>167.5</v>
      </c>
      <c r="Q1617" s="20">
        <f t="shared" si="966"/>
        <v>6.7838754097752357E+78</v>
      </c>
      <c r="S1617" s="20">
        <f t="shared" si="967"/>
        <v>7212</v>
      </c>
      <c r="T1617" s="20">
        <f t="shared" si="968"/>
        <v>2261</v>
      </c>
      <c r="U1617" s="20">
        <f t="shared" si="969"/>
        <v>9.6665819025314135E+76</v>
      </c>
      <c r="V1617" s="20">
        <f t="shared" si="970"/>
        <v>8.3665421234649985E+73</v>
      </c>
      <c r="W1617" s="20">
        <f t="shared" si="971"/>
        <v>0.35820895522388058</v>
      </c>
      <c r="X1617" s="16">
        <f t="shared" si="972"/>
        <v>2.6632821842598359E+47</v>
      </c>
      <c r="AA1617" s="16">
        <f t="shared" si="973"/>
        <v>1.0972722599150522E+49</v>
      </c>
      <c r="AB1617" s="16">
        <f t="shared" si="974"/>
        <v>1615</v>
      </c>
      <c r="AC1617" s="16">
        <f t="shared" si="975"/>
        <v>326.8</v>
      </c>
      <c r="AD1617" s="16">
        <f t="shared" si="976"/>
        <v>1.4311803385924759E+50</v>
      </c>
      <c r="AE1617" s="16">
        <f t="shared" si="977"/>
        <v>40325</v>
      </c>
      <c r="AF1617" s="16">
        <f t="shared" si="978"/>
        <v>19368</v>
      </c>
      <c r="AG1617" s="16">
        <f t="shared" si="979"/>
        <v>1655</v>
      </c>
      <c r="AH1617" s="16">
        <f t="shared" si="980"/>
        <v>1.4651531569726063E+54</v>
      </c>
      <c r="AI1617" s="16">
        <f t="shared" si="981"/>
        <v>1.6084162899386711E+75</v>
      </c>
      <c r="AJ1617" s="16">
        <f t="shared" si="982"/>
        <v>1.6084162899386711E+75</v>
      </c>
      <c r="AK1617" s="27">
        <f t="shared" si="983"/>
        <v>0.18359853121175029</v>
      </c>
      <c r="AN1617">
        <f t="shared" si="987"/>
        <v>133526.85659674241</v>
      </c>
      <c r="AO1617">
        <f t="shared" si="988"/>
        <v>1.4658315430877569E+26</v>
      </c>
      <c r="AP1617">
        <f t="shared" si="989"/>
        <v>1.4658315430877569E+26</v>
      </c>
      <c r="AR1617" s="1">
        <f t="shared" si="984"/>
        <v>17600</v>
      </c>
      <c r="AU1617">
        <f t="shared" si="952"/>
        <v>-466.98795180722885</v>
      </c>
      <c r="AV1617" s="29">
        <f t="shared" si="985"/>
        <v>709.51374999999996</v>
      </c>
      <c r="AW1617">
        <f t="shared" si="986"/>
        <v>32281</v>
      </c>
    </row>
    <row r="1618" spans="1:49" x14ac:dyDescent="0.2">
      <c r="A1618">
        <v>1616</v>
      </c>
      <c r="B1618" s="13">
        <f t="shared" si="953"/>
        <v>1624</v>
      </c>
      <c r="C1618" s="13">
        <f t="shared" si="954"/>
        <v>9702</v>
      </c>
      <c r="D1618" s="13">
        <f t="shared" si="955"/>
        <v>48</v>
      </c>
      <c r="E1618" s="13">
        <f t="shared" si="956"/>
        <v>80.800000000000011</v>
      </c>
      <c r="F1618" s="13">
        <f t="shared" si="957"/>
        <v>6.3398544617043696E+51</v>
      </c>
      <c r="G1618" s="35">
        <f t="shared" si="958"/>
        <v>659.65120000000002</v>
      </c>
      <c r="H1618" s="23">
        <f t="shared" si="959"/>
        <v>11989.062399999999</v>
      </c>
      <c r="I1618" s="23">
        <f t="shared" si="960"/>
        <v>44926</v>
      </c>
      <c r="J1618" s="23">
        <f t="shared" si="961"/>
        <v>2262</v>
      </c>
      <c r="K1618" s="23">
        <f t="shared" si="962"/>
        <v>9.6665819025314135E+76</v>
      </c>
      <c r="L1618" s="23">
        <f t="shared" si="963"/>
        <v>9.6665819025314126E+78</v>
      </c>
      <c r="M1618" s="23">
        <f t="shared" si="964"/>
        <v>8.959857606552136E+73</v>
      </c>
      <c r="N1618" s="20">
        <f t="shared" si="965"/>
        <v>167.60000000000002</v>
      </c>
      <c r="Q1618" s="20">
        <f t="shared" si="966"/>
        <v>7.559479741600757E+78</v>
      </c>
      <c r="S1618" s="20">
        <f t="shared" si="967"/>
        <v>7217</v>
      </c>
      <c r="T1618" s="20">
        <f t="shared" si="968"/>
        <v>2262</v>
      </c>
      <c r="U1618" s="20">
        <f t="shared" si="969"/>
        <v>9.6665819025314135E+76</v>
      </c>
      <c r="V1618" s="20">
        <f t="shared" si="970"/>
        <v>8.959857606552136E+73</v>
      </c>
      <c r="W1618" s="20">
        <f t="shared" si="971"/>
        <v>0.3579952267303102</v>
      </c>
      <c r="X1618" s="16">
        <f t="shared" si="972"/>
        <v>2.8497119371580244E+47</v>
      </c>
      <c r="AA1618" s="16">
        <f t="shared" si="973"/>
        <v>1.174081318109106E+49</v>
      </c>
      <c r="AB1618" s="16">
        <f t="shared" si="974"/>
        <v>1616</v>
      </c>
      <c r="AC1618" s="16">
        <f t="shared" si="975"/>
        <v>327</v>
      </c>
      <c r="AD1618" s="16">
        <f t="shared" si="976"/>
        <v>1.5313658120058863E+50</v>
      </c>
      <c r="AE1618" s="16">
        <f t="shared" si="977"/>
        <v>40350</v>
      </c>
      <c r="AF1618" s="16">
        <f t="shared" si="978"/>
        <v>19380</v>
      </c>
      <c r="AG1618" s="16">
        <f t="shared" si="979"/>
        <v>1656</v>
      </c>
      <c r="AH1618" s="16">
        <f t="shared" si="980"/>
        <v>1.5691436913200503E+54</v>
      </c>
      <c r="AI1618" s="16">
        <f t="shared" si="981"/>
        <v>1.6084162899386711E+75</v>
      </c>
      <c r="AJ1618" s="16">
        <f t="shared" si="982"/>
        <v>1.6084162899386711E+75</v>
      </c>
      <c r="AK1618" s="27">
        <f t="shared" si="983"/>
        <v>0.1834862385321101</v>
      </c>
      <c r="AN1618">
        <f t="shared" si="987"/>
        <v>133648.63805576981</v>
      </c>
      <c r="AO1618">
        <f t="shared" si="988"/>
        <v>1.3699360215773426E+26</v>
      </c>
      <c r="AP1618">
        <f t="shared" si="989"/>
        <v>1.3699360215773426E+26</v>
      </c>
      <c r="AR1618" s="1">
        <f t="shared" si="984"/>
        <v>17610</v>
      </c>
      <c r="AU1618">
        <f t="shared" si="952"/>
        <v>-466.15384615384613</v>
      </c>
      <c r="AV1618" s="29">
        <f t="shared" si="985"/>
        <v>710.15120000000002</v>
      </c>
      <c r="AW1618">
        <f t="shared" si="986"/>
        <v>32301</v>
      </c>
    </row>
    <row r="1619" spans="1:49" x14ac:dyDescent="0.2">
      <c r="A1619">
        <v>1617</v>
      </c>
      <c r="B1619" s="13">
        <f t="shared" si="953"/>
        <v>1625</v>
      </c>
      <c r="C1619" s="13">
        <f t="shared" si="954"/>
        <v>9708</v>
      </c>
      <c r="D1619" s="13">
        <f t="shared" si="955"/>
        <v>48</v>
      </c>
      <c r="E1619" s="13">
        <f t="shared" si="956"/>
        <v>80.850000000000009</v>
      </c>
      <c r="F1619" s="13">
        <f t="shared" si="957"/>
        <v>6.7877533088477078E+51</v>
      </c>
      <c r="G1619" s="35">
        <f t="shared" si="958"/>
        <v>660.25779999999997</v>
      </c>
      <c r="H1619" s="23">
        <f t="shared" si="959"/>
        <v>11996.566399999998</v>
      </c>
      <c r="I1619" s="23">
        <f t="shared" si="960"/>
        <v>44954</v>
      </c>
      <c r="J1619" s="23">
        <f t="shared" si="961"/>
        <v>2263</v>
      </c>
      <c r="K1619" s="23">
        <f t="shared" si="962"/>
        <v>9.6665819025314135E+76</v>
      </c>
      <c r="L1619" s="23">
        <f t="shared" si="963"/>
        <v>9.6665819025314126E+78</v>
      </c>
      <c r="M1619" s="23">
        <f t="shared" si="964"/>
        <v>9.5952392815171294E+73</v>
      </c>
      <c r="N1619" s="20">
        <f t="shared" si="965"/>
        <v>167.70000000000002</v>
      </c>
      <c r="Q1619" s="20">
        <f t="shared" si="966"/>
        <v>8.4237593575673336E+78</v>
      </c>
      <c r="S1619" s="20">
        <f t="shared" si="967"/>
        <v>7221</v>
      </c>
      <c r="T1619" s="20">
        <f t="shared" si="968"/>
        <v>2263</v>
      </c>
      <c r="U1619" s="20">
        <f t="shared" si="969"/>
        <v>9.6665819025314135E+76</v>
      </c>
      <c r="V1619" s="20">
        <f t="shared" si="970"/>
        <v>9.5952392815171294E+73</v>
      </c>
      <c r="W1619" s="20">
        <f t="shared" si="971"/>
        <v>0.3577817531305903</v>
      </c>
      <c r="X1619" s="16">
        <f t="shared" si="972"/>
        <v>3.0491917727590859E+47</v>
      </c>
      <c r="AA1619" s="16">
        <f t="shared" si="973"/>
        <v>1.2562670103767432E+49</v>
      </c>
      <c r="AB1619" s="16">
        <f t="shared" si="974"/>
        <v>1617</v>
      </c>
      <c r="AC1619" s="16">
        <f t="shared" si="975"/>
        <v>327.2</v>
      </c>
      <c r="AD1619" s="16">
        <f t="shared" si="976"/>
        <v>1.638564468038071E+50</v>
      </c>
      <c r="AE1619" s="16">
        <f t="shared" si="977"/>
        <v>40375</v>
      </c>
      <c r="AF1619" s="16">
        <f t="shared" si="978"/>
        <v>19392</v>
      </c>
      <c r="AG1619" s="16">
        <f t="shared" si="979"/>
        <v>1657</v>
      </c>
      <c r="AH1619" s="16">
        <f t="shared" si="980"/>
        <v>1.6805146372265386E+54</v>
      </c>
      <c r="AI1619" s="16">
        <f t="shared" si="981"/>
        <v>1.6084162899386711E+75</v>
      </c>
      <c r="AJ1619" s="16">
        <f t="shared" si="982"/>
        <v>1.6084162899386711E+75</v>
      </c>
      <c r="AK1619" s="27">
        <f t="shared" si="983"/>
        <v>0.18337408312958436</v>
      </c>
      <c r="AN1619">
        <f t="shared" si="987"/>
        <v>133770.49809837539</v>
      </c>
      <c r="AO1619">
        <f t="shared" si="988"/>
        <v>1.2803140388573299E+26</v>
      </c>
      <c r="AP1619">
        <f t="shared" si="989"/>
        <v>1.2803140388573299E+26</v>
      </c>
      <c r="AR1619" s="1">
        <f t="shared" si="984"/>
        <v>17620</v>
      </c>
      <c r="AU1619">
        <f t="shared" si="952"/>
        <v>-465.32374100719431</v>
      </c>
      <c r="AV1619" s="29">
        <f t="shared" si="985"/>
        <v>710.78904999999997</v>
      </c>
      <c r="AW1619">
        <f t="shared" si="986"/>
        <v>32321</v>
      </c>
    </row>
    <row r="1620" spans="1:49" x14ac:dyDescent="0.2">
      <c r="A1620">
        <v>1618</v>
      </c>
      <c r="B1620" s="13">
        <f t="shared" si="953"/>
        <v>1626</v>
      </c>
      <c r="C1620" s="13">
        <f t="shared" si="954"/>
        <v>9714</v>
      </c>
      <c r="D1620" s="13">
        <f t="shared" si="955"/>
        <v>48</v>
      </c>
      <c r="E1620" s="13">
        <f t="shared" si="956"/>
        <v>80.900000000000006</v>
      </c>
      <c r="F1620" s="13">
        <f t="shared" si="957"/>
        <v>7.2672927240419417E+51</v>
      </c>
      <c r="G1620" s="35">
        <f t="shared" si="958"/>
        <v>660.86480000000006</v>
      </c>
      <c r="H1620" s="23">
        <f t="shared" si="959"/>
        <v>12004.070399999999</v>
      </c>
      <c r="I1620" s="23">
        <f t="shared" si="960"/>
        <v>44982</v>
      </c>
      <c r="J1620" s="23">
        <f t="shared" si="961"/>
        <v>2265</v>
      </c>
      <c r="K1620" s="23">
        <f t="shared" si="962"/>
        <v>9.6665819025314135E+76</v>
      </c>
      <c r="L1620" s="23">
        <f t="shared" si="963"/>
        <v>9.6665819025314126E+78</v>
      </c>
      <c r="M1620" s="23">
        <f t="shared" si="964"/>
        <v>1.1004340051550865E+74</v>
      </c>
      <c r="N1620" s="20">
        <f t="shared" si="965"/>
        <v>167.8</v>
      </c>
      <c r="Q1620" s="20">
        <f t="shared" si="966"/>
        <v>9.386852553318057E+78</v>
      </c>
      <c r="S1620" s="20">
        <f t="shared" si="967"/>
        <v>7225</v>
      </c>
      <c r="T1620" s="20">
        <f t="shared" si="968"/>
        <v>2265</v>
      </c>
      <c r="U1620" s="20">
        <f t="shared" si="969"/>
        <v>9.6665819025314135E+76</v>
      </c>
      <c r="V1620" s="20">
        <f t="shared" si="970"/>
        <v>1.1004340051550865E+74</v>
      </c>
      <c r="W1620" s="20">
        <f t="shared" si="971"/>
        <v>0.35756853396901073</v>
      </c>
      <c r="X1620" s="16">
        <f t="shared" si="972"/>
        <v>3.2626351968522216E+47</v>
      </c>
      <c r="AA1620" s="16">
        <f t="shared" si="973"/>
        <v>1.3442057011031152E+49</v>
      </c>
      <c r="AB1620" s="16">
        <f t="shared" si="974"/>
        <v>1618</v>
      </c>
      <c r="AC1620" s="16">
        <f t="shared" si="975"/>
        <v>327.39999999999998</v>
      </c>
      <c r="AD1620" s="16">
        <f t="shared" si="976"/>
        <v>1.7532672434359328E+50</v>
      </c>
      <c r="AE1620" s="16">
        <f t="shared" si="977"/>
        <v>40400</v>
      </c>
      <c r="AF1620" s="16">
        <f t="shared" si="978"/>
        <v>19404</v>
      </c>
      <c r="AG1620" s="16">
        <f t="shared" si="979"/>
        <v>1658</v>
      </c>
      <c r="AH1620" s="16">
        <f t="shared" si="980"/>
        <v>1.7997897678032666E+54</v>
      </c>
      <c r="AI1620" s="16">
        <f t="shared" si="981"/>
        <v>1.6084162899386711E+75</v>
      </c>
      <c r="AJ1620" s="16">
        <f t="shared" si="982"/>
        <v>1.6084162899386711E+75</v>
      </c>
      <c r="AK1620" s="27">
        <f t="shared" si="983"/>
        <v>0.18326206475259624</v>
      </c>
      <c r="AN1620">
        <f t="shared" si="987"/>
        <v>133892.4367249952</v>
      </c>
      <c r="AO1620">
        <f t="shared" si="988"/>
        <v>1.1965551765021775E+26</v>
      </c>
      <c r="AP1620">
        <f t="shared" si="989"/>
        <v>1.1965551765021775E+26</v>
      </c>
      <c r="AR1620" s="1">
        <f t="shared" si="984"/>
        <v>17630</v>
      </c>
      <c r="AU1620">
        <f t="shared" si="952"/>
        <v>-464.49760765550252</v>
      </c>
      <c r="AV1620" s="29">
        <f t="shared" si="985"/>
        <v>711.42730000000006</v>
      </c>
      <c r="AW1620">
        <f t="shared" si="986"/>
        <v>32341</v>
      </c>
    </row>
    <row r="1621" spans="1:49" x14ac:dyDescent="0.2">
      <c r="A1621">
        <v>1619</v>
      </c>
      <c r="B1621" s="13">
        <f t="shared" si="953"/>
        <v>1627</v>
      </c>
      <c r="C1621" s="13">
        <f t="shared" si="954"/>
        <v>9720</v>
      </c>
      <c r="D1621" s="13">
        <f t="shared" si="955"/>
        <v>48</v>
      </c>
      <c r="E1621" s="13">
        <f t="shared" si="956"/>
        <v>80.95</v>
      </c>
      <c r="F1621" s="13">
        <f t="shared" si="957"/>
        <v>7.7807076836051129E+51</v>
      </c>
      <c r="G1621" s="35">
        <f t="shared" si="958"/>
        <v>661.47219999999993</v>
      </c>
      <c r="H1621" s="23">
        <f t="shared" si="959"/>
        <v>12011.5744</v>
      </c>
      <c r="I1621" s="23">
        <f t="shared" si="960"/>
        <v>45010</v>
      </c>
      <c r="J1621" s="23">
        <f t="shared" si="961"/>
        <v>2266</v>
      </c>
      <c r="K1621" s="23">
        <f t="shared" si="962"/>
        <v>9.6665819025314135E+76</v>
      </c>
      <c r="L1621" s="23">
        <f t="shared" si="963"/>
        <v>9.6665819025314126E+78</v>
      </c>
      <c r="M1621" s="23">
        <f t="shared" si="964"/>
        <v>1.1784671863483501E+74</v>
      </c>
      <c r="N1621" s="20">
        <f t="shared" si="965"/>
        <v>167.9</v>
      </c>
      <c r="Q1621" s="20">
        <f t="shared" si="966"/>
        <v>1.0460056741599462E+79</v>
      </c>
      <c r="S1621" s="20">
        <f t="shared" si="967"/>
        <v>7229</v>
      </c>
      <c r="T1621" s="20">
        <f t="shared" si="968"/>
        <v>2266</v>
      </c>
      <c r="U1621" s="20">
        <f t="shared" si="969"/>
        <v>9.6665819025314135E+76</v>
      </c>
      <c r="V1621" s="20">
        <f t="shared" si="970"/>
        <v>1.1784671863483501E+74</v>
      </c>
      <c r="W1621" s="20">
        <f t="shared" si="971"/>
        <v>0.35735556879094699</v>
      </c>
      <c r="X1621" s="16">
        <f t="shared" si="972"/>
        <v>3.4910196606318777E+47</v>
      </c>
      <c r="AA1621" s="16">
        <f t="shared" si="973"/>
        <v>1.4383001001803333E+49</v>
      </c>
      <c r="AB1621" s="16">
        <f t="shared" si="974"/>
        <v>1619</v>
      </c>
      <c r="AC1621" s="16">
        <f t="shared" si="975"/>
        <v>327.60000000000002</v>
      </c>
      <c r="AD1621" s="16">
        <f t="shared" si="976"/>
        <v>1.8759994414961088E+50</v>
      </c>
      <c r="AE1621" s="16">
        <f t="shared" si="977"/>
        <v>40425</v>
      </c>
      <c r="AF1621" s="16">
        <f t="shared" si="978"/>
        <v>19416</v>
      </c>
      <c r="AG1621" s="16">
        <f t="shared" si="979"/>
        <v>1659</v>
      </c>
      <c r="AH1621" s="16">
        <f t="shared" si="980"/>
        <v>1.9275300252185543E+54</v>
      </c>
      <c r="AI1621" s="16">
        <f t="shared" si="981"/>
        <v>1.6084162899386711E+75</v>
      </c>
      <c r="AJ1621" s="16">
        <f t="shared" si="982"/>
        <v>1.6084162899386711E+75</v>
      </c>
      <c r="AK1621" s="27">
        <f t="shared" si="983"/>
        <v>0.18315018315018314</v>
      </c>
      <c r="AN1621">
        <f t="shared" si="987"/>
        <v>134014.45393606534</v>
      </c>
      <c r="AO1621">
        <f t="shared" si="988"/>
        <v>1.1182758658898854E+26</v>
      </c>
      <c r="AP1621">
        <f t="shared" si="989"/>
        <v>1.1182758658898854E+26</v>
      </c>
      <c r="AR1621" s="1">
        <f t="shared" si="984"/>
        <v>17640</v>
      </c>
      <c r="AU1621">
        <f t="shared" si="952"/>
        <v>-463.67541766109781</v>
      </c>
      <c r="AV1621" s="29">
        <f t="shared" si="985"/>
        <v>712.06594999999993</v>
      </c>
      <c r="AW1621">
        <f t="shared" si="986"/>
        <v>32361</v>
      </c>
    </row>
    <row r="1622" spans="1:49" x14ac:dyDescent="0.2">
      <c r="A1622">
        <v>1620</v>
      </c>
      <c r="B1622" s="13">
        <f t="shared" si="953"/>
        <v>1628</v>
      </c>
      <c r="C1622" s="13">
        <f t="shared" si="954"/>
        <v>9726</v>
      </c>
      <c r="D1622" s="13">
        <f t="shared" si="955"/>
        <v>48</v>
      </c>
      <c r="E1622" s="13">
        <f t="shared" si="956"/>
        <v>81</v>
      </c>
      <c r="F1622" s="13">
        <f t="shared" si="957"/>
        <v>8.3303910218362745E+51</v>
      </c>
      <c r="G1622" s="35">
        <f t="shared" si="958"/>
        <v>662.08</v>
      </c>
      <c r="H1622" s="23">
        <f t="shared" si="959"/>
        <v>12019.078399999997</v>
      </c>
      <c r="I1622" s="23">
        <f t="shared" si="960"/>
        <v>45038</v>
      </c>
      <c r="J1622" s="23">
        <f t="shared" si="961"/>
        <v>2268</v>
      </c>
      <c r="K1622" s="23">
        <f t="shared" si="962"/>
        <v>9.6665819025314135E+76</v>
      </c>
      <c r="L1622" s="23">
        <f t="shared" si="963"/>
        <v>9.6665819025314126E+78</v>
      </c>
      <c r="M1622" s="23">
        <f t="shared" si="964"/>
        <v>1.3515224744686188E+74</v>
      </c>
      <c r="N1622" s="20">
        <f t="shared" si="965"/>
        <v>168</v>
      </c>
      <c r="Q1622" s="20">
        <f t="shared" si="966"/>
        <v>1.1655960974777414E+79</v>
      </c>
      <c r="S1622" s="20">
        <f t="shared" si="967"/>
        <v>7233</v>
      </c>
      <c r="T1622" s="20">
        <f t="shared" si="968"/>
        <v>2268</v>
      </c>
      <c r="U1622" s="20">
        <f t="shared" si="969"/>
        <v>9.6665819025314135E+76</v>
      </c>
      <c r="V1622" s="20">
        <f t="shared" si="970"/>
        <v>1.3515224744686188E+74</v>
      </c>
      <c r="W1622" s="20">
        <f t="shared" si="971"/>
        <v>0.35714285714285715</v>
      </c>
      <c r="X1622" s="16">
        <f t="shared" si="972"/>
        <v>3.7353910368761093E+47</v>
      </c>
      <c r="AA1622" s="16">
        <f t="shared" si="973"/>
        <v>1.5389811071929568E+49</v>
      </c>
      <c r="AB1622" s="16">
        <f t="shared" si="974"/>
        <v>1620</v>
      </c>
      <c r="AC1622" s="16">
        <f t="shared" si="975"/>
        <v>327.8</v>
      </c>
      <c r="AD1622" s="16">
        <f t="shared" si="976"/>
        <v>2.0073231377918733E+50</v>
      </c>
      <c r="AE1622" s="16">
        <f t="shared" si="977"/>
        <v>40450</v>
      </c>
      <c r="AF1622" s="16">
        <f t="shared" si="978"/>
        <v>19428</v>
      </c>
      <c r="AG1622" s="16">
        <f t="shared" si="979"/>
        <v>1660</v>
      </c>
      <c r="AH1622" s="16">
        <f t="shared" si="980"/>
        <v>2.0643361582163046E+54</v>
      </c>
      <c r="AI1622" s="16">
        <f t="shared" si="981"/>
        <v>1.6084162899386711E+75</v>
      </c>
      <c r="AJ1622" s="16">
        <f t="shared" si="982"/>
        <v>1.6084162899386711E+75</v>
      </c>
      <c r="AK1622" s="27">
        <f t="shared" si="983"/>
        <v>0.1830384380719951</v>
      </c>
      <c r="AN1622">
        <f t="shared" si="987"/>
        <v>134136.54973202207</v>
      </c>
      <c r="AO1622">
        <f t="shared" si="988"/>
        <v>1.0451176316727899E+26</v>
      </c>
      <c r="AP1622">
        <f t="shared" si="989"/>
        <v>1.0451176316727899E+26</v>
      </c>
      <c r="AR1622" s="1">
        <f t="shared" si="984"/>
        <v>17650</v>
      </c>
      <c r="AU1622">
        <f t="shared" si="952"/>
        <v>-462.85714285714283</v>
      </c>
      <c r="AV1622" s="29">
        <f t="shared" si="985"/>
        <v>712.70500000000004</v>
      </c>
      <c r="AW1622">
        <f t="shared" si="986"/>
        <v>32381</v>
      </c>
    </row>
    <row r="1623" spans="1:49" x14ac:dyDescent="0.2">
      <c r="A1623">
        <v>1621</v>
      </c>
      <c r="B1623" s="13">
        <f t="shared" si="953"/>
        <v>1629</v>
      </c>
      <c r="C1623" s="13">
        <f t="shared" si="954"/>
        <v>9732</v>
      </c>
      <c r="D1623" s="13">
        <f t="shared" si="955"/>
        <v>48</v>
      </c>
      <c r="E1623" s="13">
        <f t="shared" si="956"/>
        <v>81.050000000000011</v>
      </c>
      <c r="F1623" s="13">
        <f t="shared" si="957"/>
        <v>8.9189045797544754E+51</v>
      </c>
      <c r="G1623" s="35">
        <f t="shared" si="958"/>
        <v>662.68819999999994</v>
      </c>
      <c r="H1623" s="23">
        <f t="shared" si="959"/>
        <v>12026.582399999998</v>
      </c>
      <c r="I1623" s="23">
        <f t="shared" si="960"/>
        <v>45066</v>
      </c>
      <c r="J1623" s="23">
        <f t="shared" si="961"/>
        <v>2269</v>
      </c>
      <c r="K1623" s="23">
        <f t="shared" si="962"/>
        <v>9.6665819025314135E+76</v>
      </c>
      <c r="L1623" s="23">
        <f t="shared" si="963"/>
        <v>9.6665819025314126E+78</v>
      </c>
      <c r="M1623" s="23">
        <f t="shared" si="964"/>
        <v>1.4473566417281773E+74</v>
      </c>
      <c r="N1623" s="20">
        <f t="shared" si="965"/>
        <v>168.10000000000002</v>
      </c>
      <c r="Q1623" s="20">
        <f t="shared" si="966"/>
        <v>1.2988593618737983E+79</v>
      </c>
      <c r="S1623" s="20">
        <f t="shared" si="967"/>
        <v>7238</v>
      </c>
      <c r="T1623" s="20">
        <f t="shared" si="968"/>
        <v>2269</v>
      </c>
      <c r="U1623" s="20">
        <f t="shared" si="969"/>
        <v>9.6665819025314135E+76</v>
      </c>
      <c r="V1623" s="20">
        <f t="shared" si="970"/>
        <v>1.4473566417281773E+74</v>
      </c>
      <c r="W1623" s="20">
        <f t="shared" si="971"/>
        <v>0.35693039857227837</v>
      </c>
      <c r="X1623" s="16">
        <f t="shared" si="972"/>
        <v>3.9968684094574359E+47</v>
      </c>
      <c r="AA1623" s="16">
        <f t="shared" si="973"/>
        <v>1.6467097846964635E+49</v>
      </c>
      <c r="AB1623" s="16">
        <f t="shared" si="974"/>
        <v>1621</v>
      </c>
      <c r="AC1623" s="16">
        <f t="shared" si="975"/>
        <v>328</v>
      </c>
      <c r="AD1623" s="16">
        <f t="shared" si="976"/>
        <v>2.1478397543057133E+50</v>
      </c>
      <c r="AE1623" s="16">
        <f t="shared" si="977"/>
        <v>40475</v>
      </c>
      <c r="AF1623" s="16">
        <f t="shared" si="978"/>
        <v>19440</v>
      </c>
      <c r="AG1623" s="16">
        <f t="shared" si="979"/>
        <v>1661</v>
      </c>
      <c r="AH1623" s="16">
        <f t="shared" si="980"/>
        <v>2.2108515467823671E+54</v>
      </c>
      <c r="AI1623" s="16">
        <f t="shared" si="981"/>
        <v>1.6084162899386711E+75</v>
      </c>
      <c r="AJ1623" s="16">
        <f t="shared" si="982"/>
        <v>1.6084162899386711E+75</v>
      </c>
      <c r="AK1623" s="27">
        <f t="shared" si="983"/>
        <v>0.18292682926829268</v>
      </c>
      <c r="AN1623">
        <f t="shared" si="987"/>
        <v>134258.72411330158</v>
      </c>
      <c r="AO1623">
        <f t="shared" si="988"/>
        <v>9.7674545016148607E+25</v>
      </c>
      <c r="AP1623">
        <f t="shared" si="989"/>
        <v>9.7674545016148607E+25</v>
      </c>
      <c r="AR1623" s="1">
        <f t="shared" si="984"/>
        <v>17660</v>
      </c>
      <c r="AU1623">
        <f t="shared" si="952"/>
        <v>-462.04275534441814</v>
      </c>
      <c r="AV1623" s="29">
        <f t="shared" si="985"/>
        <v>713.34444999999994</v>
      </c>
      <c r="AW1623">
        <f t="shared" si="986"/>
        <v>32401</v>
      </c>
    </row>
    <row r="1624" spans="1:49" x14ac:dyDescent="0.2">
      <c r="A1624">
        <v>1622</v>
      </c>
      <c r="B1624" s="13">
        <f t="shared" si="953"/>
        <v>1630</v>
      </c>
      <c r="C1624" s="13">
        <f t="shared" si="954"/>
        <v>9738</v>
      </c>
      <c r="D1624" s="13">
        <f t="shared" si="955"/>
        <v>48</v>
      </c>
      <c r="E1624" s="13">
        <f t="shared" si="956"/>
        <v>81.100000000000009</v>
      </c>
      <c r="F1624" s="13">
        <f t="shared" si="957"/>
        <v>9.5489911411574757E+51</v>
      </c>
      <c r="G1624" s="35">
        <f t="shared" si="958"/>
        <v>663.29679999999996</v>
      </c>
      <c r="H1624" s="23">
        <f t="shared" si="959"/>
        <v>12034.086399999998</v>
      </c>
      <c r="I1624" s="23">
        <f t="shared" si="960"/>
        <v>45094</v>
      </c>
      <c r="J1624" s="23">
        <f t="shared" si="961"/>
        <v>2270</v>
      </c>
      <c r="K1624" s="23">
        <f t="shared" si="962"/>
        <v>9.6665819025314135E+76</v>
      </c>
      <c r="L1624" s="23">
        <f t="shared" si="963"/>
        <v>9.6665819025314126E+78</v>
      </c>
      <c r="M1624" s="23">
        <f t="shared" si="964"/>
        <v>1.549984816101389E+74</v>
      </c>
      <c r="N1624" s="20">
        <f t="shared" si="965"/>
        <v>168.20000000000002</v>
      </c>
      <c r="Q1624" s="20">
        <f t="shared" si="966"/>
        <v>1.4473586910401806E+79</v>
      </c>
      <c r="S1624" s="20">
        <f t="shared" si="967"/>
        <v>7242</v>
      </c>
      <c r="T1624" s="20">
        <f t="shared" si="968"/>
        <v>2270</v>
      </c>
      <c r="U1624" s="20">
        <f t="shared" si="969"/>
        <v>9.6665819025314135E+76</v>
      </c>
      <c r="V1624" s="20">
        <f t="shared" si="970"/>
        <v>1.549984816101389E+74</v>
      </c>
      <c r="W1624" s="20">
        <f t="shared" si="971"/>
        <v>0.356718192627824</v>
      </c>
      <c r="X1624" s="16">
        <f t="shared" si="972"/>
        <v>4.2766491981194574E+47</v>
      </c>
      <c r="AA1624" s="16">
        <f t="shared" si="973"/>
        <v>1.7619794696252162E+49</v>
      </c>
      <c r="AB1624" s="16">
        <f t="shared" si="974"/>
        <v>1622</v>
      </c>
      <c r="AC1624" s="16">
        <f t="shared" si="975"/>
        <v>328.2</v>
      </c>
      <c r="AD1624" s="16">
        <f t="shared" si="976"/>
        <v>2.2981928137563121E+50</v>
      </c>
      <c r="AE1624" s="16">
        <f t="shared" si="977"/>
        <v>40500</v>
      </c>
      <c r="AF1624" s="16">
        <f t="shared" si="978"/>
        <v>19452</v>
      </c>
      <c r="AG1624" s="16">
        <f t="shared" si="979"/>
        <v>1662</v>
      </c>
      <c r="AH1624" s="16">
        <f t="shared" si="980"/>
        <v>2.3677652272373554E+54</v>
      </c>
      <c r="AI1624" s="16">
        <f t="shared" si="981"/>
        <v>1.6084162899386711E+75</v>
      </c>
      <c r="AJ1624" s="16">
        <f t="shared" si="982"/>
        <v>1.6084162899386711E+75</v>
      </c>
      <c r="AK1624" s="27">
        <f t="shared" si="983"/>
        <v>0.18281535648994515</v>
      </c>
      <c r="AN1624">
        <f t="shared" si="987"/>
        <v>134380.97708033986</v>
      </c>
      <c r="AO1624">
        <f t="shared" si="988"/>
        <v>9.1284621510419255E+25</v>
      </c>
      <c r="AP1624">
        <f t="shared" si="989"/>
        <v>9.1284621510419255E+25</v>
      </c>
      <c r="AR1624" s="1">
        <f t="shared" si="984"/>
        <v>17670</v>
      </c>
      <c r="AU1624">
        <f t="shared" si="952"/>
        <v>-461.23222748815152</v>
      </c>
      <c r="AV1624" s="29">
        <f t="shared" si="985"/>
        <v>713.98429999999996</v>
      </c>
      <c r="AW1624">
        <f t="shared" si="986"/>
        <v>32421</v>
      </c>
    </row>
    <row r="1625" spans="1:49" x14ac:dyDescent="0.2">
      <c r="A1625">
        <v>1623</v>
      </c>
      <c r="B1625" s="13">
        <f t="shared" si="953"/>
        <v>1631</v>
      </c>
      <c r="C1625" s="13">
        <f t="shared" si="954"/>
        <v>9744</v>
      </c>
      <c r="D1625" s="13">
        <f t="shared" si="955"/>
        <v>48</v>
      </c>
      <c r="E1625" s="13">
        <f t="shared" si="956"/>
        <v>81.150000000000006</v>
      </c>
      <c r="F1625" s="13">
        <f t="shared" si="957"/>
        <v>1.0223587211596175E+52</v>
      </c>
      <c r="G1625" s="35">
        <f t="shared" si="958"/>
        <v>663.9058</v>
      </c>
      <c r="H1625" s="23">
        <f t="shared" si="959"/>
        <v>12041.590399999997</v>
      </c>
      <c r="I1625" s="23">
        <f t="shared" si="960"/>
        <v>45122</v>
      </c>
      <c r="J1625" s="23">
        <f t="shared" si="961"/>
        <v>2272</v>
      </c>
      <c r="K1625" s="23">
        <f t="shared" si="962"/>
        <v>9.6665819025314135E+76</v>
      </c>
      <c r="L1625" s="23">
        <f t="shared" si="963"/>
        <v>9.6665819025314126E+78</v>
      </c>
      <c r="M1625" s="23">
        <f t="shared" si="964"/>
        <v>1.777583511766546E+74</v>
      </c>
      <c r="N1625" s="20">
        <f t="shared" si="965"/>
        <v>168.3</v>
      </c>
      <c r="Q1625" s="20">
        <f t="shared" si="966"/>
        <v>1.6128360329230836E+79</v>
      </c>
      <c r="S1625" s="20">
        <f t="shared" si="967"/>
        <v>7246</v>
      </c>
      <c r="T1625" s="20">
        <f t="shared" si="968"/>
        <v>2272</v>
      </c>
      <c r="U1625" s="20">
        <f t="shared" si="969"/>
        <v>9.6665819025314135E+76</v>
      </c>
      <c r="V1625" s="20">
        <f t="shared" si="970"/>
        <v>1.777583511766546E+74</v>
      </c>
      <c r="W1625" s="20">
        <f t="shared" si="971"/>
        <v>0.35650623885918004</v>
      </c>
      <c r="X1625" s="16">
        <f t="shared" si="972"/>
        <v>4.5760146419878195E+47</v>
      </c>
      <c r="AA1625" s="16">
        <f t="shared" si="973"/>
        <v>1.8853180324989811E+49</v>
      </c>
      <c r="AB1625" s="16">
        <f t="shared" si="974"/>
        <v>1623</v>
      </c>
      <c r="AC1625" s="16">
        <f t="shared" si="975"/>
        <v>328.4</v>
      </c>
      <c r="AD1625" s="16">
        <f t="shared" si="976"/>
        <v>2.4590708867338961E+50</v>
      </c>
      <c r="AE1625" s="16">
        <f t="shared" si="977"/>
        <v>40525</v>
      </c>
      <c r="AF1625" s="16">
        <f t="shared" si="978"/>
        <v>19464</v>
      </c>
      <c r="AG1625" s="16">
        <f t="shared" si="979"/>
        <v>1663</v>
      </c>
      <c r="AH1625" s="16">
        <f t="shared" si="980"/>
        <v>2.5358151319765129E+54</v>
      </c>
      <c r="AI1625" s="16">
        <f t="shared" si="981"/>
        <v>1.6084162899386711E+75</v>
      </c>
      <c r="AJ1625" s="16">
        <f t="shared" si="982"/>
        <v>1.6084162899386711E+75</v>
      </c>
      <c r="AK1625" s="27">
        <f t="shared" si="983"/>
        <v>0.18270401948842876</v>
      </c>
      <c r="AN1625">
        <f t="shared" si="987"/>
        <v>134503.30863357312</v>
      </c>
      <c r="AO1625">
        <f t="shared" si="988"/>
        <v>8.5312730383569403E+25</v>
      </c>
      <c r="AP1625">
        <f t="shared" si="989"/>
        <v>8.5312730383569403E+25</v>
      </c>
      <c r="AR1625" s="1">
        <f t="shared" si="984"/>
        <v>17680</v>
      </c>
      <c r="AU1625">
        <f t="shared" si="952"/>
        <v>-460.42553191489355</v>
      </c>
      <c r="AV1625" s="29">
        <f t="shared" si="985"/>
        <v>714.62455</v>
      </c>
      <c r="AW1625">
        <f t="shared" si="986"/>
        <v>32441</v>
      </c>
    </row>
    <row r="1626" spans="1:49" x14ac:dyDescent="0.2">
      <c r="A1626">
        <v>1624</v>
      </c>
      <c r="B1626" s="13">
        <f t="shared" si="953"/>
        <v>1632</v>
      </c>
      <c r="C1626" s="13">
        <f t="shared" si="954"/>
        <v>9750</v>
      </c>
      <c r="D1626" s="13">
        <f t="shared" si="955"/>
        <v>48</v>
      </c>
      <c r="E1626" s="13">
        <f t="shared" si="956"/>
        <v>81.2</v>
      </c>
      <c r="F1626" s="13">
        <f t="shared" si="957"/>
        <v>1.0945836699786294E+52</v>
      </c>
      <c r="G1626" s="35">
        <f t="shared" si="958"/>
        <v>664.51520000000005</v>
      </c>
      <c r="H1626" s="23">
        <f t="shared" si="959"/>
        <v>12049.094399999998</v>
      </c>
      <c r="I1626" s="23">
        <f t="shared" si="960"/>
        <v>45150</v>
      </c>
      <c r="J1626" s="23">
        <f t="shared" si="961"/>
        <v>2273</v>
      </c>
      <c r="K1626" s="23">
        <f t="shared" si="962"/>
        <v>9.6665819025314135E+76</v>
      </c>
      <c r="L1626" s="23">
        <f t="shared" si="963"/>
        <v>9.6665819025314126E+78</v>
      </c>
      <c r="M1626" s="23">
        <f t="shared" si="964"/>
        <v>1.9036219252716229E+74</v>
      </c>
      <c r="N1626" s="20">
        <f t="shared" si="965"/>
        <v>168.4</v>
      </c>
      <c r="Q1626" s="20">
        <f t="shared" si="966"/>
        <v>1.7972324933673653E+79</v>
      </c>
      <c r="S1626" s="20">
        <f t="shared" si="967"/>
        <v>7250</v>
      </c>
      <c r="T1626" s="20">
        <f t="shared" si="968"/>
        <v>2273</v>
      </c>
      <c r="U1626" s="20">
        <f t="shared" si="969"/>
        <v>9.6665819025314135E+76</v>
      </c>
      <c r="V1626" s="20">
        <f t="shared" si="970"/>
        <v>1.9036219252716229E+74</v>
      </c>
      <c r="W1626" s="20">
        <f t="shared" si="971"/>
        <v>0.3562945368171021</v>
      </c>
      <c r="X1626" s="16">
        <f t="shared" si="972"/>
        <v>4.8963356669269666E+47</v>
      </c>
      <c r="AA1626" s="16">
        <f t="shared" si="973"/>
        <v>2.0172902947739099E+49</v>
      </c>
      <c r="AB1626" s="16">
        <f t="shared" si="974"/>
        <v>1624</v>
      </c>
      <c r="AC1626" s="16">
        <f t="shared" si="975"/>
        <v>328.6</v>
      </c>
      <c r="AD1626" s="16">
        <f t="shared" si="976"/>
        <v>2.6312107451409354E+50</v>
      </c>
      <c r="AE1626" s="16">
        <f t="shared" si="977"/>
        <v>40550</v>
      </c>
      <c r="AF1626" s="16">
        <f t="shared" si="978"/>
        <v>19476</v>
      </c>
      <c r="AG1626" s="16">
        <f t="shared" si="979"/>
        <v>1664</v>
      </c>
      <c r="AH1626" s="16">
        <f t="shared" si="980"/>
        <v>2.7157915590861756E+54</v>
      </c>
      <c r="AI1626" s="16">
        <f t="shared" si="981"/>
        <v>1.6084162899386711E+75</v>
      </c>
      <c r="AJ1626" s="16">
        <f t="shared" si="982"/>
        <v>1.6084162899386711E+75</v>
      </c>
      <c r="AK1626" s="27">
        <f t="shared" si="983"/>
        <v>0.18259281801582469</v>
      </c>
      <c r="AN1626">
        <f t="shared" si="987"/>
        <v>134625.71877343766</v>
      </c>
      <c r="AO1626">
        <f t="shared" si="988"/>
        <v>7.9731523722962059E+25</v>
      </c>
      <c r="AP1626">
        <f t="shared" si="989"/>
        <v>7.9731523722962059E+25</v>
      </c>
      <c r="AR1626" s="1">
        <f t="shared" si="984"/>
        <v>17690</v>
      </c>
      <c r="AU1626">
        <f t="shared" si="952"/>
        <v>-459.622641509434</v>
      </c>
      <c r="AV1626" s="29">
        <f t="shared" si="985"/>
        <v>715.26520000000005</v>
      </c>
      <c r="AW1626">
        <f t="shared" si="986"/>
        <v>32461</v>
      </c>
    </row>
    <row r="1627" spans="1:49" x14ac:dyDescent="0.2">
      <c r="A1627">
        <v>1625</v>
      </c>
      <c r="B1627" s="13">
        <f t="shared" si="953"/>
        <v>1633</v>
      </c>
      <c r="C1627" s="13">
        <f t="shared" si="954"/>
        <v>9756</v>
      </c>
      <c r="D1627" s="13">
        <f t="shared" si="955"/>
        <v>48</v>
      </c>
      <c r="E1627" s="13">
        <f t="shared" si="956"/>
        <v>81.25</v>
      </c>
      <c r="F1627" s="13">
        <f t="shared" si="957"/>
        <v>1.1719105565181604E+52</v>
      </c>
      <c r="G1627" s="35">
        <f t="shared" si="958"/>
        <v>665.125</v>
      </c>
      <c r="H1627" s="23">
        <f t="shared" si="959"/>
        <v>12056.598399999999</v>
      </c>
      <c r="I1627" s="23">
        <f t="shared" si="960"/>
        <v>45178</v>
      </c>
      <c r="J1627" s="23">
        <f t="shared" si="961"/>
        <v>2275</v>
      </c>
      <c r="K1627" s="23">
        <f t="shared" si="962"/>
        <v>9.6665819025314135E+76</v>
      </c>
      <c r="L1627" s="23">
        <f t="shared" si="963"/>
        <v>9.6665819025314126E+78</v>
      </c>
      <c r="M1627" s="23">
        <f t="shared" si="964"/>
        <v>2.1831363995868438E+74</v>
      </c>
      <c r="N1627" s="20">
        <f t="shared" si="965"/>
        <v>168.5</v>
      </c>
      <c r="Q1627" s="20">
        <f t="shared" si="966"/>
        <v>2.0027111059522752E+79</v>
      </c>
      <c r="S1627" s="20">
        <f t="shared" si="967"/>
        <v>7254</v>
      </c>
      <c r="T1627" s="20">
        <f t="shared" si="968"/>
        <v>2275</v>
      </c>
      <c r="U1627" s="20">
        <f t="shared" si="969"/>
        <v>9.6665819025314135E+76</v>
      </c>
      <c r="V1627" s="20">
        <f t="shared" si="970"/>
        <v>2.1831363995868438E+74</v>
      </c>
      <c r="W1627" s="20">
        <f t="shared" si="971"/>
        <v>0.35608308605341249</v>
      </c>
      <c r="X1627" s="16">
        <f t="shared" si="972"/>
        <v>5.2390791636118551E+47</v>
      </c>
      <c r="AA1627" s="16">
        <f t="shared" si="973"/>
        <v>2.158500615408084E+49</v>
      </c>
      <c r="AB1627" s="16">
        <f t="shared" si="974"/>
        <v>1625</v>
      </c>
      <c r="AC1627" s="16">
        <f t="shared" si="975"/>
        <v>328.8</v>
      </c>
      <c r="AD1627" s="16">
        <f t="shared" si="976"/>
        <v>2.815400736379965E+50</v>
      </c>
      <c r="AE1627" s="16">
        <f t="shared" si="977"/>
        <v>40575</v>
      </c>
      <c r="AF1627" s="16">
        <f t="shared" si="978"/>
        <v>19488</v>
      </c>
      <c r="AG1627" s="16">
        <f t="shared" si="979"/>
        <v>1665</v>
      </c>
      <c r="AH1627" s="16">
        <f t="shared" si="980"/>
        <v>2.9085408881468342E+54</v>
      </c>
      <c r="AI1627" s="16">
        <f t="shared" si="981"/>
        <v>1.6084162899386711E+75</v>
      </c>
      <c r="AJ1627" s="16">
        <f t="shared" si="982"/>
        <v>1.6084162899386711E+75</v>
      </c>
      <c r="AK1627" s="27">
        <f t="shared" si="983"/>
        <v>0.18248175182481752</v>
      </c>
      <c r="AN1627">
        <f t="shared" si="987"/>
        <v>134748.20750036935</v>
      </c>
      <c r="AO1627">
        <f t="shared" si="988"/>
        <v>7.4515442731740225E+25</v>
      </c>
      <c r="AP1627">
        <f t="shared" si="989"/>
        <v>7.4515442731740225E+25</v>
      </c>
      <c r="AR1627" s="1">
        <f t="shared" si="984"/>
        <v>17700</v>
      </c>
      <c r="AU1627">
        <f t="shared" si="952"/>
        <v>-458.82352941176481</v>
      </c>
      <c r="AV1627" s="29">
        <f t="shared" si="985"/>
        <v>715.90625</v>
      </c>
      <c r="AW1627">
        <f t="shared" si="986"/>
        <v>32481</v>
      </c>
    </row>
    <row r="1628" spans="1:49" x14ac:dyDescent="0.2">
      <c r="A1628">
        <v>1626</v>
      </c>
      <c r="B1628" s="13">
        <f t="shared" si="953"/>
        <v>1634</v>
      </c>
      <c r="C1628" s="13">
        <f t="shared" si="954"/>
        <v>9762</v>
      </c>
      <c r="D1628" s="13">
        <f t="shared" si="955"/>
        <v>48</v>
      </c>
      <c r="E1628" s="13">
        <f t="shared" si="956"/>
        <v>81.300000000000011</v>
      </c>
      <c r="F1628" s="13">
        <f t="shared" si="957"/>
        <v>1.2546997499932381E+52</v>
      </c>
      <c r="G1628" s="35">
        <f t="shared" si="958"/>
        <v>665.73519999999996</v>
      </c>
      <c r="H1628" s="23">
        <f t="shared" si="959"/>
        <v>12064.102399999998</v>
      </c>
      <c r="I1628" s="23">
        <f t="shared" si="960"/>
        <v>45206</v>
      </c>
      <c r="J1628" s="23">
        <f t="shared" si="961"/>
        <v>2276</v>
      </c>
      <c r="K1628" s="23">
        <f t="shared" si="962"/>
        <v>9.6665819025314135E+76</v>
      </c>
      <c r="L1628" s="23">
        <f t="shared" si="963"/>
        <v>9.6665819025314126E+78</v>
      </c>
      <c r="M1628" s="23">
        <f t="shared" si="964"/>
        <v>2.3379238379616252E+74</v>
      </c>
      <c r="N1628" s="20">
        <f t="shared" si="965"/>
        <v>168.60000000000002</v>
      </c>
      <c r="Q1628" s="20">
        <f t="shared" si="966"/>
        <v>2.2316822051168367E+79</v>
      </c>
      <c r="S1628" s="20">
        <f t="shared" si="967"/>
        <v>7259</v>
      </c>
      <c r="T1628" s="20">
        <f t="shared" si="968"/>
        <v>2276</v>
      </c>
      <c r="U1628" s="20">
        <f t="shared" si="969"/>
        <v>9.6665819025314135E+76</v>
      </c>
      <c r="V1628" s="20">
        <f t="shared" si="970"/>
        <v>2.3379238379616252E+74</v>
      </c>
      <c r="W1628" s="20">
        <f t="shared" si="971"/>
        <v>0.35587188612099641</v>
      </c>
      <c r="X1628" s="16">
        <f t="shared" si="972"/>
        <v>5.6058147050646852E+47</v>
      </c>
      <c r="AA1628" s="16">
        <f t="shared" si="973"/>
        <v>2.3095956584866496E+49</v>
      </c>
      <c r="AB1628" s="16">
        <f t="shared" si="974"/>
        <v>1626</v>
      </c>
      <c r="AC1628" s="16">
        <f t="shared" si="975"/>
        <v>329</v>
      </c>
      <c r="AD1628" s="16">
        <f t="shared" si="976"/>
        <v>3.0124843937412675E+50</v>
      </c>
      <c r="AE1628" s="16">
        <f t="shared" si="977"/>
        <v>40600</v>
      </c>
      <c r="AF1628" s="16">
        <f t="shared" si="978"/>
        <v>19500</v>
      </c>
      <c r="AG1628" s="16">
        <f t="shared" si="979"/>
        <v>1666</v>
      </c>
      <c r="AH1628" s="16">
        <f t="shared" si="980"/>
        <v>3.1149695596900326E+54</v>
      </c>
      <c r="AI1628" s="16">
        <f t="shared" si="981"/>
        <v>1.6084162899386711E+75</v>
      </c>
      <c r="AJ1628" s="16">
        <f t="shared" si="982"/>
        <v>1.6084162899386711E+75</v>
      </c>
      <c r="AK1628" s="27">
        <f t="shared" si="983"/>
        <v>0.18237082066869301</v>
      </c>
      <c r="AN1628">
        <f t="shared" si="987"/>
        <v>134870.77481480461</v>
      </c>
      <c r="AO1628">
        <f t="shared" si="988"/>
        <v>6.9640600683869375E+25</v>
      </c>
      <c r="AP1628">
        <f t="shared" si="989"/>
        <v>6.9640600683869375E+25</v>
      </c>
      <c r="AR1628" s="1">
        <f t="shared" si="984"/>
        <v>17710</v>
      </c>
      <c r="AU1628">
        <f t="shared" si="952"/>
        <v>-458.02816901408443</v>
      </c>
      <c r="AV1628" s="29">
        <f t="shared" si="985"/>
        <v>716.54769999999996</v>
      </c>
      <c r="AW1628">
        <f t="shared" si="986"/>
        <v>32501</v>
      </c>
    </row>
    <row r="1629" spans="1:49" x14ac:dyDescent="0.2">
      <c r="A1629">
        <v>1627</v>
      </c>
      <c r="B1629" s="13">
        <f t="shared" si="953"/>
        <v>1635</v>
      </c>
      <c r="C1629" s="13">
        <f t="shared" si="954"/>
        <v>9768</v>
      </c>
      <c r="D1629" s="13">
        <f t="shared" si="955"/>
        <v>48</v>
      </c>
      <c r="E1629" s="13">
        <f t="shared" si="956"/>
        <v>81.350000000000009</v>
      </c>
      <c r="F1629" s="13">
        <f t="shared" si="957"/>
        <v>1.3433370718269981E+52</v>
      </c>
      <c r="G1629" s="35">
        <f t="shared" si="958"/>
        <v>666.34580000000005</v>
      </c>
      <c r="H1629" s="23">
        <f t="shared" si="959"/>
        <v>12071.606399999999</v>
      </c>
      <c r="I1629" s="23">
        <f t="shared" si="960"/>
        <v>45234</v>
      </c>
      <c r="J1629" s="23">
        <f t="shared" si="961"/>
        <v>2277</v>
      </c>
      <c r="K1629" s="23">
        <f t="shared" si="962"/>
        <v>9.6665819025314135E+76</v>
      </c>
      <c r="L1629" s="23">
        <f t="shared" si="963"/>
        <v>9.6665819025314126E+78</v>
      </c>
      <c r="M1629" s="23">
        <f t="shared" si="964"/>
        <v>2.5036836288361523E+74</v>
      </c>
      <c r="N1629" s="20">
        <f t="shared" si="965"/>
        <v>168.70000000000002</v>
      </c>
      <c r="Q1629" s="20">
        <f t="shared" si="966"/>
        <v>2.4868317002048928E+79</v>
      </c>
      <c r="S1629" s="20">
        <f t="shared" si="967"/>
        <v>7263</v>
      </c>
      <c r="T1629" s="20">
        <f t="shared" si="968"/>
        <v>2277</v>
      </c>
      <c r="U1629" s="20">
        <f t="shared" si="969"/>
        <v>9.6665819025314135E+76</v>
      </c>
      <c r="V1629" s="20">
        <f t="shared" si="970"/>
        <v>2.5036836288361523E+74</v>
      </c>
      <c r="W1629" s="20">
        <f t="shared" si="971"/>
        <v>0.3556609365737996</v>
      </c>
      <c r="X1629" s="16">
        <f t="shared" si="972"/>
        <v>5.9982217344192124E+47</v>
      </c>
      <c r="AA1629" s="16">
        <f t="shared" si="973"/>
        <v>2.471267354580715E+49</v>
      </c>
      <c r="AB1629" s="16">
        <f t="shared" si="974"/>
        <v>1627</v>
      </c>
      <c r="AC1629" s="16">
        <f t="shared" si="975"/>
        <v>329.2</v>
      </c>
      <c r="AD1629" s="16">
        <f t="shared" si="976"/>
        <v>3.2233642995248904E+50</v>
      </c>
      <c r="AE1629" s="16">
        <f t="shared" si="977"/>
        <v>40625</v>
      </c>
      <c r="AF1629" s="16">
        <f t="shared" si="978"/>
        <v>19512</v>
      </c>
      <c r="AG1629" s="16">
        <f t="shared" si="979"/>
        <v>1667</v>
      </c>
      <c r="AH1629" s="16">
        <f t="shared" si="980"/>
        <v>3.3360483370154532E+54</v>
      </c>
      <c r="AI1629" s="16">
        <f t="shared" si="981"/>
        <v>1.6084162899386711E+75</v>
      </c>
      <c r="AJ1629" s="16">
        <f t="shared" si="982"/>
        <v>1.6084162899386711E+75</v>
      </c>
      <c r="AK1629" s="27">
        <f t="shared" si="983"/>
        <v>0.18226002430133659</v>
      </c>
      <c r="AN1629">
        <f t="shared" si="987"/>
        <v>134993.42071717937</v>
      </c>
      <c r="AO1629">
        <f t="shared" si="988"/>
        <v>6.5084673536326525E+25</v>
      </c>
      <c r="AP1629">
        <f t="shared" si="989"/>
        <v>6.5084673536326525E+25</v>
      </c>
      <c r="AR1629" s="1">
        <f t="shared" si="984"/>
        <v>17720</v>
      </c>
      <c r="AU1629">
        <f t="shared" si="952"/>
        <v>-457.23653395784538</v>
      </c>
      <c r="AV1629" s="29">
        <f t="shared" si="985"/>
        <v>717.18955000000005</v>
      </c>
      <c r="AW1629">
        <f t="shared" si="986"/>
        <v>32521</v>
      </c>
    </row>
    <row r="1630" spans="1:49" x14ac:dyDescent="0.2">
      <c r="A1630">
        <v>1628</v>
      </c>
      <c r="B1630" s="13">
        <f t="shared" si="953"/>
        <v>1636</v>
      </c>
      <c r="C1630" s="13">
        <f t="shared" si="954"/>
        <v>9774</v>
      </c>
      <c r="D1630" s="13">
        <f t="shared" si="955"/>
        <v>48</v>
      </c>
      <c r="E1630" s="13">
        <f t="shared" si="956"/>
        <v>81.400000000000006</v>
      </c>
      <c r="F1630" s="13">
        <f t="shared" si="957"/>
        <v>1.4382355931515672E+52</v>
      </c>
      <c r="G1630" s="35">
        <f t="shared" si="958"/>
        <v>666.95679999999993</v>
      </c>
      <c r="H1630" s="23">
        <f t="shared" si="959"/>
        <v>12079.1104</v>
      </c>
      <c r="I1630" s="23">
        <f t="shared" si="960"/>
        <v>45262</v>
      </c>
      <c r="J1630" s="23">
        <f t="shared" si="961"/>
        <v>2279</v>
      </c>
      <c r="K1630" s="23">
        <f t="shared" si="962"/>
        <v>9.6665819025314135E+76</v>
      </c>
      <c r="L1630" s="23">
        <f t="shared" si="963"/>
        <v>9.6665819025314126E+78</v>
      </c>
      <c r="M1630" s="23">
        <f t="shared" si="964"/>
        <v>2.8712858993195712E+74</v>
      </c>
      <c r="N1630" s="20">
        <f t="shared" si="965"/>
        <v>168.8</v>
      </c>
      <c r="Q1630" s="20">
        <f t="shared" si="966"/>
        <v>2.7711525821034224E+79</v>
      </c>
      <c r="S1630" s="20">
        <f t="shared" si="967"/>
        <v>7267</v>
      </c>
      <c r="T1630" s="20">
        <f t="shared" si="968"/>
        <v>2279</v>
      </c>
      <c r="U1630" s="20">
        <f t="shared" si="969"/>
        <v>9.6665819025314135E+76</v>
      </c>
      <c r="V1630" s="20">
        <f t="shared" si="970"/>
        <v>2.8712858993195712E+74</v>
      </c>
      <c r="W1630" s="20">
        <f t="shared" si="971"/>
        <v>0.3554502369668246</v>
      </c>
      <c r="X1630" s="16">
        <f t="shared" si="972"/>
        <v>6.4180972558285579E+47</v>
      </c>
      <c r="AA1630" s="16">
        <f t="shared" si="973"/>
        <v>2.6442560694013651E+49</v>
      </c>
      <c r="AB1630" s="16">
        <f t="shared" si="974"/>
        <v>1628</v>
      </c>
      <c r="AC1630" s="16">
        <f t="shared" si="975"/>
        <v>329.4</v>
      </c>
      <c r="AD1630" s="16">
        <f t="shared" si="976"/>
        <v>3.4490062185888894E+50</v>
      </c>
      <c r="AE1630" s="16">
        <f t="shared" si="977"/>
        <v>40650</v>
      </c>
      <c r="AF1630" s="16">
        <f t="shared" si="978"/>
        <v>19524</v>
      </c>
      <c r="AG1630" s="16">
        <f t="shared" si="979"/>
        <v>1668</v>
      </c>
      <c r="AH1630" s="16">
        <f t="shared" si="980"/>
        <v>3.5728168704018497E+54</v>
      </c>
      <c r="AI1630" s="16">
        <f t="shared" si="981"/>
        <v>1.6084162899386711E+75</v>
      </c>
      <c r="AJ1630" s="16">
        <f t="shared" si="982"/>
        <v>1.6084162899386711E+75</v>
      </c>
      <c r="AK1630" s="27">
        <f t="shared" si="983"/>
        <v>0.18214936247723135</v>
      </c>
      <c r="AN1630">
        <f t="shared" si="987"/>
        <v>135116.14520792995</v>
      </c>
      <c r="AO1630">
        <f t="shared" si="988"/>
        <v>6.0826797697501425E+25</v>
      </c>
      <c r="AP1630">
        <f t="shared" si="989"/>
        <v>6.0826797697501425E+25</v>
      </c>
      <c r="AR1630" s="1">
        <f t="shared" si="984"/>
        <v>17730</v>
      </c>
      <c r="AU1630">
        <f t="shared" si="952"/>
        <v>-456.44859813084116</v>
      </c>
      <c r="AV1630" s="29">
        <f t="shared" si="985"/>
        <v>717.83179999999993</v>
      </c>
      <c r="AW1630">
        <f t="shared" si="986"/>
        <v>32541</v>
      </c>
    </row>
    <row r="1631" spans="1:49" x14ac:dyDescent="0.2">
      <c r="A1631">
        <v>1629</v>
      </c>
      <c r="B1631" s="13">
        <f t="shared" si="953"/>
        <v>1637</v>
      </c>
      <c r="C1631" s="13">
        <f t="shared" si="954"/>
        <v>9780</v>
      </c>
      <c r="D1631" s="13">
        <f t="shared" si="955"/>
        <v>48</v>
      </c>
      <c r="E1631" s="13">
        <f t="shared" si="956"/>
        <v>81.45</v>
      </c>
      <c r="F1631" s="13">
        <f t="shared" si="957"/>
        <v>1.5398375592433044E+52</v>
      </c>
      <c r="G1631" s="35">
        <f t="shared" si="958"/>
        <v>667.56819999999993</v>
      </c>
      <c r="H1631" s="23">
        <f t="shared" si="959"/>
        <v>12086.614399999997</v>
      </c>
      <c r="I1631" s="23">
        <f t="shared" si="960"/>
        <v>45290</v>
      </c>
      <c r="J1631" s="23">
        <f t="shared" si="961"/>
        <v>2280</v>
      </c>
      <c r="K1631" s="23">
        <f t="shared" si="962"/>
        <v>9.6665819025314135E+76</v>
      </c>
      <c r="L1631" s="23">
        <f t="shared" si="963"/>
        <v>9.6665819025314126E+78</v>
      </c>
      <c r="M1631" s="23">
        <f t="shared" si="964"/>
        <v>3.0748528511060652E+74</v>
      </c>
      <c r="N1631" s="20">
        <f t="shared" si="965"/>
        <v>168.9</v>
      </c>
      <c r="Q1631" s="20">
        <f t="shared" si="966"/>
        <v>3.0879800320487156E+79</v>
      </c>
      <c r="S1631" s="20">
        <f t="shared" si="967"/>
        <v>7271</v>
      </c>
      <c r="T1631" s="20">
        <f t="shared" si="968"/>
        <v>2280</v>
      </c>
      <c r="U1631" s="20">
        <f t="shared" si="969"/>
        <v>9.6665819025314135E+76</v>
      </c>
      <c r="V1631" s="20">
        <f t="shared" si="970"/>
        <v>3.0748528511060652E+74</v>
      </c>
      <c r="W1631" s="20">
        <f t="shared" si="971"/>
        <v>0.35523978685612789</v>
      </c>
      <c r="X1631" s="16">
        <f t="shared" si="972"/>
        <v>6.8673640637365558E+47</v>
      </c>
      <c r="AA1631" s="16">
        <f t="shared" si="973"/>
        <v>2.8293539942594608E+49</v>
      </c>
      <c r="AB1631" s="16">
        <f t="shared" si="974"/>
        <v>1629</v>
      </c>
      <c r="AC1631" s="16">
        <f t="shared" si="975"/>
        <v>329.6</v>
      </c>
      <c r="AD1631" s="16">
        <f t="shared" si="976"/>
        <v>3.6904435212541745E+50</v>
      </c>
      <c r="AE1631" s="16">
        <f t="shared" si="977"/>
        <v>40675</v>
      </c>
      <c r="AF1631" s="16">
        <f t="shared" si="978"/>
        <v>19536</v>
      </c>
      <c r="AG1631" s="16">
        <f t="shared" si="979"/>
        <v>1669</v>
      </c>
      <c r="AH1631" s="16">
        <f t="shared" si="980"/>
        <v>3.8263885851666527E+54</v>
      </c>
      <c r="AI1631" s="16">
        <f t="shared" si="981"/>
        <v>1.6084162899386711E+75</v>
      </c>
      <c r="AJ1631" s="16">
        <f t="shared" si="982"/>
        <v>1.6084162899386711E+75</v>
      </c>
      <c r="AK1631" s="27">
        <f t="shared" si="983"/>
        <v>0.18203883495145629</v>
      </c>
      <c r="AN1631">
        <f t="shared" si="987"/>
        <v>135238.94828749239</v>
      </c>
      <c r="AO1631">
        <f t="shared" si="988"/>
        <v>5.6847474483646188E+25</v>
      </c>
      <c r="AP1631">
        <f t="shared" si="989"/>
        <v>5.6847474483646188E+25</v>
      </c>
      <c r="AR1631" s="1">
        <f t="shared" si="984"/>
        <v>17740</v>
      </c>
      <c r="AU1631">
        <f t="shared" si="952"/>
        <v>-455.66433566433574</v>
      </c>
      <c r="AV1631" s="29">
        <f t="shared" si="985"/>
        <v>718.47444999999993</v>
      </c>
      <c r="AW1631">
        <f t="shared" si="986"/>
        <v>32561</v>
      </c>
    </row>
    <row r="1632" spans="1:49" x14ac:dyDescent="0.2">
      <c r="A1632">
        <v>1630</v>
      </c>
      <c r="B1632" s="13">
        <f t="shared" si="953"/>
        <v>1638</v>
      </c>
      <c r="C1632" s="13">
        <f t="shared" si="954"/>
        <v>9786</v>
      </c>
      <c r="D1632" s="13">
        <f t="shared" si="955"/>
        <v>48</v>
      </c>
      <c r="E1632" s="13">
        <f t="shared" si="956"/>
        <v>81.5</v>
      </c>
      <c r="F1632" s="13">
        <f t="shared" si="957"/>
        <v>1.6486164498554827E+52</v>
      </c>
      <c r="G1632" s="35">
        <f t="shared" si="958"/>
        <v>668.18</v>
      </c>
      <c r="H1632" s="23">
        <f t="shared" si="959"/>
        <v>12094.118399999998</v>
      </c>
      <c r="I1632" s="23">
        <f t="shared" si="960"/>
        <v>45318</v>
      </c>
      <c r="J1632" s="23">
        <f t="shared" si="961"/>
        <v>2282</v>
      </c>
      <c r="K1632" s="23">
        <f t="shared" si="962"/>
        <v>9.6665819025314135E+76</v>
      </c>
      <c r="L1632" s="23">
        <f t="shared" si="963"/>
        <v>9.6665819025314126E+78</v>
      </c>
      <c r="M1632" s="23">
        <f t="shared" si="964"/>
        <v>3.5262974802790342E+74</v>
      </c>
      <c r="N1632" s="20">
        <f t="shared" si="965"/>
        <v>169</v>
      </c>
      <c r="Q1632" s="20">
        <f t="shared" si="966"/>
        <v>3.4410305444430995E+79</v>
      </c>
      <c r="S1632" s="20">
        <f t="shared" si="967"/>
        <v>7275</v>
      </c>
      <c r="T1632" s="20">
        <f t="shared" si="968"/>
        <v>2282</v>
      </c>
      <c r="U1632" s="20">
        <f t="shared" si="969"/>
        <v>9.6665819025314135E+76</v>
      </c>
      <c r="V1632" s="20">
        <f t="shared" si="970"/>
        <v>3.5262974802790342E+74</v>
      </c>
      <c r="W1632" s="20">
        <f t="shared" si="971"/>
        <v>0.35502958579881655</v>
      </c>
      <c r="X1632" s="16">
        <f t="shared" si="972"/>
        <v>7.3480795481981152E+47</v>
      </c>
      <c r="AA1632" s="16">
        <f t="shared" si="973"/>
        <v>3.0274087738576226E+49</v>
      </c>
      <c r="AB1632" s="16">
        <f t="shared" si="974"/>
        <v>1630</v>
      </c>
      <c r="AC1632" s="16">
        <f t="shared" si="975"/>
        <v>329.8</v>
      </c>
      <c r="AD1632" s="16">
        <f t="shared" si="976"/>
        <v>3.9487819158215149E+50</v>
      </c>
      <c r="AE1632" s="16">
        <f t="shared" si="977"/>
        <v>40700</v>
      </c>
      <c r="AF1632" s="16">
        <f t="shared" si="978"/>
        <v>19548</v>
      </c>
      <c r="AG1632" s="16">
        <f t="shared" si="979"/>
        <v>1670</v>
      </c>
      <c r="AH1632" s="16">
        <f t="shared" si="980"/>
        <v>4.0979559165513502E+54</v>
      </c>
      <c r="AI1632" s="16">
        <f t="shared" si="981"/>
        <v>1.6084162899386711E+75</v>
      </c>
      <c r="AJ1632" s="16">
        <f t="shared" si="982"/>
        <v>1.6084162899386711E+75</v>
      </c>
      <c r="AK1632" s="27">
        <f t="shared" si="983"/>
        <v>0.18192844147968465</v>
      </c>
      <c r="AN1632">
        <f t="shared" si="987"/>
        <v>135361.82995630291</v>
      </c>
      <c r="AO1632">
        <f t="shared" si="988"/>
        <v>5.3128480825837568E+25</v>
      </c>
      <c r="AP1632">
        <f t="shared" si="989"/>
        <v>5.3128480825837568E+25</v>
      </c>
      <c r="AR1632" s="1">
        <f t="shared" si="984"/>
        <v>17750</v>
      </c>
      <c r="AU1632">
        <f t="shared" si="952"/>
        <v>-454.88372093023247</v>
      </c>
      <c r="AV1632" s="29">
        <f t="shared" si="985"/>
        <v>719.11749999999995</v>
      </c>
      <c r="AW1632">
        <f t="shared" si="986"/>
        <v>32581</v>
      </c>
    </row>
    <row r="1633" spans="1:49" x14ac:dyDescent="0.2">
      <c r="A1633">
        <v>1631</v>
      </c>
      <c r="B1633" s="13">
        <f t="shared" si="953"/>
        <v>1639</v>
      </c>
      <c r="C1633" s="13">
        <f t="shared" si="954"/>
        <v>9792</v>
      </c>
      <c r="D1633" s="13">
        <f t="shared" si="955"/>
        <v>48</v>
      </c>
      <c r="E1633" s="13">
        <f t="shared" si="956"/>
        <v>81.550000000000011</v>
      </c>
      <c r="F1633" s="13">
        <f t="shared" si="957"/>
        <v>1.7650791850442956E+52</v>
      </c>
      <c r="G1633" s="35">
        <f t="shared" si="958"/>
        <v>668.79220000000009</v>
      </c>
      <c r="H1633" s="23">
        <f t="shared" si="959"/>
        <v>12101.622399999998</v>
      </c>
      <c r="I1633" s="23">
        <f t="shared" si="960"/>
        <v>45346</v>
      </c>
      <c r="J1633" s="23">
        <f t="shared" si="961"/>
        <v>2283</v>
      </c>
      <c r="K1633" s="23">
        <f t="shared" si="962"/>
        <v>9.6665819025314135E+76</v>
      </c>
      <c r="L1633" s="23">
        <f t="shared" si="963"/>
        <v>9.6665819025314126E+78</v>
      </c>
      <c r="M1633" s="23">
        <f t="shared" si="964"/>
        <v>3.7762927801497117E+74</v>
      </c>
      <c r="N1633" s="20">
        <f t="shared" si="965"/>
        <v>169.10000000000002</v>
      </c>
      <c r="Q1633" s="20">
        <f t="shared" si="966"/>
        <v>3.8344455226086299E+79</v>
      </c>
      <c r="S1633" s="20">
        <f t="shared" si="967"/>
        <v>7280</v>
      </c>
      <c r="T1633" s="20">
        <f t="shared" si="968"/>
        <v>2283</v>
      </c>
      <c r="U1633" s="20">
        <f t="shared" si="969"/>
        <v>9.6665819025314135E+76</v>
      </c>
      <c r="V1633" s="20">
        <f t="shared" si="970"/>
        <v>3.7762927801497117E+74</v>
      </c>
      <c r="W1633" s="20">
        <f t="shared" si="971"/>
        <v>0.3548196333530455</v>
      </c>
      <c r="X1633" s="16">
        <f t="shared" si="972"/>
        <v>7.8624451165719822E+47</v>
      </c>
      <c r="AA1633" s="16">
        <f t="shared" si="973"/>
        <v>3.2393273880276563E+49</v>
      </c>
      <c r="AB1633" s="16">
        <f t="shared" si="974"/>
        <v>1631</v>
      </c>
      <c r="AC1633" s="16">
        <f t="shared" si="975"/>
        <v>330</v>
      </c>
      <c r="AD1633" s="16">
        <f t="shared" si="976"/>
        <v>4.2252045123741368E+50</v>
      </c>
      <c r="AE1633" s="16">
        <f t="shared" si="977"/>
        <v>40725</v>
      </c>
      <c r="AF1633" s="16">
        <f t="shared" si="978"/>
        <v>19560</v>
      </c>
      <c r="AG1633" s="16">
        <f t="shared" si="979"/>
        <v>1671</v>
      </c>
      <c r="AH1633" s="16">
        <f t="shared" si="980"/>
        <v>4.3887959160397536E+54</v>
      </c>
      <c r="AI1633" s="16">
        <f t="shared" si="981"/>
        <v>1.6084162899386711E+75</v>
      </c>
      <c r="AJ1633" s="16">
        <f t="shared" si="982"/>
        <v>1.6084162899386711E+75</v>
      </c>
      <c r="AK1633" s="27">
        <f t="shared" si="983"/>
        <v>0.18181818181818182</v>
      </c>
      <c r="AN1633">
        <f t="shared" si="987"/>
        <v>135484.79021479763</v>
      </c>
      <c r="AO1633">
        <f t="shared" si="988"/>
        <v>4.9652785818539776E+25</v>
      </c>
      <c r="AP1633">
        <f t="shared" si="989"/>
        <v>4.9652785818539776E+25</v>
      </c>
      <c r="AR1633" s="1">
        <f t="shared" si="984"/>
        <v>17760</v>
      </c>
      <c r="AU1633">
        <f t="shared" si="952"/>
        <v>-454.10672853828305</v>
      </c>
      <c r="AV1633" s="29">
        <f t="shared" si="985"/>
        <v>719.76095000000009</v>
      </c>
      <c r="AW1633">
        <f t="shared" si="986"/>
        <v>32601</v>
      </c>
    </row>
    <row r="1634" spans="1:49" x14ac:dyDescent="0.2">
      <c r="A1634">
        <v>1632</v>
      </c>
      <c r="B1634" s="13">
        <f t="shared" si="953"/>
        <v>1640</v>
      </c>
      <c r="C1634" s="13">
        <f t="shared" si="954"/>
        <v>9798</v>
      </c>
      <c r="D1634" s="13">
        <f t="shared" si="955"/>
        <v>48</v>
      </c>
      <c r="E1634" s="13">
        <f t="shared" si="956"/>
        <v>81.600000000000009</v>
      </c>
      <c r="F1634" s="13">
        <f t="shared" si="957"/>
        <v>1.8897684867616599E+52</v>
      </c>
      <c r="G1634" s="35">
        <f t="shared" si="958"/>
        <v>669.40480000000002</v>
      </c>
      <c r="H1634" s="23">
        <f t="shared" si="959"/>
        <v>12109.126399999999</v>
      </c>
      <c r="I1634" s="23">
        <f t="shared" si="960"/>
        <v>45374</v>
      </c>
      <c r="J1634" s="23">
        <f t="shared" si="961"/>
        <v>2284</v>
      </c>
      <c r="K1634" s="23">
        <f t="shared" si="962"/>
        <v>9.6665819025314135E+76</v>
      </c>
      <c r="L1634" s="23">
        <f t="shared" si="963"/>
        <v>9.6665819025314126E+78</v>
      </c>
      <c r="M1634" s="23">
        <f t="shared" si="964"/>
        <v>4.0440077079571886E+74</v>
      </c>
      <c r="N1634" s="20">
        <f t="shared" si="965"/>
        <v>169.20000000000002</v>
      </c>
      <c r="Q1634" s="20">
        <f t="shared" si="966"/>
        <v>4.2728398588599054E+79</v>
      </c>
      <c r="S1634" s="20">
        <f t="shared" si="967"/>
        <v>7284</v>
      </c>
      <c r="T1634" s="20">
        <f t="shared" si="968"/>
        <v>2284</v>
      </c>
      <c r="U1634" s="20">
        <f t="shared" si="969"/>
        <v>9.6665819025314135E+76</v>
      </c>
      <c r="V1634" s="20">
        <f t="shared" si="970"/>
        <v>4.0440077079571886E+74</v>
      </c>
      <c r="W1634" s="20">
        <f t="shared" si="971"/>
        <v>0.35460992907801414</v>
      </c>
      <c r="X1634" s="16">
        <f t="shared" si="972"/>
        <v>8.4128162747320248E+47</v>
      </c>
      <c r="AA1634" s="16">
        <f t="shared" si="973"/>
        <v>3.4660803051895934E+49</v>
      </c>
      <c r="AB1634" s="16">
        <f t="shared" si="974"/>
        <v>1632</v>
      </c>
      <c r="AC1634" s="16">
        <f t="shared" si="975"/>
        <v>330.2</v>
      </c>
      <c r="AD1634" s="16">
        <f t="shared" si="976"/>
        <v>4.520977241056603E+50</v>
      </c>
      <c r="AE1634" s="16">
        <f t="shared" si="977"/>
        <v>40750</v>
      </c>
      <c r="AF1634" s="16">
        <f t="shared" si="978"/>
        <v>19572</v>
      </c>
      <c r="AG1634" s="16">
        <f t="shared" si="979"/>
        <v>1672</v>
      </c>
      <c r="AH1634" s="16">
        <f t="shared" si="980"/>
        <v>4.7002762554621149E+54</v>
      </c>
      <c r="AI1634" s="16">
        <f t="shared" si="981"/>
        <v>1.6084162899386711E+75</v>
      </c>
      <c r="AJ1634" s="16">
        <f t="shared" si="982"/>
        <v>1.6084162899386711E+75</v>
      </c>
      <c r="AK1634" s="27">
        <f t="shared" si="983"/>
        <v>0.18170805572380377</v>
      </c>
      <c r="AN1634">
        <f t="shared" si="987"/>
        <v>135607.82906341265</v>
      </c>
      <c r="AO1634">
        <f t="shared" si="988"/>
        <v>4.6404472727607253E+25</v>
      </c>
      <c r="AP1634">
        <f t="shared" si="989"/>
        <v>4.6404472727607253E+25</v>
      </c>
      <c r="AR1634" s="1">
        <f t="shared" si="984"/>
        <v>17770</v>
      </c>
      <c r="AU1634">
        <f t="shared" si="952"/>
        <v>-453.33333333333337</v>
      </c>
      <c r="AV1634" s="29">
        <f t="shared" si="985"/>
        <v>720.40480000000002</v>
      </c>
      <c r="AW1634">
        <f t="shared" si="986"/>
        <v>32621</v>
      </c>
    </row>
    <row r="1635" spans="1:49" x14ac:dyDescent="0.2">
      <c r="A1635">
        <v>1633</v>
      </c>
      <c r="B1635" s="13">
        <f t="shared" si="953"/>
        <v>1641</v>
      </c>
      <c r="C1635" s="13">
        <f t="shared" si="954"/>
        <v>9804</v>
      </c>
      <c r="D1635" s="13">
        <f t="shared" si="955"/>
        <v>48</v>
      </c>
      <c r="E1635" s="13">
        <f t="shared" si="956"/>
        <v>81.650000000000006</v>
      </c>
      <c r="F1635" s="13">
        <f t="shared" si="957"/>
        <v>2.0232654072135941E+52</v>
      </c>
      <c r="G1635" s="35">
        <f t="shared" si="958"/>
        <v>670.01779999999997</v>
      </c>
      <c r="H1635" s="23">
        <f t="shared" si="959"/>
        <v>12116.630399999998</v>
      </c>
      <c r="I1635" s="23">
        <f t="shared" si="960"/>
        <v>45402</v>
      </c>
      <c r="J1635" s="23">
        <f t="shared" si="961"/>
        <v>2286</v>
      </c>
      <c r="K1635" s="23">
        <f t="shared" si="962"/>
        <v>9.6665819025314135E+76</v>
      </c>
      <c r="L1635" s="23">
        <f t="shared" si="963"/>
        <v>9.6665819025314126E+78</v>
      </c>
      <c r="M1635" s="23">
        <f t="shared" si="964"/>
        <v>4.6377082470754376E+74</v>
      </c>
      <c r="N1635" s="20">
        <f t="shared" si="965"/>
        <v>169.3</v>
      </c>
      <c r="Q1635" s="20">
        <f t="shared" si="966"/>
        <v>4.7613560687755758E+79</v>
      </c>
      <c r="S1635" s="20">
        <f t="shared" si="967"/>
        <v>7288</v>
      </c>
      <c r="T1635" s="20">
        <f t="shared" si="968"/>
        <v>2286</v>
      </c>
      <c r="U1635" s="20">
        <f t="shared" si="969"/>
        <v>9.6665819025314135E+76</v>
      </c>
      <c r="V1635" s="20">
        <f t="shared" si="970"/>
        <v>4.6377082470754376E+74</v>
      </c>
      <c r="W1635" s="20">
        <f t="shared" si="971"/>
        <v>0.35440047253396334</v>
      </c>
      <c r="X1635" s="16">
        <f t="shared" si="972"/>
        <v>9.0017134139632635E+47</v>
      </c>
      <c r="AA1635" s="16">
        <f t="shared" si="973"/>
        <v>3.7087059265528638E+49</v>
      </c>
      <c r="AB1635" s="16">
        <f t="shared" si="974"/>
        <v>1633</v>
      </c>
      <c r="AC1635" s="16">
        <f t="shared" si="975"/>
        <v>330.4</v>
      </c>
      <c r="AD1635" s="16">
        <f t="shared" si="976"/>
        <v>4.8374546496439786E+50</v>
      </c>
      <c r="AE1635" s="16">
        <f t="shared" si="977"/>
        <v>40775</v>
      </c>
      <c r="AF1635" s="16">
        <f t="shared" si="978"/>
        <v>19584</v>
      </c>
      <c r="AG1635" s="16">
        <f t="shared" si="979"/>
        <v>1673</v>
      </c>
      <c r="AH1635" s="16">
        <f t="shared" si="980"/>
        <v>5.0338616571076365E+54</v>
      </c>
      <c r="AI1635" s="16">
        <f t="shared" si="981"/>
        <v>1.6084162899386711E+75</v>
      </c>
      <c r="AJ1635" s="16">
        <f t="shared" si="982"/>
        <v>1.6084162899386711E+75</v>
      </c>
      <c r="AK1635" s="27">
        <f t="shared" si="983"/>
        <v>0.18159806295399517</v>
      </c>
      <c r="AN1635">
        <f t="shared" si="987"/>
        <v>135730.94650258418</v>
      </c>
      <c r="AO1635">
        <f t="shared" si="988"/>
        <v>4.3368666100567537E+25</v>
      </c>
      <c r="AP1635">
        <f t="shared" si="989"/>
        <v>4.3368666100567537E+25</v>
      </c>
      <c r="AR1635" s="1">
        <f t="shared" si="984"/>
        <v>17780</v>
      </c>
      <c r="AU1635">
        <f t="shared" si="952"/>
        <v>-452.56351039260983</v>
      </c>
      <c r="AV1635" s="29">
        <f t="shared" si="985"/>
        <v>721.04904999999997</v>
      </c>
      <c r="AW1635">
        <f t="shared" si="986"/>
        <v>32641</v>
      </c>
    </row>
    <row r="1636" spans="1:49" x14ac:dyDescent="0.2">
      <c r="A1636">
        <v>1634</v>
      </c>
      <c r="B1636" s="13">
        <f t="shared" si="953"/>
        <v>1642</v>
      </c>
      <c r="C1636" s="13">
        <f t="shared" si="954"/>
        <v>9810</v>
      </c>
      <c r="D1636" s="13">
        <f t="shared" si="955"/>
        <v>48</v>
      </c>
      <c r="E1636" s="13">
        <f t="shared" si="956"/>
        <v>81.7</v>
      </c>
      <c r="F1636" s="13">
        <f t="shared" si="957"/>
        <v>2.1661920357595834E+52</v>
      </c>
      <c r="G1636" s="35">
        <f t="shared" si="958"/>
        <v>670.63120000000004</v>
      </c>
      <c r="H1636" s="23">
        <f t="shared" si="959"/>
        <v>12124.134399999999</v>
      </c>
      <c r="I1636" s="23">
        <f t="shared" si="960"/>
        <v>45430</v>
      </c>
      <c r="J1636" s="23">
        <f t="shared" si="961"/>
        <v>2287</v>
      </c>
      <c r="K1636" s="23">
        <f t="shared" si="962"/>
        <v>9.6665819025314135E+76</v>
      </c>
      <c r="L1636" s="23">
        <f t="shared" si="963"/>
        <v>9.6665819025314126E+78</v>
      </c>
      <c r="M1636" s="23">
        <f t="shared" si="964"/>
        <v>4.9664784811993704E+74</v>
      </c>
      <c r="N1636" s="20">
        <f t="shared" si="965"/>
        <v>169.4</v>
      </c>
      <c r="Q1636" s="20">
        <f t="shared" si="966"/>
        <v>5.3057246146629591E+79</v>
      </c>
      <c r="S1636" s="20">
        <f t="shared" si="967"/>
        <v>7292</v>
      </c>
      <c r="T1636" s="20">
        <f t="shared" si="968"/>
        <v>2287</v>
      </c>
      <c r="U1636" s="20">
        <f t="shared" si="969"/>
        <v>9.6665819025314135E+76</v>
      </c>
      <c r="V1636" s="20">
        <f t="shared" si="970"/>
        <v>4.9664784811993704E+74</v>
      </c>
      <c r="W1636" s="20">
        <f t="shared" si="971"/>
        <v>0.35419126328217237</v>
      </c>
      <c r="X1636" s="16">
        <f t="shared" si="972"/>
        <v>9.6318333529406921E+47</v>
      </c>
      <c r="AA1636" s="16">
        <f t="shared" si="973"/>
        <v>3.9683153414115644E+49</v>
      </c>
      <c r="AB1636" s="16">
        <f t="shared" si="974"/>
        <v>1634</v>
      </c>
      <c r="AC1636" s="16">
        <f t="shared" si="975"/>
        <v>330.6</v>
      </c>
      <c r="AD1636" s="16">
        <f t="shared" si="976"/>
        <v>5.1760861069524096E+50</v>
      </c>
      <c r="AE1636" s="16">
        <f t="shared" si="977"/>
        <v>40800</v>
      </c>
      <c r="AF1636" s="16">
        <f t="shared" si="978"/>
        <v>19596</v>
      </c>
      <c r="AG1636" s="16">
        <f t="shared" si="979"/>
        <v>1674</v>
      </c>
      <c r="AH1636" s="16">
        <f t="shared" si="980"/>
        <v>5.3911207800701885E+54</v>
      </c>
      <c r="AI1636" s="16">
        <f t="shared" si="981"/>
        <v>1.6084162899386711E+75</v>
      </c>
      <c r="AJ1636" s="16">
        <f t="shared" si="982"/>
        <v>1.6084162899386711E+75</v>
      </c>
      <c r="AK1636" s="27">
        <f t="shared" si="983"/>
        <v>0.18148820326678763</v>
      </c>
      <c r="AN1636">
        <f t="shared" si="987"/>
        <v>135854.1425327484</v>
      </c>
      <c r="AO1636">
        <f t="shared" si="988"/>
        <v>4.053146364539022E+25</v>
      </c>
      <c r="AP1636">
        <f t="shared" si="989"/>
        <v>4.053146364539022E+25</v>
      </c>
      <c r="AR1636" s="1">
        <f t="shared" si="984"/>
        <v>17790</v>
      </c>
      <c r="AU1636">
        <f t="shared" si="952"/>
        <v>-451.79723502304142</v>
      </c>
      <c r="AV1636" s="29">
        <f t="shared" si="985"/>
        <v>721.69370000000004</v>
      </c>
      <c r="AW1636">
        <f t="shared" si="986"/>
        <v>32661</v>
      </c>
    </row>
    <row r="1637" spans="1:49" x14ac:dyDescent="0.2">
      <c r="A1637">
        <v>1635</v>
      </c>
      <c r="B1637" s="13">
        <f t="shared" si="953"/>
        <v>1643</v>
      </c>
      <c r="C1637" s="13">
        <f t="shared" si="954"/>
        <v>9816</v>
      </c>
      <c r="D1637" s="13">
        <f t="shared" si="955"/>
        <v>48</v>
      </c>
      <c r="E1637" s="13">
        <f t="shared" si="956"/>
        <v>81.75</v>
      </c>
      <c r="F1637" s="13">
        <f t="shared" si="957"/>
        <v>2.3192143969596958E+52</v>
      </c>
      <c r="G1637" s="35">
        <f t="shared" si="958"/>
        <v>671.245</v>
      </c>
      <c r="H1637" s="23">
        <f t="shared" si="959"/>
        <v>12131.6384</v>
      </c>
      <c r="I1637" s="23">
        <f t="shared" si="960"/>
        <v>45458</v>
      </c>
      <c r="J1637" s="23">
        <f t="shared" si="961"/>
        <v>2289</v>
      </c>
      <c r="K1637" s="23">
        <f t="shared" si="962"/>
        <v>9.6665819025314135E+76</v>
      </c>
      <c r="L1637" s="23">
        <f t="shared" si="963"/>
        <v>9.6665819025314126E+78</v>
      </c>
      <c r="M1637" s="23">
        <f t="shared" si="964"/>
        <v>5.6955759341777789E+74</v>
      </c>
      <c r="N1637" s="20">
        <f t="shared" si="965"/>
        <v>169.5</v>
      </c>
      <c r="Q1637" s="20">
        <f t="shared" si="966"/>
        <v>5.9123311258416419E+79</v>
      </c>
      <c r="S1637" s="20">
        <f t="shared" si="967"/>
        <v>7296</v>
      </c>
      <c r="T1637" s="20">
        <f t="shared" si="968"/>
        <v>2289</v>
      </c>
      <c r="U1637" s="20">
        <f t="shared" si="969"/>
        <v>9.6665819025314135E+76</v>
      </c>
      <c r="V1637" s="20">
        <f t="shared" si="970"/>
        <v>5.6955759341777789E+74</v>
      </c>
      <c r="W1637" s="20">
        <f t="shared" si="971"/>
        <v>0.35398230088495575</v>
      </c>
      <c r="X1637" s="16">
        <f t="shared" si="972"/>
        <v>1.0306061687646541E+48</v>
      </c>
      <c r="AA1637" s="16">
        <f t="shared" si="973"/>
        <v>4.2460974153103743E+49</v>
      </c>
      <c r="AB1637" s="16">
        <f t="shared" si="974"/>
        <v>1635</v>
      </c>
      <c r="AC1637" s="16">
        <f t="shared" si="975"/>
        <v>330.8</v>
      </c>
      <c r="AD1637" s="16">
        <f t="shared" si="976"/>
        <v>5.5384224405007659E+50</v>
      </c>
      <c r="AE1637" s="16">
        <f t="shared" si="977"/>
        <v>40825</v>
      </c>
      <c r="AF1637" s="16">
        <f t="shared" si="978"/>
        <v>19608</v>
      </c>
      <c r="AG1637" s="16">
        <f t="shared" si="979"/>
        <v>1675</v>
      </c>
      <c r="AH1637" s="16">
        <f t="shared" si="980"/>
        <v>5.7737335951962942E+54</v>
      </c>
      <c r="AI1637" s="16">
        <f t="shared" si="981"/>
        <v>1.6084162899386711E+75</v>
      </c>
      <c r="AJ1637" s="16">
        <f t="shared" si="982"/>
        <v>1.6084162899386711E+75</v>
      </c>
      <c r="AK1637" s="27">
        <f t="shared" si="983"/>
        <v>0.18137847642079805</v>
      </c>
      <c r="AN1637">
        <f t="shared" si="987"/>
        <v>135977.41715434135</v>
      </c>
      <c r="AO1637">
        <f t="shared" si="988"/>
        <v>3.7879872565785251E+25</v>
      </c>
      <c r="AP1637">
        <f t="shared" si="989"/>
        <v>3.7879872565785251E+25</v>
      </c>
      <c r="AR1637" s="1">
        <f t="shared" si="984"/>
        <v>17800</v>
      </c>
      <c r="AU1637">
        <f t="shared" si="952"/>
        <v>-451.0344827586207</v>
      </c>
      <c r="AV1637" s="29">
        <f t="shared" si="985"/>
        <v>722.33875</v>
      </c>
      <c r="AW1637">
        <f t="shared" si="986"/>
        <v>32681</v>
      </c>
    </row>
    <row r="1638" spans="1:49" x14ac:dyDescent="0.2">
      <c r="A1638">
        <v>1636</v>
      </c>
      <c r="B1638" s="13">
        <f t="shared" si="953"/>
        <v>1644</v>
      </c>
      <c r="C1638" s="13">
        <f t="shared" si="954"/>
        <v>9822</v>
      </c>
      <c r="D1638" s="13">
        <f t="shared" si="955"/>
        <v>48</v>
      </c>
      <c r="E1638" s="13">
        <f t="shared" si="956"/>
        <v>81.800000000000011</v>
      </c>
      <c r="F1638" s="13">
        <f t="shared" si="957"/>
        <v>2.4830455532663451E+52</v>
      </c>
      <c r="G1638" s="35">
        <f t="shared" si="958"/>
        <v>671.85919999999999</v>
      </c>
      <c r="H1638" s="23">
        <f t="shared" si="959"/>
        <v>12139.142399999997</v>
      </c>
      <c r="I1638" s="23">
        <f t="shared" si="960"/>
        <v>45486</v>
      </c>
      <c r="J1638" s="23">
        <f t="shared" si="961"/>
        <v>2290</v>
      </c>
      <c r="K1638" s="23">
        <f t="shared" si="962"/>
        <v>9.6665819025314135E+76</v>
      </c>
      <c r="L1638" s="23">
        <f t="shared" si="963"/>
        <v>9.6665819025314126E+78</v>
      </c>
      <c r="M1638" s="23">
        <f t="shared" si="964"/>
        <v>6.099322560047436E+74</v>
      </c>
      <c r="N1638" s="20">
        <f t="shared" si="965"/>
        <v>169.60000000000002</v>
      </c>
      <c r="Q1638" s="20">
        <f t="shared" si="966"/>
        <v>6.5882913042644402E+79</v>
      </c>
      <c r="S1638" s="20">
        <f t="shared" si="967"/>
        <v>7301</v>
      </c>
      <c r="T1638" s="20">
        <f t="shared" si="968"/>
        <v>2290</v>
      </c>
      <c r="U1638" s="20">
        <f t="shared" si="969"/>
        <v>9.6665819025314135E+76</v>
      </c>
      <c r="V1638" s="20">
        <f t="shared" si="970"/>
        <v>6.099322560047436E+74</v>
      </c>
      <c r="W1638" s="20">
        <f t="shared" si="971"/>
        <v>0.35377358490566035</v>
      </c>
      <c r="X1638" s="16">
        <f t="shared" si="972"/>
        <v>1.1027486005781799E+48</v>
      </c>
      <c r="AA1638" s="16">
        <f t="shared" si="973"/>
        <v>4.5433242343821006E+49</v>
      </c>
      <c r="AB1638" s="16">
        <f t="shared" si="974"/>
        <v>1636</v>
      </c>
      <c r="AC1638" s="16">
        <f t="shared" si="975"/>
        <v>331</v>
      </c>
      <c r="AD1638" s="16">
        <f t="shared" si="976"/>
        <v>5.9261230388218253E+50</v>
      </c>
      <c r="AE1638" s="16">
        <f t="shared" si="977"/>
        <v>40850</v>
      </c>
      <c r="AF1638" s="16">
        <f t="shared" si="978"/>
        <v>19620</v>
      </c>
      <c r="AG1638" s="16">
        <f t="shared" si="979"/>
        <v>1676</v>
      </c>
      <c r="AH1638" s="16">
        <f t="shared" si="980"/>
        <v>6.1834992833009603E+54</v>
      </c>
      <c r="AI1638" s="16">
        <f t="shared" si="981"/>
        <v>1.6084162899386711E+75</v>
      </c>
      <c r="AJ1638" s="16">
        <f t="shared" si="982"/>
        <v>1.6084162899386711E+75</v>
      </c>
      <c r="AK1638" s="27">
        <f t="shared" si="983"/>
        <v>0.18126888217522658</v>
      </c>
      <c r="AN1638">
        <f t="shared" si="987"/>
        <v>136100.77036779933</v>
      </c>
      <c r="AO1638">
        <f t="shared" si="988"/>
        <v>3.5401750061481541E+25</v>
      </c>
      <c r="AP1638">
        <f t="shared" si="989"/>
        <v>3.5401750061481541E+25</v>
      </c>
      <c r="AR1638" s="1">
        <f t="shared" si="984"/>
        <v>17810</v>
      </c>
      <c r="AU1638">
        <f t="shared" si="952"/>
        <v>-450.2752293577982</v>
      </c>
      <c r="AV1638" s="29">
        <f t="shared" si="985"/>
        <v>722.98419999999999</v>
      </c>
      <c r="AW1638">
        <f t="shared" si="986"/>
        <v>32701</v>
      </c>
    </row>
    <row r="1639" spans="1:49" x14ac:dyDescent="0.2">
      <c r="A1639">
        <v>1637</v>
      </c>
      <c r="B1639" s="13">
        <f t="shared" si="953"/>
        <v>1645</v>
      </c>
      <c r="C1639" s="13">
        <f t="shared" si="954"/>
        <v>9828</v>
      </c>
      <c r="D1639" s="13">
        <f t="shared" si="955"/>
        <v>48</v>
      </c>
      <c r="E1639" s="13">
        <f t="shared" si="956"/>
        <v>81.850000000000009</v>
      </c>
      <c r="F1639" s="13">
        <f t="shared" si="957"/>
        <v>2.6584489268105271E+52</v>
      </c>
      <c r="G1639" s="35">
        <f t="shared" si="958"/>
        <v>672.47379999999998</v>
      </c>
      <c r="H1639" s="23">
        <f t="shared" si="959"/>
        <v>12146.646399999998</v>
      </c>
      <c r="I1639" s="23">
        <f t="shared" si="960"/>
        <v>45514</v>
      </c>
      <c r="J1639" s="23">
        <f t="shared" si="961"/>
        <v>2291</v>
      </c>
      <c r="K1639" s="23">
        <f t="shared" si="962"/>
        <v>9.6665819025314135E+76</v>
      </c>
      <c r="L1639" s="23">
        <f t="shared" si="963"/>
        <v>9.6665819025314126E+78</v>
      </c>
      <c r="M1639" s="23">
        <f t="shared" si="964"/>
        <v>6.5316839832687732E+74</v>
      </c>
      <c r="N1639" s="20">
        <f t="shared" si="965"/>
        <v>169.70000000000002</v>
      </c>
      <c r="Q1639" s="20">
        <f t="shared" si="966"/>
        <v>7.3415343941281679E+79</v>
      </c>
      <c r="S1639" s="20">
        <f t="shared" si="967"/>
        <v>7305</v>
      </c>
      <c r="T1639" s="20">
        <f t="shared" si="968"/>
        <v>2291</v>
      </c>
      <c r="U1639" s="20">
        <f t="shared" si="969"/>
        <v>9.6665819025314135E+76</v>
      </c>
      <c r="V1639" s="20">
        <f t="shared" si="970"/>
        <v>6.5316839832687732E+74</v>
      </c>
      <c r="W1639" s="20">
        <f t="shared" si="971"/>
        <v>0.35356511490866233</v>
      </c>
      <c r="X1639" s="16">
        <f t="shared" si="972"/>
        <v>1.1799410026186526E+48</v>
      </c>
      <c r="AA1639" s="16">
        <f t="shared" si="973"/>
        <v>4.8613569307888482E+49</v>
      </c>
      <c r="AB1639" s="16">
        <f t="shared" si="974"/>
        <v>1637</v>
      </c>
      <c r="AC1639" s="16">
        <f t="shared" si="975"/>
        <v>331.2</v>
      </c>
      <c r="AD1639" s="16">
        <f t="shared" si="976"/>
        <v>6.3409634509493795E+50</v>
      </c>
      <c r="AE1639" s="16">
        <f t="shared" si="977"/>
        <v>40875</v>
      </c>
      <c r="AF1639" s="16">
        <f t="shared" si="978"/>
        <v>19632</v>
      </c>
      <c r="AG1639" s="16">
        <f t="shared" si="979"/>
        <v>1677</v>
      </c>
      <c r="AH1639" s="16">
        <f t="shared" si="980"/>
        <v>6.6223446937760876E+54</v>
      </c>
      <c r="AI1639" s="16">
        <f t="shared" si="981"/>
        <v>1.6084162899386711E+75</v>
      </c>
      <c r="AJ1639" s="16">
        <f t="shared" si="982"/>
        <v>1.6084162899386711E+75</v>
      </c>
      <c r="AK1639" s="27">
        <f t="shared" si="983"/>
        <v>0.18115942028985507</v>
      </c>
      <c r="AN1639">
        <f t="shared" si="987"/>
        <v>136224.20217355827</v>
      </c>
      <c r="AO1639">
        <f t="shared" si="988"/>
        <v>3.3085747721010784E+25</v>
      </c>
      <c r="AP1639">
        <f t="shared" si="989"/>
        <v>3.3085747721010784E+25</v>
      </c>
      <c r="AR1639" s="1">
        <f t="shared" si="984"/>
        <v>17820</v>
      </c>
      <c r="AU1639">
        <f t="shared" si="952"/>
        <v>-449.51945080091525</v>
      </c>
      <c r="AV1639" s="29">
        <f t="shared" si="985"/>
        <v>723.63004999999998</v>
      </c>
      <c r="AW1639">
        <f t="shared" si="986"/>
        <v>32721</v>
      </c>
    </row>
    <row r="1640" spans="1:49" x14ac:dyDescent="0.2">
      <c r="A1640">
        <v>1638</v>
      </c>
      <c r="B1640" s="13">
        <f t="shared" si="953"/>
        <v>1646</v>
      </c>
      <c r="C1640" s="13">
        <f t="shared" si="954"/>
        <v>9834</v>
      </c>
      <c r="D1640" s="13">
        <f t="shared" si="955"/>
        <v>48</v>
      </c>
      <c r="E1640" s="13">
        <f t="shared" si="956"/>
        <v>81.900000000000006</v>
      </c>
      <c r="F1640" s="13">
        <f t="shared" si="957"/>
        <v>2.8462418557525752E+52</v>
      </c>
      <c r="G1640" s="35">
        <f t="shared" si="958"/>
        <v>673.08879999999999</v>
      </c>
      <c r="H1640" s="23">
        <f t="shared" si="959"/>
        <v>12154.150399999999</v>
      </c>
      <c r="I1640" s="23">
        <f t="shared" si="960"/>
        <v>45542</v>
      </c>
      <c r="J1640" s="23">
        <f t="shared" si="961"/>
        <v>2293</v>
      </c>
      <c r="K1640" s="23">
        <f t="shared" si="962"/>
        <v>9.6665819025314135E+76</v>
      </c>
      <c r="L1640" s="23">
        <f t="shared" si="963"/>
        <v>9.6665819025314126E+78</v>
      </c>
      <c r="M1640" s="23">
        <f t="shared" si="964"/>
        <v>7.490505305157948E+74</v>
      </c>
      <c r="N1640" s="20">
        <f t="shared" si="965"/>
        <v>169.8</v>
      </c>
      <c r="Q1640" s="20">
        <f t="shared" si="966"/>
        <v>8.1808961946291557E+79</v>
      </c>
      <c r="S1640" s="20">
        <f t="shared" si="967"/>
        <v>7309</v>
      </c>
      <c r="T1640" s="20">
        <f t="shared" si="968"/>
        <v>2293</v>
      </c>
      <c r="U1640" s="20">
        <f t="shared" si="969"/>
        <v>9.6665819025314135E+76</v>
      </c>
      <c r="V1640" s="20">
        <f t="shared" si="970"/>
        <v>7.490505305157948E+74</v>
      </c>
      <c r="W1640" s="20">
        <f t="shared" si="971"/>
        <v>0.35335689045936391</v>
      </c>
      <c r="X1640" s="16">
        <f t="shared" si="972"/>
        <v>1.2625368728019584E+48</v>
      </c>
      <c r="AA1640" s="16">
        <f t="shared" si="973"/>
        <v>5.2016519159440682E+49</v>
      </c>
      <c r="AB1640" s="16">
        <f t="shared" si="974"/>
        <v>1638</v>
      </c>
      <c r="AC1640" s="16">
        <f t="shared" si="975"/>
        <v>331.4</v>
      </c>
      <c r="AD1640" s="16">
        <f t="shared" si="976"/>
        <v>6.7848435178845661E+50</v>
      </c>
      <c r="AE1640" s="16">
        <f t="shared" si="977"/>
        <v>40900</v>
      </c>
      <c r="AF1640" s="16">
        <f t="shared" si="978"/>
        <v>19644</v>
      </c>
      <c r="AG1640" s="16">
        <f t="shared" si="979"/>
        <v>1678</v>
      </c>
      <c r="AH1640" s="16">
        <f t="shared" si="980"/>
        <v>7.0923334033501847E+54</v>
      </c>
      <c r="AI1640" s="16">
        <f t="shared" si="981"/>
        <v>1.6084162899386711E+75</v>
      </c>
      <c r="AJ1640" s="16">
        <f t="shared" si="982"/>
        <v>1.6084162899386711E+75</v>
      </c>
      <c r="AK1640" s="27">
        <f t="shared" si="983"/>
        <v>0.18105009052504528</v>
      </c>
      <c r="AN1640">
        <f t="shared" si="987"/>
        <v>136347.7125720545</v>
      </c>
      <c r="AO1640">
        <f t="shared" si="988"/>
        <v>3.0921259552346525E+25</v>
      </c>
      <c r="AP1640">
        <f t="shared" si="989"/>
        <v>3.0921259552346525E+25</v>
      </c>
      <c r="AR1640" s="1">
        <f t="shared" si="984"/>
        <v>17830</v>
      </c>
      <c r="AU1640">
        <f t="shared" si="952"/>
        <v>-448.76712328767121</v>
      </c>
      <c r="AV1640" s="29">
        <f t="shared" si="985"/>
        <v>724.27629999999999</v>
      </c>
      <c r="AW1640">
        <f t="shared" si="986"/>
        <v>32741</v>
      </c>
    </row>
    <row r="1641" spans="1:49" x14ac:dyDescent="0.2">
      <c r="A1641">
        <v>1639</v>
      </c>
      <c r="B1641" s="13">
        <f t="shared" si="953"/>
        <v>1647</v>
      </c>
      <c r="C1641" s="13">
        <f t="shared" si="954"/>
        <v>9840</v>
      </c>
      <c r="D1641" s="13">
        <f t="shared" si="955"/>
        <v>48</v>
      </c>
      <c r="E1641" s="13">
        <f t="shared" si="956"/>
        <v>81.95</v>
      </c>
      <c r="F1641" s="13">
        <f t="shared" si="957"/>
        <v>3.0472994017597097E+52</v>
      </c>
      <c r="G1641" s="35">
        <f t="shared" si="958"/>
        <v>673.70420000000001</v>
      </c>
      <c r="H1641" s="23">
        <f t="shared" si="959"/>
        <v>12161.654399999998</v>
      </c>
      <c r="I1641" s="23">
        <f t="shared" si="960"/>
        <v>45570</v>
      </c>
      <c r="J1641" s="23">
        <f t="shared" si="961"/>
        <v>2294</v>
      </c>
      <c r="K1641" s="23">
        <f t="shared" si="962"/>
        <v>9.6665819025314135E+76</v>
      </c>
      <c r="L1641" s="23">
        <f t="shared" si="963"/>
        <v>9.6665819025314126E+78</v>
      </c>
      <c r="M1641" s="23">
        <f t="shared" si="964"/>
        <v>8.0214615330641231E+74</v>
      </c>
      <c r="N1641" s="20">
        <f t="shared" si="965"/>
        <v>169.9</v>
      </c>
      <c r="Q1641" s="20">
        <f t="shared" si="966"/>
        <v>9.116222706908071E+79</v>
      </c>
      <c r="S1641" s="20">
        <f t="shared" si="967"/>
        <v>7313</v>
      </c>
      <c r="T1641" s="20">
        <f t="shared" si="968"/>
        <v>2294</v>
      </c>
      <c r="U1641" s="20">
        <f t="shared" si="969"/>
        <v>9.6665819025314135E+76</v>
      </c>
      <c r="V1641" s="20">
        <f t="shared" si="970"/>
        <v>8.0214615330641231E+74</v>
      </c>
      <c r="W1641" s="20">
        <f t="shared" si="971"/>
        <v>0.35314891112419067</v>
      </c>
      <c r="X1641" s="16">
        <f t="shared" si="972"/>
        <v>1.3509144538980954E+48</v>
      </c>
      <c r="AA1641" s="16">
        <f t="shared" si="973"/>
        <v>5.5657675500601517E+49</v>
      </c>
      <c r="AB1641" s="16">
        <f t="shared" si="974"/>
        <v>1639</v>
      </c>
      <c r="AC1641" s="16">
        <f t="shared" si="975"/>
        <v>331.6</v>
      </c>
      <c r="AD1641" s="16">
        <f t="shared" si="976"/>
        <v>7.2597960732810237E+50</v>
      </c>
      <c r="AE1641" s="16">
        <f t="shared" si="977"/>
        <v>40925</v>
      </c>
      <c r="AF1641" s="16">
        <f t="shared" si="978"/>
        <v>19656</v>
      </c>
      <c r="AG1641" s="16">
        <f t="shared" si="979"/>
        <v>1679</v>
      </c>
      <c r="AH1641" s="16">
        <f t="shared" si="980"/>
        <v>7.5956754175784945E+54</v>
      </c>
      <c r="AI1641" s="16">
        <f t="shared" si="981"/>
        <v>1.6084162899386711E+75</v>
      </c>
      <c r="AJ1641" s="16">
        <f t="shared" si="982"/>
        <v>1.6084162899386711E+75</v>
      </c>
      <c r="AK1641" s="27">
        <f t="shared" si="983"/>
        <v>0.18094089264173702</v>
      </c>
      <c r="AN1641">
        <f t="shared" si="987"/>
        <v>136471.30156372421</v>
      </c>
      <c r="AO1641">
        <f t="shared" si="988"/>
        <v>2.8898373413407974E+25</v>
      </c>
      <c r="AP1641">
        <f t="shared" si="989"/>
        <v>2.8898373413407974E+25</v>
      </c>
      <c r="AR1641" s="1">
        <f t="shared" si="984"/>
        <v>17840</v>
      </c>
      <c r="AU1641">
        <f t="shared" si="952"/>
        <v>-448.01822323462414</v>
      </c>
      <c r="AV1641" s="29">
        <f t="shared" si="985"/>
        <v>724.92295000000001</v>
      </c>
      <c r="AW1641">
        <f t="shared" si="986"/>
        <v>32761</v>
      </c>
    </row>
    <row r="1642" spans="1:49" x14ac:dyDescent="0.2">
      <c r="A1642">
        <v>1640</v>
      </c>
      <c r="B1642" s="13">
        <f t="shared" si="953"/>
        <v>1648</v>
      </c>
      <c r="C1642" s="13">
        <f t="shared" si="954"/>
        <v>9846</v>
      </c>
      <c r="D1642" s="13">
        <f t="shared" si="955"/>
        <v>48</v>
      </c>
      <c r="E1642" s="13">
        <f t="shared" si="956"/>
        <v>82</v>
      </c>
      <c r="F1642" s="13">
        <f t="shared" si="957"/>
        <v>3.2625584263420473E+52</v>
      </c>
      <c r="G1642" s="35">
        <f t="shared" si="958"/>
        <v>674.31999999999994</v>
      </c>
      <c r="H1642" s="23">
        <f t="shared" si="959"/>
        <v>12169.158399999998</v>
      </c>
      <c r="I1642" s="23">
        <f t="shared" si="960"/>
        <v>45598</v>
      </c>
      <c r="J1642" s="23">
        <f t="shared" si="961"/>
        <v>2296</v>
      </c>
      <c r="K1642" s="23">
        <f t="shared" si="962"/>
        <v>9.6665819025314135E+76</v>
      </c>
      <c r="L1642" s="23">
        <f t="shared" si="963"/>
        <v>9.6665819025314126E+78</v>
      </c>
      <c r="M1642" s="23">
        <f t="shared" si="964"/>
        <v>9.1989257353350956E+74</v>
      </c>
      <c r="N1642" s="20">
        <f t="shared" si="965"/>
        <v>170</v>
      </c>
      <c r="Q1642" s="20">
        <f t="shared" si="966"/>
        <v>1.0158485631011206E+80</v>
      </c>
      <c r="S1642" s="20">
        <f t="shared" si="967"/>
        <v>7317</v>
      </c>
      <c r="T1642" s="20">
        <f t="shared" si="968"/>
        <v>2296</v>
      </c>
      <c r="U1642" s="20">
        <f t="shared" si="969"/>
        <v>9.6665819025314135E+76</v>
      </c>
      <c r="V1642" s="20">
        <f t="shared" si="970"/>
        <v>9.1989257353350956E+74</v>
      </c>
      <c r="W1642" s="20">
        <f t="shared" si="971"/>
        <v>0.35294117647058826</v>
      </c>
      <c r="X1642" s="16">
        <f t="shared" si="972"/>
        <v>1.4454784656709618E+48</v>
      </c>
      <c r="AA1642" s="16">
        <f t="shared" si="973"/>
        <v>5.9553712785643613E+49</v>
      </c>
      <c r="AB1642" s="16">
        <f t="shared" si="974"/>
        <v>1640</v>
      </c>
      <c r="AC1642" s="16">
        <f t="shared" si="975"/>
        <v>331.8</v>
      </c>
      <c r="AD1642" s="16">
        <f t="shared" si="976"/>
        <v>7.7679962531953504E+50</v>
      </c>
      <c r="AE1642" s="16">
        <f t="shared" si="977"/>
        <v>40950</v>
      </c>
      <c r="AF1642" s="16">
        <f t="shared" si="978"/>
        <v>19668</v>
      </c>
      <c r="AG1642" s="16">
        <f t="shared" si="979"/>
        <v>1680</v>
      </c>
      <c r="AH1642" s="16">
        <f t="shared" si="980"/>
        <v>8.1347375606636004E+54</v>
      </c>
      <c r="AI1642" s="16">
        <f t="shared" si="981"/>
        <v>1.6084162899386711E+75</v>
      </c>
      <c r="AJ1642" s="16">
        <f t="shared" si="982"/>
        <v>1.6084162899386711E+75</v>
      </c>
      <c r="AK1642" s="27">
        <f t="shared" si="983"/>
        <v>0.18083182640144665</v>
      </c>
      <c r="AN1642">
        <f t="shared" si="987"/>
        <v>136594.96914900342</v>
      </c>
      <c r="AO1642">
        <f t="shared" si="988"/>
        <v>2.7007825620007454E+25</v>
      </c>
      <c r="AP1642">
        <f t="shared" si="989"/>
        <v>2.7007825620007454E+25</v>
      </c>
      <c r="AR1642" s="1">
        <f t="shared" si="984"/>
        <v>17850</v>
      </c>
      <c r="AU1642">
        <f t="shared" ref="AU1642:AU1705" si="990">IF(A1642&lt;=1000,A1642/MAX(15-A1642/120,3),A1642/MIN(10-A1642/120,15))</f>
        <v>-447.27272727272737</v>
      </c>
      <c r="AV1642" s="29">
        <f t="shared" si="985"/>
        <v>725.56999999999994</v>
      </c>
      <c r="AW1642">
        <f t="shared" si="986"/>
        <v>32781</v>
      </c>
    </row>
    <row r="1643" spans="1:49" x14ac:dyDescent="0.2">
      <c r="A1643">
        <v>1641</v>
      </c>
      <c r="B1643" s="13">
        <f t="shared" si="953"/>
        <v>1649</v>
      </c>
      <c r="C1643" s="13">
        <f t="shared" si="954"/>
        <v>9852</v>
      </c>
      <c r="D1643" s="13">
        <f t="shared" si="955"/>
        <v>48</v>
      </c>
      <c r="E1643" s="13">
        <f t="shared" si="956"/>
        <v>82.050000000000011</v>
      </c>
      <c r="F1643" s="13">
        <f t="shared" si="957"/>
        <v>3.4930219550305998E+52</v>
      </c>
      <c r="G1643" s="35">
        <f t="shared" si="958"/>
        <v>674.93619999999987</v>
      </c>
      <c r="H1643" s="23">
        <f t="shared" si="959"/>
        <v>12176.662399999999</v>
      </c>
      <c r="I1643" s="23">
        <f t="shared" si="960"/>
        <v>45626</v>
      </c>
      <c r="J1643" s="23">
        <f t="shared" si="961"/>
        <v>2297</v>
      </c>
      <c r="K1643" s="23">
        <f t="shared" si="962"/>
        <v>9.6665819025314135E+76</v>
      </c>
      <c r="L1643" s="23">
        <f t="shared" si="963"/>
        <v>9.6665819025314126E+78</v>
      </c>
      <c r="M1643" s="23">
        <f t="shared" si="964"/>
        <v>9.8509549246461209E+74</v>
      </c>
      <c r="N1643" s="20">
        <f t="shared" si="965"/>
        <v>170.10000000000002</v>
      </c>
      <c r="Q1643" s="20">
        <f t="shared" si="966"/>
        <v>1.1319911067694145E+80</v>
      </c>
      <c r="S1643" s="20">
        <f t="shared" si="967"/>
        <v>7322</v>
      </c>
      <c r="T1643" s="20">
        <f t="shared" si="968"/>
        <v>2297</v>
      </c>
      <c r="U1643" s="20">
        <f t="shared" si="969"/>
        <v>9.6665819025314135E+76</v>
      </c>
      <c r="V1643" s="20">
        <f t="shared" si="970"/>
        <v>9.8509549246461209E+74</v>
      </c>
      <c r="W1643" s="20">
        <f t="shared" si="971"/>
        <v>0.35273368606701938</v>
      </c>
      <c r="X1643" s="16">
        <f t="shared" si="972"/>
        <v>1.5466619582679292E+48</v>
      </c>
      <c r="AA1643" s="16">
        <f t="shared" si="973"/>
        <v>6.3722472680638665E+49</v>
      </c>
      <c r="AB1643" s="16">
        <f t="shared" si="974"/>
        <v>1641</v>
      </c>
      <c r="AC1643" s="16">
        <f t="shared" si="975"/>
        <v>332</v>
      </c>
      <c r="AD1643" s="16">
        <f t="shared" si="976"/>
        <v>8.311771457538608E+50</v>
      </c>
      <c r="AE1643" s="16">
        <f t="shared" si="977"/>
        <v>40975</v>
      </c>
      <c r="AF1643" s="16">
        <f t="shared" si="978"/>
        <v>19680</v>
      </c>
      <c r="AG1643" s="16">
        <f t="shared" si="979"/>
        <v>1681</v>
      </c>
      <c r="AH1643" s="16">
        <f t="shared" si="980"/>
        <v>8.7120546024414167E+54</v>
      </c>
      <c r="AI1643" s="16">
        <f t="shared" si="981"/>
        <v>1.6084162899386711E+75</v>
      </c>
      <c r="AJ1643" s="16">
        <f t="shared" si="982"/>
        <v>1.6084162899386711E+75</v>
      </c>
      <c r="AK1643" s="27">
        <f t="shared" si="983"/>
        <v>0.18072289156626506</v>
      </c>
      <c r="AN1643">
        <f t="shared" si="987"/>
        <v>136718.71532832834</v>
      </c>
      <c r="AO1643">
        <f t="shared" si="988"/>
        <v>2.5240958523371453E+25</v>
      </c>
      <c r="AP1643">
        <f t="shared" si="989"/>
        <v>2.5240958523371453E+25</v>
      </c>
      <c r="AR1643" s="1">
        <f t="shared" si="984"/>
        <v>17860</v>
      </c>
      <c r="AU1643">
        <f t="shared" si="990"/>
        <v>-446.5306122448979</v>
      </c>
      <c r="AV1643" s="29">
        <f t="shared" si="985"/>
        <v>726.21744999999987</v>
      </c>
      <c r="AW1643">
        <f t="shared" si="986"/>
        <v>32801</v>
      </c>
    </row>
    <row r="1644" spans="1:49" x14ac:dyDescent="0.2">
      <c r="A1644">
        <v>1642</v>
      </c>
      <c r="B1644" s="13">
        <f t="shared" si="953"/>
        <v>1650</v>
      </c>
      <c r="C1644" s="13">
        <f t="shared" si="954"/>
        <v>9858</v>
      </c>
      <c r="D1644" s="13">
        <f t="shared" si="955"/>
        <v>48</v>
      </c>
      <c r="E1644" s="13">
        <f t="shared" si="956"/>
        <v>82.100000000000009</v>
      </c>
      <c r="F1644" s="13">
        <f t="shared" si="957"/>
        <v>3.7397638497211159E+52</v>
      </c>
      <c r="G1644" s="35">
        <f t="shared" si="958"/>
        <v>675.55280000000005</v>
      </c>
      <c r="H1644" s="23">
        <f t="shared" si="959"/>
        <v>12184.166399999998</v>
      </c>
      <c r="I1644" s="23">
        <f t="shared" si="960"/>
        <v>45654</v>
      </c>
      <c r="J1644" s="23">
        <f t="shared" si="961"/>
        <v>2298</v>
      </c>
      <c r="K1644" s="23">
        <f t="shared" si="962"/>
        <v>9.6665819025314135E+76</v>
      </c>
      <c r="L1644" s="23">
        <f t="shared" si="963"/>
        <v>9.6665819025314126E+78</v>
      </c>
      <c r="M1644" s="23">
        <f t="shared" si="964"/>
        <v>1.0549191150090921E+75</v>
      </c>
      <c r="N1644" s="20">
        <f t="shared" si="965"/>
        <v>170.20000000000002</v>
      </c>
      <c r="Q1644" s="20">
        <f t="shared" si="966"/>
        <v>1.2614122934751555E+80</v>
      </c>
      <c r="S1644" s="20">
        <f t="shared" si="967"/>
        <v>7326</v>
      </c>
      <c r="T1644" s="20">
        <f t="shared" si="968"/>
        <v>2298</v>
      </c>
      <c r="U1644" s="20">
        <f t="shared" si="969"/>
        <v>9.6665819025314135E+76</v>
      </c>
      <c r="V1644" s="20">
        <f t="shared" si="970"/>
        <v>1.0549191150090921E+75</v>
      </c>
      <c r="W1644" s="20">
        <f t="shared" si="971"/>
        <v>0.3525264394829612</v>
      </c>
      <c r="X1644" s="16">
        <f t="shared" si="972"/>
        <v>1.6549282953466842E+48</v>
      </c>
      <c r="AA1644" s="16">
        <f t="shared" si="973"/>
        <v>6.8183045768283376E+49</v>
      </c>
      <c r="AB1644" s="16">
        <f t="shared" si="974"/>
        <v>1642</v>
      </c>
      <c r="AC1644" s="16">
        <f t="shared" si="975"/>
        <v>332.2</v>
      </c>
      <c r="AD1644" s="16">
        <f t="shared" si="976"/>
        <v>8.8936120088492644E+50</v>
      </c>
      <c r="AE1644" s="16">
        <f t="shared" si="977"/>
        <v>41000</v>
      </c>
      <c r="AF1644" s="16">
        <f t="shared" si="978"/>
        <v>19692</v>
      </c>
      <c r="AG1644" s="16">
        <f t="shared" si="979"/>
        <v>1682</v>
      </c>
      <c r="AH1644" s="16">
        <f t="shared" si="980"/>
        <v>9.3303411748320262E+54</v>
      </c>
      <c r="AI1644" s="16">
        <f t="shared" si="981"/>
        <v>1.6084162899386711E+75</v>
      </c>
      <c r="AJ1644" s="16">
        <f t="shared" si="982"/>
        <v>1.6084162899386711E+75</v>
      </c>
      <c r="AK1644" s="27">
        <f t="shared" si="983"/>
        <v>0.18061408789885611</v>
      </c>
      <c r="AN1644">
        <f t="shared" si="987"/>
        <v>136842.54010213504</v>
      </c>
      <c r="AO1644">
        <f t="shared" si="988"/>
        <v>2.3589680862963975E+25</v>
      </c>
      <c r="AP1644">
        <f t="shared" si="989"/>
        <v>2.3589680862963975E+25</v>
      </c>
      <c r="AR1644" s="1">
        <f t="shared" si="984"/>
        <v>17870</v>
      </c>
      <c r="AU1644">
        <f t="shared" si="990"/>
        <v>-445.79185520361989</v>
      </c>
      <c r="AV1644" s="29">
        <f t="shared" si="985"/>
        <v>726.86530000000005</v>
      </c>
      <c r="AW1644">
        <f t="shared" si="986"/>
        <v>32821</v>
      </c>
    </row>
    <row r="1645" spans="1:49" x14ac:dyDescent="0.2">
      <c r="A1645">
        <v>1643</v>
      </c>
      <c r="B1645" s="13">
        <f t="shared" si="953"/>
        <v>1651</v>
      </c>
      <c r="C1645" s="13">
        <f t="shared" si="954"/>
        <v>9864</v>
      </c>
      <c r="D1645" s="13">
        <f t="shared" si="955"/>
        <v>48</v>
      </c>
      <c r="E1645" s="13">
        <f t="shared" si="956"/>
        <v>82.15</v>
      </c>
      <c r="F1645" s="13">
        <f t="shared" si="957"/>
        <v>4.0039338109425209E+52</v>
      </c>
      <c r="G1645" s="35">
        <f t="shared" si="958"/>
        <v>676.16980000000001</v>
      </c>
      <c r="H1645" s="23">
        <f t="shared" si="959"/>
        <v>12191.670399999999</v>
      </c>
      <c r="I1645" s="23">
        <f t="shared" si="960"/>
        <v>45682</v>
      </c>
      <c r="J1645" s="23">
        <f t="shared" si="961"/>
        <v>2300</v>
      </c>
      <c r="K1645" s="23">
        <f t="shared" si="962"/>
        <v>9.6665819025314135E+76</v>
      </c>
      <c r="L1645" s="23">
        <f t="shared" si="963"/>
        <v>9.6665819025314126E+78</v>
      </c>
      <c r="M1645" s="23">
        <f t="shared" si="964"/>
        <v>1.2097612112212828E+75</v>
      </c>
      <c r="N1645" s="20">
        <f t="shared" si="965"/>
        <v>170.3</v>
      </c>
      <c r="Q1645" s="20">
        <f t="shared" si="966"/>
        <v>1.4056302780251168E+80</v>
      </c>
      <c r="S1645" s="20">
        <f t="shared" si="967"/>
        <v>7330</v>
      </c>
      <c r="T1645" s="20">
        <f t="shared" si="968"/>
        <v>2300</v>
      </c>
      <c r="U1645" s="20">
        <f t="shared" si="969"/>
        <v>9.6665819025314135E+76</v>
      </c>
      <c r="V1645" s="20">
        <f t="shared" si="970"/>
        <v>1.2097612112212828E+75</v>
      </c>
      <c r="W1645" s="20">
        <f t="shared" si="971"/>
        <v>0.35231943628890189</v>
      </c>
      <c r="X1645" s="16">
        <f t="shared" si="972"/>
        <v>1.7707732760209524E+48</v>
      </c>
      <c r="AA1645" s="16">
        <f t="shared" si="973"/>
        <v>7.295585897206322E+49</v>
      </c>
      <c r="AB1645" s="16">
        <f t="shared" si="974"/>
        <v>1643</v>
      </c>
      <c r="AC1645" s="16">
        <f t="shared" si="975"/>
        <v>332.4</v>
      </c>
      <c r="AD1645" s="16">
        <f t="shared" si="976"/>
        <v>9.5161825572014751E+50</v>
      </c>
      <c r="AE1645" s="16">
        <f t="shared" si="977"/>
        <v>41025</v>
      </c>
      <c r="AF1645" s="16">
        <f t="shared" si="978"/>
        <v>19704</v>
      </c>
      <c r="AG1645" s="16">
        <f t="shared" si="979"/>
        <v>1683</v>
      </c>
      <c r="AH1645" s="16">
        <f t="shared" si="980"/>
        <v>9.9925045337651111E+54</v>
      </c>
      <c r="AI1645" s="16">
        <f t="shared" si="981"/>
        <v>1.6084162899386711E+75</v>
      </c>
      <c r="AJ1645" s="16">
        <f t="shared" si="982"/>
        <v>1.6084162899386711E+75</v>
      </c>
      <c r="AK1645" s="27">
        <f t="shared" si="983"/>
        <v>0.18050541516245489</v>
      </c>
      <c r="AN1645">
        <f t="shared" si="987"/>
        <v>136966.44347085973</v>
      </c>
      <c r="AO1645">
        <f t="shared" si="988"/>
        <v>2.204643071305044E+25</v>
      </c>
      <c r="AP1645">
        <f t="shared" si="989"/>
        <v>2.204643071305044E+25</v>
      </c>
      <c r="AR1645" s="1">
        <f t="shared" si="984"/>
        <v>17880</v>
      </c>
      <c r="AU1645">
        <f t="shared" si="990"/>
        <v>-445.0564334085779</v>
      </c>
      <c r="AV1645" s="29">
        <f t="shared" si="985"/>
        <v>727.51355000000001</v>
      </c>
      <c r="AW1645">
        <f t="shared" si="986"/>
        <v>32841</v>
      </c>
    </row>
    <row r="1646" spans="1:49" x14ac:dyDescent="0.2">
      <c r="A1646">
        <v>1644</v>
      </c>
      <c r="B1646" s="13">
        <f t="shared" si="953"/>
        <v>1652</v>
      </c>
      <c r="C1646" s="13">
        <f t="shared" si="954"/>
        <v>9870</v>
      </c>
      <c r="D1646" s="13">
        <f t="shared" si="955"/>
        <v>48</v>
      </c>
      <c r="E1646" s="13">
        <f t="shared" si="956"/>
        <v>82.2</v>
      </c>
      <c r="F1646" s="13">
        <f t="shared" si="957"/>
        <v>4.2867627333449251E+52</v>
      </c>
      <c r="G1646" s="35">
        <f t="shared" si="958"/>
        <v>676.78719999999998</v>
      </c>
      <c r="H1646" s="23">
        <f t="shared" si="959"/>
        <v>12199.1744</v>
      </c>
      <c r="I1646" s="23">
        <f t="shared" si="960"/>
        <v>45710</v>
      </c>
      <c r="J1646" s="23">
        <f t="shared" si="961"/>
        <v>2301</v>
      </c>
      <c r="K1646" s="23">
        <f t="shared" si="962"/>
        <v>9.6665819025314135E+76</v>
      </c>
      <c r="L1646" s="23">
        <f t="shared" si="963"/>
        <v>9.6665819025314126E+78</v>
      </c>
      <c r="M1646" s="23">
        <f t="shared" si="964"/>
        <v>1.2955056763332402E+75</v>
      </c>
      <c r="N1646" s="20">
        <f t="shared" si="965"/>
        <v>170.4</v>
      </c>
      <c r="Q1646" s="20">
        <f t="shared" si="966"/>
        <v>1.5663367867279169E+80</v>
      </c>
      <c r="S1646" s="20">
        <f t="shared" si="967"/>
        <v>7334</v>
      </c>
      <c r="T1646" s="20">
        <f t="shared" si="968"/>
        <v>2301</v>
      </c>
      <c r="U1646" s="20">
        <f t="shared" si="969"/>
        <v>9.6665819025314135E+76</v>
      </c>
      <c r="V1646" s="20">
        <f t="shared" si="970"/>
        <v>1.2955056763332402E+75</v>
      </c>
      <c r="W1646" s="20">
        <f t="shared" si="971"/>
        <v>0.352112676056338</v>
      </c>
      <c r="X1646" s="16">
        <f t="shared" si="972"/>
        <v>1.8947274053424194E+48</v>
      </c>
      <c r="AA1646" s="16">
        <f t="shared" si="973"/>
        <v>7.8062769100107661E+49</v>
      </c>
      <c r="AB1646" s="16">
        <f t="shared" si="974"/>
        <v>1644</v>
      </c>
      <c r="AC1646" s="16">
        <f t="shared" si="975"/>
        <v>332.6</v>
      </c>
      <c r="AD1646" s="16">
        <f t="shared" si="976"/>
        <v>1.0182334283479632E+51</v>
      </c>
      <c r="AE1646" s="16">
        <f t="shared" si="977"/>
        <v>41050</v>
      </c>
      <c r="AF1646" s="16">
        <f t="shared" si="978"/>
        <v>19716</v>
      </c>
      <c r="AG1646" s="16">
        <f t="shared" si="979"/>
        <v>1684</v>
      </c>
      <c r="AH1646" s="16">
        <f t="shared" si="980"/>
        <v>1.0701658226563131E+55</v>
      </c>
      <c r="AI1646" s="16">
        <f t="shared" si="981"/>
        <v>1.6084162899386711E+75</v>
      </c>
      <c r="AJ1646" s="16">
        <f t="shared" si="982"/>
        <v>1.6084162899386711E+75</v>
      </c>
      <c r="AK1646" s="27">
        <f t="shared" si="983"/>
        <v>0.18039687312086589</v>
      </c>
      <c r="AN1646">
        <f t="shared" si="987"/>
        <v>137090.42543493852</v>
      </c>
      <c r="AO1646">
        <f t="shared" si="988"/>
        <v>2.0604140853318165E+25</v>
      </c>
      <c r="AP1646">
        <f t="shared" si="989"/>
        <v>2.0604140853318165E+25</v>
      </c>
      <c r="AR1646" s="1">
        <f t="shared" si="984"/>
        <v>17890</v>
      </c>
      <c r="AU1646">
        <f t="shared" si="990"/>
        <v>-444.32432432432444</v>
      </c>
      <c r="AV1646" s="29">
        <f t="shared" si="985"/>
        <v>728.16219999999998</v>
      </c>
      <c r="AW1646">
        <f t="shared" si="986"/>
        <v>32861</v>
      </c>
    </row>
    <row r="1647" spans="1:49" x14ac:dyDescent="0.2">
      <c r="A1647">
        <v>1645</v>
      </c>
      <c r="B1647" s="13">
        <f t="shared" si="953"/>
        <v>1653</v>
      </c>
      <c r="C1647" s="13">
        <f t="shared" si="954"/>
        <v>9876</v>
      </c>
      <c r="D1647" s="13">
        <f t="shared" si="955"/>
        <v>48</v>
      </c>
      <c r="E1647" s="13">
        <f t="shared" si="956"/>
        <v>82.25</v>
      </c>
      <c r="F1647" s="13">
        <f t="shared" si="957"/>
        <v>4.5895684393468375E+52</v>
      </c>
      <c r="G1647" s="35">
        <f t="shared" si="958"/>
        <v>677.40499999999997</v>
      </c>
      <c r="H1647" s="23">
        <f t="shared" si="959"/>
        <v>12206.678399999997</v>
      </c>
      <c r="I1647" s="23">
        <f t="shared" si="960"/>
        <v>45738</v>
      </c>
      <c r="J1647" s="23">
        <f t="shared" si="961"/>
        <v>2303</v>
      </c>
      <c r="K1647" s="23">
        <f t="shared" si="962"/>
        <v>9.6665819025314135E+76</v>
      </c>
      <c r="L1647" s="23">
        <f t="shared" si="963"/>
        <v>9.6665819025314126E+78</v>
      </c>
      <c r="M1647" s="23">
        <f t="shared" si="964"/>
        <v>1.4856533519717367E+75</v>
      </c>
      <c r="N1647" s="20">
        <f t="shared" si="965"/>
        <v>170.5</v>
      </c>
      <c r="Q1647" s="20">
        <f t="shared" si="966"/>
        <v>1.7454169619224597E+80</v>
      </c>
      <c r="S1647" s="20">
        <f t="shared" si="967"/>
        <v>7338</v>
      </c>
      <c r="T1647" s="20">
        <f t="shared" si="968"/>
        <v>2303</v>
      </c>
      <c r="U1647" s="20">
        <f t="shared" si="969"/>
        <v>9.6665819025314135E+76</v>
      </c>
      <c r="V1647" s="20">
        <f t="shared" si="970"/>
        <v>1.4856533519717367E+75</v>
      </c>
      <c r="W1647" s="20">
        <f t="shared" si="971"/>
        <v>0.35190615835777128</v>
      </c>
      <c r="X1647" s="16">
        <f t="shared" si="972"/>
        <v>2.0273583237163878E+48</v>
      </c>
      <c r="AA1647" s="16">
        <f t="shared" si="973"/>
        <v>8.3527162937115166E+49</v>
      </c>
      <c r="AB1647" s="16">
        <f t="shared" si="974"/>
        <v>1645</v>
      </c>
      <c r="AC1647" s="16">
        <f t="shared" si="975"/>
        <v>332.8</v>
      </c>
      <c r="AD1647" s="16">
        <f t="shared" si="976"/>
        <v>1.0895117956906439E+51</v>
      </c>
      <c r="AE1647" s="16">
        <f t="shared" si="977"/>
        <v>41075</v>
      </c>
      <c r="AF1647" s="16">
        <f t="shared" si="978"/>
        <v>19728</v>
      </c>
      <c r="AG1647" s="16">
        <f t="shared" si="979"/>
        <v>1685</v>
      </c>
      <c r="AH1647" s="16">
        <f t="shared" si="980"/>
        <v>1.1461136729020811E+55</v>
      </c>
      <c r="AI1647" s="16">
        <f t="shared" si="981"/>
        <v>1.6084162899386711E+75</v>
      </c>
      <c r="AJ1647" s="16">
        <f t="shared" si="982"/>
        <v>1.6084162899386711E+75</v>
      </c>
      <c r="AK1647" s="27">
        <f t="shared" si="983"/>
        <v>0.18028846153846154</v>
      </c>
      <c r="AN1647">
        <f t="shared" si="987"/>
        <v>137214.48599480771</v>
      </c>
      <c r="AO1647">
        <f t="shared" si="988"/>
        <v>1.9256206404970255E+25</v>
      </c>
      <c r="AP1647">
        <f t="shared" si="989"/>
        <v>1.9256206404970255E+25</v>
      </c>
      <c r="AR1647" s="1">
        <f t="shared" si="984"/>
        <v>17900</v>
      </c>
      <c r="AU1647">
        <f t="shared" si="990"/>
        <v>-443.59550561797744</v>
      </c>
      <c r="AV1647" s="29">
        <f t="shared" si="985"/>
        <v>728.81124999999997</v>
      </c>
      <c r="AW1647">
        <f t="shared" si="986"/>
        <v>32881</v>
      </c>
    </row>
    <row r="1648" spans="1:49" x14ac:dyDescent="0.2">
      <c r="A1648">
        <v>1646</v>
      </c>
      <c r="B1648" s="13">
        <f t="shared" si="953"/>
        <v>1654</v>
      </c>
      <c r="C1648" s="13">
        <f t="shared" si="954"/>
        <v>9882</v>
      </c>
      <c r="D1648" s="13">
        <f t="shared" si="955"/>
        <v>48</v>
      </c>
      <c r="E1648" s="13">
        <f t="shared" si="956"/>
        <v>82.300000000000011</v>
      </c>
      <c r="F1648" s="13">
        <f t="shared" si="957"/>
        <v>4.9137618176419968E+52</v>
      </c>
      <c r="G1648" s="35">
        <f t="shared" si="958"/>
        <v>678.02319999999997</v>
      </c>
      <c r="H1648" s="23">
        <f t="shared" si="959"/>
        <v>12214.182399999998</v>
      </c>
      <c r="I1648" s="23">
        <f t="shared" si="960"/>
        <v>45766</v>
      </c>
      <c r="J1648" s="23">
        <f t="shared" si="961"/>
        <v>2304</v>
      </c>
      <c r="K1648" s="23">
        <f t="shared" si="962"/>
        <v>9.6665819025314135E+76</v>
      </c>
      <c r="L1648" s="23">
        <f t="shared" si="963"/>
        <v>9.6665819025314126E+78</v>
      </c>
      <c r="M1648" s="23">
        <f t="shared" si="964"/>
        <v>1.5909480191631298E+75</v>
      </c>
      <c r="N1648" s="20">
        <f t="shared" si="965"/>
        <v>170.60000000000002</v>
      </c>
      <c r="Q1648" s="20">
        <f t="shared" si="966"/>
        <v>1.9449714753438209E+80</v>
      </c>
      <c r="S1648" s="20">
        <f t="shared" si="967"/>
        <v>7343</v>
      </c>
      <c r="T1648" s="20">
        <f t="shared" si="968"/>
        <v>2304</v>
      </c>
      <c r="U1648" s="20">
        <f t="shared" si="969"/>
        <v>9.6665819025314135E+76</v>
      </c>
      <c r="V1648" s="20">
        <f t="shared" si="970"/>
        <v>1.5909480191631298E+75</v>
      </c>
      <c r="W1648" s="20">
        <f t="shared" si="971"/>
        <v>0.35169988276670572</v>
      </c>
      <c r="X1648" s="16">
        <f t="shared" si="972"/>
        <v>2.1692734063765355E+48</v>
      </c>
      <c r="AA1648" s="16">
        <f t="shared" si="973"/>
        <v>8.9374064342713246E+49</v>
      </c>
      <c r="AB1648" s="16">
        <f t="shared" si="974"/>
        <v>1646</v>
      </c>
      <c r="AC1648" s="16">
        <f t="shared" si="975"/>
        <v>333</v>
      </c>
      <c r="AD1648" s="16">
        <f t="shared" si="976"/>
        <v>1.1657797906623954E+51</v>
      </c>
      <c r="AE1648" s="16">
        <f t="shared" si="977"/>
        <v>41100</v>
      </c>
      <c r="AF1648" s="16">
        <f t="shared" si="978"/>
        <v>19740</v>
      </c>
      <c r="AG1648" s="16">
        <f t="shared" si="979"/>
        <v>1686</v>
      </c>
      <c r="AH1648" s="16">
        <f t="shared" si="980"/>
        <v>1.2274511120976606E+55</v>
      </c>
      <c r="AI1648" s="16">
        <f t="shared" si="981"/>
        <v>1.6084162899386711E+75</v>
      </c>
      <c r="AJ1648" s="16">
        <f t="shared" si="982"/>
        <v>1.6084162899386711E+75</v>
      </c>
      <c r="AK1648" s="27">
        <f t="shared" si="983"/>
        <v>0.18018018018018017</v>
      </c>
      <c r="AN1648">
        <f t="shared" si="987"/>
        <v>137338.62515090327</v>
      </c>
      <c r="AO1648">
        <f t="shared" si="988"/>
        <v>1.7996454584084346E+25</v>
      </c>
      <c r="AP1648">
        <f t="shared" si="989"/>
        <v>1.7996454584084346E+25</v>
      </c>
      <c r="AR1648" s="1">
        <f t="shared" si="984"/>
        <v>17910</v>
      </c>
      <c r="AU1648">
        <f t="shared" si="990"/>
        <v>-442.86995515695065</v>
      </c>
      <c r="AV1648" s="29">
        <f t="shared" si="985"/>
        <v>729.46069999999997</v>
      </c>
      <c r="AW1648">
        <f t="shared" si="986"/>
        <v>32901</v>
      </c>
    </row>
    <row r="1649" spans="1:49" x14ac:dyDescent="0.2">
      <c r="A1649">
        <v>1647</v>
      </c>
      <c r="B1649" s="13">
        <f t="shared" si="953"/>
        <v>1655</v>
      </c>
      <c r="C1649" s="13">
        <f t="shared" si="954"/>
        <v>9888</v>
      </c>
      <c r="D1649" s="13">
        <f t="shared" si="955"/>
        <v>48</v>
      </c>
      <c r="E1649" s="13">
        <f t="shared" si="956"/>
        <v>82.350000000000009</v>
      </c>
      <c r="F1649" s="13">
        <f t="shared" si="957"/>
        <v>5.2608533951512929E+52</v>
      </c>
      <c r="G1649" s="35">
        <f t="shared" si="958"/>
        <v>678.64179999999999</v>
      </c>
      <c r="H1649" s="23">
        <f t="shared" si="959"/>
        <v>12221.686399999999</v>
      </c>
      <c r="I1649" s="23">
        <f t="shared" si="960"/>
        <v>45794</v>
      </c>
      <c r="J1649" s="23">
        <f t="shared" si="961"/>
        <v>2305</v>
      </c>
      <c r="K1649" s="23">
        <f t="shared" si="962"/>
        <v>9.6665819025314135E+76</v>
      </c>
      <c r="L1649" s="23">
        <f t="shared" si="963"/>
        <v>9.6665819025314126E+78</v>
      </c>
      <c r="M1649" s="23">
        <f t="shared" si="964"/>
        <v>1.7037038582021873E+75</v>
      </c>
      <c r="N1649" s="20">
        <f t="shared" si="965"/>
        <v>170.70000000000002</v>
      </c>
      <c r="Q1649" s="20">
        <f t="shared" si="966"/>
        <v>2.1673411697191303E+80</v>
      </c>
      <c r="S1649" s="20">
        <f t="shared" si="967"/>
        <v>7347</v>
      </c>
      <c r="T1649" s="20">
        <f t="shared" si="968"/>
        <v>2305</v>
      </c>
      <c r="U1649" s="20">
        <f t="shared" si="969"/>
        <v>9.6665819025314135E+76</v>
      </c>
      <c r="V1649" s="20">
        <f t="shared" si="970"/>
        <v>1.7037038582021873E+75</v>
      </c>
      <c r="W1649" s="20">
        <f t="shared" si="971"/>
        <v>0.35149384885764495</v>
      </c>
      <c r="X1649" s="16">
        <f t="shared" si="972"/>
        <v>2.321122544822893E+48</v>
      </c>
      <c r="AA1649" s="16">
        <f t="shared" si="973"/>
        <v>9.563024884670319E+49</v>
      </c>
      <c r="AB1649" s="16">
        <f t="shared" si="974"/>
        <v>1647</v>
      </c>
      <c r="AC1649" s="16">
        <f t="shared" si="975"/>
        <v>333.2</v>
      </c>
      <c r="AD1649" s="16">
        <f t="shared" si="976"/>
        <v>1.2473866971313083E+51</v>
      </c>
      <c r="AE1649" s="16">
        <f t="shared" si="977"/>
        <v>41125</v>
      </c>
      <c r="AF1649" s="16">
        <f t="shared" si="978"/>
        <v>19752</v>
      </c>
      <c r="AG1649" s="16">
        <f t="shared" si="979"/>
        <v>1687</v>
      </c>
      <c r="AH1649" s="16">
        <f t="shared" si="980"/>
        <v>1.3145605874052407E+55</v>
      </c>
      <c r="AI1649" s="16">
        <f t="shared" si="981"/>
        <v>1.6084162899386711E+75</v>
      </c>
      <c r="AJ1649" s="16">
        <f t="shared" si="982"/>
        <v>1.6084162899386711E+75</v>
      </c>
      <c r="AK1649" s="27">
        <f t="shared" si="983"/>
        <v>0.18007202881152462</v>
      </c>
      <c r="AN1649">
        <f t="shared" si="987"/>
        <v>137462.8429036614</v>
      </c>
      <c r="AO1649">
        <f t="shared" si="988"/>
        <v>1.6819116433723685E+25</v>
      </c>
      <c r="AP1649">
        <f t="shared" si="989"/>
        <v>1.6819116433723685E+25</v>
      </c>
      <c r="AR1649" s="1">
        <f t="shared" si="984"/>
        <v>17920</v>
      </c>
      <c r="AU1649">
        <f t="shared" si="990"/>
        <v>-442.14765100671144</v>
      </c>
      <c r="AV1649" s="29">
        <f t="shared" si="985"/>
        <v>730.11054999999999</v>
      </c>
      <c r="AW1649">
        <f t="shared" si="986"/>
        <v>32921</v>
      </c>
    </row>
    <row r="1650" spans="1:49" x14ac:dyDescent="0.2">
      <c r="A1650">
        <v>1648</v>
      </c>
      <c r="B1650" s="13">
        <f t="shared" si="953"/>
        <v>1656</v>
      </c>
      <c r="C1650" s="13">
        <f t="shared" si="954"/>
        <v>9894</v>
      </c>
      <c r="D1650" s="13">
        <f t="shared" si="955"/>
        <v>48</v>
      </c>
      <c r="E1650" s="13">
        <f t="shared" si="956"/>
        <v>82.4</v>
      </c>
      <c r="F1650" s="13">
        <f t="shared" si="957"/>
        <v>5.6324603730234481E+52</v>
      </c>
      <c r="G1650" s="35">
        <f t="shared" si="958"/>
        <v>679.26080000000002</v>
      </c>
      <c r="H1650" s="23">
        <f t="shared" si="959"/>
        <v>12229.190399999998</v>
      </c>
      <c r="I1650" s="23">
        <f t="shared" si="960"/>
        <v>45822</v>
      </c>
      <c r="J1650" s="23">
        <f t="shared" si="961"/>
        <v>2307</v>
      </c>
      <c r="K1650" s="23">
        <f t="shared" si="962"/>
        <v>9.6665819025314135E+76</v>
      </c>
      <c r="L1650" s="23">
        <f t="shared" si="963"/>
        <v>9.6665819025314126E+78</v>
      </c>
      <c r="M1650" s="23">
        <f t="shared" si="964"/>
        <v>1.953750862069723E+75</v>
      </c>
      <c r="N1650" s="20">
        <f t="shared" si="965"/>
        <v>170.8</v>
      </c>
      <c r="Q1650" s="20">
        <f t="shared" si="966"/>
        <v>2.4151345176560908E+80</v>
      </c>
      <c r="S1650" s="20">
        <f t="shared" si="967"/>
        <v>7351</v>
      </c>
      <c r="T1650" s="20">
        <f t="shared" si="968"/>
        <v>2307</v>
      </c>
      <c r="U1650" s="20">
        <f t="shared" si="969"/>
        <v>9.6665819025314135E+76</v>
      </c>
      <c r="V1650" s="20">
        <f t="shared" si="970"/>
        <v>1.953750862069723E+75</v>
      </c>
      <c r="W1650" s="20">
        <f t="shared" si="971"/>
        <v>0.35128805620608899</v>
      </c>
      <c r="X1650" s="16">
        <f t="shared" si="972"/>
        <v>2.4836011229604956E+48</v>
      </c>
      <c r="AA1650" s="16">
        <f t="shared" si="973"/>
        <v>1.0232436626597241E+50</v>
      </c>
      <c r="AB1650" s="16">
        <f t="shared" si="974"/>
        <v>1648</v>
      </c>
      <c r="AC1650" s="16">
        <f t="shared" si="975"/>
        <v>333.4</v>
      </c>
      <c r="AD1650" s="16">
        <f t="shared" si="976"/>
        <v>1.3347062495316228E+51</v>
      </c>
      <c r="AE1650" s="16">
        <f t="shared" si="977"/>
        <v>41150</v>
      </c>
      <c r="AF1650" s="16">
        <f t="shared" si="978"/>
        <v>19764</v>
      </c>
      <c r="AG1650" s="16">
        <f t="shared" si="979"/>
        <v>1688</v>
      </c>
      <c r="AH1650" s="16">
        <f t="shared" si="980"/>
        <v>1.4078516830464359E+55</v>
      </c>
      <c r="AI1650" s="16">
        <f t="shared" si="981"/>
        <v>1.6084162899386711E+75</v>
      </c>
      <c r="AJ1650" s="16">
        <f t="shared" si="982"/>
        <v>1.6084162899386711E+75</v>
      </c>
      <c r="AK1650" s="27">
        <f t="shared" si="983"/>
        <v>0.17996400719856029</v>
      </c>
      <c r="AN1650">
        <f t="shared" si="987"/>
        <v>137587.13925351831</v>
      </c>
      <c r="AO1650">
        <f t="shared" si="988"/>
        <v>1.5718800405349238E+25</v>
      </c>
      <c r="AP1650">
        <f t="shared" si="989"/>
        <v>1.5718800405349238E+25</v>
      </c>
      <c r="AR1650" s="1">
        <f t="shared" si="984"/>
        <v>17930</v>
      </c>
      <c r="AU1650">
        <f t="shared" si="990"/>
        <v>-441.4285714285715</v>
      </c>
      <c r="AV1650" s="29">
        <f t="shared" si="985"/>
        <v>730.76080000000002</v>
      </c>
      <c r="AW1650">
        <f t="shared" si="986"/>
        <v>32941</v>
      </c>
    </row>
    <row r="1651" spans="1:49" x14ac:dyDescent="0.2">
      <c r="A1651">
        <v>1649</v>
      </c>
      <c r="B1651" s="13">
        <f t="shared" si="953"/>
        <v>1657</v>
      </c>
      <c r="C1651" s="13">
        <f t="shared" si="954"/>
        <v>9900</v>
      </c>
      <c r="D1651" s="13">
        <f t="shared" si="955"/>
        <v>48</v>
      </c>
      <c r="E1651" s="13">
        <f t="shared" si="956"/>
        <v>82.45</v>
      </c>
      <c r="F1651" s="13">
        <f t="shared" si="957"/>
        <v>6.0303141594487304E+52</v>
      </c>
      <c r="G1651" s="35">
        <f t="shared" si="958"/>
        <v>679.88019999999995</v>
      </c>
      <c r="H1651" s="23">
        <f t="shared" si="959"/>
        <v>12236.694399999998</v>
      </c>
      <c r="I1651" s="23">
        <f t="shared" si="960"/>
        <v>45850</v>
      </c>
      <c r="J1651" s="23">
        <f t="shared" si="961"/>
        <v>2308</v>
      </c>
      <c r="K1651" s="23">
        <f t="shared" si="962"/>
        <v>9.6665819025314135E+76</v>
      </c>
      <c r="L1651" s="23">
        <f t="shared" si="963"/>
        <v>9.6665819025314126E+78</v>
      </c>
      <c r="M1651" s="23">
        <f t="shared" si="964"/>
        <v>2.0922141863584123E+75</v>
      </c>
      <c r="N1651" s="20">
        <f t="shared" si="965"/>
        <v>170.9</v>
      </c>
      <c r="Q1651" s="20">
        <f t="shared" si="966"/>
        <v>2.6912582199182841E+80</v>
      </c>
      <c r="S1651" s="20">
        <f t="shared" si="967"/>
        <v>7355</v>
      </c>
      <c r="T1651" s="20">
        <f t="shared" si="968"/>
        <v>2308</v>
      </c>
      <c r="U1651" s="20">
        <f t="shared" si="969"/>
        <v>9.6665819025314135E+76</v>
      </c>
      <c r="V1651" s="20">
        <f t="shared" si="970"/>
        <v>2.0922141863584123E+75</v>
      </c>
      <c r="W1651" s="20">
        <f t="shared" si="971"/>
        <v>0.35108250438853128</v>
      </c>
      <c r="X1651" s="16">
        <f t="shared" si="972"/>
        <v>2.6574532015677303E+48</v>
      </c>
      <c r="AA1651" s="16">
        <f t="shared" si="973"/>
        <v>1.0948707190459048E+50</v>
      </c>
      <c r="AB1651" s="16">
        <f t="shared" si="974"/>
        <v>1649</v>
      </c>
      <c r="AC1651" s="16">
        <f t="shared" si="975"/>
        <v>333.6</v>
      </c>
      <c r="AD1651" s="16">
        <f t="shared" si="976"/>
        <v>1.4281383444520378E+51</v>
      </c>
      <c r="AE1651" s="16">
        <f t="shared" si="977"/>
        <v>41175</v>
      </c>
      <c r="AF1651" s="16">
        <f t="shared" si="978"/>
        <v>19776</v>
      </c>
      <c r="AG1651" s="16">
        <f t="shared" si="979"/>
        <v>1689</v>
      </c>
      <c r="AH1651" s="16">
        <f t="shared" si="980"/>
        <v>1.5077630457405072E+55</v>
      </c>
      <c r="AI1651" s="16">
        <f t="shared" si="981"/>
        <v>1.6084162899386711E+75</v>
      </c>
      <c r="AJ1651" s="16">
        <f t="shared" si="982"/>
        <v>1.6084162899386711E+75</v>
      </c>
      <c r="AK1651" s="27">
        <f t="shared" si="983"/>
        <v>0.17985611510791366</v>
      </c>
      <c r="AN1651">
        <f t="shared" si="987"/>
        <v>137711.51420091005</v>
      </c>
      <c r="AO1651">
        <f t="shared" si="988"/>
        <v>1.4690467668550691E+25</v>
      </c>
      <c r="AP1651">
        <f t="shared" si="989"/>
        <v>1.4690467668550691E+25</v>
      </c>
      <c r="AR1651" s="1">
        <f t="shared" si="984"/>
        <v>17940</v>
      </c>
      <c r="AU1651">
        <f t="shared" si="990"/>
        <v>-440.7126948775055</v>
      </c>
      <c r="AV1651" s="29">
        <f t="shared" si="985"/>
        <v>731.41144999999995</v>
      </c>
      <c r="AW1651">
        <f t="shared" si="986"/>
        <v>32961</v>
      </c>
    </row>
    <row r="1652" spans="1:49" x14ac:dyDescent="0.2">
      <c r="A1652">
        <v>1650</v>
      </c>
      <c r="B1652" s="13">
        <f t="shared" si="953"/>
        <v>1658</v>
      </c>
      <c r="C1652" s="13">
        <f t="shared" si="954"/>
        <v>9906</v>
      </c>
      <c r="D1652" s="13">
        <f t="shared" si="955"/>
        <v>48</v>
      </c>
      <c r="E1652" s="13">
        <f t="shared" si="956"/>
        <v>82.5</v>
      </c>
      <c r="F1652" s="13">
        <f t="shared" si="957"/>
        <v>6.4562684343631095E+52</v>
      </c>
      <c r="G1652" s="35">
        <f t="shared" si="958"/>
        <v>680.5</v>
      </c>
      <c r="H1652" s="23">
        <f t="shared" si="959"/>
        <v>12244.198399999999</v>
      </c>
      <c r="I1652" s="23">
        <f t="shared" si="960"/>
        <v>45878</v>
      </c>
      <c r="J1652" s="23">
        <f t="shared" si="961"/>
        <v>2310</v>
      </c>
      <c r="K1652" s="23">
        <f t="shared" si="962"/>
        <v>9.6665819025314135E+76</v>
      </c>
      <c r="L1652" s="23">
        <f t="shared" si="963"/>
        <v>9.6665819025314126E+78</v>
      </c>
      <c r="M1652" s="23">
        <f t="shared" si="964"/>
        <v>2.3992688095882983E+75</v>
      </c>
      <c r="N1652" s="20">
        <f t="shared" si="965"/>
        <v>171</v>
      </c>
      <c r="Q1652" s="20">
        <f t="shared" si="966"/>
        <v>2.9989513020193871E+80</v>
      </c>
      <c r="S1652" s="20">
        <f t="shared" si="967"/>
        <v>7359</v>
      </c>
      <c r="T1652" s="20">
        <f t="shared" si="968"/>
        <v>2310</v>
      </c>
      <c r="U1652" s="20">
        <f t="shared" si="969"/>
        <v>9.6665819025314135E+76</v>
      </c>
      <c r="V1652" s="20">
        <f t="shared" si="970"/>
        <v>2.3992688095882983E+75</v>
      </c>
      <c r="W1652" s="20">
        <f t="shared" si="971"/>
        <v>0.35087719298245612</v>
      </c>
      <c r="X1652" s="16">
        <f t="shared" si="972"/>
        <v>2.843474925677471E+48</v>
      </c>
      <c r="AA1652" s="16">
        <f t="shared" si="973"/>
        <v>1.1715116693791177E+50</v>
      </c>
      <c r="AB1652" s="16">
        <f t="shared" si="974"/>
        <v>1650</v>
      </c>
      <c r="AC1652" s="16">
        <f t="shared" si="975"/>
        <v>333.8</v>
      </c>
      <c r="AD1652" s="16">
        <f t="shared" si="976"/>
        <v>1.528110872038606E+51</v>
      </c>
      <c r="AE1652" s="16">
        <f t="shared" si="977"/>
        <v>41200</v>
      </c>
      <c r="AF1652" s="16">
        <f t="shared" si="978"/>
        <v>19788</v>
      </c>
      <c r="AG1652" s="16">
        <f t="shared" si="979"/>
        <v>1690</v>
      </c>
      <c r="AH1652" s="16">
        <f t="shared" si="980"/>
        <v>1.6147644467492247E+55</v>
      </c>
      <c r="AI1652" s="16">
        <f t="shared" si="981"/>
        <v>1.6084162899386711E+75</v>
      </c>
      <c r="AJ1652" s="16">
        <f t="shared" si="982"/>
        <v>1.6084162899386711E+75</v>
      </c>
      <c r="AK1652" s="27">
        <f t="shared" si="983"/>
        <v>0.17974835230677053</v>
      </c>
      <c r="AN1652">
        <f t="shared" si="987"/>
        <v>137835.96774627297</v>
      </c>
      <c r="AO1652">
        <f t="shared" si="988"/>
        <v>1.3729409036028687E+25</v>
      </c>
      <c r="AP1652">
        <f t="shared" si="989"/>
        <v>1.3729409036028687E+25</v>
      </c>
      <c r="AR1652" s="1">
        <f t="shared" si="984"/>
        <v>17950</v>
      </c>
      <c r="AU1652">
        <f t="shared" si="990"/>
        <v>-440</v>
      </c>
      <c r="AV1652" s="29">
        <f t="shared" si="985"/>
        <v>732.0625</v>
      </c>
      <c r="AW1652">
        <f t="shared" si="986"/>
        <v>32981</v>
      </c>
    </row>
    <row r="1653" spans="1:49" x14ac:dyDescent="0.2">
      <c r="A1653">
        <v>1651</v>
      </c>
      <c r="B1653" s="13">
        <f t="shared" si="953"/>
        <v>1659</v>
      </c>
      <c r="C1653" s="13">
        <f t="shared" si="954"/>
        <v>9912</v>
      </c>
      <c r="D1653" s="13">
        <f t="shared" si="955"/>
        <v>48</v>
      </c>
      <c r="E1653" s="13">
        <f t="shared" si="956"/>
        <v>82.550000000000011</v>
      </c>
      <c r="F1653" s="13">
        <f t="shared" si="957"/>
        <v>6.9123077835967986E+52</v>
      </c>
      <c r="G1653" s="35">
        <f t="shared" si="958"/>
        <v>681.12019999999995</v>
      </c>
      <c r="H1653" s="23">
        <f t="shared" si="959"/>
        <v>12251.702399999996</v>
      </c>
      <c r="I1653" s="23">
        <f t="shared" si="960"/>
        <v>45906</v>
      </c>
      <c r="J1653" s="23">
        <f t="shared" si="961"/>
        <v>2311</v>
      </c>
      <c r="K1653" s="23">
        <f t="shared" si="962"/>
        <v>9.6665819025314135E+76</v>
      </c>
      <c r="L1653" s="23">
        <f t="shared" si="963"/>
        <v>9.6665819025314126E+78</v>
      </c>
      <c r="M1653" s="23">
        <f t="shared" si="964"/>
        <v>2.5692993964050888E+75</v>
      </c>
      <c r="N1653" s="20">
        <f t="shared" si="965"/>
        <v>171.10000000000002</v>
      </c>
      <c r="Q1653" s="20">
        <f t="shared" si="966"/>
        <v>3.3418231091031021E+80</v>
      </c>
      <c r="S1653" s="20">
        <f t="shared" si="967"/>
        <v>7364</v>
      </c>
      <c r="T1653" s="20">
        <f t="shared" si="968"/>
        <v>2311</v>
      </c>
      <c r="U1653" s="20">
        <f t="shared" si="969"/>
        <v>9.6665819025314135E+76</v>
      </c>
      <c r="V1653" s="20">
        <f t="shared" si="970"/>
        <v>2.5692993964050888E+75</v>
      </c>
      <c r="W1653" s="20">
        <f t="shared" si="971"/>
        <v>0.35067212156633543</v>
      </c>
      <c r="X1653" s="16">
        <f t="shared" si="972"/>
        <v>3.0425181704748948E+48</v>
      </c>
      <c r="AA1653" s="16">
        <f t="shared" si="973"/>
        <v>1.2535174862356565E+50</v>
      </c>
      <c r="AB1653" s="16">
        <f t="shared" si="974"/>
        <v>1651</v>
      </c>
      <c r="AC1653" s="16">
        <f t="shared" si="975"/>
        <v>334</v>
      </c>
      <c r="AD1653" s="16">
        <f t="shared" si="976"/>
        <v>1.6350816755994791E+51</v>
      </c>
      <c r="AE1653" s="16">
        <f t="shared" si="977"/>
        <v>41225</v>
      </c>
      <c r="AF1653" s="16">
        <f t="shared" si="978"/>
        <v>19800</v>
      </c>
      <c r="AG1653" s="16">
        <f t="shared" si="979"/>
        <v>1691</v>
      </c>
      <c r="AH1653" s="16">
        <f t="shared" si="980"/>
        <v>1.7293589902198111E+55</v>
      </c>
      <c r="AI1653" s="16">
        <f t="shared" si="981"/>
        <v>1.6084162899386711E+75</v>
      </c>
      <c r="AJ1653" s="16">
        <f t="shared" si="982"/>
        <v>1.6084162899386711E+75</v>
      </c>
      <c r="AK1653" s="27">
        <f t="shared" si="983"/>
        <v>0.17964071856287425</v>
      </c>
      <c r="AN1653">
        <f t="shared" si="987"/>
        <v>137960.49989004288</v>
      </c>
      <c r="AO1653">
        <f t="shared" si="988"/>
        <v>1.2831223398157646E+25</v>
      </c>
      <c r="AP1653">
        <f t="shared" si="989"/>
        <v>1.2831223398157646E+25</v>
      </c>
      <c r="AR1653" s="1">
        <f t="shared" si="984"/>
        <v>17960</v>
      </c>
      <c r="AU1653">
        <f t="shared" si="990"/>
        <v>-439.29046563192912</v>
      </c>
      <c r="AV1653" s="29">
        <f t="shared" si="985"/>
        <v>732.71394999999995</v>
      </c>
      <c r="AW1653">
        <f t="shared" si="986"/>
        <v>33001</v>
      </c>
    </row>
    <row r="1654" spans="1:49" x14ac:dyDescent="0.2">
      <c r="A1654">
        <v>1652</v>
      </c>
      <c r="B1654" s="13">
        <f t="shared" si="953"/>
        <v>1660</v>
      </c>
      <c r="C1654" s="13">
        <f t="shared" si="954"/>
        <v>9918</v>
      </c>
      <c r="D1654" s="13">
        <f t="shared" si="955"/>
        <v>48</v>
      </c>
      <c r="E1654" s="13">
        <f t="shared" si="956"/>
        <v>82.600000000000009</v>
      </c>
      <c r="F1654" s="13">
        <f t="shared" si="957"/>
        <v>7.4005569426722942E+52</v>
      </c>
      <c r="G1654" s="35">
        <f t="shared" si="958"/>
        <v>681.74079999999992</v>
      </c>
      <c r="H1654" s="23">
        <f t="shared" si="959"/>
        <v>12259.206399999997</v>
      </c>
      <c r="I1654" s="23">
        <f t="shared" si="960"/>
        <v>45934</v>
      </c>
      <c r="J1654" s="23">
        <f t="shared" si="961"/>
        <v>2312</v>
      </c>
      <c r="K1654" s="23">
        <f t="shared" si="962"/>
        <v>9.6665819025314135E+76</v>
      </c>
      <c r="L1654" s="23">
        <f t="shared" si="963"/>
        <v>9.6665819025314126E+78</v>
      </c>
      <c r="M1654" s="23">
        <f t="shared" si="964"/>
        <v>2.7513772241243161E+75</v>
      </c>
      <c r="N1654" s="20">
        <f t="shared" si="965"/>
        <v>171.20000000000002</v>
      </c>
      <c r="Q1654" s="20">
        <f t="shared" si="966"/>
        <v>3.723895644792106E+80</v>
      </c>
      <c r="S1654" s="20">
        <f t="shared" si="967"/>
        <v>7368</v>
      </c>
      <c r="T1654" s="20">
        <f t="shared" si="968"/>
        <v>2312</v>
      </c>
      <c r="U1654" s="20">
        <f t="shared" si="969"/>
        <v>9.6665819025314135E+76</v>
      </c>
      <c r="V1654" s="20">
        <f t="shared" si="970"/>
        <v>2.7513772241243161E+75</v>
      </c>
      <c r="W1654" s="20">
        <f t="shared" si="971"/>
        <v>0.35046728971962615</v>
      </c>
      <c r="X1654" s="16">
        <f t="shared" si="972"/>
        <v>3.255494442408137E+48</v>
      </c>
      <c r="AA1654" s="16">
        <f t="shared" si="973"/>
        <v>1.3412637102721524E+50</v>
      </c>
      <c r="AB1654" s="16">
        <f t="shared" si="974"/>
        <v>1652</v>
      </c>
      <c r="AC1654" s="16">
        <f t="shared" si="975"/>
        <v>334.2</v>
      </c>
      <c r="AD1654" s="16">
        <f t="shared" si="976"/>
        <v>1.7495406483858854E+51</v>
      </c>
      <c r="AE1654" s="16">
        <f t="shared" si="977"/>
        <v>41250</v>
      </c>
      <c r="AF1654" s="16">
        <f t="shared" si="978"/>
        <v>19812</v>
      </c>
      <c r="AG1654" s="16">
        <f t="shared" si="979"/>
        <v>1692</v>
      </c>
      <c r="AH1654" s="16">
        <f t="shared" si="980"/>
        <v>1.8520854782049707E+55</v>
      </c>
      <c r="AI1654" s="16">
        <f t="shared" si="981"/>
        <v>1.6084162899386711E+75</v>
      </c>
      <c r="AJ1654" s="16">
        <f t="shared" si="982"/>
        <v>1.6084162899386711E+75</v>
      </c>
      <c r="AK1654" s="27">
        <f t="shared" si="983"/>
        <v>0.17953321364452424</v>
      </c>
      <c r="AN1654">
        <f t="shared" si="987"/>
        <v>138085.11063265617</v>
      </c>
      <c r="AO1654">
        <f t="shared" si="988"/>
        <v>1.1991797568371633E+25</v>
      </c>
      <c r="AP1654">
        <f t="shared" si="989"/>
        <v>1.1991797568371633E+25</v>
      </c>
      <c r="AR1654" s="1">
        <f t="shared" si="984"/>
        <v>17970</v>
      </c>
      <c r="AU1654">
        <f t="shared" si="990"/>
        <v>-438.58407079646008</v>
      </c>
      <c r="AV1654" s="29">
        <f t="shared" si="985"/>
        <v>733.36579999999992</v>
      </c>
      <c r="AW1654">
        <f t="shared" si="986"/>
        <v>33021</v>
      </c>
    </row>
    <row r="1655" spans="1:49" x14ac:dyDescent="0.2">
      <c r="A1655">
        <v>1653</v>
      </c>
      <c r="B1655" s="13">
        <f t="shared" si="953"/>
        <v>1661</v>
      </c>
      <c r="C1655" s="13">
        <f t="shared" si="954"/>
        <v>9924</v>
      </c>
      <c r="D1655" s="13">
        <f t="shared" si="955"/>
        <v>48</v>
      </c>
      <c r="E1655" s="13">
        <f t="shared" si="956"/>
        <v>82.65</v>
      </c>
      <c r="F1655" s="13">
        <f t="shared" si="957"/>
        <v>7.9232906932956299E+52</v>
      </c>
      <c r="G1655" s="35">
        <f t="shared" si="958"/>
        <v>682.3617999999999</v>
      </c>
      <c r="H1655" s="23">
        <f t="shared" si="959"/>
        <v>12266.710399999998</v>
      </c>
      <c r="I1655" s="23">
        <f t="shared" si="960"/>
        <v>45962</v>
      </c>
      <c r="J1655" s="23">
        <f t="shared" si="961"/>
        <v>2314</v>
      </c>
      <c r="K1655" s="23">
        <f t="shared" si="962"/>
        <v>9.6665819025314135E+76</v>
      </c>
      <c r="L1655" s="23">
        <f t="shared" si="963"/>
        <v>9.6665819025314126E+78</v>
      </c>
      <c r="M1655" s="23">
        <f t="shared" si="964"/>
        <v>3.1551487182697948E+75</v>
      </c>
      <c r="N1655" s="20">
        <f t="shared" si="965"/>
        <v>171.3</v>
      </c>
      <c r="Q1655" s="20">
        <f t="shared" si="966"/>
        <v>4.1496507506716683E+80</v>
      </c>
      <c r="S1655" s="20">
        <f t="shared" si="967"/>
        <v>7372</v>
      </c>
      <c r="T1655" s="20">
        <f t="shared" si="968"/>
        <v>2314</v>
      </c>
      <c r="U1655" s="20">
        <f t="shared" si="969"/>
        <v>9.6665819025314135E+76</v>
      </c>
      <c r="V1655" s="20">
        <f t="shared" si="970"/>
        <v>3.1551487182697948E+75</v>
      </c>
      <c r="W1655" s="20">
        <f t="shared" si="971"/>
        <v>0.35026269702276708</v>
      </c>
      <c r="X1655" s="16">
        <f t="shared" si="972"/>
        <v>3.4833790533767064E+48</v>
      </c>
      <c r="AA1655" s="16">
        <f t="shared" si="973"/>
        <v>1.4351521699912028E+50</v>
      </c>
      <c r="AB1655" s="16">
        <f t="shared" si="974"/>
        <v>1653</v>
      </c>
      <c r="AC1655" s="16">
        <f t="shared" si="975"/>
        <v>334.4</v>
      </c>
      <c r="AD1655" s="16">
        <f t="shared" si="976"/>
        <v>1.8720119771519504E+51</v>
      </c>
      <c r="AE1655" s="16">
        <f t="shared" si="977"/>
        <v>41275</v>
      </c>
      <c r="AF1655" s="16">
        <f t="shared" si="978"/>
        <v>19824</v>
      </c>
      <c r="AG1655" s="16">
        <f t="shared" si="979"/>
        <v>1693</v>
      </c>
      <c r="AH1655" s="16">
        <f t="shared" si="980"/>
        <v>1.9835209434752413E+55</v>
      </c>
      <c r="AI1655" s="16">
        <f t="shared" si="981"/>
        <v>1.6084162899386711E+75</v>
      </c>
      <c r="AJ1655" s="16">
        <f t="shared" si="982"/>
        <v>1.6084162899386711E+75</v>
      </c>
      <c r="AK1655" s="27">
        <f t="shared" si="983"/>
        <v>0.17942583732057418</v>
      </c>
      <c r="AN1655">
        <f t="shared" si="987"/>
        <v>138209.79997454904</v>
      </c>
      <c r="AO1655">
        <f t="shared" si="988"/>
        <v>1.1207287447076294E+25</v>
      </c>
      <c r="AP1655">
        <f t="shared" si="989"/>
        <v>1.1207287447076294E+25</v>
      </c>
      <c r="AR1655" s="1">
        <f t="shared" si="984"/>
        <v>17980</v>
      </c>
      <c r="AU1655">
        <f t="shared" si="990"/>
        <v>-437.8807947019867</v>
      </c>
      <c r="AV1655" s="29">
        <f t="shared" si="985"/>
        <v>734.0180499999999</v>
      </c>
      <c r="AW1655">
        <f t="shared" si="986"/>
        <v>33041</v>
      </c>
    </row>
    <row r="1656" spans="1:49" x14ac:dyDescent="0.2">
      <c r="A1656">
        <v>1654</v>
      </c>
      <c r="B1656" s="13">
        <f t="shared" si="953"/>
        <v>1662</v>
      </c>
      <c r="C1656" s="13">
        <f t="shared" si="954"/>
        <v>9930</v>
      </c>
      <c r="D1656" s="13">
        <f t="shared" si="955"/>
        <v>48</v>
      </c>
      <c r="E1656" s="13">
        <f t="shared" si="956"/>
        <v>82.7</v>
      </c>
      <c r="F1656" s="13">
        <f t="shared" si="957"/>
        <v>8.4829444586232173E+52</v>
      </c>
      <c r="G1656" s="35">
        <f t="shared" si="958"/>
        <v>682.98320000000001</v>
      </c>
      <c r="H1656" s="23">
        <f t="shared" si="959"/>
        <v>12274.214399999997</v>
      </c>
      <c r="I1656" s="23">
        <f t="shared" si="960"/>
        <v>45990</v>
      </c>
      <c r="J1656" s="23">
        <f t="shared" si="961"/>
        <v>2315</v>
      </c>
      <c r="K1656" s="23">
        <f t="shared" si="962"/>
        <v>9.6665819025314135E+76</v>
      </c>
      <c r="L1656" s="23">
        <f t="shared" si="963"/>
        <v>9.6665819025314126E+78</v>
      </c>
      <c r="M1656" s="23">
        <f t="shared" si="964"/>
        <v>3.3787348320691332E+75</v>
      </c>
      <c r="N1656" s="20">
        <f t="shared" si="965"/>
        <v>171.4</v>
      </c>
      <c r="Q1656" s="20">
        <f t="shared" si="966"/>
        <v>4.6240826798225863E+80</v>
      </c>
      <c r="S1656" s="20">
        <f t="shared" si="967"/>
        <v>7376</v>
      </c>
      <c r="T1656" s="20">
        <f t="shared" si="968"/>
        <v>2315</v>
      </c>
      <c r="U1656" s="20">
        <f t="shared" si="969"/>
        <v>9.6665819025314135E+76</v>
      </c>
      <c r="V1656" s="20">
        <f t="shared" si="970"/>
        <v>3.3787348320691332E+75</v>
      </c>
      <c r="W1656" s="20">
        <f t="shared" si="971"/>
        <v>0.3500583430571762</v>
      </c>
      <c r="X1656" s="16">
        <f t="shared" si="972"/>
        <v>3.727215587113076E+48</v>
      </c>
      <c r="AA1656" s="16">
        <f t="shared" si="973"/>
        <v>1.5356128218905869E+50</v>
      </c>
      <c r="AB1656" s="16">
        <f t="shared" si="974"/>
        <v>1654</v>
      </c>
      <c r="AC1656" s="16">
        <f t="shared" si="975"/>
        <v>334.6</v>
      </c>
      <c r="AD1656" s="16">
        <f t="shared" si="976"/>
        <v>2.0030565427681739E+51</v>
      </c>
      <c r="AE1656" s="16">
        <f t="shared" si="977"/>
        <v>41300</v>
      </c>
      <c r="AF1656" s="16">
        <f t="shared" si="978"/>
        <v>19836</v>
      </c>
      <c r="AG1656" s="16">
        <f t="shared" si="979"/>
        <v>1694</v>
      </c>
      <c r="AH1656" s="16">
        <f t="shared" si="980"/>
        <v>2.1242833620274561E+55</v>
      </c>
      <c r="AI1656" s="16">
        <f t="shared" si="981"/>
        <v>1.6084162899386711E+75</v>
      </c>
      <c r="AJ1656" s="16">
        <f t="shared" si="982"/>
        <v>1.6084162899386711E+75</v>
      </c>
      <c r="AK1656" s="27">
        <f t="shared" si="983"/>
        <v>0.17931858936043035</v>
      </c>
      <c r="AN1656">
        <f t="shared" si="987"/>
        <v>138334.56791615745</v>
      </c>
      <c r="AO1656">
        <f t="shared" si="988"/>
        <v>1.0474100417828313E+25</v>
      </c>
      <c r="AP1656">
        <f t="shared" si="989"/>
        <v>1.0474100417828313E+25</v>
      </c>
      <c r="AR1656" s="1">
        <f t="shared" si="984"/>
        <v>17990</v>
      </c>
      <c r="AU1656">
        <f t="shared" si="990"/>
        <v>-437.18061674008811</v>
      </c>
      <c r="AV1656" s="29">
        <f t="shared" si="985"/>
        <v>734.67070000000001</v>
      </c>
      <c r="AW1656">
        <f t="shared" si="986"/>
        <v>33061</v>
      </c>
    </row>
    <row r="1657" spans="1:49" x14ac:dyDescent="0.2">
      <c r="A1657">
        <v>1655</v>
      </c>
      <c r="B1657" s="13">
        <f t="shared" si="953"/>
        <v>1663</v>
      </c>
      <c r="C1657" s="13">
        <f t="shared" si="954"/>
        <v>9936</v>
      </c>
      <c r="D1657" s="13">
        <f t="shared" si="955"/>
        <v>48</v>
      </c>
      <c r="E1657" s="13">
        <f t="shared" si="956"/>
        <v>82.75</v>
      </c>
      <c r="F1657" s="13">
        <f t="shared" si="957"/>
        <v>9.0821256466401202E+52</v>
      </c>
      <c r="G1657" s="35">
        <f t="shared" si="958"/>
        <v>683.60500000000002</v>
      </c>
      <c r="H1657" s="23">
        <f t="shared" si="959"/>
        <v>12281.718399999998</v>
      </c>
      <c r="I1657" s="23">
        <f t="shared" si="960"/>
        <v>46018</v>
      </c>
      <c r="J1657" s="23">
        <f t="shared" si="961"/>
        <v>2317</v>
      </c>
      <c r="K1657" s="23">
        <f t="shared" si="962"/>
        <v>9.6665819025314135E+76</v>
      </c>
      <c r="L1657" s="23">
        <f t="shared" si="963"/>
        <v>9.6665819025314126E+78</v>
      </c>
      <c r="M1657" s="23">
        <f t="shared" si="964"/>
        <v>3.8745521636092701E+75</v>
      </c>
      <c r="N1657" s="20">
        <f t="shared" si="965"/>
        <v>171.5</v>
      </c>
      <c r="Q1657" s="20">
        <f t="shared" si="966"/>
        <v>5.152756681118653E+80</v>
      </c>
      <c r="S1657" s="20">
        <f t="shared" si="967"/>
        <v>7380</v>
      </c>
      <c r="T1657" s="20">
        <f t="shared" si="968"/>
        <v>2317</v>
      </c>
      <c r="U1657" s="20">
        <f t="shared" si="969"/>
        <v>9.6665819025314135E+76</v>
      </c>
      <c r="V1657" s="20">
        <f t="shared" si="970"/>
        <v>3.8745521636092701E+75</v>
      </c>
      <c r="W1657" s="20">
        <f t="shared" si="971"/>
        <v>0.3498542274052478</v>
      </c>
      <c r="X1657" s="16">
        <f t="shared" si="972"/>
        <v>3.9881206782109914E+48</v>
      </c>
      <c r="AA1657" s="16">
        <f t="shared" si="973"/>
        <v>1.6431057194229282E+50</v>
      </c>
      <c r="AB1657" s="16">
        <f t="shared" si="974"/>
        <v>1655</v>
      </c>
      <c r="AC1657" s="16">
        <f t="shared" si="975"/>
        <v>334.8</v>
      </c>
      <c r="AD1657" s="16">
        <f t="shared" si="976"/>
        <v>2.1432744888826242E+51</v>
      </c>
      <c r="AE1657" s="16">
        <f t="shared" si="977"/>
        <v>41325</v>
      </c>
      <c r="AF1657" s="16">
        <f t="shared" si="978"/>
        <v>19848</v>
      </c>
      <c r="AG1657" s="16">
        <f t="shared" si="979"/>
        <v>1695</v>
      </c>
      <c r="AH1657" s="16">
        <f t="shared" si="980"/>
        <v>2.2750345580375415E+55</v>
      </c>
      <c r="AI1657" s="16">
        <f t="shared" si="981"/>
        <v>1.6084162899386711E+75</v>
      </c>
      <c r="AJ1657" s="16">
        <f t="shared" si="982"/>
        <v>1.6084162899386711E+75</v>
      </c>
      <c r="AK1657" s="27">
        <f t="shared" si="983"/>
        <v>0.17921146953405018</v>
      </c>
      <c r="AN1657">
        <f t="shared" si="987"/>
        <v>138459.41445791765</v>
      </c>
      <c r="AO1657">
        <f t="shared" si="988"/>
        <v>9.7888788951666465E+24</v>
      </c>
      <c r="AP1657">
        <f t="shared" si="989"/>
        <v>9.7888788951666465E+24</v>
      </c>
      <c r="AR1657" s="1">
        <f t="shared" si="984"/>
        <v>18000</v>
      </c>
      <c r="AU1657">
        <f t="shared" si="990"/>
        <v>-436.48351648351655</v>
      </c>
      <c r="AV1657" s="29">
        <f t="shared" si="985"/>
        <v>735.32375000000002</v>
      </c>
      <c r="AW1657">
        <f t="shared" si="986"/>
        <v>33081</v>
      </c>
    </row>
    <row r="1658" spans="1:49" x14ac:dyDescent="0.2">
      <c r="A1658">
        <v>1656</v>
      </c>
      <c r="B1658" s="13">
        <f t="shared" si="953"/>
        <v>1664</v>
      </c>
      <c r="C1658" s="13">
        <f t="shared" si="954"/>
        <v>9942</v>
      </c>
      <c r="D1658" s="13">
        <f t="shared" si="955"/>
        <v>48</v>
      </c>
      <c r="E1658" s="13">
        <f t="shared" si="956"/>
        <v>82.800000000000011</v>
      </c>
      <c r="F1658" s="13">
        <f t="shared" si="957"/>
        <v>9.7236257944685816E+52</v>
      </c>
      <c r="G1658" s="35">
        <f t="shared" si="958"/>
        <v>684.22719999999993</v>
      </c>
      <c r="H1658" s="23">
        <f t="shared" si="959"/>
        <v>12289.222399999999</v>
      </c>
      <c r="I1658" s="23">
        <f t="shared" si="960"/>
        <v>46046</v>
      </c>
      <c r="J1658" s="23">
        <f t="shared" si="961"/>
        <v>2318</v>
      </c>
      <c r="K1658" s="23">
        <f t="shared" si="962"/>
        <v>9.6665819025314135E+76</v>
      </c>
      <c r="L1658" s="23">
        <f t="shared" si="963"/>
        <v>9.6665819025314126E+78</v>
      </c>
      <c r="M1658" s="23">
        <f t="shared" si="964"/>
        <v>4.1491070653608996E+75</v>
      </c>
      <c r="N1658" s="20">
        <f t="shared" si="965"/>
        <v>171.60000000000002</v>
      </c>
      <c r="Q1658" s="20">
        <f t="shared" si="966"/>
        <v>5.7418742815038092E+80</v>
      </c>
      <c r="S1658" s="20">
        <f t="shared" si="967"/>
        <v>7385</v>
      </c>
      <c r="T1658" s="20">
        <f t="shared" si="968"/>
        <v>2318</v>
      </c>
      <c r="U1658" s="20">
        <f t="shared" si="969"/>
        <v>9.6665819025314135E+76</v>
      </c>
      <c r="V1658" s="20">
        <f t="shared" si="970"/>
        <v>4.1491070653608996E+75</v>
      </c>
      <c r="W1658" s="20">
        <f t="shared" si="971"/>
        <v>0.34965034965034958</v>
      </c>
      <c r="X1658" s="16">
        <f t="shared" si="972"/>
        <v>4.2672891256857609E+48</v>
      </c>
      <c r="AA1658" s="16">
        <f t="shared" si="973"/>
        <v>1.7581231197825331E+50</v>
      </c>
      <c r="AB1658" s="16">
        <f t="shared" si="974"/>
        <v>1656</v>
      </c>
      <c r="AC1658" s="16">
        <f t="shared" si="975"/>
        <v>335</v>
      </c>
      <c r="AD1658" s="16">
        <f t="shared" si="976"/>
        <v>2.2933079703935337E+51</v>
      </c>
      <c r="AE1658" s="16">
        <f t="shared" si="977"/>
        <v>41350</v>
      </c>
      <c r="AF1658" s="16">
        <f t="shared" si="978"/>
        <v>19860</v>
      </c>
      <c r="AG1658" s="16">
        <f t="shared" si="979"/>
        <v>1696</v>
      </c>
      <c r="AH1658" s="16">
        <f t="shared" si="980"/>
        <v>2.4364833149102137E+55</v>
      </c>
      <c r="AI1658" s="16">
        <f t="shared" si="981"/>
        <v>1.6084162899386711E+75</v>
      </c>
      <c r="AJ1658" s="16">
        <f t="shared" si="982"/>
        <v>1.6084162899386711E+75</v>
      </c>
      <c r="AK1658" s="27">
        <f t="shared" si="983"/>
        <v>0.17910447761194029</v>
      </c>
      <c r="AN1658">
        <f t="shared" si="987"/>
        <v>138584.33960026581</v>
      </c>
      <c r="AO1658">
        <f t="shared" si="988"/>
        <v>9.1484849487538751E+24</v>
      </c>
      <c r="AP1658">
        <f t="shared" si="989"/>
        <v>9.1484849487538751E+24</v>
      </c>
      <c r="AR1658" s="1">
        <f t="shared" si="984"/>
        <v>18010</v>
      </c>
      <c r="AU1658">
        <f t="shared" si="990"/>
        <v>-435.78947368421046</v>
      </c>
      <c r="AV1658" s="29">
        <f t="shared" si="985"/>
        <v>735.97719999999993</v>
      </c>
      <c r="AW1658">
        <f t="shared" si="986"/>
        <v>33101</v>
      </c>
    </row>
    <row r="1659" spans="1:49" x14ac:dyDescent="0.2">
      <c r="A1659">
        <v>1657</v>
      </c>
      <c r="B1659" s="13">
        <f t="shared" si="953"/>
        <v>1665</v>
      </c>
      <c r="C1659" s="13">
        <f t="shared" si="954"/>
        <v>9948</v>
      </c>
      <c r="D1659" s="13">
        <f t="shared" si="955"/>
        <v>48</v>
      </c>
      <c r="E1659" s="13">
        <f t="shared" si="956"/>
        <v>82.850000000000009</v>
      </c>
      <c r="F1659" s="13">
        <f t="shared" si="957"/>
        <v>1.0410433570154491E+53</v>
      </c>
      <c r="G1659" s="35">
        <f t="shared" si="958"/>
        <v>684.84979999999996</v>
      </c>
      <c r="H1659" s="23">
        <f t="shared" si="959"/>
        <v>12296.7264</v>
      </c>
      <c r="I1659" s="23">
        <f t="shared" si="960"/>
        <v>46074</v>
      </c>
      <c r="J1659" s="23">
        <f t="shared" si="961"/>
        <v>2319</v>
      </c>
      <c r="K1659" s="23">
        <f t="shared" si="962"/>
        <v>9.6665819025314135E+76</v>
      </c>
      <c r="L1659" s="23">
        <f t="shared" si="963"/>
        <v>9.6665819025314126E+78</v>
      </c>
      <c r="M1659" s="23">
        <f t="shared" si="964"/>
        <v>4.4431133236565932E+75</v>
      </c>
      <c r="N1659" s="20">
        <f t="shared" si="965"/>
        <v>171.70000000000002</v>
      </c>
      <c r="Q1659" s="20">
        <f t="shared" si="966"/>
        <v>6.3983460320181671E+80</v>
      </c>
      <c r="S1659" s="20">
        <f t="shared" si="967"/>
        <v>7389</v>
      </c>
      <c r="T1659" s="20">
        <f t="shared" si="968"/>
        <v>2319</v>
      </c>
      <c r="U1659" s="20">
        <f t="shared" si="969"/>
        <v>9.6665819025314135E+76</v>
      </c>
      <c r="V1659" s="20">
        <f t="shared" si="970"/>
        <v>4.4431133236565932E+75</v>
      </c>
      <c r="W1659" s="20">
        <f t="shared" si="971"/>
        <v>0.34944670937681999</v>
      </c>
      <c r="X1659" s="16">
        <f t="shared" si="972"/>
        <v>4.5659993644837641E+48</v>
      </c>
      <c r="AA1659" s="16">
        <f t="shared" si="973"/>
        <v>1.8811917381673106E+50</v>
      </c>
      <c r="AB1659" s="16">
        <f t="shared" si="974"/>
        <v>1657</v>
      </c>
      <c r="AC1659" s="16">
        <f t="shared" si="975"/>
        <v>335.2</v>
      </c>
      <c r="AD1659" s="16">
        <f t="shared" si="976"/>
        <v>2.4538440943204461E+51</v>
      </c>
      <c r="AE1659" s="16">
        <f t="shared" si="977"/>
        <v>41375</v>
      </c>
      <c r="AF1659" s="16">
        <f t="shared" si="978"/>
        <v>19872</v>
      </c>
      <c r="AG1659" s="16">
        <f t="shared" si="979"/>
        <v>1697</v>
      </c>
      <c r="AH1659" s="16">
        <f t="shared" si="980"/>
        <v>2.6093887070466464E+55</v>
      </c>
      <c r="AI1659" s="16">
        <f t="shared" si="981"/>
        <v>1.6084162899386711E+75</v>
      </c>
      <c r="AJ1659" s="16">
        <f t="shared" si="982"/>
        <v>1.6084162899386711E+75</v>
      </c>
      <c r="AK1659" s="27">
        <f t="shared" si="983"/>
        <v>0.17899761336515513</v>
      </c>
      <c r="AN1659">
        <f t="shared" si="987"/>
        <v>138709.343343638</v>
      </c>
      <c r="AO1659">
        <f t="shared" si="988"/>
        <v>8.5499859334148367E+24</v>
      </c>
      <c r="AP1659">
        <f t="shared" si="989"/>
        <v>8.5499859334148367E+24</v>
      </c>
      <c r="AR1659" s="1">
        <f t="shared" si="984"/>
        <v>18020</v>
      </c>
      <c r="AU1659">
        <f t="shared" si="990"/>
        <v>-435.09846827133475</v>
      </c>
      <c r="AV1659" s="29">
        <f t="shared" si="985"/>
        <v>736.63104999999996</v>
      </c>
      <c r="AW1659">
        <f t="shared" si="986"/>
        <v>33121</v>
      </c>
    </row>
    <row r="1660" spans="1:49" x14ac:dyDescent="0.2">
      <c r="A1660">
        <v>1658</v>
      </c>
      <c r="B1660" s="13">
        <f t="shared" si="953"/>
        <v>1666</v>
      </c>
      <c r="C1660" s="13">
        <f t="shared" si="954"/>
        <v>9954</v>
      </c>
      <c r="D1660" s="13">
        <f t="shared" si="955"/>
        <v>48</v>
      </c>
      <c r="E1660" s="13">
        <f t="shared" si="956"/>
        <v>82.9</v>
      </c>
      <c r="F1660" s="13">
        <f t="shared" si="957"/>
        <v>1.1145748692471629E+53</v>
      </c>
      <c r="G1660" s="35">
        <f t="shared" si="958"/>
        <v>685.47280000000001</v>
      </c>
      <c r="H1660" s="23">
        <f t="shared" si="959"/>
        <v>12304.230399999999</v>
      </c>
      <c r="I1660" s="23">
        <f t="shared" si="960"/>
        <v>46102</v>
      </c>
      <c r="J1660" s="23">
        <f t="shared" si="961"/>
        <v>2321</v>
      </c>
      <c r="K1660" s="23">
        <f t="shared" si="962"/>
        <v>9.6665819025314135E+76</v>
      </c>
      <c r="L1660" s="23">
        <f t="shared" si="963"/>
        <v>9.6665819025314126E+78</v>
      </c>
      <c r="M1660" s="23">
        <f t="shared" si="964"/>
        <v>5.0950886675826654E+75</v>
      </c>
      <c r="N1660" s="20">
        <f t="shared" si="965"/>
        <v>171.8</v>
      </c>
      <c r="Q1660" s="20">
        <f t="shared" si="966"/>
        <v>7.1298725709333183E+80</v>
      </c>
      <c r="S1660" s="20">
        <f t="shared" si="967"/>
        <v>7393</v>
      </c>
      <c r="T1660" s="20">
        <f t="shared" si="968"/>
        <v>2321</v>
      </c>
      <c r="U1660" s="20">
        <f t="shared" si="969"/>
        <v>9.6665819025314135E+76</v>
      </c>
      <c r="V1660" s="20">
        <f t="shared" si="970"/>
        <v>5.0950886675826654E+75</v>
      </c>
      <c r="W1660" s="20">
        <f t="shared" si="971"/>
        <v>0.34924330616996507</v>
      </c>
      <c r="X1660" s="16">
        <f t="shared" si="972"/>
        <v>4.8856193199976284E+48</v>
      </c>
      <c r="AA1660" s="16">
        <f t="shared" si="973"/>
        <v>2.0128751598390228E+50</v>
      </c>
      <c r="AB1660" s="16">
        <f t="shared" si="974"/>
        <v>1658</v>
      </c>
      <c r="AC1660" s="16">
        <f t="shared" si="975"/>
        <v>335.4</v>
      </c>
      <c r="AD1660" s="16">
        <f t="shared" si="976"/>
        <v>2.6256180665421976E+51</v>
      </c>
      <c r="AE1660" s="16">
        <f t="shared" si="977"/>
        <v>41400</v>
      </c>
      <c r="AF1660" s="16">
        <f t="shared" si="978"/>
        <v>19884</v>
      </c>
      <c r="AG1660" s="16">
        <f t="shared" si="979"/>
        <v>1698</v>
      </c>
      <c r="AH1660" s="16">
        <f t="shared" si="980"/>
        <v>2.7945636679883882E+55</v>
      </c>
      <c r="AI1660" s="16">
        <f t="shared" si="981"/>
        <v>1.6084162899386711E+75</v>
      </c>
      <c r="AJ1660" s="16">
        <f t="shared" si="982"/>
        <v>1.6084162899386711E+75</v>
      </c>
      <c r="AK1660" s="27">
        <f t="shared" si="983"/>
        <v>0.17889087656529518</v>
      </c>
      <c r="AN1660">
        <f t="shared" si="987"/>
        <v>138834.42568847042</v>
      </c>
      <c r="AO1660">
        <f t="shared" si="988"/>
        <v>7.9906410592662002E+24</v>
      </c>
      <c r="AP1660">
        <f t="shared" si="989"/>
        <v>7.9906410592662002E+24</v>
      </c>
      <c r="AR1660" s="1">
        <f t="shared" si="984"/>
        <v>18030</v>
      </c>
      <c r="AU1660">
        <f t="shared" si="990"/>
        <v>-434.41048034934499</v>
      </c>
      <c r="AV1660" s="29">
        <f t="shared" si="985"/>
        <v>737.28530000000001</v>
      </c>
      <c r="AW1660">
        <f t="shared" si="986"/>
        <v>33141</v>
      </c>
    </row>
    <row r="1661" spans="1:49" x14ac:dyDescent="0.2">
      <c r="A1661">
        <v>1659</v>
      </c>
      <c r="B1661" s="13">
        <f t="shared" si="953"/>
        <v>1667</v>
      </c>
      <c r="C1661" s="13">
        <f t="shared" si="954"/>
        <v>9960</v>
      </c>
      <c r="D1661" s="13">
        <f t="shared" si="955"/>
        <v>48</v>
      </c>
      <c r="E1661" s="13">
        <f t="shared" si="956"/>
        <v>82.95</v>
      </c>
      <c r="F1661" s="13">
        <f t="shared" si="957"/>
        <v>1.1932996833557465E+53</v>
      </c>
      <c r="G1661" s="35">
        <f t="shared" si="958"/>
        <v>686.09619999999995</v>
      </c>
      <c r="H1661" s="23">
        <f t="shared" si="959"/>
        <v>12311.734399999999</v>
      </c>
      <c r="I1661" s="23">
        <f t="shared" si="960"/>
        <v>46130</v>
      </c>
      <c r="J1661" s="23">
        <f t="shared" si="961"/>
        <v>2322</v>
      </c>
      <c r="K1661" s="23">
        <f t="shared" si="962"/>
        <v>9.6665819025314135E+76</v>
      </c>
      <c r="L1661" s="23">
        <f t="shared" si="963"/>
        <v>9.6665819025314126E+78</v>
      </c>
      <c r="M1661" s="23">
        <f t="shared" si="964"/>
        <v>5.4561129765753006E+75</v>
      </c>
      <c r="N1661" s="20">
        <f t="shared" si="965"/>
        <v>171.9</v>
      </c>
      <c r="Q1661" s="20">
        <f t="shared" si="966"/>
        <v>7.9450349548714343E+80</v>
      </c>
      <c r="S1661" s="20">
        <f t="shared" si="967"/>
        <v>7397</v>
      </c>
      <c r="T1661" s="20">
        <f t="shared" si="968"/>
        <v>2322</v>
      </c>
      <c r="U1661" s="20">
        <f t="shared" si="969"/>
        <v>9.6665819025314135E+76</v>
      </c>
      <c r="V1661" s="20">
        <f t="shared" si="970"/>
        <v>5.4561129765753006E+75</v>
      </c>
      <c r="W1661" s="20">
        <f t="shared" si="971"/>
        <v>0.34904013961605584</v>
      </c>
      <c r="X1661" s="16">
        <f t="shared" si="972"/>
        <v>5.2276126723974615E+48</v>
      </c>
      <c r="AA1661" s="16">
        <f t="shared" si="973"/>
        <v>2.1537764210277537E+50</v>
      </c>
      <c r="AB1661" s="16">
        <f t="shared" si="974"/>
        <v>1659</v>
      </c>
      <c r="AC1661" s="16">
        <f t="shared" si="975"/>
        <v>335.6</v>
      </c>
      <c r="AD1661" s="16">
        <f t="shared" si="976"/>
        <v>2.8094165588128231E+51</v>
      </c>
      <c r="AE1661" s="16">
        <f t="shared" si="977"/>
        <v>41425</v>
      </c>
      <c r="AF1661" s="16">
        <f t="shared" si="978"/>
        <v>19896</v>
      </c>
      <c r="AG1661" s="16">
        <f t="shared" si="979"/>
        <v>1699</v>
      </c>
      <c r="AH1661" s="16">
        <f t="shared" si="980"/>
        <v>2.9928788117065552E+55</v>
      </c>
      <c r="AI1661" s="16">
        <f t="shared" si="981"/>
        <v>1.6084162899386711E+75</v>
      </c>
      <c r="AJ1661" s="16">
        <f t="shared" si="982"/>
        <v>1.6084162899386711E+75</v>
      </c>
      <c r="AK1661" s="27">
        <f t="shared" si="983"/>
        <v>0.17878426698450536</v>
      </c>
      <c r="AN1661">
        <f t="shared" si="987"/>
        <v>138959.58663519926</v>
      </c>
      <c r="AO1661">
        <f t="shared" si="988"/>
        <v>7.4678888404357037E+24</v>
      </c>
      <c r="AP1661">
        <f t="shared" si="989"/>
        <v>7.4678888404357037E+24</v>
      </c>
      <c r="AR1661" s="1">
        <f t="shared" si="984"/>
        <v>18040</v>
      </c>
      <c r="AU1661">
        <f t="shared" si="990"/>
        <v>-433.72549019607851</v>
      </c>
      <c r="AV1661" s="29">
        <f t="shared" si="985"/>
        <v>737.93994999999995</v>
      </c>
      <c r="AW1661">
        <f t="shared" si="986"/>
        <v>33161</v>
      </c>
    </row>
    <row r="1662" spans="1:49" x14ac:dyDescent="0.2">
      <c r="A1662">
        <v>1660</v>
      </c>
      <c r="B1662" s="13">
        <f t="shared" si="953"/>
        <v>1668</v>
      </c>
      <c r="C1662" s="13">
        <f t="shared" si="954"/>
        <v>9966</v>
      </c>
      <c r="D1662" s="13">
        <f t="shared" si="955"/>
        <v>48</v>
      </c>
      <c r="E1662" s="13">
        <f t="shared" si="956"/>
        <v>83</v>
      </c>
      <c r="F1662" s="13">
        <f t="shared" si="957"/>
        <v>1.2775845573769943E+53</v>
      </c>
      <c r="G1662" s="35">
        <f t="shared" si="958"/>
        <v>686.72</v>
      </c>
      <c r="H1662" s="23">
        <f t="shared" si="959"/>
        <v>12319.2384</v>
      </c>
      <c r="I1662" s="23">
        <f t="shared" si="960"/>
        <v>46158</v>
      </c>
      <c r="J1662" s="23">
        <f t="shared" si="961"/>
        <v>2324</v>
      </c>
      <c r="K1662" s="23">
        <f t="shared" si="962"/>
        <v>9.6665819025314135E+76</v>
      </c>
      <c r="L1662" s="23">
        <f t="shared" si="963"/>
        <v>9.6665819025314126E+78</v>
      </c>
      <c r="M1662" s="23">
        <f t="shared" si="964"/>
        <v>6.2567014611921165E+75</v>
      </c>
      <c r="N1662" s="20">
        <f t="shared" si="965"/>
        <v>172</v>
      </c>
      <c r="Q1662" s="20">
        <f t="shared" si="966"/>
        <v>8.8533953175346664E+80</v>
      </c>
      <c r="S1662" s="20">
        <f t="shared" si="967"/>
        <v>7401</v>
      </c>
      <c r="T1662" s="20">
        <f t="shared" si="968"/>
        <v>2324</v>
      </c>
      <c r="U1662" s="20">
        <f t="shared" si="969"/>
        <v>9.6665819025314135E+76</v>
      </c>
      <c r="V1662" s="20">
        <f t="shared" si="970"/>
        <v>6.2567014611921165E+75</v>
      </c>
      <c r="W1662" s="20">
        <f t="shared" si="971"/>
        <v>0.34883720930232559</v>
      </c>
      <c r="X1662" s="16">
        <f t="shared" si="972"/>
        <v>5.5935455594652849E+48</v>
      </c>
      <c r="AA1662" s="16">
        <f t="shared" si="973"/>
        <v>2.304540770499697E+50</v>
      </c>
      <c r="AB1662" s="16">
        <f t="shared" si="974"/>
        <v>1660</v>
      </c>
      <c r="AC1662" s="16">
        <f t="shared" si="975"/>
        <v>335.8</v>
      </c>
      <c r="AD1662" s="16">
        <f t="shared" si="976"/>
        <v>3.0060813114752803E+51</v>
      </c>
      <c r="AE1662" s="16">
        <f t="shared" si="977"/>
        <v>41450</v>
      </c>
      <c r="AF1662" s="16">
        <f t="shared" si="978"/>
        <v>19908</v>
      </c>
      <c r="AG1662" s="16">
        <f t="shared" si="979"/>
        <v>1700</v>
      </c>
      <c r="AH1662" s="16">
        <f t="shared" si="980"/>
        <v>3.2052665249949236E+55</v>
      </c>
      <c r="AI1662" s="16">
        <f t="shared" si="981"/>
        <v>1.6084162899386711E+75</v>
      </c>
      <c r="AJ1662" s="16">
        <f t="shared" si="982"/>
        <v>1.6084162899386711E+75</v>
      </c>
      <c r="AK1662" s="27">
        <f t="shared" si="983"/>
        <v>0.17867778439547349</v>
      </c>
      <c r="AN1662">
        <f t="shared" si="987"/>
        <v>139084.8261842606</v>
      </c>
      <c r="AO1662">
        <f t="shared" si="988"/>
        <v>6.9793353648931794E+24</v>
      </c>
      <c r="AP1662">
        <f t="shared" si="989"/>
        <v>6.9793353648931794E+24</v>
      </c>
      <c r="AR1662" s="1">
        <f t="shared" si="984"/>
        <v>18050</v>
      </c>
      <c r="AU1662">
        <f t="shared" si="990"/>
        <v>-433.04347826086951</v>
      </c>
      <c r="AV1662" s="29">
        <f t="shared" si="985"/>
        <v>738.59500000000003</v>
      </c>
      <c r="AW1662">
        <f t="shared" si="986"/>
        <v>33181</v>
      </c>
    </row>
    <row r="1663" spans="1:49" x14ac:dyDescent="0.2">
      <c r="A1663">
        <v>1661</v>
      </c>
      <c r="B1663" s="13">
        <f t="shared" si="953"/>
        <v>1669</v>
      </c>
      <c r="C1663" s="13">
        <f t="shared" si="954"/>
        <v>9972</v>
      </c>
      <c r="D1663" s="13">
        <f t="shared" si="955"/>
        <v>48</v>
      </c>
      <c r="E1663" s="13">
        <f t="shared" si="956"/>
        <v>83.050000000000011</v>
      </c>
      <c r="F1663" s="13">
        <f t="shared" si="957"/>
        <v>1.36782214830532E+53</v>
      </c>
      <c r="G1663" s="35">
        <f t="shared" si="958"/>
        <v>687.3442</v>
      </c>
      <c r="H1663" s="23">
        <f t="shared" si="959"/>
        <v>12326.742399999997</v>
      </c>
      <c r="I1663" s="23">
        <f t="shared" si="960"/>
        <v>46186</v>
      </c>
      <c r="J1663" s="23">
        <f t="shared" si="961"/>
        <v>2325</v>
      </c>
      <c r="K1663" s="23">
        <f t="shared" si="962"/>
        <v>9.6665819025314135E+76</v>
      </c>
      <c r="L1663" s="23">
        <f t="shared" si="963"/>
        <v>9.6665819025314126E+78</v>
      </c>
      <c r="M1663" s="23">
        <f t="shared" si="964"/>
        <v>6.7000169952745748E+75</v>
      </c>
      <c r="N1663" s="20">
        <f t="shared" si="965"/>
        <v>172.10000000000002</v>
      </c>
      <c r="Q1663" s="20">
        <f t="shared" si="966"/>
        <v>9.8656090368123262E+80</v>
      </c>
      <c r="S1663" s="20">
        <f t="shared" si="967"/>
        <v>7406</v>
      </c>
      <c r="T1663" s="20">
        <f t="shared" si="968"/>
        <v>2325</v>
      </c>
      <c r="U1663" s="20">
        <f t="shared" si="969"/>
        <v>9.6665819025314135E+76</v>
      </c>
      <c r="V1663" s="20">
        <f t="shared" si="970"/>
        <v>6.7000169952745748E+75</v>
      </c>
      <c r="W1663" s="20">
        <f t="shared" si="971"/>
        <v>0.34863451481696683</v>
      </c>
      <c r="X1663" s="16">
        <f t="shared" si="972"/>
        <v>5.9850937486278549E+48</v>
      </c>
      <c r="AA1663" s="16">
        <f t="shared" si="973"/>
        <v>2.4658586244346757E+50</v>
      </c>
      <c r="AB1663" s="16">
        <f t="shared" si="974"/>
        <v>1661</v>
      </c>
      <c r="AC1663" s="16">
        <f t="shared" si="975"/>
        <v>336</v>
      </c>
      <c r="AD1663" s="16">
        <f t="shared" si="976"/>
        <v>3.216512988372299E+51</v>
      </c>
      <c r="AE1663" s="16">
        <f t="shared" si="977"/>
        <v>41475</v>
      </c>
      <c r="AF1663" s="16">
        <f t="shared" si="978"/>
        <v>19920</v>
      </c>
      <c r="AG1663" s="16">
        <f t="shared" si="979"/>
        <v>1701</v>
      </c>
      <c r="AH1663" s="16">
        <f t="shared" si="980"/>
        <v>3.4327253501994513E+55</v>
      </c>
      <c r="AI1663" s="16">
        <f t="shared" si="981"/>
        <v>1.6084162899386711E+75</v>
      </c>
      <c r="AJ1663" s="16">
        <f t="shared" si="982"/>
        <v>1.6084162899386711E+75</v>
      </c>
      <c r="AK1663" s="27">
        <f t="shared" si="983"/>
        <v>0.17857142857142858</v>
      </c>
      <c r="AN1663">
        <f t="shared" si="987"/>
        <v>139210.14433609066</v>
      </c>
      <c r="AO1663">
        <f t="shared" si="988"/>
        <v>6.5227433316758685E+24</v>
      </c>
      <c r="AP1663">
        <f t="shared" si="989"/>
        <v>6.5227433316758685E+24</v>
      </c>
      <c r="AR1663" s="1">
        <f t="shared" si="984"/>
        <v>18060</v>
      </c>
      <c r="AU1663">
        <f t="shared" si="990"/>
        <v>-432.36442516268977</v>
      </c>
      <c r="AV1663" s="29">
        <f t="shared" si="985"/>
        <v>739.25045</v>
      </c>
      <c r="AW1663">
        <f t="shared" si="986"/>
        <v>33201</v>
      </c>
    </row>
    <row r="1664" spans="1:49" x14ac:dyDescent="0.2">
      <c r="A1664">
        <v>1662</v>
      </c>
      <c r="B1664" s="13">
        <f t="shared" si="953"/>
        <v>1670</v>
      </c>
      <c r="C1664" s="13">
        <f t="shared" si="954"/>
        <v>9978</v>
      </c>
      <c r="D1664" s="13">
        <f t="shared" si="955"/>
        <v>48</v>
      </c>
      <c r="E1664" s="13">
        <f t="shared" si="956"/>
        <v>83.100000000000009</v>
      </c>
      <c r="F1664" s="13">
        <f t="shared" si="957"/>
        <v>1.4644328408344893E+53</v>
      </c>
      <c r="G1664" s="35">
        <f t="shared" si="958"/>
        <v>687.96879999999999</v>
      </c>
      <c r="H1664" s="23">
        <f t="shared" si="959"/>
        <v>12334.246399999998</v>
      </c>
      <c r="I1664" s="23">
        <f t="shared" si="960"/>
        <v>46214</v>
      </c>
      <c r="J1664" s="23">
        <f t="shared" si="961"/>
        <v>2326</v>
      </c>
      <c r="K1664" s="23">
        <f t="shared" si="962"/>
        <v>9.6665819025314135E+76</v>
      </c>
      <c r="L1664" s="23">
        <f t="shared" si="963"/>
        <v>9.6665819025314126E+78</v>
      </c>
      <c r="M1664" s="23">
        <f t="shared" si="964"/>
        <v>7.1747371872312735E+75</v>
      </c>
      <c r="N1664" s="20">
        <f t="shared" si="965"/>
        <v>172.20000000000002</v>
      </c>
      <c r="Q1664" s="20">
        <f t="shared" si="966"/>
        <v>1.0993549725995868E+81</v>
      </c>
      <c r="S1664" s="20">
        <f t="shared" si="967"/>
        <v>7410</v>
      </c>
      <c r="T1664" s="20">
        <f t="shared" si="968"/>
        <v>2326</v>
      </c>
      <c r="U1664" s="20">
        <f t="shared" si="969"/>
        <v>9.6665819025314135E+76</v>
      </c>
      <c r="V1664" s="20">
        <f t="shared" si="970"/>
        <v>7.1747371872312735E+75</v>
      </c>
      <c r="W1664" s="20">
        <f t="shared" si="971"/>
        <v>0.34843205574912889</v>
      </c>
      <c r="X1664" s="16">
        <f t="shared" si="972"/>
        <v>6.4040503110318039E+48</v>
      </c>
      <c r="AA1664" s="16">
        <f t="shared" si="973"/>
        <v>2.6384687281451026E+50</v>
      </c>
      <c r="AB1664" s="16">
        <f t="shared" si="974"/>
        <v>1662</v>
      </c>
      <c r="AC1664" s="16">
        <f t="shared" si="975"/>
        <v>336.2</v>
      </c>
      <c r="AD1664" s="16">
        <f t="shared" si="976"/>
        <v>3.4416753016086709E+51</v>
      </c>
      <c r="AE1664" s="16">
        <f t="shared" si="977"/>
        <v>41500</v>
      </c>
      <c r="AF1664" s="16">
        <f t="shared" si="978"/>
        <v>19932</v>
      </c>
      <c r="AG1664" s="16">
        <f t="shared" si="979"/>
        <v>1702</v>
      </c>
      <c r="AH1664" s="16">
        <f t="shared" si="980"/>
        <v>3.6763246788811149E+55</v>
      </c>
      <c r="AI1664" s="16">
        <f t="shared" si="981"/>
        <v>1.6084162899386711E+75</v>
      </c>
      <c r="AJ1664" s="16">
        <f t="shared" si="982"/>
        <v>1.6084162899386711E+75</v>
      </c>
      <c r="AK1664" s="27">
        <f t="shared" si="983"/>
        <v>0.17846519928613921</v>
      </c>
      <c r="AN1664">
        <f t="shared" si="987"/>
        <v>139335.54109112546</v>
      </c>
      <c r="AO1664">
        <f t="shared" si="988"/>
        <v>6.0960218053045513E+24</v>
      </c>
      <c r="AP1664">
        <f t="shared" si="989"/>
        <v>6.0960218053045513E+24</v>
      </c>
      <c r="AR1664" s="1">
        <f t="shared" si="984"/>
        <v>18070</v>
      </c>
      <c r="AU1664">
        <f t="shared" si="990"/>
        <v>-431.68831168831173</v>
      </c>
      <c r="AV1664" s="29">
        <f t="shared" si="985"/>
        <v>739.90629999999999</v>
      </c>
      <c r="AW1664">
        <f t="shared" si="986"/>
        <v>33221</v>
      </c>
    </row>
    <row r="1665" spans="1:49" x14ac:dyDescent="0.2">
      <c r="A1665">
        <v>1663</v>
      </c>
      <c r="B1665" s="13">
        <f t="shared" si="953"/>
        <v>1671</v>
      </c>
      <c r="C1665" s="13">
        <f t="shared" si="954"/>
        <v>9984</v>
      </c>
      <c r="D1665" s="13">
        <f t="shared" si="955"/>
        <v>48</v>
      </c>
      <c r="E1665" s="13">
        <f t="shared" si="956"/>
        <v>83.15</v>
      </c>
      <c r="F1665" s="13">
        <f t="shared" si="957"/>
        <v>1.5678667052172129E+53</v>
      </c>
      <c r="G1665" s="35">
        <f t="shared" si="958"/>
        <v>688.59379999999999</v>
      </c>
      <c r="H1665" s="23">
        <f t="shared" si="959"/>
        <v>12341.750399999999</v>
      </c>
      <c r="I1665" s="23">
        <f t="shared" si="960"/>
        <v>46242</v>
      </c>
      <c r="J1665" s="23">
        <f t="shared" si="961"/>
        <v>2328</v>
      </c>
      <c r="K1665" s="23">
        <f t="shared" si="962"/>
        <v>9.6665819025314135E+76</v>
      </c>
      <c r="L1665" s="23">
        <f t="shared" si="963"/>
        <v>9.6665819025314126E+78</v>
      </c>
      <c r="M1665" s="23">
        <f t="shared" si="964"/>
        <v>8.2274461846374964E+75</v>
      </c>
      <c r="N1665" s="20">
        <f t="shared" si="965"/>
        <v>172.3</v>
      </c>
      <c r="Q1665" s="20">
        <f t="shared" si="966"/>
        <v>1.2250448515340141E+81</v>
      </c>
      <c r="S1665" s="20">
        <f t="shared" si="967"/>
        <v>7414</v>
      </c>
      <c r="T1665" s="20">
        <f t="shared" si="968"/>
        <v>2328</v>
      </c>
      <c r="U1665" s="20">
        <f t="shared" si="969"/>
        <v>9.6665819025314135E+76</v>
      </c>
      <c r="V1665" s="20">
        <f t="shared" si="970"/>
        <v>8.2274461846374964E+75</v>
      </c>
      <c r="W1665" s="20">
        <f t="shared" si="971"/>
        <v>0.34822983168891464</v>
      </c>
      <c r="X1665" s="16">
        <f t="shared" si="972"/>
        <v>6.8523338328040286E+48</v>
      </c>
      <c r="AA1665" s="16">
        <f t="shared" si="973"/>
        <v>2.8231615391152592E+50</v>
      </c>
      <c r="AB1665" s="16">
        <f t="shared" si="974"/>
        <v>1663</v>
      </c>
      <c r="AC1665" s="16">
        <f t="shared" si="975"/>
        <v>336.4</v>
      </c>
      <c r="AD1665" s="16">
        <f t="shared" si="976"/>
        <v>3.6825994250551095E+51</v>
      </c>
      <c r="AE1665" s="16">
        <f t="shared" si="977"/>
        <v>41525</v>
      </c>
      <c r="AF1665" s="16">
        <f t="shared" si="978"/>
        <v>19944</v>
      </c>
      <c r="AG1665" s="16">
        <f t="shared" si="979"/>
        <v>1703</v>
      </c>
      <c r="AH1665" s="16">
        <f t="shared" si="980"/>
        <v>3.937209778469996E+55</v>
      </c>
      <c r="AI1665" s="16">
        <f t="shared" si="981"/>
        <v>1.6084162899386711E+75</v>
      </c>
      <c r="AJ1665" s="16">
        <f t="shared" si="982"/>
        <v>1.6084162899386711E+75</v>
      </c>
      <c r="AK1665" s="27">
        <f t="shared" si="983"/>
        <v>0.17835909631391203</v>
      </c>
      <c r="AN1665">
        <f t="shared" si="987"/>
        <v>139461.01644980133</v>
      </c>
      <c r="AO1665">
        <f t="shared" si="988"/>
        <v>5.6972166404715447E+24</v>
      </c>
      <c r="AP1665">
        <f t="shared" si="989"/>
        <v>5.6972166404715447E+24</v>
      </c>
      <c r="AR1665" s="1">
        <f t="shared" si="984"/>
        <v>18080</v>
      </c>
      <c r="AU1665">
        <f t="shared" si="990"/>
        <v>-431.01511879049684</v>
      </c>
      <c r="AV1665" s="29">
        <f t="shared" si="985"/>
        <v>740.56254999999999</v>
      </c>
      <c r="AW1665">
        <f t="shared" si="986"/>
        <v>33241</v>
      </c>
    </row>
    <row r="1666" spans="1:49" x14ac:dyDescent="0.2">
      <c r="A1666">
        <v>1664</v>
      </c>
      <c r="B1666" s="13">
        <f t="shared" si="953"/>
        <v>1672</v>
      </c>
      <c r="C1666" s="13">
        <f t="shared" si="954"/>
        <v>9990</v>
      </c>
      <c r="D1666" s="13">
        <f t="shared" si="955"/>
        <v>48</v>
      </c>
      <c r="E1666" s="13">
        <f t="shared" si="956"/>
        <v>83.2</v>
      </c>
      <c r="F1666" s="13">
        <f t="shared" si="957"/>
        <v>1.6786055933594284E+53</v>
      </c>
      <c r="G1666" s="35">
        <f t="shared" si="958"/>
        <v>689.21920000000011</v>
      </c>
      <c r="H1666" s="23">
        <f t="shared" si="959"/>
        <v>12349.254399999998</v>
      </c>
      <c r="I1666" s="23">
        <f t="shared" si="960"/>
        <v>46270</v>
      </c>
      <c r="J1666" s="23">
        <f t="shared" si="961"/>
        <v>2329</v>
      </c>
      <c r="K1666" s="23">
        <f t="shared" si="962"/>
        <v>9.6665819025314135E+76</v>
      </c>
      <c r="L1666" s="23">
        <f t="shared" si="963"/>
        <v>9.6665819025314126E+78</v>
      </c>
      <c r="M1666" s="23">
        <f t="shared" si="964"/>
        <v>8.8103672310065623E+75</v>
      </c>
      <c r="N1666" s="20">
        <f t="shared" si="965"/>
        <v>172.4</v>
      </c>
      <c r="Q1666" s="20">
        <f t="shared" si="966"/>
        <v>1.3651049257741434E+81</v>
      </c>
      <c r="S1666" s="20">
        <f t="shared" si="967"/>
        <v>7418</v>
      </c>
      <c r="T1666" s="20">
        <f t="shared" si="968"/>
        <v>2329</v>
      </c>
      <c r="U1666" s="20">
        <f t="shared" si="969"/>
        <v>9.6665819025314135E+76</v>
      </c>
      <c r="V1666" s="20">
        <f t="shared" si="970"/>
        <v>8.8103672310065623E+75</v>
      </c>
      <c r="W1666" s="20">
        <f t="shared" si="971"/>
        <v>0.3480278422273782</v>
      </c>
      <c r="X1666" s="16">
        <f t="shared" si="972"/>
        <v>7.3319972011003131E+48</v>
      </c>
      <c r="AA1666" s="16">
        <f t="shared" si="973"/>
        <v>3.0207828468533286E+50</v>
      </c>
      <c r="AB1666" s="16">
        <f t="shared" si="974"/>
        <v>1664</v>
      </c>
      <c r="AC1666" s="16">
        <f t="shared" si="975"/>
        <v>336.6</v>
      </c>
      <c r="AD1666" s="16">
        <f t="shared" si="976"/>
        <v>3.9403887168061699E+51</v>
      </c>
      <c r="AE1666" s="16">
        <f t="shared" si="977"/>
        <v>41550</v>
      </c>
      <c r="AF1666" s="16">
        <f t="shared" si="978"/>
        <v>19956</v>
      </c>
      <c r="AG1666" s="16">
        <f t="shared" si="979"/>
        <v>1704</v>
      </c>
      <c r="AH1666" s="16">
        <f t="shared" si="980"/>
        <v>4.2166071755332804E+55</v>
      </c>
      <c r="AI1666" s="16">
        <f t="shared" si="981"/>
        <v>1.6084162899386711E+75</v>
      </c>
      <c r="AJ1666" s="16">
        <f t="shared" si="982"/>
        <v>1.6084162899386711E+75</v>
      </c>
      <c r="AK1666" s="27">
        <f t="shared" si="983"/>
        <v>0.17825311942959002</v>
      </c>
      <c r="AN1666">
        <f t="shared" si="987"/>
        <v>139586.5704125542</v>
      </c>
      <c r="AO1666">
        <f t="shared" si="988"/>
        <v>5.3245015331509743E+24</v>
      </c>
      <c r="AP1666">
        <f t="shared" si="989"/>
        <v>5.3245015331509743E+24</v>
      </c>
      <c r="AR1666" s="1">
        <f t="shared" si="984"/>
        <v>18090</v>
      </c>
      <c r="AU1666">
        <f t="shared" si="990"/>
        <v>-430.34482758620686</v>
      </c>
      <c r="AV1666" s="29">
        <f t="shared" si="985"/>
        <v>741.21920000000011</v>
      </c>
      <c r="AW1666">
        <f t="shared" si="986"/>
        <v>33261</v>
      </c>
    </row>
    <row r="1667" spans="1:49" x14ac:dyDescent="0.2">
      <c r="A1667">
        <v>1665</v>
      </c>
      <c r="B1667" s="13">
        <f t="shared" si="953"/>
        <v>1673</v>
      </c>
      <c r="C1667" s="13">
        <f t="shared" si="954"/>
        <v>9996</v>
      </c>
      <c r="D1667" s="13">
        <f t="shared" si="955"/>
        <v>48</v>
      </c>
      <c r="E1667" s="13">
        <f t="shared" si="956"/>
        <v>83.25</v>
      </c>
      <c r="F1667" s="13">
        <f t="shared" si="957"/>
        <v>1.797165382908607E+53</v>
      </c>
      <c r="G1667" s="35">
        <f t="shared" si="958"/>
        <v>689.84500000000003</v>
      </c>
      <c r="H1667" s="23">
        <f t="shared" si="959"/>
        <v>12356.758399999999</v>
      </c>
      <c r="I1667" s="23">
        <f t="shared" si="960"/>
        <v>46298</v>
      </c>
      <c r="J1667" s="23">
        <f t="shared" si="961"/>
        <v>2331</v>
      </c>
      <c r="K1667" s="23">
        <f t="shared" si="962"/>
        <v>9.6665819025314135E+76</v>
      </c>
      <c r="L1667" s="23">
        <f t="shared" si="963"/>
        <v>9.6665819025314126E+78</v>
      </c>
      <c r="M1667" s="23">
        <f t="shared" si="964"/>
        <v>1.0103010456007986E+76</v>
      </c>
      <c r="N1667" s="20">
        <f t="shared" si="965"/>
        <v>172.5</v>
      </c>
      <c r="Q1667" s="20">
        <f t="shared" si="966"/>
        <v>1.5211781479176692E+81</v>
      </c>
      <c r="S1667" s="20">
        <f t="shared" si="967"/>
        <v>7422</v>
      </c>
      <c r="T1667" s="20">
        <f t="shared" si="968"/>
        <v>2331</v>
      </c>
      <c r="U1667" s="20">
        <f t="shared" si="969"/>
        <v>9.6665819025314135E+76</v>
      </c>
      <c r="V1667" s="20">
        <f t="shared" si="970"/>
        <v>1.0103010456007986E+76</v>
      </c>
      <c r="W1667" s="20">
        <f t="shared" si="971"/>
        <v>0.34782608695652173</v>
      </c>
      <c r="X1667" s="16">
        <f t="shared" si="972"/>
        <v>7.8452370051773339E+48</v>
      </c>
      <c r="AA1667" s="16">
        <f t="shared" si="973"/>
        <v>3.2322376461330613E+50</v>
      </c>
      <c r="AB1667" s="16">
        <f t="shared" si="974"/>
        <v>1665</v>
      </c>
      <c r="AC1667" s="16">
        <f t="shared" si="975"/>
        <v>336.8</v>
      </c>
      <c r="AD1667" s="16">
        <f t="shared" si="976"/>
        <v>4.2162237722196061E+51</v>
      </c>
      <c r="AE1667" s="16">
        <f t="shared" si="977"/>
        <v>41575</v>
      </c>
      <c r="AF1667" s="16">
        <f t="shared" si="978"/>
        <v>19968</v>
      </c>
      <c r="AG1667" s="16">
        <f t="shared" si="979"/>
        <v>1705</v>
      </c>
      <c r="AH1667" s="16">
        <f t="shared" si="980"/>
        <v>4.515830420955593E+55</v>
      </c>
      <c r="AI1667" s="16">
        <f t="shared" si="981"/>
        <v>1.6084162899386711E+75</v>
      </c>
      <c r="AJ1667" s="16">
        <f t="shared" si="982"/>
        <v>1.6084162899386711E+75</v>
      </c>
      <c r="AK1667" s="27">
        <f t="shared" si="983"/>
        <v>0.17814726840855105</v>
      </c>
      <c r="AN1667">
        <f t="shared" si="987"/>
        <v>139712.20297982043</v>
      </c>
      <c r="AO1667">
        <f t="shared" si="988"/>
        <v>4.9761696571504434E+24</v>
      </c>
      <c r="AP1667">
        <f t="shared" si="989"/>
        <v>4.9761696571504434E+24</v>
      </c>
      <c r="AR1667" s="1">
        <f t="shared" si="984"/>
        <v>18100</v>
      </c>
      <c r="AU1667">
        <f t="shared" si="990"/>
        <v>-429.67741935483872</v>
      </c>
      <c r="AV1667" s="29">
        <f t="shared" si="985"/>
        <v>741.87625000000003</v>
      </c>
      <c r="AW1667">
        <f t="shared" si="986"/>
        <v>33281</v>
      </c>
    </row>
    <row r="1668" spans="1:49" x14ac:dyDescent="0.2">
      <c r="A1668">
        <v>1666</v>
      </c>
      <c r="B1668" s="13">
        <f t="shared" ref="B1668:B1731" si="991">8+A1668*1</f>
        <v>1674</v>
      </c>
      <c r="C1668" s="13">
        <f t="shared" ref="C1668:C1731" si="992">6+A1668*6</f>
        <v>10002</v>
      </c>
      <c r="D1668" s="13">
        <f t="shared" ref="D1668:D1731" si="993">MIN(6+A1668*6,48)</f>
        <v>48</v>
      </c>
      <c r="E1668" s="13">
        <f t="shared" ref="E1668:E1731" si="994">0.05*A1668</f>
        <v>83.300000000000011</v>
      </c>
      <c r="F1668" s="13">
        <f t="shared" ref="F1668:F1731" si="995">(1+A1668/40)*1.07^(A1668-1)*IF(A1668&lt;=1000,0.5*A1668^1.01,0.5*1000^1.01+A1668/1000)</f>
        <v>1.9240983797844119E+53</v>
      </c>
      <c r="G1668" s="35">
        <f t="shared" ref="G1668:G1731" si="996">2+MIN(A1668/15*2,200)
+(IF(A1668&lt;=2000,A1668/(10/(1+0.015*A1668)))+IF(AND(A1668&gt;1000,A1668&lt;=2000),(A1668-1000)/(20/(10+0.01*(A1668-1000))),0)+IF(A1668&gt;2000,7200+(A1668-2000)*(6-0.003*(A1668-2000))))/10</f>
        <v>690.47120000000007</v>
      </c>
      <c r="H1668" s="23">
        <f t="shared" ref="H1668:H1731" si="997">(MIN(1+A1668*0.4,10)+MIN(MAX((A1668-8)*0.64,0),10)+MIN(MAX((A1668-18)*1.6,0),16)+MIN(MAX((A1668-28)*2.56,0),28.8)+MAX((A1668-30.4)*5.36,0))*1.4</f>
        <v>12364.2624</v>
      </c>
      <c r="I1668" s="23">
        <f t="shared" ref="I1668:I1731" si="998">(MIN(A1668^1.6,70)+MAX((A1668-15)*20,0))*1.4</f>
        <v>46326</v>
      </c>
      <c r="J1668" s="23">
        <f t="shared" ref="J1668:J1731" si="999">INT(A1668*1.4)</f>
        <v>2332</v>
      </c>
      <c r="K1668" s="23">
        <f t="shared" ref="K1668:K1731" si="1000">1*LOOKUP(H1668,$A:$A,$F:$F)*LOOKUP(H1668,$A:$A,$G:$G)</f>
        <v>9.6665819025314135E+76</v>
      </c>
      <c r="L1668" s="23">
        <f t="shared" ref="L1668:L1731" si="1001">100*LOOKUP(I1668,$A:$A,$F:$F)*LOOKUP(I1668,$A:$A,$G:$G)</f>
        <v>9.6665819025314126E+78</v>
      </c>
      <c r="M1668" s="23">
        <f t="shared" ref="M1668:M1731" si="1002">1*LOOKUP(J1668,$A:$A,$F:$F)*LOOKUP(J1668,$A:$A,$G:$G)</f>
        <v>1.0818788584503039E+76</v>
      </c>
      <c r="N1668" s="20">
        <f t="shared" ref="N1668:N1731" si="1003">6+A1668*0.1</f>
        <v>172.60000000000002</v>
      </c>
      <c r="Q1668" s="20">
        <f t="shared" ref="Q1668:Q1731" si="1004">400*1.07^((A1668*1.6)-1)*$G$3*MIN(0.03*A1668,1)</f>
        <v>1.6950953102675607E+81</v>
      </c>
      <c r="S1668" s="20">
        <f t="shared" ref="S1668:S1731" si="1005">ROUNDUP(MAX((A1668-5),0)*(1+3.2)+MIN(0.5+A1668*0.1,1)*450,0)</f>
        <v>7427</v>
      </c>
      <c r="T1668" s="20">
        <f t="shared" ref="T1668:T1731" si="1006">INT(A1668*1.4)</f>
        <v>2332</v>
      </c>
      <c r="U1668" s="20">
        <f t="shared" ref="U1668:U1731" si="1007">1*LOOKUP(S1668,A:A,F:F)*LOOKUP(S1668,A:A,G:G)</f>
        <v>9.6665819025314135E+76</v>
      </c>
      <c r="V1668" s="20">
        <f t="shared" ref="V1668:V1731" si="1008">1*LOOKUP(T1668,A:A,F:F)*LOOKUP(T1668,A:A,G:G)</f>
        <v>1.0818788584503039E+76</v>
      </c>
      <c r="W1668" s="20">
        <f t="shared" ref="W1668:W1731" si="1009">60/N1668</f>
        <v>0.3476245654692931</v>
      </c>
      <c r="X1668" s="16">
        <f t="shared" ref="X1668:X1731" si="1010">1.07^(A1668+0-1)</f>
        <v>8.3944035955397469E+48</v>
      </c>
      <c r="AA1668" s="16">
        <f t="shared" ref="AA1668:AA1731" si="1011">20*INT(X1668)*$Z$3+MIN(5*A1668,500)</f>
        <v>3.4584942813623754E+50</v>
      </c>
      <c r="AB1668" s="16">
        <f t="shared" ref="AB1668:AB1731" si="1012">1+A1668-1</f>
        <v>1666</v>
      </c>
      <c r="AC1668" s="16">
        <f t="shared" ref="AC1668:AC1731" si="1013">4+(A1668-1)*4/20</f>
        <v>337</v>
      </c>
      <c r="AD1668" s="16">
        <f t="shared" ref="AD1668:AD1731" si="1014">1.07^(A1668-1)*IF(A1668&lt;=1000,0.5*A1668^1.01,0.5*1000^1.01+A1668/1000)+1</f>
        <v>4.5113678306785746E+51</v>
      </c>
      <c r="AE1668" s="16">
        <f t="shared" ref="AE1668:AE1731" si="1015">MAX((A1668-2)*25,10)+0</f>
        <v>41600</v>
      </c>
      <c r="AF1668" s="16">
        <f t="shared" ref="AF1668:AF1731" si="1016">MAX((A1668-1)*12,5)+0</f>
        <v>19980</v>
      </c>
      <c r="AG1668" s="16">
        <f t="shared" ref="AG1668:AG1731" si="1017">A1668+40</f>
        <v>1706</v>
      </c>
      <c r="AH1668" s="16">
        <f t="shared" ref="AH1668:AH1731" si="1018">1*INT(LOOKUP(AG1668,A:A,AD:AD))*LOOKUP(AG1668,A:A,G:G)*MIN(0.2*A1668,1)</f>
        <v>4.8362862641245948E+55</v>
      </c>
      <c r="AI1668" s="16">
        <f t="shared" ref="AI1668:AI1731" si="1019">1*INT(LOOKUP(AE1668,A:A,AD:AD))*LOOKUP(AE1668,A:A,G:G)</f>
        <v>1.6084162899386711E+75</v>
      </c>
      <c r="AJ1668" s="16">
        <f t="shared" ref="AJ1668:AJ1731" si="1020">1*INT(LOOKUP(AF1668,A:A,AD:AD))*LOOKUP(AF1668,A:A,G:G)</f>
        <v>1.6084162899386711E+75</v>
      </c>
      <c r="AK1668" s="27">
        <f t="shared" ref="AK1668:AK1731" si="1021">60/AC1668</f>
        <v>0.17804154302670624</v>
      </c>
      <c r="AN1668">
        <f t="shared" si="987"/>
        <v>139837.91415203607</v>
      </c>
      <c r="AO1668">
        <f t="shared" si="988"/>
        <v>4.6506258478041527E+24</v>
      </c>
      <c r="AP1668">
        <f t="shared" si="989"/>
        <v>4.6506258478041527E+24</v>
      </c>
      <c r="AR1668" s="1">
        <f t="shared" ref="AR1668:AR1731" si="1022">1450+A1668*10</f>
        <v>18110</v>
      </c>
      <c r="AU1668">
        <f t="shared" si="990"/>
        <v>-429.01287553648075</v>
      </c>
      <c r="AV1668" s="29">
        <f t="shared" ref="AV1668:AV1731" si="1023">(2+MIN(A1668/15*2,200)+(IF(A1668&lt;=2000,A1668/(10/(1+0.015*A1668)))+IF(AND(A1668&gt;1000,A1668&lt;=2000),(A1668-1000)/(20/(10+0.01*(A1668-1000))),0)+IF(A1668&gt;2000,7200+(A1668-2000)*(6-0.003*(A1668-2000))))/10+0.05*A1668/1.6)</f>
        <v>742.53370000000007</v>
      </c>
      <c r="AW1668">
        <f t="shared" ref="AW1668:AW1731" si="1024">1+20*(A1668-1)</f>
        <v>33301</v>
      </c>
    </row>
    <row r="1669" spans="1:49" x14ac:dyDescent="0.2">
      <c r="A1669">
        <v>1667</v>
      </c>
      <c r="B1669" s="13">
        <f t="shared" si="991"/>
        <v>1675</v>
      </c>
      <c r="C1669" s="13">
        <f t="shared" si="992"/>
        <v>10008</v>
      </c>
      <c r="D1669" s="13">
        <f t="shared" si="993"/>
        <v>48</v>
      </c>
      <c r="E1669" s="13">
        <f t="shared" si="994"/>
        <v>83.350000000000009</v>
      </c>
      <c r="F1669" s="13">
        <f t="shared" si="995"/>
        <v>2.0599958903375832E+53</v>
      </c>
      <c r="G1669" s="35">
        <f t="shared" si="996"/>
        <v>691.09779999999989</v>
      </c>
      <c r="H1669" s="23">
        <f t="shared" si="997"/>
        <v>12371.766399999997</v>
      </c>
      <c r="I1669" s="23">
        <f t="shared" si="998"/>
        <v>46354</v>
      </c>
      <c r="J1669" s="23">
        <f t="shared" si="999"/>
        <v>2333</v>
      </c>
      <c r="K1669" s="23">
        <f t="shared" si="1000"/>
        <v>9.6665819025314135E+76</v>
      </c>
      <c r="L1669" s="23">
        <f t="shared" si="1001"/>
        <v>9.6665819025314126E+78</v>
      </c>
      <c r="M1669" s="23">
        <f t="shared" si="1002"/>
        <v>1.1585268145842876E+76</v>
      </c>
      <c r="N1669" s="20">
        <f t="shared" si="1003"/>
        <v>172.70000000000002</v>
      </c>
      <c r="Q1669" s="20">
        <f t="shared" si="1004"/>
        <v>1.8888965206501372E+81</v>
      </c>
      <c r="S1669" s="20">
        <f t="shared" si="1005"/>
        <v>7431</v>
      </c>
      <c r="T1669" s="20">
        <f t="shared" si="1006"/>
        <v>2333</v>
      </c>
      <c r="U1669" s="20">
        <f t="shared" si="1007"/>
        <v>9.6665819025314135E+76</v>
      </c>
      <c r="V1669" s="20">
        <f t="shared" si="1008"/>
        <v>1.1585268145842876E+76</v>
      </c>
      <c r="W1669" s="20">
        <f t="shared" si="1009"/>
        <v>0.34742327735958306</v>
      </c>
      <c r="X1669" s="16">
        <f t="shared" si="1010"/>
        <v>8.9820118472275298E+48</v>
      </c>
      <c r="AA1669" s="16">
        <f t="shared" si="1011"/>
        <v>3.7005888810577414E+50</v>
      </c>
      <c r="AB1669" s="16">
        <f t="shared" si="1012"/>
        <v>1667</v>
      </c>
      <c r="AC1669" s="16">
        <f t="shared" si="1013"/>
        <v>337.2</v>
      </c>
      <c r="AD1669" s="16">
        <f t="shared" si="1014"/>
        <v>4.8271725608379218E+51</v>
      </c>
      <c r="AE1669" s="16">
        <f t="shared" si="1015"/>
        <v>41625</v>
      </c>
      <c r="AF1669" s="16">
        <f t="shared" si="1016"/>
        <v>19992</v>
      </c>
      <c r="AG1669" s="16">
        <f t="shared" si="1017"/>
        <v>1707</v>
      </c>
      <c r="AH1669" s="16">
        <f t="shared" si="1018"/>
        <v>5.1794812651367351E+55</v>
      </c>
      <c r="AI1669" s="16">
        <f t="shared" si="1019"/>
        <v>1.6084162899386711E+75</v>
      </c>
      <c r="AJ1669" s="16">
        <f t="shared" si="1020"/>
        <v>1.6084162899386711E+75</v>
      </c>
      <c r="AK1669" s="27">
        <f t="shared" si="1021"/>
        <v>0.17793594306049823</v>
      </c>
      <c r="AN1669">
        <f t="shared" ref="AN1669:AN1732" si="1025">AH1669/$AA1669</f>
        <v>139963.7039296373</v>
      </c>
      <c r="AO1669">
        <f t="shared" ref="AO1669:AO1732" si="1026">AI1669/$AA1669</f>
        <v>4.3463792970132274E+24</v>
      </c>
      <c r="AP1669">
        <f t="shared" ref="AP1669:AP1732" si="1027">AJ1669/$AA1669</f>
        <v>4.3463792970132274E+24</v>
      </c>
      <c r="AR1669" s="1">
        <f t="shared" si="1022"/>
        <v>18120</v>
      </c>
      <c r="AU1669">
        <f t="shared" si="990"/>
        <v>-428.3511777301926</v>
      </c>
      <c r="AV1669" s="29">
        <f t="shared" si="1023"/>
        <v>743.19154999999989</v>
      </c>
      <c r="AW1669">
        <f t="shared" si="1024"/>
        <v>33321</v>
      </c>
    </row>
    <row r="1670" spans="1:49" x14ac:dyDescent="0.2">
      <c r="A1670">
        <v>1668</v>
      </c>
      <c r="B1670" s="13">
        <f t="shared" si="991"/>
        <v>1676</v>
      </c>
      <c r="C1670" s="13">
        <f t="shared" si="992"/>
        <v>10014</v>
      </c>
      <c r="D1670" s="13">
        <f t="shared" si="993"/>
        <v>48</v>
      </c>
      <c r="E1670" s="13">
        <f t="shared" si="994"/>
        <v>83.4</v>
      </c>
      <c r="F1670" s="13">
        <f t="shared" si="995"/>
        <v>2.205490975112631E+53</v>
      </c>
      <c r="G1670" s="35">
        <f t="shared" si="996"/>
        <v>691.72480000000007</v>
      </c>
      <c r="H1670" s="23">
        <f t="shared" si="997"/>
        <v>12379.270399999998</v>
      </c>
      <c r="I1670" s="23">
        <f t="shared" si="998"/>
        <v>46382</v>
      </c>
      <c r="J1670" s="23">
        <f t="shared" si="999"/>
        <v>2335</v>
      </c>
      <c r="K1670" s="23">
        <f t="shared" si="1000"/>
        <v>9.6665819025314135E+76</v>
      </c>
      <c r="L1670" s="23">
        <f t="shared" si="1001"/>
        <v>9.6665819025314126E+78</v>
      </c>
      <c r="M1670" s="23">
        <f t="shared" si="1002"/>
        <v>1.3284948556778093E+76</v>
      </c>
      <c r="N1670" s="20">
        <f t="shared" si="1003"/>
        <v>172.8</v>
      </c>
      <c r="Q1670" s="20">
        <f t="shared" si="1004"/>
        <v>2.1048551335800201E+81</v>
      </c>
      <c r="S1670" s="20">
        <f t="shared" si="1005"/>
        <v>7435</v>
      </c>
      <c r="T1670" s="20">
        <f t="shared" si="1006"/>
        <v>2335</v>
      </c>
      <c r="U1670" s="20">
        <f t="shared" si="1007"/>
        <v>9.6665819025314135E+76</v>
      </c>
      <c r="V1670" s="20">
        <f t="shared" si="1008"/>
        <v>1.3284948556778093E+76</v>
      </c>
      <c r="W1670" s="20">
        <f t="shared" si="1009"/>
        <v>0.34722222222222221</v>
      </c>
      <c r="X1670" s="16">
        <f t="shared" si="1010"/>
        <v>9.6107526765334575E+48</v>
      </c>
      <c r="AA1670" s="16">
        <f t="shared" si="1011"/>
        <v>3.9596301027317839E+50</v>
      </c>
      <c r="AB1670" s="16">
        <f t="shared" si="1012"/>
        <v>1668</v>
      </c>
      <c r="AC1670" s="16">
        <f t="shared" si="1013"/>
        <v>337.4</v>
      </c>
      <c r="AD1670" s="16">
        <f t="shared" si="1014"/>
        <v>5.1650842508492532E+51</v>
      </c>
      <c r="AE1670" s="16">
        <f t="shared" si="1015"/>
        <v>41650</v>
      </c>
      <c r="AF1670" s="16">
        <f t="shared" si="1016"/>
        <v>20004</v>
      </c>
      <c r="AG1670" s="16">
        <f t="shared" si="1017"/>
        <v>1708</v>
      </c>
      <c r="AH1670" s="16">
        <f t="shared" si="1018"/>
        <v>5.5470288760961403E+55</v>
      </c>
      <c r="AI1670" s="16">
        <f t="shared" si="1019"/>
        <v>1.6084162899386711E+75</v>
      </c>
      <c r="AJ1670" s="16">
        <f t="shared" si="1020"/>
        <v>1.6084162899386711E+75</v>
      </c>
      <c r="AK1670" s="27">
        <f t="shared" si="1021"/>
        <v>0.17783046828689983</v>
      </c>
      <c r="AN1670">
        <f t="shared" si="1025"/>
        <v>140089.57231306014</v>
      </c>
      <c r="AO1670">
        <f t="shared" si="1026"/>
        <v>4.0620367261805856E+24</v>
      </c>
      <c r="AP1670">
        <f t="shared" si="1027"/>
        <v>4.0620367261805856E+24</v>
      </c>
      <c r="AR1670" s="1">
        <f t="shared" si="1022"/>
        <v>18130</v>
      </c>
      <c r="AU1670">
        <f t="shared" si="990"/>
        <v>-427.69230769230768</v>
      </c>
      <c r="AV1670" s="29">
        <f t="shared" si="1023"/>
        <v>743.84980000000007</v>
      </c>
      <c r="AW1670">
        <f t="shared" si="1024"/>
        <v>33341</v>
      </c>
    </row>
    <row r="1671" spans="1:49" x14ac:dyDescent="0.2">
      <c r="A1671">
        <v>1669</v>
      </c>
      <c r="B1671" s="13">
        <f t="shared" si="991"/>
        <v>1677</v>
      </c>
      <c r="C1671" s="13">
        <f t="shared" si="992"/>
        <v>10020</v>
      </c>
      <c r="D1671" s="13">
        <f t="shared" si="993"/>
        <v>48</v>
      </c>
      <c r="E1671" s="13">
        <f t="shared" si="994"/>
        <v>83.45</v>
      </c>
      <c r="F1671" s="13">
        <f t="shared" si="995"/>
        <v>2.3612613970352837E+53</v>
      </c>
      <c r="G1671" s="35">
        <f t="shared" si="996"/>
        <v>692.35220000000004</v>
      </c>
      <c r="H1671" s="23">
        <f t="shared" si="997"/>
        <v>12386.774399999998</v>
      </c>
      <c r="I1671" s="23">
        <f t="shared" si="998"/>
        <v>46410</v>
      </c>
      <c r="J1671" s="23">
        <f t="shared" si="999"/>
        <v>2336</v>
      </c>
      <c r="K1671" s="23">
        <f t="shared" si="1000"/>
        <v>9.6665819025314135E+76</v>
      </c>
      <c r="L1671" s="23">
        <f t="shared" si="1001"/>
        <v>9.6665819025314126E+78</v>
      </c>
      <c r="M1671" s="23">
        <f t="shared" si="1002"/>
        <v>1.4226111510911581E+76</v>
      </c>
      <c r="N1671" s="20">
        <f t="shared" si="1003"/>
        <v>172.9</v>
      </c>
      <c r="Q1671" s="20">
        <f t="shared" si="1004"/>
        <v>2.3455044174856467E+81</v>
      </c>
      <c r="S1671" s="20">
        <f t="shared" si="1005"/>
        <v>7439</v>
      </c>
      <c r="T1671" s="20">
        <f t="shared" si="1006"/>
        <v>2336</v>
      </c>
      <c r="U1671" s="20">
        <f t="shared" si="1007"/>
        <v>9.6665819025314135E+76</v>
      </c>
      <c r="V1671" s="20">
        <f t="shared" si="1008"/>
        <v>1.4226111510911581E+76</v>
      </c>
      <c r="W1671" s="20">
        <f t="shared" si="1009"/>
        <v>0.34702139965297857</v>
      </c>
      <c r="X1671" s="16">
        <f t="shared" si="1010"/>
        <v>1.0283505363890799E+49</v>
      </c>
      <c r="AA1671" s="16">
        <f t="shared" si="1011"/>
        <v>4.236804209923008E+50</v>
      </c>
      <c r="AB1671" s="16">
        <f t="shared" si="1012"/>
        <v>1669</v>
      </c>
      <c r="AC1671" s="16">
        <f t="shared" si="1013"/>
        <v>337.6</v>
      </c>
      <c r="AD1671" s="16">
        <f t="shared" si="1014"/>
        <v>5.526650431914064E+51</v>
      </c>
      <c r="AE1671" s="16">
        <f t="shared" si="1015"/>
        <v>41675</v>
      </c>
      <c r="AF1671" s="16">
        <f t="shared" si="1016"/>
        <v>20016</v>
      </c>
      <c r="AG1671" s="16">
        <f t="shared" si="1017"/>
        <v>1709</v>
      </c>
      <c r="AH1671" s="16">
        <f t="shared" si="1018"/>
        <v>5.9406570247839376E+55</v>
      </c>
      <c r="AI1671" s="16">
        <f t="shared" si="1019"/>
        <v>1.6084162899386711E+75</v>
      </c>
      <c r="AJ1671" s="16">
        <f t="shared" si="1020"/>
        <v>1.6084162899386711E+75</v>
      </c>
      <c r="AK1671" s="27">
        <f t="shared" si="1021"/>
        <v>0.1777251184834123</v>
      </c>
      <c r="AN1671">
        <f t="shared" si="1025"/>
        <v>140215.51930274098</v>
      </c>
      <c r="AO1671">
        <f t="shared" si="1026"/>
        <v>3.7962960057762488E+24</v>
      </c>
      <c r="AP1671">
        <f t="shared" si="1027"/>
        <v>3.7962960057762488E+24</v>
      </c>
      <c r="AR1671" s="1">
        <f t="shared" si="1022"/>
        <v>18140</v>
      </c>
      <c r="AU1671">
        <f t="shared" si="990"/>
        <v>-427.03624733475482</v>
      </c>
      <c r="AV1671" s="29">
        <f t="shared" si="1023"/>
        <v>744.50845000000004</v>
      </c>
      <c r="AW1671">
        <f t="shared" si="1024"/>
        <v>33361</v>
      </c>
    </row>
    <row r="1672" spans="1:49" x14ac:dyDescent="0.2">
      <c r="A1672">
        <v>1670</v>
      </c>
      <c r="B1672" s="13">
        <f t="shared" si="991"/>
        <v>1678</v>
      </c>
      <c r="C1672" s="13">
        <f t="shared" si="992"/>
        <v>10026</v>
      </c>
      <c r="D1672" s="13">
        <f t="shared" si="993"/>
        <v>48</v>
      </c>
      <c r="E1672" s="13">
        <f t="shared" si="994"/>
        <v>83.5</v>
      </c>
      <c r="F1672" s="13">
        <f t="shared" si="995"/>
        <v>2.528032777750732E+53</v>
      </c>
      <c r="G1672" s="35">
        <f t="shared" si="996"/>
        <v>692.98</v>
      </c>
      <c r="H1672" s="23">
        <f t="shared" si="997"/>
        <v>12394.278399999997</v>
      </c>
      <c r="I1672" s="23">
        <f t="shared" si="998"/>
        <v>46438</v>
      </c>
      <c r="J1672" s="23">
        <f t="shared" si="999"/>
        <v>2338</v>
      </c>
      <c r="K1672" s="23">
        <f t="shared" si="1000"/>
        <v>9.6665819025314135E+76</v>
      </c>
      <c r="L1672" s="23">
        <f t="shared" si="1001"/>
        <v>9.6665819025314126E+78</v>
      </c>
      <c r="M1672" s="23">
        <f t="shared" si="1002"/>
        <v>1.6313147001858419E+76</v>
      </c>
      <c r="N1672" s="20">
        <f t="shared" si="1003"/>
        <v>173</v>
      </c>
      <c r="Q1672" s="20">
        <f t="shared" si="1004"/>
        <v>2.6136672708144559E+81</v>
      </c>
      <c r="S1672" s="20">
        <f t="shared" si="1005"/>
        <v>7443</v>
      </c>
      <c r="T1672" s="20">
        <f t="shared" si="1006"/>
        <v>2338</v>
      </c>
      <c r="U1672" s="20">
        <f t="shared" si="1007"/>
        <v>9.6665819025314135E+76</v>
      </c>
      <c r="V1672" s="20">
        <f t="shared" si="1008"/>
        <v>1.6313147001858419E+76</v>
      </c>
      <c r="W1672" s="20">
        <f t="shared" si="1009"/>
        <v>0.34682080924855491</v>
      </c>
      <c r="X1672" s="16">
        <f t="shared" si="1010"/>
        <v>1.1003350739363155E+49</v>
      </c>
      <c r="AA1672" s="16">
        <f t="shared" si="1011"/>
        <v>4.5333805046176191E+50</v>
      </c>
      <c r="AB1672" s="16">
        <f t="shared" si="1012"/>
        <v>1670</v>
      </c>
      <c r="AC1672" s="16">
        <f t="shared" si="1013"/>
        <v>337.8</v>
      </c>
      <c r="AD1672" s="16">
        <f t="shared" si="1014"/>
        <v>5.9135269654987882E+51</v>
      </c>
      <c r="AE1672" s="16">
        <f t="shared" si="1015"/>
        <v>41700</v>
      </c>
      <c r="AF1672" s="16">
        <f t="shared" si="1016"/>
        <v>20028</v>
      </c>
      <c r="AG1672" s="16">
        <f t="shared" si="1017"/>
        <v>1710</v>
      </c>
      <c r="AH1672" s="16">
        <f t="shared" si="1018"/>
        <v>6.362216236335698E+55</v>
      </c>
      <c r="AI1672" s="16">
        <f t="shared" si="1019"/>
        <v>1.6084162899386711E+75</v>
      </c>
      <c r="AJ1672" s="16">
        <f t="shared" si="1020"/>
        <v>1.6084162899386711E+75</v>
      </c>
      <c r="AK1672" s="27">
        <f t="shared" si="1021"/>
        <v>0.17761989342806395</v>
      </c>
      <c r="AN1672">
        <f t="shared" si="1025"/>
        <v>140341.5448991158</v>
      </c>
      <c r="AO1672">
        <f t="shared" si="1026"/>
        <v>3.5479401923142508E+24</v>
      </c>
      <c r="AP1672">
        <f t="shared" si="1027"/>
        <v>3.5479401923142508E+24</v>
      </c>
      <c r="AR1672" s="1">
        <f t="shared" si="1022"/>
        <v>18150</v>
      </c>
      <c r="AU1672">
        <f t="shared" si="990"/>
        <v>-426.38297872340434</v>
      </c>
      <c r="AV1672" s="29">
        <f t="shared" si="1023"/>
        <v>745.16750000000002</v>
      </c>
      <c r="AW1672">
        <f t="shared" si="1024"/>
        <v>33381</v>
      </c>
    </row>
    <row r="1673" spans="1:49" x14ac:dyDescent="0.2">
      <c r="A1673">
        <v>1671</v>
      </c>
      <c r="B1673" s="13">
        <f t="shared" si="991"/>
        <v>1679</v>
      </c>
      <c r="C1673" s="13">
        <f t="shared" si="992"/>
        <v>10032</v>
      </c>
      <c r="D1673" s="13">
        <f t="shared" si="993"/>
        <v>48</v>
      </c>
      <c r="E1673" s="13">
        <f t="shared" si="994"/>
        <v>83.550000000000011</v>
      </c>
      <c r="F1673" s="13">
        <f t="shared" si="995"/>
        <v>2.706581976807663E+53</v>
      </c>
      <c r="G1673" s="35">
        <f t="shared" si="996"/>
        <v>693.6081999999999</v>
      </c>
      <c r="H1673" s="23">
        <f t="shared" si="997"/>
        <v>12401.782399999998</v>
      </c>
      <c r="I1673" s="23">
        <f t="shared" si="998"/>
        <v>46466</v>
      </c>
      <c r="J1673" s="23">
        <f t="shared" si="999"/>
        <v>2339</v>
      </c>
      <c r="K1673" s="23">
        <f t="shared" si="1000"/>
        <v>9.6665819025314135E+76</v>
      </c>
      <c r="L1673" s="23">
        <f t="shared" si="1001"/>
        <v>9.6665819025314126E+78</v>
      </c>
      <c r="M1673" s="23">
        <f t="shared" si="1002"/>
        <v>1.7468795473655144E+76</v>
      </c>
      <c r="N1673" s="20">
        <f t="shared" si="1003"/>
        <v>173.10000000000002</v>
      </c>
      <c r="Q1673" s="20">
        <f t="shared" si="1004"/>
        <v>2.9124893355996662E+81</v>
      </c>
      <c r="S1673" s="20">
        <f t="shared" si="1005"/>
        <v>7448</v>
      </c>
      <c r="T1673" s="20">
        <f t="shared" si="1006"/>
        <v>2339</v>
      </c>
      <c r="U1673" s="20">
        <f t="shared" si="1007"/>
        <v>9.6665819025314135E+76</v>
      </c>
      <c r="V1673" s="20">
        <f t="shared" si="1008"/>
        <v>1.7468795473655144E+76</v>
      </c>
      <c r="W1673" s="20">
        <f t="shared" si="1009"/>
        <v>0.34662045060658575</v>
      </c>
      <c r="X1673" s="16">
        <f t="shared" si="1010"/>
        <v>1.1773585291118577E+49</v>
      </c>
      <c r="AA1673" s="16">
        <f t="shared" si="1011"/>
        <v>4.8507171399408532E+50</v>
      </c>
      <c r="AB1673" s="16">
        <f t="shared" si="1012"/>
        <v>1671</v>
      </c>
      <c r="AC1673" s="16">
        <f t="shared" si="1013"/>
        <v>338</v>
      </c>
      <c r="AD1673" s="16">
        <f t="shared" si="1014"/>
        <v>6.327485626668996E+51</v>
      </c>
      <c r="AE1673" s="16">
        <f t="shared" si="1015"/>
        <v>41725</v>
      </c>
      <c r="AF1673" s="16">
        <f t="shared" si="1016"/>
        <v>20040</v>
      </c>
      <c r="AG1673" s="16">
        <f t="shared" si="1017"/>
        <v>1711</v>
      </c>
      <c r="AH1673" s="16">
        <f t="shared" si="1018"/>
        <v>6.8136883310927991E+55</v>
      </c>
      <c r="AI1673" s="16">
        <f t="shared" si="1019"/>
        <v>1.6084162899386711E+75</v>
      </c>
      <c r="AJ1673" s="16">
        <f t="shared" si="1020"/>
        <v>1.6084162899386711E+75</v>
      </c>
      <c r="AK1673" s="27">
        <f t="shared" si="1021"/>
        <v>0.17751479289940827</v>
      </c>
      <c r="AN1673">
        <f t="shared" si="1025"/>
        <v>140467.64910262075</v>
      </c>
      <c r="AO1673">
        <f t="shared" si="1026"/>
        <v>3.3158319554338787E+24</v>
      </c>
      <c r="AP1673">
        <f t="shared" si="1027"/>
        <v>3.3158319554338787E+24</v>
      </c>
      <c r="AR1673" s="1">
        <f t="shared" si="1022"/>
        <v>18160</v>
      </c>
      <c r="AU1673">
        <f t="shared" si="990"/>
        <v>-425.73248407643302</v>
      </c>
      <c r="AV1673" s="29">
        <f t="shared" si="1023"/>
        <v>745.8269499999999</v>
      </c>
      <c r="AW1673">
        <f t="shared" si="1024"/>
        <v>33401</v>
      </c>
    </row>
    <row r="1674" spans="1:49" x14ac:dyDescent="0.2">
      <c r="A1674">
        <v>1672</v>
      </c>
      <c r="B1674" s="13">
        <f t="shared" si="991"/>
        <v>1680</v>
      </c>
      <c r="C1674" s="13">
        <f t="shared" si="992"/>
        <v>10038</v>
      </c>
      <c r="D1674" s="13">
        <f t="shared" si="993"/>
        <v>48</v>
      </c>
      <c r="E1674" s="13">
        <f t="shared" si="994"/>
        <v>83.600000000000009</v>
      </c>
      <c r="F1674" s="13">
        <f t="shared" si="995"/>
        <v>2.8977407094204528E+53</v>
      </c>
      <c r="G1674" s="35">
        <f t="shared" si="996"/>
        <v>694.23680000000002</v>
      </c>
      <c r="H1674" s="23">
        <f t="shared" si="997"/>
        <v>12409.286399999999</v>
      </c>
      <c r="I1674" s="23">
        <f t="shared" si="998"/>
        <v>46494</v>
      </c>
      <c r="J1674" s="23">
        <f t="shared" si="999"/>
        <v>2340</v>
      </c>
      <c r="K1674" s="23">
        <f t="shared" si="1000"/>
        <v>9.6665819025314135E+76</v>
      </c>
      <c r="L1674" s="23">
        <f t="shared" si="1001"/>
        <v>9.6665819025314126E+78</v>
      </c>
      <c r="M1674" s="23">
        <f t="shared" si="1002"/>
        <v>1.8706295798094431E+76</v>
      </c>
      <c r="N1674" s="20">
        <f t="shared" si="1003"/>
        <v>173.20000000000002</v>
      </c>
      <c r="Q1674" s="20">
        <f t="shared" si="1004"/>
        <v>3.24547589691362E+81</v>
      </c>
      <c r="S1674" s="20">
        <f t="shared" si="1005"/>
        <v>7452</v>
      </c>
      <c r="T1674" s="20">
        <f t="shared" si="1006"/>
        <v>2340</v>
      </c>
      <c r="U1674" s="20">
        <f t="shared" si="1007"/>
        <v>9.6665819025314135E+76</v>
      </c>
      <c r="V1674" s="20">
        <f t="shared" si="1008"/>
        <v>1.8706295798094431E+76</v>
      </c>
      <c r="W1674" s="20">
        <f t="shared" si="1009"/>
        <v>0.34642032332563505</v>
      </c>
      <c r="X1674" s="16">
        <f t="shared" si="1010"/>
        <v>1.2597736261496877E+49</v>
      </c>
      <c r="AA1674" s="16">
        <f t="shared" si="1011"/>
        <v>5.1902673397367123E+50</v>
      </c>
      <c r="AB1674" s="16">
        <f t="shared" si="1012"/>
        <v>1672</v>
      </c>
      <c r="AC1674" s="16">
        <f t="shared" si="1013"/>
        <v>338.2</v>
      </c>
      <c r="AD1674" s="16">
        <f t="shared" si="1014"/>
        <v>6.770422218272086E+51</v>
      </c>
      <c r="AE1674" s="16">
        <f t="shared" si="1015"/>
        <v>41750</v>
      </c>
      <c r="AF1674" s="16">
        <f t="shared" si="1016"/>
        <v>20052</v>
      </c>
      <c r="AG1674" s="16">
        <f t="shared" si="1017"/>
        <v>1712</v>
      </c>
      <c r="AH1674" s="16">
        <f t="shared" si="1018"/>
        <v>7.2971957395006883E+55</v>
      </c>
      <c r="AI1674" s="16">
        <f t="shared" si="1019"/>
        <v>1.6084162899386711E+75</v>
      </c>
      <c r="AJ1674" s="16">
        <f t="shared" si="1020"/>
        <v>1.6084162899386711E+75</v>
      </c>
      <c r="AK1674" s="27">
        <f t="shared" si="1021"/>
        <v>0.17740981667652278</v>
      </c>
      <c r="AN1674">
        <f t="shared" si="1025"/>
        <v>140593.83191369203</v>
      </c>
      <c r="AO1674">
        <f t="shared" si="1026"/>
        <v>3.0989083695643734E+24</v>
      </c>
      <c r="AP1674">
        <f t="shared" si="1027"/>
        <v>3.0989083695643734E+24</v>
      </c>
      <c r="AR1674" s="1">
        <f t="shared" si="1022"/>
        <v>18170</v>
      </c>
      <c r="AU1674">
        <f t="shared" si="990"/>
        <v>-425.08474576271186</v>
      </c>
      <c r="AV1674" s="29">
        <f t="shared" si="1023"/>
        <v>746.48680000000002</v>
      </c>
      <c r="AW1674">
        <f t="shared" si="1024"/>
        <v>33421</v>
      </c>
    </row>
    <row r="1675" spans="1:49" x14ac:dyDescent="0.2">
      <c r="A1675">
        <v>1673</v>
      </c>
      <c r="B1675" s="13">
        <f t="shared" si="991"/>
        <v>1681</v>
      </c>
      <c r="C1675" s="13">
        <f t="shared" si="992"/>
        <v>10044</v>
      </c>
      <c r="D1675" s="13">
        <f t="shared" si="993"/>
        <v>48</v>
      </c>
      <c r="E1675" s="13">
        <f t="shared" si="994"/>
        <v>83.65</v>
      </c>
      <c r="F1675" s="13">
        <f t="shared" si="995"/>
        <v>3.1023994196524651E+53</v>
      </c>
      <c r="G1675" s="35">
        <f t="shared" si="996"/>
        <v>694.86579999999992</v>
      </c>
      <c r="H1675" s="23">
        <f t="shared" si="997"/>
        <v>12416.790399999998</v>
      </c>
      <c r="I1675" s="23">
        <f t="shared" si="998"/>
        <v>46522</v>
      </c>
      <c r="J1675" s="23">
        <f t="shared" si="999"/>
        <v>2342</v>
      </c>
      <c r="K1675" s="23">
        <f t="shared" si="1000"/>
        <v>9.6665819025314135E+76</v>
      </c>
      <c r="L1675" s="23">
        <f t="shared" si="1001"/>
        <v>9.6665819025314126E+78</v>
      </c>
      <c r="M1675" s="23">
        <f t="shared" si="1002"/>
        <v>2.1450447390219188E+76</v>
      </c>
      <c r="N1675" s="20">
        <f t="shared" si="1003"/>
        <v>173.3</v>
      </c>
      <c r="Q1675" s="20">
        <f t="shared" si="1004"/>
        <v>3.6165330010654114E+81</v>
      </c>
      <c r="S1675" s="20">
        <f t="shared" si="1005"/>
        <v>7456</v>
      </c>
      <c r="T1675" s="20">
        <f t="shared" si="1006"/>
        <v>2342</v>
      </c>
      <c r="U1675" s="20">
        <f t="shared" si="1007"/>
        <v>9.6665819025314135E+76</v>
      </c>
      <c r="V1675" s="20">
        <f t="shared" si="1008"/>
        <v>2.1450447390219188E+76</v>
      </c>
      <c r="W1675" s="20">
        <f t="shared" si="1009"/>
        <v>0.34622042700519329</v>
      </c>
      <c r="X1675" s="16">
        <f t="shared" si="1010"/>
        <v>1.3479577799801657E+49</v>
      </c>
      <c r="AA1675" s="16">
        <f t="shared" si="1011"/>
        <v>5.5535860535182812E+50</v>
      </c>
      <c r="AB1675" s="16">
        <f t="shared" si="1012"/>
        <v>1673</v>
      </c>
      <c r="AC1675" s="16">
        <f t="shared" si="1013"/>
        <v>338.4</v>
      </c>
      <c r="AD1675" s="16">
        <f t="shared" si="1014"/>
        <v>7.2443652531289314E+51</v>
      </c>
      <c r="AE1675" s="16">
        <f t="shared" si="1015"/>
        <v>41775</v>
      </c>
      <c r="AF1675" s="16">
        <f t="shared" si="1016"/>
        <v>20064</v>
      </c>
      <c r="AG1675" s="16">
        <f t="shared" si="1017"/>
        <v>1713</v>
      </c>
      <c r="AH1675" s="16">
        <f t="shared" si="1018"/>
        <v>7.8150114778263926E+55</v>
      </c>
      <c r="AI1675" s="16">
        <f t="shared" si="1019"/>
        <v>1.6084162899386711E+75</v>
      </c>
      <c r="AJ1675" s="16">
        <f t="shared" si="1020"/>
        <v>1.6084162899386711E+75</v>
      </c>
      <c r="AK1675" s="27">
        <f t="shared" si="1021"/>
        <v>0.1773049645390071</v>
      </c>
      <c r="AN1675">
        <f t="shared" si="1025"/>
        <v>140720.09333276586</v>
      </c>
      <c r="AO1675">
        <f t="shared" si="1026"/>
        <v>2.8961760463218444E+24</v>
      </c>
      <c r="AP1675">
        <f t="shared" si="1027"/>
        <v>2.8961760463218444E+24</v>
      </c>
      <c r="AR1675" s="1">
        <f t="shared" si="1022"/>
        <v>18180</v>
      </c>
      <c r="AU1675">
        <f t="shared" si="990"/>
        <v>-424.43974630021143</v>
      </c>
      <c r="AV1675" s="29">
        <f t="shared" si="1023"/>
        <v>747.14704999999992</v>
      </c>
      <c r="AW1675">
        <f t="shared" si="1024"/>
        <v>33441</v>
      </c>
    </row>
    <row r="1676" spans="1:49" x14ac:dyDescent="0.2">
      <c r="A1676">
        <v>1674</v>
      </c>
      <c r="B1676" s="13">
        <f t="shared" si="991"/>
        <v>1682</v>
      </c>
      <c r="C1676" s="13">
        <f t="shared" si="992"/>
        <v>10050</v>
      </c>
      <c r="D1676" s="13">
        <f t="shared" si="993"/>
        <v>48</v>
      </c>
      <c r="E1676" s="13">
        <f t="shared" si="994"/>
        <v>83.7</v>
      </c>
      <c r="F1676" s="13">
        <f t="shared" si="995"/>
        <v>3.3215114270523735E+53</v>
      </c>
      <c r="G1676" s="35">
        <f t="shared" si="996"/>
        <v>695.49520000000007</v>
      </c>
      <c r="H1676" s="23">
        <f t="shared" si="997"/>
        <v>12424.294399999999</v>
      </c>
      <c r="I1676" s="23">
        <f t="shared" si="998"/>
        <v>46550</v>
      </c>
      <c r="J1676" s="23">
        <f t="shared" si="999"/>
        <v>2343</v>
      </c>
      <c r="K1676" s="23">
        <f t="shared" si="1000"/>
        <v>9.6665819025314135E+76</v>
      </c>
      <c r="L1676" s="23">
        <f t="shared" si="1001"/>
        <v>9.6665819025314126E+78</v>
      </c>
      <c r="M1676" s="23">
        <f t="shared" si="1002"/>
        <v>2.2969951342847159E+76</v>
      </c>
      <c r="N1676" s="20">
        <f t="shared" si="1003"/>
        <v>173.4</v>
      </c>
      <c r="Q1676" s="20">
        <f t="shared" si="1004"/>
        <v>4.0300132748585009E+81</v>
      </c>
      <c r="S1676" s="20">
        <f t="shared" si="1005"/>
        <v>7460</v>
      </c>
      <c r="T1676" s="20">
        <f t="shared" si="1006"/>
        <v>2343</v>
      </c>
      <c r="U1676" s="20">
        <f t="shared" si="1007"/>
        <v>9.6665819025314135E+76</v>
      </c>
      <c r="V1676" s="20">
        <f t="shared" si="1008"/>
        <v>2.2969951342847159E+76</v>
      </c>
      <c r="W1676" s="20">
        <f t="shared" si="1009"/>
        <v>0.34602076124567471</v>
      </c>
      <c r="X1676" s="16">
        <f t="shared" si="1010"/>
        <v>1.4423148245787776E+49</v>
      </c>
      <c r="AA1676" s="16">
        <f t="shared" si="1011"/>
        <v>5.9423370772645627E+50</v>
      </c>
      <c r="AB1676" s="16">
        <f t="shared" si="1012"/>
        <v>1674</v>
      </c>
      <c r="AC1676" s="16">
        <f t="shared" si="1013"/>
        <v>338.6</v>
      </c>
      <c r="AD1676" s="16">
        <f t="shared" si="1014"/>
        <v>7.7514852439962032E+51</v>
      </c>
      <c r="AE1676" s="16">
        <f t="shared" si="1015"/>
        <v>41800</v>
      </c>
      <c r="AF1676" s="16">
        <f t="shared" si="1016"/>
        <v>20076</v>
      </c>
      <c r="AG1676" s="16">
        <f t="shared" si="1017"/>
        <v>1714</v>
      </c>
      <c r="AH1676" s="16">
        <f t="shared" si="1018"/>
        <v>8.3695698315725329E+55</v>
      </c>
      <c r="AI1676" s="16">
        <f t="shared" si="1019"/>
        <v>1.6084162899386711E+75</v>
      </c>
      <c r="AJ1676" s="16">
        <f t="shared" si="1020"/>
        <v>1.6084162899386711E+75</v>
      </c>
      <c r="AK1676" s="27">
        <f t="shared" si="1021"/>
        <v>0.17720023626698167</v>
      </c>
      <c r="AN1676">
        <f t="shared" si="1025"/>
        <v>140846.43336027817</v>
      </c>
      <c r="AO1676">
        <f t="shared" si="1026"/>
        <v>2.7067065853475176E+24</v>
      </c>
      <c r="AP1676">
        <f t="shared" si="1027"/>
        <v>2.7067065853475176E+24</v>
      </c>
      <c r="AR1676" s="1">
        <f t="shared" si="1022"/>
        <v>18190</v>
      </c>
      <c r="AU1676">
        <f t="shared" si="990"/>
        <v>-423.79746835443046</v>
      </c>
      <c r="AV1676" s="29">
        <f t="shared" si="1023"/>
        <v>747.80770000000007</v>
      </c>
      <c r="AW1676">
        <f t="shared" si="1024"/>
        <v>33461</v>
      </c>
    </row>
    <row r="1677" spans="1:49" x14ac:dyDescent="0.2">
      <c r="A1677">
        <v>1675</v>
      </c>
      <c r="B1677" s="13">
        <f t="shared" si="991"/>
        <v>1683</v>
      </c>
      <c r="C1677" s="13">
        <f t="shared" si="992"/>
        <v>10056</v>
      </c>
      <c r="D1677" s="13">
        <f t="shared" si="993"/>
        <v>48</v>
      </c>
      <c r="E1677" s="13">
        <f t="shared" si="994"/>
        <v>83.75</v>
      </c>
      <c r="F1677" s="13">
        <f t="shared" si="995"/>
        <v>3.5560973660483554E+53</v>
      </c>
      <c r="G1677" s="35">
        <f t="shared" si="996"/>
        <v>696.125</v>
      </c>
      <c r="H1677" s="23">
        <f t="shared" si="997"/>
        <v>12431.7984</v>
      </c>
      <c r="I1677" s="23">
        <f t="shared" si="998"/>
        <v>46578</v>
      </c>
      <c r="J1677" s="23">
        <f t="shared" si="999"/>
        <v>2345</v>
      </c>
      <c r="K1677" s="23">
        <f t="shared" si="1000"/>
        <v>9.6665819025314135E+76</v>
      </c>
      <c r="L1677" s="23">
        <f t="shared" si="1001"/>
        <v>9.6665819025314126E+78</v>
      </c>
      <c r="M1677" s="23">
        <f t="shared" si="1002"/>
        <v>2.6339431806358073E+76</v>
      </c>
      <c r="N1677" s="20">
        <f t="shared" si="1003"/>
        <v>173.5</v>
      </c>
      <c r="Q1677" s="20">
        <f t="shared" si="1004"/>
        <v>4.4907669833924102E+81</v>
      </c>
      <c r="S1677" s="20">
        <f t="shared" si="1005"/>
        <v>7464</v>
      </c>
      <c r="T1677" s="20">
        <f t="shared" si="1006"/>
        <v>2345</v>
      </c>
      <c r="U1677" s="20">
        <f t="shared" si="1007"/>
        <v>9.6665819025314135E+76</v>
      </c>
      <c r="V1677" s="20">
        <f t="shared" si="1008"/>
        <v>2.6339431806358073E+76</v>
      </c>
      <c r="W1677" s="20">
        <f t="shared" si="1009"/>
        <v>0.345821325648415</v>
      </c>
      <c r="X1677" s="16">
        <f t="shared" si="1010"/>
        <v>1.5432768622992921E+49</v>
      </c>
      <c r="AA1677" s="16">
        <f t="shared" si="1011"/>
        <v>6.3583006726730822E+50</v>
      </c>
      <c r="AB1677" s="16">
        <f t="shared" si="1012"/>
        <v>1675</v>
      </c>
      <c r="AC1677" s="16">
        <f t="shared" si="1013"/>
        <v>338.8</v>
      </c>
      <c r="AD1677" s="16">
        <f t="shared" si="1014"/>
        <v>8.29410464384456E+51</v>
      </c>
      <c r="AE1677" s="16">
        <f t="shared" si="1015"/>
        <v>41825</v>
      </c>
      <c r="AF1677" s="16">
        <f t="shared" si="1016"/>
        <v>20088</v>
      </c>
      <c r="AG1677" s="16">
        <f t="shared" si="1017"/>
        <v>1715</v>
      </c>
      <c r="AH1677" s="16">
        <f t="shared" si="1018"/>
        <v>8.9634777967903977E+55</v>
      </c>
      <c r="AI1677" s="16">
        <f t="shared" si="1019"/>
        <v>1.6084162899386711E+75</v>
      </c>
      <c r="AJ1677" s="16">
        <f t="shared" si="1020"/>
        <v>1.6084162899386711E+75</v>
      </c>
      <c r="AK1677" s="27">
        <f t="shared" si="1021"/>
        <v>0.17709563164108619</v>
      </c>
      <c r="AN1677">
        <f t="shared" si="1025"/>
        <v>140972.8519966653</v>
      </c>
      <c r="AO1677">
        <f t="shared" si="1026"/>
        <v>2.5296323227546889E+24</v>
      </c>
      <c r="AP1677">
        <f t="shared" si="1027"/>
        <v>2.5296323227546889E+24</v>
      </c>
      <c r="AR1677" s="1">
        <f t="shared" si="1022"/>
        <v>18200</v>
      </c>
      <c r="AU1677">
        <f t="shared" si="990"/>
        <v>-423.15789473684202</v>
      </c>
      <c r="AV1677" s="29">
        <f t="shared" si="1023"/>
        <v>748.46875</v>
      </c>
      <c r="AW1677">
        <f t="shared" si="1024"/>
        <v>33481</v>
      </c>
    </row>
    <row r="1678" spans="1:49" x14ac:dyDescent="0.2">
      <c r="A1678">
        <v>1676</v>
      </c>
      <c r="B1678" s="13">
        <f t="shared" si="991"/>
        <v>1684</v>
      </c>
      <c r="C1678" s="13">
        <f t="shared" si="992"/>
        <v>10062</v>
      </c>
      <c r="D1678" s="13">
        <f t="shared" si="993"/>
        <v>48</v>
      </c>
      <c r="E1678" s="13">
        <f t="shared" si="994"/>
        <v>83.800000000000011</v>
      </c>
      <c r="F1678" s="13">
        <f t="shared" si="995"/>
        <v>3.8072499387677494E+53</v>
      </c>
      <c r="G1678" s="35">
        <f t="shared" si="996"/>
        <v>696.75520000000006</v>
      </c>
      <c r="H1678" s="23">
        <f t="shared" si="997"/>
        <v>12439.302399999997</v>
      </c>
      <c r="I1678" s="23">
        <f t="shared" si="998"/>
        <v>46606</v>
      </c>
      <c r="J1678" s="23">
        <f t="shared" si="999"/>
        <v>2346</v>
      </c>
      <c r="K1678" s="23">
        <f t="shared" si="1000"/>
        <v>9.6665819025314135E+76</v>
      </c>
      <c r="L1678" s="23">
        <f t="shared" si="1001"/>
        <v>9.6665819025314126E+78</v>
      </c>
      <c r="M1678" s="23">
        <f t="shared" si="1002"/>
        <v>2.8205188672641421E+76</v>
      </c>
      <c r="N1678" s="20">
        <f t="shared" si="1003"/>
        <v>173.60000000000002</v>
      </c>
      <c r="Q1678" s="20">
        <f t="shared" si="1004"/>
        <v>5.0041989253351296E+81</v>
      </c>
      <c r="S1678" s="20">
        <f t="shared" si="1005"/>
        <v>7469</v>
      </c>
      <c r="T1678" s="20">
        <f t="shared" si="1006"/>
        <v>2346</v>
      </c>
      <c r="U1678" s="20">
        <f t="shared" si="1007"/>
        <v>9.6665819025314135E+76</v>
      </c>
      <c r="V1678" s="20">
        <f t="shared" si="1008"/>
        <v>2.8205188672641421E+76</v>
      </c>
      <c r="W1678" s="20">
        <f t="shared" si="1009"/>
        <v>0.34562211981566815</v>
      </c>
      <c r="X1678" s="16">
        <f t="shared" si="1010"/>
        <v>1.6513062426602424E+49</v>
      </c>
      <c r="AA1678" s="16">
        <f t="shared" si="1011"/>
        <v>6.8033817197601976E+50</v>
      </c>
      <c r="AB1678" s="16">
        <f t="shared" si="1012"/>
        <v>1676</v>
      </c>
      <c r="AC1678" s="16">
        <f t="shared" si="1013"/>
        <v>339</v>
      </c>
      <c r="AD1678" s="16">
        <f t="shared" si="1014"/>
        <v>8.8747084819761075E+51</v>
      </c>
      <c r="AE1678" s="16">
        <f t="shared" si="1015"/>
        <v>41850</v>
      </c>
      <c r="AF1678" s="16">
        <f t="shared" si="1016"/>
        <v>20100</v>
      </c>
      <c r="AG1678" s="16">
        <f t="shared" si="1017"/>
        <v>1716</v>
      </c>
      <c r="AH1678" s="16">
        <f t="shared" si="1018"/>
        <v>9.5995273330555491E+55</v>
      </c>
      <c r="AI1678" s="16">
        <f t="shared" si="1019"/>
        <v>1.6084162899386711E+75</v>
      </c>
      <c r="AJ1678" s="16">
        <f t="shared" si="1020"/>
        <v>1.6084162899386711E+75</v>
      </c>
      <c r="AK1678" s="27">
        <f t="shared" si="1021"/>
        <v>0.17699115044247787</v>
      </c>
      <c r="AN1678">
        <f t="shared" si="1025"/>
        <v>141099.34924236339</v>
      </c>
      <c r="AO1678">
        <f t="shared" si="1026"/>
        <v>2.364142357714663E+24</v>
      </c>
      <c r="AP1678">
        <f t="shared" si="1027"/>
        <v>2.364142357714663E+24</v>
      </c>
      <c r="AR1678" s="1">
        <f t="shared" si="1022"/>
        <v>18210</v>
      </c>
      <c r="AU1678">
        <f t="shared" si="990"/>
        <v>-422.52100840336135</v>
      </c>
      <c r="AV1678" s="29">
        <f t="shared" si="1023"/>
        <v>749.13020000000006</v>
      </c>
      <c r="AW1678">
        <f t="shared" si="1024"/>
        <v>33501</v>
      </c>
    </row>
    <row r="1679" spans="1:49" x14ac:dyDescent="0.2">
      <c r="A1679">
        <v>1677</v>
      </c>
      <c r="B1679" s="13">
        <f t="shared" si="991"/>
        <v>1685</v>
      </c>
      <c r="C1679" s="13">
        <f t="shared" si="992"/>
        <v>10068</v>
      </c>
      <c r="D1679" s="13">
        <f t="shared" si="993"/>
        <v>48</v>
      </c>
      <c r="E1679" s="13">
        <f t="shared" si="994"/>
        <v>83.850000000000009</v>
      </c>
      <c r="F1679" s="13">
        <f t="shared" si="995"/>
        <v>4.0761390034087104E+53</v>
      </c>
      <c r="G1679" s="35">
        <f t="shared" si="996"/>
        <v>697.3857999999999</v>
      </c>
      <c r="H1679" s="23">
        <f t="shared" si="997"/>
        <v>12446.806399999998</v>
      </c>
      <c r="I1679" s="23">
        <f t="shared" si="998"/>
        <v>46634</v>
      </c>
      <c r="J1679" s="23">
        <f t="shared" si="999"/>
        <v>2347</v>
      </c>
      <c r="K1679" s="23">
        <f t="shared" si="1000"/>
        <v>9.6665819025314135E+76</v>
      </c>
      <c r="L1679" s="23">
        <f t="shared" si="1001"/>
        <v>9.6665819025314126E+78</v>
      </c>
      <c r="M1679" s="23">
        <f t="shared" si="1002"/>
        <v>3.0203080891292485E+76</v>
      </c>
      <c r="N1679" s="20">
        <f t="shared" si="1003"/>
        <v>173.70000000000002</v>
      </c>
      <c r="Q1679" s="20">
        <f t="shared" si="1004"/>
        <v>5.5763318330546688E+81</v>
      </c>
      <c r="S1679" s="20">
        <f t="shared" si="1005"/>
        <v>7473</v>
      </c>
      <c r="T1679" s="20">
        <f t="shared" si="1006"/>
        <v>2347</v>
      </c>
      <c r="U1679" s="20">
        <f t="shared" si="1007"/>
        <v>9.6665819025314135E+76</v>
      </c>
      <c r="V1679" s="20">
        <f t="shared" si="1008"/>
        <v>3.0203080891292485E+76</v>
      </c>
      <c r="W1679" s="20">
        <f t="shared" si="1009"/>
        <v>0.34542314335060448</v>
      </c>
      <c r="X1679" s="16">
        <f t="shared" si="1010"/>
        <v>1.7668976796464591E+49</v>
      </c>
      <c r="AA1679" s="16">
        <f t="shared" si="1011"/>
        <v>7.2796184401434093E+50</v>
      </c>
      <c r="AB1679" s="16">
        <f t="shared" si="1012"/>
        <v>1677</v>
      </c>
      <c r="AC1679" s="16">
        <f t="shared" si="1013"/>
        <v>339.2</v>
      </c>
      <c r="AD1679" s="16">
        <f t="shared" si="1014"/>
        <v>9.4959557446912286E+51</v>
      </c>
      <c r="AE1679" s="16">
        <f t="shared" si="1015"/>
        <v>41875</v>
      </c>
      <c r="AF1679" s="16">
        <f t="shared" si="1016"/>
        <v>20112</v>
      </c>
      <c r="AG1679" s="16">
        <f t="shared" si="1017"/>
        <v>1717</v>
      </c>
      <c r="AH1679" s="16">
        <f t="shared" si="1018"/>
        <v>1.0280708485683187E+56</v>
      </c>
      <c r="AI1679" s="16">
        <f t="shared" si="1019"/>
        <v>1.6084162899386711E+75</v>
      </c>
      <c r="AJ1679" s="16">
        <f t="shared" si="1020"/>
        <v>1.6084162899386711E+75</v>
      </c>
      <c r="AK1679" s="27">
        <f t="shared" si="1021"/>
        <v>0.1768867924528302</v>
      </c>
      <c r="AN1679">
        <f t="shared" si="1025"/>
        <v>141225.9250978085</v>
      </c>
      <c r="AO1679">
        <f t="shared" si="1026"/>
        <v>2.2094788389856668E+24</v>
      </c>
      <c r="AP1679">
        <f t="shared" si="1027"/>
        <v>2.2094788389856668E+24</v>
      </c>
      <c r="AR1679" s="1">
        <f t="shared" si="1022"/>
        <v>18220</v>
      </c>
      <c r="AU1679">
        <f t="shared" si="990"/>
        <v>-421.88679245283021</v>
      </c>
      <c r="AV1679" s="29">
        <f t="shared" si="1023"/>
        <v>749.7920499999999</v>
      </c>
      <c r="AW1679">
        <f t="shared" si="1024"/>
        <v>33521</v>
      </c>
    </row>
    <row r="1680" spans="1:49" x14ac:dyDescent="0.2">
      <c r="A1680">
        <v>1678</v>
      </c>
      <c r="B1680" s="13">
        <f t="shared" si="991"/>
        <v>1686</v>
      </c>
      <c r="C1680" s="13">
        <f t="shared" si="992"/>
        <v>10074</v>
      </c>
      <c r="D1680" s="13">
        <f t="shared" si="993"/>
        <v>48</v>
      </c>
      <c r="E1680" s="13">
        <f t="shared" si="994"/>
        <v>83.9</v>
      </c>
      <c r="F1680" s="13">
        <f t="shared" si="995"/>
        <v>4.3640170218523469E+53</v>
      </c>
      <c r="G1680" s="35">
        <f t="shared" si="996"/>
        <v>698.01679999999988</v>
      </c>
      <c r="H1680" s="23">
        <f t="shared" si="997"/>
        <v>12454.310399999998</v>
      </c>
      <c r="I1680" s="23">
        <f t="shared" si="998"/>
        <v>46662</v>
      </c>
      <c r="J1680" s="23">
        <f t="shared" si="999"/>
        <v>2349</v>
      </c>
      <c r="K1680" s="23">
        <f t="shared" si="1000"/>
        <v>9.6665819025314135E+76</v>
      </c>
      <c r="L1680" s="23">
        <f t="shared" si="1001"/>
        <v>9.6665819025314126E+78</v>
      </c>
      <c r="M1680" s="23">
        <f t="shared" si="1002"/>
        <v>3.4633358554653031E+76</v>
      </c>
      <c r="N1680" s="20">
        <f t="shared" si="1003"/>
        <v>173.8</v>
      </c>
      <c r="Q1680" s="20">
        <f t="shared" si="1004"/>
        <v>6.2138770213367399E+81</v>
      </c>
      <c r="S1680" s="20">
        <f t="shared" si="1005"/>
        <v>7477</v>
      </c>
      <c r="T1680" s="20">
        <f t="shared" si="1006"/>
        <v>2349</v>
      </c>
      <c r="U1680" s="20">
        <f t="shared" si="1007"/>
        <v>9.6665819025314135E+76</v>
      </c>
      <c r="V1680" s="20">
        <f t="shared" si="1008"/>
        <v>3.4633358554653031E+76</v>
      </c>
      <c r="W1680" s="20">
        <f t="shared" si="1009"/>
        <v>0.34522439585730724</v>
      </c>
      <c r="X1680" s="16">
        <f t="shared" si="1010"/>
        <v>1.8905805172217115E+49</v>
      </c>
      <c r="AA1680" s="16">
        <f t="shared" si="1011"/>
        <v>7.7891917309534495E+50</v>
      </c>
      <c r="AB1680" s="16">
        <f t="shared" si="1012"/>
        <v>1678</v>
      </c>
      <c r="AC1680" s="16">
        <f t="shared" si="1013"/>
        <v>339.4</v>
      </c>
      <c r="AD1680" s="16">
        <f t="shared" si="1014"/>
        <v>1.0160691552624789E+52</v>
      </c>
      <c r="AE1680" s="16">
        <f t="shared" si="1015"/>
        <v>41900</v>
      </c>
      <c r="AF1680" s="16">
        <f t="shared" si="1016"/>
        <v>20124</v>
      </c>
      <c r="AG1680" s="16">
        <f t="shared" si="1017"/>
        <v>1718</v>
      </c>
      <c r="AH1680" s="16">
        <f t="shared" si="1018"/>
        <v>1.1010223438844615E+56</v>
      </c>
      <c r="AI1680" s="16">
        <f t="shared" si="1019"/>
        <v>1.6084162899386711E+75</v>
      </c>
      <c r="AJ1680" s="16">
        <f t="shared" si="1020"/>
        <v>1.6084162899386711E+75</v>
      </c>
      <c r="AK1680" s="27">
        <f t="shared" si="1021"/>
        <v>0.17678255745433119</v>
      </c>
      <c r="AN1680">
        <f t="shared" si="1025"/>
        <v>141352.5795634368</v>
      </c>
      <c r="AO1680">
        <f t="shared" si="1026"/>
        <v>2.0649334943791275E+24</v>
      </c>
      <c r="AP1680">
        <f t="shared" si="1027"/>
        <v>2.0649334943791275E+24</v>
      </c>
      <c r="AR1680" s="1">
        <f t="shared" si="1022"/>
        <v>18230</v>
      </c>
      <c r="AU1680">
        <f t="shared" si="990"/>
        <v>-421.2552301255231</v>
      </c>
      <c r="AV1680" s="29">
        <f t="shared" si="1023"/>
        <v>750.45429999999988</v>
      </c>
      <c r="AW1680">
        <f t="shared" si="1024"/>
        <v>33541</v>
      </c>
    </row>
    <row r="1681" spans="1:49" x14ac:dyDescent="0.2">
      <c r="A1681">
        <v>1679</v>
      </c>
      <c r="B1681" s="13">
        <f t="shared" si="991"/>
        <v>1687</v>
      </c>
      <c r="C1681" s="13">
        <f t="shared" si="992"/>
        <v>10080</v>
      </c>
      <c r="D1681" s="13">
        <f t="shared" si="993"/>
        <v>48</v>
      </c>
      <c r="E1681" s="13">
        <f t="shared" si="994"/>
        <v>83.95</v>
      </c>
      <c r="F1681" s="13">
        <f t="shared" si="995"/>
        <v>4.6722248918759948E+53</v>
      </c>
      <c r="G1681" s="35">
        <f t="shared" si="996"/>
        <v>698.64819999999997</v>
      </c>
      <c r="H1681" s="23">
        <f t="shared" si="997"/>
        <v>12461.814399999997</v>
      </c>
      <c r="I1681" s="23">
        <f t="shared" si="998"/>
        <v>46690</v>
      </c>
      <c r="J1681" s="23">
        <f t="shared" si="999"/>
        <v>2350</v>
      </c>
      <c r="K1681" s="23">
        <f t="shared" si="1000"/>
        <v>9.6665819025314135E+76</v>
      </c>
      <c r="L1681" s="23">
        <f t="shared" si="1001"/>
        <v>9.6665819025314126E+78</v>
      </c>
      <c r="M1681" s="23">
        <f t="shared" si="1002"/>
        <v>3.7086490380622923E+76</v>
      </c>
      <c r="N1681" s="20">
        <f t="shared" si="1003"/>
        <v>173.9</v>
      </c>
      <c r="Q1681" s="20">
        <f t="shared" si="1004"/>
        <v>6.9243131134011547E+81</v>
      </c>
      <c r="S1681" s="20">
        <f t="shared" si="1005"/>
        <v>7481</v>
      </c>
      <c r="T1681" s="20">
        <f t="shared" si="1006"/>
        <v>2350</v>
      </c>
      <c r="U1681" s="20">
        <f t="shared" si="1007"/>
        <v>9.6665819025314135E+76</v>
      </c>
      <c r="V1681" s="20">
        <f t="shared" si="1008"/>
        <v>3.7086490380622923E+76</v>
      </c>
      <c r="W1681" s="20">
        <f t="shared" si="1009"/>
        <v>0.34502587694077053</v>
      </c>
      <c r="X1681" s="16">
        <f t="shared" si="1010"/>
        <v>2.0229211534272313E+49</v>
      </c>
      <c r="AA1681" s="16">
        <f t="shared" si="1011"/>
        <v>8.3344351521201907E+50</v>
      </c>
      <c r="AB1681" s="16">
        <f t="shared" si="1012"/>
        <v>1679</v>
      </c>
      <c r="AC1681" s="16">
        <f t="shared" si="1013"/>
        <v>339.6</v>
      </c>
      <c r="AD1681" s="16">
        <f t="shared" si="1014"/>
        <v>1.0871960190520057E+52</v>
      </c>
      <c r="AE1681" s="16">
        <f t="shared" si="1015"/>
        <v>41925</v>
      </c>
      <c r="AF1681" s="16">
        <f t="shared" si="1016"/>
        <v>20136</v>
      </c>
      <c r="AG1681" s="16">
        <f t="shared" si="1017"/>
        <v>1719</v>
      </c>
      <c r="AH1681" s="16">
        <f t="shared" si="1018"/>
        <v>1.179150156561989E+56</v>
      </c>
      <c r="AI1681" s="16">
        <f t="shared" si="1019"/>
        <v>1.6084162899386711E+75</v>
      </c>
      <c r="AJ1681" s="16">
        <f t="shared" si="1020"/>
        <v>1.6084162899386711E+75</v>
      </c>
      <c r="AK1681" s="27">
        <f t="shared" si="1021"/>
        <v>0.17667844522968196</v>
      </c>
      <c r="AN1681">
        <f t="shared" si="1025"/>
        <v>141479.3126396845</v>
      </c>
      <c r="AO1681">
        <f t="shared" si="1026"/>
        <v>1.9298443872702126E+24</v>
      </c>
      <c r="AP1681">
        <f t="shared" si="1027"/>
        <v>1.9298443872702126E+24</v>
      </c>
      <c r="AR1681" s="1">
        <f t="shared" si="1022"/>
        <v>18240</v>
      </c>
      <c r="AU1681">
        <f t="shared" si="990"/>
        <v>-420.62630480167007</v>
      </c>
      <c r="AV1681" s="29">
        <f t="shared" si="1023"/>
        <v>751.11694999999997</v>
      </c>
      <c r="AW1681">
        <f t="shared" si="1024"/>
        <v>33561</v>
      </c>
    </row>
    <row r="1682" spans="1:49" x14ac:dyDescent="0.2">
      <c r="A1682">
        <v>1680</v>
      </c>
      <c r="B1682" s="13">
        <f t="shared" si="991"/>
        <v>1688</v>
      </c>
      <c r="C1682" s="13">
        <f t="shared" si="992"/>
        <v>10086</v>
      </c>
      <c r="D1682" s="13">
        <f t="shared" si="993"/>
        <v>48</v>
      </c>
      <c r="E1682" s="13">
        <f t="shared" si="994"/>
        <v>84</v>
      </c>
      <c r="F1682" s="13">
        <f t="shared" si="995"/>
        <v>5.0021981911185059E+53</v>
      </c>
      <c r="G1682" s="35">
        <f t="shared" si="996"/>
        <v>699.28</v>
      </c>
      <c r="H1682" s="23">
        <f t="shared" si="997"/>
        <v>12469.318399999998</v>
      </c>
      <c r="I1682" s="23">
        <f t="shared" si="998"/>
        <v>46718</v>
      </c>
      <c r="J1682" s="23">
        <f t="shared" si="999"/>
        <v>2352</v>
      </c>
      <c r="K1682" s="23">
        <f t="shared" si="1000"/>
        <v>9.6665819025314135E+76</v>
      </c>
      <c r="L1682" s="23">
        <f t="shared" si="1001"/>
        <v>9.6665819025314126E+78</v>
      </c>
      <c r="M1682" s="23">
        <f t="shared" si="1002"/>
        <v>4.2526230094808904E+76</v>
      </c>
      <c r="N1682" s="20">
        <f t="shared" si="1003"/>
        <v>174</v>
      </c>
      <c r="Q1682" s="20">
        <f t="shared" si="1004"/>
        <v>7.7159737677103242E+81</v>
      </c>
      <c r="S1682" s="20">
        <f t="shared" si="1005"/>
        <v>7485</v>
      </c>
      <c r="T1682" s="20">
        <f t="shared" si="1006"/>
        <v>2352</v>
      </c>
      <c r="U1682" s="20">
        <f t="shared" si="1007"/>
        <v>9.6665819025314135E+76</v>
      </c>
      <c r="V1682" s="20">
        <f t="shared" si="1008"/>
        <v>4.2526230094808904E+76</v>
      </c>
      <c r="W1682" s="20">
        <f t="shared" si="1009"/>
        <v>0.34482758620689657</v>
      </c>
      <c r="X1682" s="16">
        <f t="shared" si="1010"/>
        <v>2.1645256341671377E+49</v>
      </c>
      <c r="AA1682" s="16">
        <f t="shared" si="1011"/>
        <v>8.9178456127686069E+50</v>
      </c>
      <c r="AB1682" s="16">
        <f t="shared" si="1012"/>
        <v>1680</v>
      </c>
      <c r="AC1682" s="16">
        <f t="shared" si="1013"/>
        <v>339.8</v>
      </c>
      <c r="AD1682" s="16">
        <f t="shared" si="1014"/>
        <v>1.1633019049112804E+52</v>
      </c>
      <c r="AE1682" s="16">
        <f t="shared" si="1015"/>
        <v>41950</v>
      </c>
      <c r="AF1682" s="16">
        <f t="shared" si="1016"/>
        <v>20148</v>
      </c>
      <c r="AG1682" s="16">
        <f t="shared" si="1017"/>
        <v>1720</v>
      </c>
      <c r="AH1682" s="16">
        <f t="shared" si="1018"/>
        <v>1.2628215545705928E+56</v>
      </c>
      <c r="AI1682" s="16">
        <f t="shared" si="1019"/>
        <v>1.6084162899386711E+75</v>
      </c>
      <c r="AJ1682" s="16">
        <f t="shared" si="1020"/>
        <v>1.6084162899386711E+75</v>
      </c>
      <c r="AK1682" s="27">
        <f t="shared" si="1021"/>
        <v>0.17657445556209533</v>
      </c>
      <c r="AN1682">
        <f t="shared" si="1025"/>
        <v>141606.12432698766</v>
      </c>
      <c r="AO1682">
        <f t="shared" si="1026"/>
        <v>1.8035928852992638E+24</v>
      </c>
      <c r="AP1682">
        <f t="shared" si="1027"/>
        <v>1.8035928852992638E+24</v>
      </c>
      <c r="AR1682" s="1">
        <f t="shared" si="1022"/>
        <v>18250</v>
      </c>
      <c r="AU1682">
        <f t="shared" si="990"/>
        <v>-420</v>
      </c>
      <c r="AV1682" s="29">
        <f t="shared" si="1023"/>
        <v>751.78</v>
      </c>
      <c r="AW1682">
        <f t="shared" si="1024"/>
        <v>33581</v>
      </c>
    </row>
    <row r="1683" spans="1:49" x14ac:dyDescent="0.2">
      <c r="A1683">
        <v>1681</v>
      </c>
      <c r="B1683" s="13">
        <f t="shared" si="991"/>
        <v>1689</v>
      </c>
      <c r="C1683" s="13">
        <f t="shared" si="992"/>
        <v>10092</v>
      </c>
      <c r="D1683" s="13">
        <f t="shared" si="993"/>
        <v>48</v>
      </c>
      <c r="E1683" s="13">
        <f t="shared" si="994"/>
        <v>84.050000000000011</v>
      </c>
      <c r="F1683" s="13">
        <f t="shared" si="995"/>
        <v>5.3554738618649879E+53</v>
      </c>
      <c r="G1683" s="35">
        <f t="shared" si="996"/>
        <v>699.91219999999998</v>
      </c>
      <c r="H1683" s="23">
        <f t="shared" si="997"/>
        <v>12476.822399999999</v>
      </c>
      <c r="I1683" s="23">
        <f t="shared" si="998"/>
        <v>46746</v>
      </c>
      <c r="J1683" s="23">
        <f t="shared" si="999"/>
        <v>2353</v>
      </c>
      <c r="K1683" s="23">
        <f t="shared" si="1000"/>
        <v>9.6665819025314135E+76</v>
      </c>
      <c r="L1683" s="23">
        <f t="shared" si="1001"/>
        <v>9.6665819025314126E+78</v>
      </c>
      <c r="M1683" s="23">
        <f t="shared" si="1002"/>
        <v>4.553830967592118E+76</v>
      </c>
      <c r="N1683" s="20">
        <f t="shared" si="1003"/>
        <v>174.10000000000002</v>
      </c>
      <c r="Q1683" s="20">
        <f t="shared" si="1004"/>
        <v>8.5981454346406898E+81</v>
      </c>
      <c r="S1683" s="20">
        <f t="shared" si="1005"/>
        <v>7490</v>
      </c>
      <c r="T1683" s="20">
        <f t="shared" si="1006"/>
        <v>2353</v>
      </c>
      <c r="U1683" s="20">
        <f t="shared" si="1007"/>
        <v>9.6665819025314135E+76</v>
      </c>
      <c r="V1683" s="20">
        <f t="shared" si="1008"/>
        <v>4.553830967592118E+76</v>
      </c>
      <c r="W1683" s="20">
        <f t="shared" si="1009"/>
        <v>0.3446295232624928</v>
      </c>
      <c r="X1683" s="16">
        <f t="shared" si="1010"/>
        <v>2.3160424285588369E+49</v>
      </c>
      <c r="AA1683" s="16">
        <f t="shared" si="1011"/>
        <v>9.542094805662406E+50</v>
      </c>
      <c r="AB1683" s="16">
        <f t="shared" si="1012"/>
        <v>1681</v>
      </c>
      <c r="AC1683" s="16">
        <f t="shared" si="1013"/>
        <v>340</v>
      </c>
      <c r="AD1683" s="16">
        <f t="shared" si="1014"/>
        <v>1.2447353542974986E+52</v>
      </c>
      <c r="AE1683" s="16">
        <f t="shared" si="1015"/>
        <v>41975</v>
      </c>
      <c r="AF1683" s="16">
        <f t="shared" si="1016"/>
        <v>20160</v>
      </c>
      <c r="AG1683" s="16">
        <f t="shared" si="1017"/>
        <v>1721</v>
      </c>
      <c r="AH1683" s="16">
        <f t="shared" si="1018"/>
        <v>1.3524298626515535E+56</v>
      </c>
      <c r="AI1683" s="16">
        <f t="shared" si="1019"/>
        <v>1.6084162899386711E+75</v>
      </c>
      <c r="AJ1683" s="16">
        <f t="shared" si="1020"/>
        <v>1.6084162899386711E+75</v>
      </c>
      <c r="AK1683" s="27">
        <f t="shared" si="1021"/>
        <v>0.17647058823529413</v>
      </c>
      <c r="AN1683">
        <f t="shared" si="1025"/>
        <v>141733.01462578255</v>
      </c>
      <c r="AO1683">
        <f t="shared" si="1026"/>
        <v>1.6856008273824899E+24</v>
      </c>
      <c r="AP1683">
        <f t="shared" si="1027"/>
        <v>1.6856008273824899E+24</v>
      </c>
      <c r="AR1683" s="1">
        <f t="shared" si="1022"/>
        <v>18260</v>
      </c>
      <c r="AU1683">
        <f t="shared" si="990"/>
        <v>-419.37629937629941</v>
      </c>
      <c r="AV1683" s="29">
        <f t="shared" si="1023"/>
        <v>752.44344999999998</v>
      </c>
      <c r="AW1683">
        <f t="shared" si="1024"/>
        <v>33601</v>
      </c>
    </row>
    <row r="1684" spans="1:49" x14ac:dyDescent="0.2">
      <c r="A1684">
        <v>1682</v>
      </c>
      <c r="B1684" s="13">
        <f t="shared" si="991"/>
        <v>1690</v>
      </c>
      <c r="C1684" s="13">
        <f t="shared" si="992"/>
        <v>10098</v>
      </c>
      <c r="D1684" s="13">
        <f t="shared" si="993"/>
        <v>48</v>
      </c>
      <c r="E1684" s="13">
        <f t="shared" si="994"/>
        <v>84.100000000000009</v>
      </c>
      <c r="F1684" s="13">
        <f t="shared" si="995"/>
        <v>5.7336973677703217E+53</v>
      </c>
      <c r="G1684" s="35">
        <f t="shared" si="996"/>
        <v>700.54480000000001</v>
      </c>
      <c r="H1684" s="23">
        <f t="shared" si="997"/>
        <v>12484.3264</v>
      </c>
      <c r="I1684" s="23">
        <f t="shared" si="998"/>
        <v>46774</v>
      </c>
      <c r="J1684" s="23">
        <f t="shared" si="999"/>
        <v>2354</v>
      </c>
      <c r="K1684" s="23">
        <f t="shared" si="1000"/>
        <v>9.6665819025314135E+76</v>
      </c>
      <c r="L1684" s="23">
        <f t="shared" si="1001"/>
        <v>9.6665819025314126E+78</v>
      </c>
      <c r="M1684" s="23">
        <f t="shared" si="1002"/>
        <v>4.8763689764814465E+76</v>
      </c>
      <c r="N1684" s="20">
        <f t="shared" si="1003"/>
        <v>174.20000000000002</v>
      </c>
      <c r="Q1684" s="20">
        <f t="shared" si="1004"/>
        <v>9.5811762897111979E+81</v>
      </c>
      <c r="S1684" s="20">
        <f t="shared" si="1005"/>
        <v>7494</v>
      </c>
      <c r="T1684" s="20">
        <f t="shared" si="1006"/>
        <v>2354</v>
      </c>
      <c r="U1684" s="20">
        <f t="shared" si="1007"/>
        <v>9.6665819025314135E+76</v>
      </c>
      <c r="V1684" s="20">
        <f t="shared" si="1008"/>
        <v>4.8763689764814465E+76</v>
      </c>
      <c r="W1684" s="20">
        <f t="shared" si="1009"/>
        <v>0.34443168771526977</v>
      </c>
      <c r="X1684" s="16">
        <f t="shared" si="1010"/>
        <v>2.4781653985579553E+49</v>
      </c>
      <c r="AA1684" s="16">
        <f t="shared" si="1011"/>
        <v>1.0210041442058774E+51</v>
      </c>
      <c r="AB1684" s="16">
        <f t="shared" si="1012"/>
        <v>1682</v>
      </c>
      <c r="AC1684" s="16">
        <f t="shared" si="1013"/>
        <v>340.2</v>
      </c>
      <c r="AD1684" s="16">
        <f t="shared" si="1014"/>
        <v>1.3318693072637218E+52</v>
      </c>
      <c r="AE1684" s="16">
        <f t="shared" si="1015"/>
        <v>42000</v>
      </c>
      <c r="AF1684" s="16">
        <f t="shared" si="1016"/>
        <v>20172</v>
      </c>
      <c r="AG1684" s="16">
        <f t="shared" si="1017"/>
        <v>1722</v>
      </c>
      <c r="AH1684" s="16">
        <f t="shared" si="1018"/>
        <v>1.4483963108774939E+56</v>
      </c>
      <c r="AI1684" s="16">
        <f t="shared" si="1019"/>
        <v>1.6084162899386711E+75</v>
      </c>
      <c r="AJ1684" s="16">
        <f t="shared" si="1020"/>
        <v>1.6084162899386711E+75</v>
      </c>
      <c r="AK1684" s="27">
        <f t="shared" si="1021"/>
        <v>0.17636684303350972</v>
      </c>
      <c r="AN1684">
        <f t="shared" si="1025"/>
        <v>141859.98353650523</v>
      </c>
      <c r="AO1684">
        <f t="shared" si="1026"/>
        <v>1.5753278760584019E+24</v>
      </c>
      <c r="AP1684">
        <f t="shared" si="1027"/>
        <v>1.5753278760584019E+24</v>
      </c>
      <c r="AR1684" s="1">
        <f t="shared" si="1022"/>
        <v>18270</v>
      </c>
      <c r="AU1684">
        <f t="shared" si="990"/>
        <v>-418.75518672199161</v>
      </c>
      <c r="AV1684" s="29">
        <f t="shared" si="1023"/>
        <v>753.10730000000001</v>
      </c>
      <c r="AW1684">
        <f t="shared" si="1024"/>
        <v>33621</v>
      </c>
    </row>
    <row r="1685" spans="1:49" x14ac:dyDescent="0.2">
      <c r="A1685">
        <v>1683</v>
      </c>
      <c r="B1685" s="13">
        <f t="shared" si="991"/>
        <v>1691</v>
      </c>
      <c r="C1685" s="13">
        <f t="shared" si="992"/>
        <v>10104</v>
      </c>
      <c r="D1685" s="13">
        <f t="shared" si="993"/>
        <v>48</v>
      </c>
      <c r="E1685" s="13">
        <f t="shared" si="994"/>
        <v>84.15</v>
      </c>
      <c r="F1685" s="13">
        <f t="shared" si="995"/>
        <v>6.1386303558374534E+53</v>
      </c>
      <c r="G1685" s="35">
        <f t="shared" si="996"/>
        <v>701.17779999999993</v>
      </c>
      <c r="H1685" s="23">
        <f t="shared" si="997"/>
        <v>12491.830399999997</v>
      </c>
      <c r="I1685" s="23">
        <f t="shared" si="998"/>
        <v>46802</v>
      </c>
      <c r="J1685" s="23">
        <f t="shared" si="999"/>
        <v>2356</v>
      </c>
      <c r="K1685" s="23">
        <f t="shared" si="1000"/>
        <v>9.6665819025314135E+76</v>
      </c>
      <c r="L1685" s="23">
        <f t="shared" si="1001"/>
        <v>9.6665819025314126E+78</v>
      </c>
      <c r="M1685" s="23">
        <f t="shared" si="1002"/>
        <v>5.5915828500310678E+76</v>
      </c>
      <c r="N1685" s="20">
        <f t="shared" si="1003"/>
        <v>174.3</v>
      </c>
      <c r="Q1685" s="20">
        <f t="shared" si="1004"/>
        <v>1.0676597621235776E+82</v>
      </c>
      <c r="S1685" s="20">
        <f t="shared" si="1005"/>
        <v>7498</v>
      </c>
      <c r="T1685" s="20">
        <f t="shared" si="1006"/>
        <v>2356</v>
      </c>
      <c r="U1685" s="20">
        <f t="shared" si="1007"/>
        <v>9.6665819025314135E+76</v>
      </c>
      <c r="V1685" s="20">
        <f t="shared" si="1008"/>
        <v>5.5915828500310678E+76</v>
      </c>
      <c r="W1685" s="20">
        <f t="shared" si="1009"/>
        <v>0.34423407917383819</v>
      </c>
      <c r="X1685" s="16">
        <f t="shared" si="1010"/>
        <v>2.6516369764570129E+49</v>
      </c>
      <c r="AA1685" s="16">
        <f t="shared" si="1011"/>
        <v>1.0924744343002891E+51</v>
      </c>
      <c r="AB1685" s="16">
        <f t="shared" si="1012"/>
        <v>1683</v>
      </c>
      <c r="AC1685" s="16">
        <f t="shared" si="1013"/>
        <v>340.4</v>
      </c>
      <c r="AD1685" s="16">
        <f t="shared" si="1014"/>
        <v>1.425102810409159E+52</v>
      </c>
      <c r="AE1685" s="16">
        <f t="shared" si="1015"/>
        <v>42025</v>
      </c>
      <c r="AF1685" s="16">
        <f t="shared" si="1016"/>
        <v>20184</v>
      </c>
      <c r="AG1685" s="16">
        <f t="shared" si="1017"/>
        <v>1723</v>
      </c>
      <c r="AH1685" s="16">
        <f t="shared" si="1018"/>
        <v>1.5511720143480514E+56</v>
      </c>
      <c r="AI1685" s="16">
        <f t="shared" si="1019"/>
        <v>1.6084162899386711E+75</v>
      </c>
      <c r="AJ1685" s="16">
        <f t="shared" si="1020"/>
        <v>1.6084162899386711E+75</v>
      </c>
      <c r="AK1685" s="27">
        <f t="shared" si="1021"/>
        <v>0.17626321974148063</v>
      </c>
      <c r="AN1685">
        <f t="shared" si="1025"/>
        <v>141987.03105959183</v>
      </c>
      <c r="AO1685">
        <f t="shared" si="1026"/>
        <v>1.4722690430452352E+24</v>
      </c>
      <c r="AP1685">
        <f t="shared" si="1027"/>
        <v>1.4722690430452352E+24</v>
      </c>
      <c r="AR1685" s="1">
        <f t="shared" si="1022"/>
        <v>18280</v>
      </c>
      <c r="AU1685">
        <f t="shared" si="990"/>
        <v>-418.13664596273287</v>
      </c>
      <c r="AV1685" s="29">
        <f t="shared" si="1023"/>
        <v>753.77154999999993</v>
      </c>
      <c r="AW1685">
        <f t="shared" si="1024"/>
        <v>33641</v>
      </c>
    </row>
    <row r="1686" spans="1:49" x14ac:dyDescent="0.2">
      <c r="A1686">
        <v>1684</v>
      </c>
      <c r="B1686" s="13">
        <f t="shared" si="991"/>
        <v>1692</v>
      </c>
      <c r="C1686" s="13">
        <f t="shared" si="992"/>
        <v>10110</v>
      </c>
      <c r="D1686" s="13">
        <f t="shared" si="993"/>
        <v>48</v>
      </c>
      <c r="E1686" s="13">
        <f t="shared" si="994"/>
        <v>84.2</v>
      </c>
      <c r="F1686" s="13">
        <f t="shared" si="995"/>
        <v>6.5721588593181625E+53</v>
      </c>
      <c r="G1686" s="35">
        <f t="shared" si="996"/>
        <v>701.81119999999987</v>
      </c>
      <c r="H1686" s="23">
        <f t="shared" si="997"/>
        <v>12499.334399999998</v>
      </c>
      <c r="I1686" s="23">
        <f t="shared" si="998"/>
        <v>46830</v>
      </c>
      <c r="J1686" s="23">
        <f t="shared" si="999"/>
        <v>2357</v>
      </c>
      <c r="K1686" s="23">
        <f t="shared" si="1000"/>
        <v>9.6665819025314135E+76</v>
      </c>
      <c r="L1686" s="23">
        <f t="shared" si="1001"/>
        <v>9.6665819025314126E+78</v>
      </c>
      <c r="M1686" s="23">
        <f t="shared" si="1002"/>
        <v>5.9876073932820791E+76</v>
      </c>
      <c r="N1686" s="20">
        <f t="shared" si="1003"/>
        <v>174.4</v>
      </c>
      <c r="Q1686" s="20">
        <f t="shared" si="1004"/>
        <v>1.1897259096274635E+82</v>
      </c>
      <c r="S1686" s="20">
        <f t="shared" si="1005"/>
        <v>7502</v>
      </c>
      <c r="T1686" s="20">
        <f t="shared" si="1006"/>
        <v>2357</v>
      </c>
      <c r="U1686" s="20">
        <f t="shared" si="1007"/>
        <v>9.6665819025314135E+76</v>
      </c>
      <c r="V1686" s="20">
        <f t="shared" si="1008"/>
        <v>5.9876073932820791E+76</v>
      </c>
      <c r="W1686" s="20">
        <f t="shared" si="1009"/>
        <v>0.34403669724770641</v>
      </c>
      <c r="X1686" s="16">
        <f t="shared" si="1010"/>
        <v>2.8372515648090035E+49</v>
      </c>
      <c r="AA1686" s="16">
        <f t="shared" si="1011"/>
        <v>1.1689476447013092E+51</v>
      </c>
      <c r="AB1686" s="16">
        <f t="shared" si="1012"/>
        <v>1684</v>
      </c>
      <c r="AC1686" s="16">
        <f t="shared" si="1013"/>
        <v>340.6</v>
      </c>
      <c r="AD1686" s="16">
        <f t="shared" si="1014"/>
        <v>1.5248628443893647E+52</v>
      </c>
      <c r="AE1686" s="16">
        <f t="shared" si="1015"/>
        <v>42050</v>
      </c>
      <c r="AF1686" s="16">
        <f t="shared" si="1016"/>
        <v>20196</v>
      </c>
      <c r="AG1686" s="16">
        <f t="shared" si="1017"/>
        <v>1724</v>
      </c>
      <c r="AH1686" s="16">
        <f t="shared" si="1018"/>
        <v>1.6612400933236635E+56</v>
      </c>
      <c r="AI1686" s="16">
        <f t="shared" si="1019"/>
        <v>1.6084162899386711E+75</v>
      </c>
      <c r="AJ1686" s="16">
        <f t="shared" si="1020"/>
        <v>1.6084162899386711E+75</v>
      </c>
      <c r="AK1686" s="27">
        <f t="shared" si="1021"/>
        <v>0.17615971814445094</v>
      </c>
      <c r="AN1686">
        <f t="shared" si="1025"/>
        <v>142114.15719547862</v>
      </c>
      <c r="AO1686">
        <f t="shared" si="1026"/>
        <v>1.3759523766777899E+24</v>
      </c>
      <c r="AP1686">
        <f t="shared" si="1027"/>
        <v>1.3759523766777899E+24</v>
      </c>
      <c r="AR1686" s="1">
        <f t="shared" si="1022"/>
        <v>18290</v>
      </c>
      <c r="AU1686">
        <f t="shared" si="990"/>
        <v>-417.52066115702479</v>
      </c>
      <c r="AV1686" s="29">
        <f t="shared" si="1023"/>
        <v>754.43619999999987</v>
      </c>
      <c r="AW1686">
        <f t="shared" si="1024"/>
        <v>33661</v>
      </c>
    </row>
    <row r="1687" spans="1:49" x14ac:dyDescent="0.2">
      <c r="A1687">
        <v>1685</v>
      </c>
      <c r="B1687" s="13">
        <f t="shared" si="991"/>
        <v>1693</v>
      </c>
      <c r="C1687" s="13">
        <f t="shared" si="992"/>
        <v>10116</v>
      </c>
      <c r="D1687" s="13">
        <f t="shared" si="993"/>
        <v>48</v>
      </c>
      <c r="E1687" s="13">
        <f t="shared" si="994"/>
        <v>84.25</v>
      </c>
      <c r="F1687" s="13">
        <f t="shared" si="995"/>
        <v>7.0363020797218648E+53</v>
      </c>
      <c r="G1687" s="35">
        <f t="shared" si="996"/>
        <v>702.44499999999994</v>
      </c>
      <c r="H1687" s="23">
        <f t="shared" si="997"/>
        <v>12506.838399999999</v>
      </c>
      <c r="I1687" s="23">
        <f t="shared" si="998"/>
        <v>46858</v>
      </c>
      <c r="J1687" s="23">
        <f t="shared" si="999"/>
        <v>2359</v>
      </c>
      <c r="K1687" s="23">
        <f t="shared" si="1000"/>
        <v>9.6665819025314135E+76</v>
      </c>
      <c r="L1687" s="23">
        <f t="shared" si="1001"/>
        <v>9.6665819025314126E+78</v>
      </c>
      <c r="M1687" s="23">
        <f t="shared" si="1002"/>
        <v>6.8657711000950921E+76</v>
      </c>
      <c r="N1687" s="20">
        <f t="shared" si="1003"/>
        <v>174.5</v>
      </c>
      <c r="Q1687" s="20">
        <f t="shared" si="1004"/>
        <v>1.3257479491625509E+82</v>
      </c>
      <c r="S1687" s="20">
        <f t="shared" si="1005"/>
        <v>7506</v>
      </c>
      <c r="T1687" s="20">
        <f t="shared" si="1006"/>
        <v>2359</v>
      </c>
      <c r="U1687" s="20">
        <f t="shared" si="1007"/>
        <v>9.6665819025314135E+76</v>
      </c>
      <c r="V1687" s="20">
        <f t="shared" si="1008"/>
        <v>6.8657711000950921E+76</v>
      </c>
      <c r="W1687" s="20">
        <f t="shared" si="1009"/>
        <v>0.34383954154727792</v>
      </c>
      <c r="X1687" s="16">
        <f t="shared" si="1010"/>
        <v>3.0358591743456337E+49</v>
      </c>
      <c r="AA1687" s="16">
        <f t="shared" si="1011"/>
        <v>1.2507739798304009E+51</v>
      </c>
      <c r="AB1687" s="16">
        <f t="shared" si="1012"/>
        <v>1685</v>
      </c>
      <c r="AC1687" s="16">
        <f t="shared" si="1013"/>
        <v>340.8</v>
      </c>
      <c r="AD1687" s="16">
        <f t="shared" si="1014"/>
        <v>1.6316062793557947E+52</v>
      </c>
      <c r="AE1687" s="16">
        <f t="shared" si="1015"/>
        <v>42075</v>
      </c>
      <c r="AF1687" s="16">
        <f t="shared" si="1016"/>
        <v>20208</v>
      </c>
      <c r="AG1687" s="16">
        <f t="shared" si="1017"/>
        <v>1725</v>
      </c>
      <c r="AH1687" s="16">
        <f t="shared" si="1018"/>
        <v>1.7791179437594585E+56</v>
      </c>
      <c r="AI1687" s="16">
        <f t="shared" si="1019"/>
        <v>1.6084162899386711E+75</v>
      </c>
      <c r="AJ1687" s="16">
        <f t="shared" si="1020"/>
        <v>1.6084162899386711E+75</v>
      </c>
      <c r="AK1687" s="27">
        <f t="shared" si="1021"/>
        <v>0.176056338028169</v>
      </c>
      <c r="AN1687">
        <f t="shared" si="1025"/>
        <v>142241.36194460158</v>
      </c>
      <c r="AO1687">
        <f t="shared" si="1026"/>
        <v>1.2859368006334484E+24</v>
      </c>
      <c r="AP1687">
        <f t="shared" si="1027"/>
        <v>1.2859368006334484E+24</v>
      </c>
      <c r="AR1687" s="1">
        <f t="shared" si="1022"/>
        <v>18300</v>
      </c>
      <c r="AU1687">
        <f t="shared" si="990"/>
        <v>-416.90721649484544</v>
      </c>
      <c r="AV1687" s="29">
        <f t="shared" si="1023"/>
        <v>755.10124999999994</v>
      </c>
      <c r="AW1687">
        <f t="shared" si="1024"/>
        <v>33681</v>
      </c>
    </row>
    <row r="1688" spans="1:49" x14ac:dyDescent="0.2">
      <c r="A1688">
        <v>1686</v>
      </c>
      <c r="B1688" s="13">
        <f t="shared" si="991"/>
        <v>1694</v>
      </c>
      <c r="C1688" s="13">
        <f t="shared" si="992"/>
        <v>10122</v>
      </c>
      <c r="D1688" s="13">
        <f t="shared" si="993"/>
        <v>48</v>
      </c>
      <c r="E1688" s="13">
        <f t="shared" si="994"/>
        <v>84.300000000000011</v>
      </c>
      <c r="F1688" s="13">
        <f t="shared" si="995"/>
        <v>7.533221788813274E+53</v>
      </c>
      <c r="G1688" s="35">
        <f t="shared" si="996"/>
        <v>703.0791999999999</v>
      </c>
      <c r="H1688" s="23">
        <f t="shared" si="997"/>
        <v>12514.342399999998</v>
      </c>
      <c r="I1688" s="23">
        <f t="shared" si="998"/>
        <v>46886</v>
      </c>
      <c r="J1688" s="23">
        <f t="shared" si="999"/>
        <v>2360</v>
      </c>
      <c r="K1688" s="23">
        <f t="shared" si="1000"/>
        <v>9.6665819025314135E+76</v>
      </c>
      <c r="L1688" s="23">
        <f t="shared" si="1001"/>
        <v>9.6665819025314126E+78</v>
      </c>
      <c r="M1688" s="23">
        <f t="shared" si="1002"/>
        <v>7.3520215857774896E+76</v>
      </c>
      <c r="N1688" s="20">
        <f t="shared" si="1003"/>
        <v>174.60000000000002</v>
      </c>
      <c r="Q1688" s="20">
        <f t="shared" si="1004"/>
        <v>1.4773214657984351E+82</v>
      </c>
      <c r="S1688" s="20">
        <f t="shared" si="1005"/>
        <v>7511</v>
      </c>
      <c r="T1688" s="20">
        <f t="shared" si="1006"/>
        <v>2360</v>
      </c>
      <c r="U1688" s="20">
        <f t="shared" si="1007"/>
        <v>9.6665819025314135E+76</v>
      </c>
      <c r="V1688" s="20">
        <f t="shared" si="1008"/>
        <v>7.3520215857774896E+76</v>
      </c>
      <c r="W1688" s="20">
        <f t="shared" si="1009"/>
        <v>0.34364261168384874</v>
      </c>
      <c r="X1688" s="16">
        <f t="shared" si="1010"/>
        <v>3.2483693165498282E+49</v>
      </c>
      <c r="AA1688" s="16">
        <f t="shared" si="1011"/>
        <v>1.3383281584185291E+51</v>
      </c>
      <c r="AB1688" s="16">
        <f t="shared" si="1012"/>
        <v>1686</v>
      </c>
      <c r="AC1688" s="16">
        <f t="shared" si="1013"/>
        <v>341</v>
      </c>
      <c r="AD1688" s="16">
        <f t="shared" si="1014"/>
        <v>1.7458219672800173E+52</v>
      </c>
      <c r="AE1688" s="16">
        <f t="shared" si="1015"/>
        <v>42100</v>
      </c>
      <c r="AF1688" s="16">
        <f t="shared" si="1016"/>
        <v>20220</v>
      </c>
      <c r="AG1688" s="16">
        <f t="shared" si="1017"/>
        <v>1726</v>
      </c>
      <c r="AH1688" s="16">
        <f t="shared" si="1018"/>
        <v>1.9053596689078931E+56</v>
      </c>
      <c r="AI1688" s="16">
        <f t="shared" si="1019"/>
        <v>1.6084162899386711E+75</v>
      </c>
      <c r="AJ1688" s="16">
        <f t="shared" si="1020"/>
        <v>1.6084162899386711E+75</v>
      </c>
      <c r="AK1688" s="27">
        <f t="shared" si="1021"/>
        <v>0.17595307917888564</v>
      </c>
      <c r="AN1688">
        <f t="shared" si="1025"/>
        <v>142368.64530739695</v>
      </c>
      <c r="AO1688">
        <f t="shared" si="1026"/>
        <v>1.2018100940499518E+24</v>
      </c>
      <c r="AP1688">
        <f t="shared" si="1027"/>
        <v>1.2018100940499518E+24</v>
      </c>
      <c r="AR1688" s="1">
        <f t="shared" si="1022"/>
        <v>18310</v>
      </c>
      <c r="AU1688">
        <f t="shared" si="990"/>
        <v>-416.29629629629625</v>
      </c>
      <c r="AV1688" s="29">
        <f t="shared" si="1023"/>
        <v>755.7666999999999</v>
      </c>
      <c r="AW1688">
        <f t="shared" si="1024"/>
        <v>33701</v>
      </c>
    </row>
    <row r="1689" spans="1:49" x14ac:dyDescent="0.2">
      <c r="A1689">
        <v>1687</v>
      </c>
      <c r="B1689" s="13">
        <f t="shared" si="991"/>
        <v>1695</v>
      </c>
      <c r="C1689" s="13">
        <f t="shared" si="992"/>
        <v>10128</v>
      </c>
      <c r="D1689" s="13">
        <f t="shared" si="993"/>
        <v>48</v>
      </c>
      <c r="E1689" s="13">
        <f t="shared" si="994"/>
        <v>84.350000000000009</v>
      </c>
      <c r="F1689" s="13">
        <f t="shared" si="995"/>
        <v>8.0652323943656183E+53</v>
      </c>
      <c r="G1689" s="35">
        <f t="shared" si="996"/>
        <v>703.71379999999988</v>
      </c>
      <c r="H1689" s="23">
        <f t="shared" si="997"/>
        <v>12521.846399999999</v>
      </c>
      <c r="I1689" s="23">
        <f t="shared" si="998"/>
        <v>46914</v>
      </c>
      <c r="J1689" s="23">
        <f t="shared" si="999"/>
        <v>2361</v>
      </c>
      <c r="K1689" s="23">
        <f t="shared" si="1000"/>
        <v>9.6665819025314135E+76</v>
      </c>
      <c r="L1689" s="23">
        <f t="shared" si="1001"/>
        <v>9.6665819025314126E+78</v>
      </c>
      <c r="M1689" s="23">
        <f t="shared" si="1002"/>
        <v>7.8727028794354771E+76</v>
      </c>
      <c r="N1689" s="20">
        <f t="shared" si="1003"/>
        <v>174.70000000000002</v>
      </c>
      <c r="Q1689" s="20">
        <f t="shared" si="1004"/>
        <v>1.6462244687515296E+82</v>
      </c>
      <c r="S1689" s="20">
        <f t="shared" si="1005"/>
        <v>7515</v>
      </c>
      <c r="T1689" s="20">
        <f t="shared" si="1006"/>
        <v>2361</v>
      </c>
      <c r="U1689" s="20">
        <f t="shared" si="1007"/>
        <v>9.6665819025314135E+76</v>
      </c>
      <c r="V1689" s="20">
        <f t="shared" si="1008"/>
        <v>7.8727028794354771E+76</v>
      </c>
      <c r="W1689" s="20">
        <f t="shared" si="1009"/>
        <v>0.343445907269605</v>
      </c>
      <c r="X1689" s="16">
        <f t="shared" si="1010"/>
        <v>3.4757551687083162E+49</v>
      </c>
      <c r="AA1689" s="16">
        <f t="shared" si="1011"/>
        <v>1.432011129507826E+51</v>
      </c>
      <c r="AB1689" s="16">
        <f t="shared" si="1012"/>
        <v>1687</v>
      </c>
      <c r="AC1689" s="16">
        <f t="shared" si="1013"/>
        <v>341.2</v>
      </c>
      <c r="AD1689" s="16">
        <f t="shared" si="1014"/>
        <v>1.8680329807447871E+52</v>
      </c>
      <c r="AE1689" s="16">
        <f t="shared" si="1015"/>
        <v>42125</v>
      </c>
      <c r="AF1689" s="16">
        <f t="shared" si="1016"/>
        <v>20232</v>
      </c>
      <c r="AG1689" s="16">
        <f t="shared" si="1017"/>
        <v>1727</v>
      </c>
      <c r="AH1689" s="16">
        <f t="shared" si="1018"/>
        <v>2.0405586834154709E+56</v>
      </c>
      <c r="AI1689" s="16">
        <f t="shared" si="1019"/>
        <v>1.6084162899386711E+75</v>
      </c>
      <c r="AJ1689" s="16">
        <f t="shared" si="1020"/>
        <v>1.6084162899386711E+75</v>
      </c>
      <c r="AK1689" s="27">
        <f t="shared" si="1021"/>
        <v>0.17584994138335289</v>
      </c>
      <c r="AN1689">
        <f t="shared" si="1025"/>
        <v>142496.00728430087</v>
      </c>
      <c r="AO1689">
        <f t="shared" si="1026"/>
        <v>1.1231870037850017E+24</v>
      </c>
      <c r="AP1689">
        <f t="shared" si="1027"/>
        <v>1.1231870037850017E+24</v>
      </c>
      <c r="AR1689" s="1">
        <f t="shared" si="1022"/>
        <v>18320</v>
      </c>
      <c r="AU1689">
        <f t="shared" si="990"/>
        <v>-415.68788501026694</v>
      </c>
      <c r="AV1689" s="29">
        <f t="shared" si="1023"/>
        <v>756.43254999999988</v>
      </c>
      <c r="AW1689">
        <f t="shared" si="1024"/>
        <v>33721</v>
      </c>
    </row>
    <row r="1690" spans="1:49" x14ac:dyDescent="0.2">
      <c r="A1690">
        <v>1688</v>
      </c>
      <c r="B1690" s="13">
        <f t="shared" si="991"/>
        <v>1696</v>
      </c>
      <c r="C1690" s="13">
        <f t="shared" si="992"/>
        <v>10134</v>
      </c>
      <c r="D1690" s="13">
        <f t="shared" si="993"/>
        <v>48</v>
      </c>
      <c r="E1690" s="13">
        <f t="shared" si="994"/>
        <v>84.4</v>
      </c>
      <c r="F1690" s="13">
        <f t="shared" si="995"/>
        <v>8.6348117165253956E+53</v>
      </c>
      <c r="G1690" s="35">
        <f t="shared" si="996"/>
        <v>704.3488000000001</v>
      </c>
      <c r="H1690" s="23">
        <f t="shared" si="997"/>
        <v>12529.350399999999</v>
      </c>
      <c r="I1690" s="23">
        <f t="shared" si="998"/>
        <v>46942</v>
      </c>
      <c r="J1690" s="23">
        <f t="shared" si="999"/>
        <v>2363</v>
      </c>
      <c r="K1690" s="23">
        <f t="shared" si="1000"/>
        <v>9.6665819025314135E+76</v>
      </c>
      <c r="L1690" s="23">
        <f t="shared" si="1001"/>
        <v>9.6665819025314126E+78</v>
      </c>
      <c r="M1690" s="23">
        <f t="shared" si="1002"/>
        <v>9.0272805900487935E+76</v>
      </c>
      <c r="N1690" s="20">
        <f t="shared" si="1003"/>
        <v>174.8</v>
      </c>
      <c r="Q1690" s="20">
        <f t="shared" si="1004"/>
        <v>1.8344382480433934E+82</v>
      </c>
      <c r="S1690" s="20">
        <f t="shared" si="1005"/>
        <v>7519</v>
      </c>
      <c r="T1690" s="20">
        <f t="shared" si="1006"/>
        <v>2363</v>
      </c>
      <c r="U1690" s="20">
        <f t="shared" si="1007"/>
        <v>9.6665819025314135E+76</v>
      </c>
      <c r="V1690" s="20">
        <f t="shared" si="1008"/>
        <v>9.0272805900487935E+76</v>
      </c>
      <c r="W1690" s="20">
        <f t="shared" si="1009"/>
        <v>0.34324942791762014</v>
      </c>
      <c r="X1690" s="16">
        <f t="shared" si="1010"/>
        <v>3.7190580305178984E+49</v>
      </c>
      <c r="AA1690" s="16">
        <f t="shared" si="1011"/>
        <v>1.5322519085733739E+51</v>
      </c>
      <c r="AB1690" s="16">
        <f t="shared" si="1012"/>
        <v>1688</v>
      </c>
      <c r="AC1690" s="16">
        <f t="shared" si="1013"/>
        <v>341.4</v>
      </c>
      <c r="AD1690" s="16">
        <f t="shared" si="1014"/>
        <v>1.9987990084549527E+52</v>
      </c>
      <c r="AE1690" s="16">
        <f t="shared" si="1015"/>
        <v>42150</v>
      </c>
      <c r="AF1690" s="16">
        <f t="shared" si="1016"/>
        <v>20244</v>
      </c>
      <c r="AG1690" s="16">
        <f t="shared" si="1017"/>
        <v>1728</v>
      </c>
      <c r="AH1690" s="16">
        <f t="shared" si="1018"/>
        <v>2.1853505021493239E+56</v>
      </c>
      <c r="AI1690" s="16">
        <f t="shared" si="1019"/>
        <v>1.6084162899386711E+75</v>
      </c>
      <c r="AJ1690" s="16">
        <f t="shared" si="1020"/>
        <v>1.6084162899386711E+75</v>
      </c>
      <c r="AK1690" s="27">
        <f t="shared" si="1021"/>
        <v>0.1757469244288225</v>
      </c>
      <c r="AN1690">
        <f t="shared" si="1025"/>
        <v>142623.44787574958</v>
      </c>
      <c r="AO1690">
        <f t="shared" si="1026"/>
        <v>1.0497074801728988E+24</v>
      </c>
      <c r="AP1690">
        <f t="shared" si="1027"/>
        <v>1.0497074801728988E+24</v>
      </c>
      <c r="AR1690" s="1">
        <f t="shared" si="1022"/>
        <v>18330</v>
      </c>
      <c r="AU1690">
        <f t="shared" si="990"/>
        <v>-415.08196721311475</v>
      </c>
      <c r="AV1690" s="29">
        <f t="shared" si="1023"/>
        <v>757.0988000000001</v>
      </c>
      <c r="AW1690">
        <f t="shared" si="1024"/>
        <v>33741</v>
      </c>
    </row>
    <row r="1691" spans="1:49" x14ac:dyDescent="0.2">
      <c r="A1691">
        <v>1689</v>
      </c>
      <c r="B1691" s="13">
        <f t="shared" si="991"/>
        <v>1697</v>
      </c>
      <c r="C1691" s="13">
        <f t="shared" si="992"/>
        <v>10140</v>
      </c>
      <c r="D1691" s="13">
        <f t="shared" si="993"/>
        <v>48</v>
      </c>
      <c r="E1691" s="13">
        <f t="shared" si="994"/>
        <v>84.45</v>
      </c>
      <c r="F1691" s="13">
        <f t="shared" si="995"/>
        <v>9.2446125249521094E+53</v>
      </c>
      <c r="G1691" s="35">
        <f t="shared" si="996"/>
        <v>704.98419999999999</v>
      </c>
      <c r="H1691" s="23">
        <f t="shared" si="997"/>
        <v>12536.854399999998</v>
      </c>
      <c r="I1691" s="23">
        <f t="shared" si="998"/>
        <v>46970</v>
      </c>
      <c r="J1691" s="23">
        <f t="shared" si="999"/>
        <v>2364</v>
      </c>
      <c r="K1691" s="23">
        <f t="shared" si="1000"/>
        <v>9.6665819025314135E+76</v>
      </c>
      <c r="L1691" s="23">
        <f t="shared" si="1001"/>
        <v>9.6665819025314126E+78</v>
      </c>
      <c r="M1691" s="23">
        <f t="shared" si="1002"/>
        <v>9.6665819025314135E+76</v>
      </c>
      <c r="N1691" s="20">
        <f t="shared" si="1003"/>
        <v>174.9</v>
      </c>
      <c r="Q1691" s="20">
        <f t="shared" si="1004"/>
        <v>2.0441706157098982E+82</v>
      </c>
      <c r="S1691" s="20">
        <f t="shared" si="1005"/>
        <v>7523</v>
      </c>
      <c r="T1691" s="20">
        <f t="shared" si="1006"/>
        <v>2364</v>
      </c>
      <c r="U1691" s="20">
        <f t="shared" si="1007"/>
        <v>9.6665819025314135E+76</v>
      </c>
      <c r="V1691" s="20">
        <f t="shared" si="1008"/>
        <v>9.6665819025314135E+76</v>
      </c>
      <c r="W1691" s="20">
        <f t="shared" si="1009"/>
        <v>0.34305317324185247</v>
      </c>
      <c r="X1691" s="16">
        <f t="shared" si="1010"/>
        <v>3.9793920926541509E+49</v>
      </c>
      <c r="AA1691" s="16">
        <f t="shared" si="1011"/>
        <v>1.6395095421735098E+51</v>
      </c>
      <c r="AB1691" s="16">
        <f t="shared" si="1012"/>
        <v>1689</v>
      </c>
      <c r="AC1691" s="16">
        <f t="shared" si="1013"/>
        <v>341.6</v>
      </c>
      <c r="AD1691" s="16">
        <f t="shared" si="1014"/>
        <v>2.1387189184388916E+52</v>
      </c>
      <c r="AE1691" s="16">
        <f t="shared" si="1015"/>
        <v>42175</v>
      </c>
      <c r="AF1691" s="16">
        <f t="shared" si="1016"/>
        <v>20256</v>
      </c>
      <c r="AG1691" s="16">
        <f t="shared" si="1017"/>
        <v>1729</v>
      </c>
      <c r="AH1691" s="16">
        <f t="shared" si="1018"/>
        <v>2.3404157268572923E+56</v>
      </c>
      <c r="AI1691" s="16">
        <f t="shared" si="1019"/>
        <v>1.6084162899386711E+75</v>
      </c>
      <c r="AJ1691" s="16">
        <f t="shared" si="1020"/>
        <v>1.6084162899386711E+75</v>
      </c>
      <c r="AK1691" s="27">
        <f t="shared" si="1021"/>
        <v>0.1756440281030445</v>
      </c>
      <c r="AN1691">
        <f t="shared" si="1025"/>
        <v>142750.96708217909</v>
      </c>
      <c r="AO1691">
        <f t="shared" si="1026"/>
        <v>9.8103502819897101E+23</v>
      </c>
      <c r="AP1691">
        <f t="shared" si="1027"/>
        <v>9.8103502819897101E+23</v>
      </c>
      <c r="AR1691" s="1">
        <f t="shared" si="1022"/>
        <v>18340</v>
      </c>
      <c r="AU1691">
        <f t="shared" si="990"/>
        <v>-414.47852760736203</v>
      </c>
      <c r="AV1691" s="29">
        <f t="shared" si="1023"/>
        <v>757.76544999999999</v>
      </c>
      <c r="AW1691">
        <f t="shared" si="1024"/>
        <v>33761</v>
      </c>
    </row>
    <row r="1692" spans="1:49" x14ac:dyDescent="0.2">
      <c r="A1692">
        <v>1690</v>
      </c>
      <c r="B1692" s="13">
        <f t="shared" si="991"/>
        <v>1698</v>
      </c>
      <c r="C1692" s="13">
        <f t="shared" si="992"/>
        <v>10146</v>
      </c>
      <c r="D1692" s="13">
        <f t="shared" si="993"/>
        <v>48</v>
      </c>
      <c r="E1692" s="13">
        <f t="shared" si="994"/>
        <v>84.5</v>
      </c>
      <c r="F1692" s="13">
        <f t="shared" si="995"/>
        <v>9.8974748904373399E+53</v>
      </c>
      <c r="G1692" s="35">
        <f t="shared" si="996"/>
        <v>705.62</v>
      </c>
      <c r="H1692" s="23">
        <f t="shared" si="997"/>
        <v>12544.358399999999</v>
      </c>
      <c r="I1692" s="23">
        <f t="shared" si="998"/>
        <v>46998</v>
      </c>
      <c r="J1692" s="23">
        <f t="shared" si="999"/>
        <v>2366</v>
      </c>
      <c r="K1692" s="23">
        <f t="shared" si="1000"/>
        <v>9.6665819025314135E+76</v>
      </c>
      <c r="L1692" s="23">
        <f t="shared" si="1001"/>
        <v>9.6665819025314126E+78</v>
      </c>
      <c r="M1692" s="23">
        <f t="shared" si="1002"/>
        <v>9.6665819025314135E+76</v>
      </c>
      <c r="N1692" s="20">
        <f t="shared" si="1003"/>
        <v>175</v>
      </c>
      <c r="Q1692" s="20">
        <f t="shared" si="1004"/>
        <v>2.2778818041916062E+82</v>
      </c>
      <c r="S1692" s="20">
        <f t="shared" si="1005"/>
        <v>7527</v>
      </c>
      <c r="T1692" s="20">
        <f t="shared" si="1006"/>
        <v>2366</v>
      </c>
      <c r="U1692" s="20">
        <f t="shared" si="1007"/>
        <v>9.6665819025314135E+76</v>
      </c>
      <c r="V1692" s="20">
        <f t="shared" si="1008"/>
        <v>9.6665819025314135E+76</v>
      </c>
      <c r="W1692" s="20">
        <f t="shared" si="1009"/>
        <v>0.34285714285714286</v>
      </c>
      <c r="X1692" s="16">
        <f t="shared" si="1010"/>
        <v>4.257949539139942E+49</v>
      </c>
      <c r="AA1692" s="16">
        <f t="shared" si="1011"/>
        <v>1.7542752101256559E+51</v>
      </c>
      <c r="AB1692" s="16">
        <f t="shared" si="1012"/>
        <v>1690</v>
      </c>
      <c r="AC1692" s="16">
        <f t="shared" si="1013"/>
        <v>341.8</v>
      </c>
      <c r="AD1692" s="16">
        <f t="shared" si="1014"/>
        <v>2.2884335006791539E+52</v>
      </c>
      <c r="AE1692" s="16">
        <f t="shared" si="1015"/>
        <v>42200</v>
      </c>
      <c r="AF1692" s="16">
        <f t="shared" si="1016"/>
        <v>20268</v>
      </c>
      <c r="AG1692" s="16">
        <f t="shared" si="1017"/>
        <v>1730</v>
      </c>
      <c r="AH1692" s="16">
        <f t="shared" si="1018"/>
        <v>2.5064832446946156E+56</v>
      </c>
      <c r="AI1692" s="16">
        <f t="shared" si="1019"/>
        <v>1.6084162899386711E+75</v>
      </c>
      <c r="AJ1692" s="16">
        <f t="shared" si="1020"/>
        <v>1.6084162899386711E+75</v>
      </c>
      <c r="AK1692" s="27">
        <f t="shared" si="1021"/>
        <v>0.17554125219426564</v>
      </c>
      <c r="AN1692">
        <f t="shared" si="1025"/>
        <v>142878.56490402555</v>
      </c>
      <c r="AO1692">
        <f t="shared" si="1026"/>
        <v>9.1685516654109414E+23</v>
      </c>
      <c r="AP1692">
        <f t="shared" si="1027"/>
        <v>9.1685516654109414E+23</v>
      </c>
      <c r="AR1692" s="1">
        <f t="shared" si="1022"/>
        <v>18350</v>
      </c>
      <c r="AU1692">
        <f t="shared" si="990"/>
        <v>-413.87755102040808</v>
      </c>
      <c r="AV1692" s="29">
        <f t="shared" si="1023"/>
        <v>758.4325</v>
      </c>
      <c r="AW1692">
        <f t="shared" si="1024"/>
        <v>33781</v>
      </c>
    </row>
    <row r="1693" spans="1:49" x14ac:dyDescent="0.2">
      <c r="A1693">
        <v>1691</v>
      </c>
      <c r="B1693" s="13">
        <f t="shared" si="991"/>
        <v>1699</v>
      </c>
      <c r="C1693" s="13">
        <f t="shared" si="992"/>
        <v>10152</v>
      </c>
      <c r="D1693" s="13">
        <f t="shared" si="993"/>
        <v>48</v>
      </c>
      <c r="E1693" s="13">
        <f t="shared" si="994"/>
        <v>84.550000000000011</v>
      </c>
      <c r="F1693" s="13">
        <f t="shared" si="995"/>
        <v>1.0596439408498266E+54</v>
      </c>
      <c r="G1693" s="35">
        <f t="shared" si="996"/>
        <v>706.25619999999992</v>
      </c>
      <c r="H1693" s="23">
        <f t="shared" si="997"/>
        <v>12551.8624</v>
      </c>
      <c r="I1693" s="23">
        <f t="shared" si="998"/>
        <v>47026</v>
      </c>
      <c r="J1693" s="23">
        <f t="shared" si="999"/>
        <v>2367</v>
      </c>
      <c r="K1693" s="23">
        <f t="shared" si="1000"/>
        <v>9.6665819025314135E+76</v>
      </c>
      <c r="L1693" s="23">
        <f t="shared" si="1001"/>
        <v>9.6665819025314126E+78</v>
      </c>
      <c r="M1693" s="23">
        <f t="shared" si="1002"/>
        <v>9.6665819025314135E+76</v>
      </c>
      <c r="N1693" s="20">
        <f t="shared" si="1003"/>
        <v>175.10000000000002</v>
      </c>
      <c r="Q1693" s="20">
        <f t="shared" si="1004"/>
        <v>2.5383133257039428E+82</v>
      </c>
      <c r="S1693" s="20">
        <f t="shared" si="1005"/>
        <v>7532</v>
      </c>
      <c r="T1693" s="20">
        <f t="shared" si="1006"/>
        <v>2367</v>
      </c>
      <c r="U1693" s="20">
        <f t="shared" si="1007"/>
        <v>9.6665819025314135E+76</v>
      </c>
      <c r="V1693" s="20">
        <f t="shared" si="1008"/>
        <v>9.6665819025314135E+76</v>
      </c>
      <c r="W1693" s="20">
        <f t="shared" si="1009"/>
        <v>0.34266133637921181</v>
      </c>
      <c r="X1693" s="16">
        <f t="shared" si="1010"/>
        <v>4.5560060068797384E+49</v>
      </c>
      <c r="AA1693" s="16">
        <f t="shared" si="1011"/>
        <v>1.8770744748344518E+51</v>
      </c>
      <c r="AB1693" s="16">
        <f t="shared" si="1012"/>
        <v>1691</v>
      </c>
      <c r="AC1693" s="16">
        <f t="shared" si="1013"/>
        <v>342</v>
      </c>
      <c r="AD1693" s="16">
        <f t="shared" si="1014"/>
        <v>2.4486284017327016E+52</v>
      </c>
      <c r="AE1693" s="16">
        <f t="shared" si="1015"/>
        <v>42225</v>
      </c>
      <c r="AF1693" s="16">
        <f t="shared" si="1016"/>
        <v>20280</v>
      </c>
      <c r="AG1693" s="16">
        <f t="shared" si="1017"/>
        <v>1731</v>
      </c>
      <c r="AH1693" s="16">
        <f t="shared" si="1018"/>
        <v>2.6843336536456783E+56</v>
      </c>
      <c r="AI1693" s="16">
        <f t="shared" si="1019"/>
        <v>1.6084162899386711E+75</v>
      </c>
      <c r="AJ1693" s="16">
        <f t="shared" si="1020"/>
        <v>1.6084162899386711E+75</v>
      </c>
      <c r="AK1693" s="27">
        <f t="shared" si="1021"/>
        <v>0.17543859649122806</v>
      </c>
      <c r="AN1693">
        <f t="shared" si="1025"/>
        <v>143006.24134172528</v>
      </c>
      <c r="AO1693">
        <f t="shared" si="1026"/>
        <v>8.5687398742158331E+23</v>
      </c>
      <c r="AP1693">
        <f t="shared" si="1027"/>
        <v>8.5687398742158331E+23</v>
      </c>
      <c r="AR1693" s="1">
        <f t="shared" si="1022"/>
        <v>18360</v>
      </c>
      <c r="AU1693">
        <f t="shared" si="990"/>
        <v>-413.27902240325864</v>
      </c>
      <c r="AV1693" s="29">
        <f t="shared" si="1023"/>
        <v>759.09994999999992</v>
      </c>
      <c r="AW1693">
        <f t="shared" si="1024"/>
        <v>33801</v>
      </c>
    </row>
    <row r="1694" spans="1:49" x14ac:dyDescent="0.2">
      <c r="A1694">
        <v>1692</v>
      </c>
      <c r="B1694" s="13">
        <f t="shared" si="991"/>
        <v>1700</v>
      </c>
      <c r="C1694" s="13">
        <f t="shared" si="992"/>
        <v>10158</v>
      </c>
      <c r="D1694" s="13">
        <f t="shared" si="993"/>
        <v>48</v>
      </c>
      <c r="E1694" s="13">
        <f t="shared" si="994"/>
        <v>84.600000000000009</v>
      </c>
      <c r="F1694" s="13">
        <f t="shared" si="995"/>
        <v>1.1344761356499208E+54</v>
      </c>
      <c r="G1694" s="35">
        <f t="shared" si="996"/>
        <v>706.89279999999997</v>
      </c>
      <c r="H1694" s="23">
        <f t="shared" si="997"/>
        <v>12559.366399999997</v>
      </c>
      <c r="I1694" s="23">
        <f t="shared" si="998"/>
        <v>47054</v>
      </c>
      <c r="J1694" s="23">
        <f t="shared" si="999"/>
        <v>2368</v>
      </c>
      <c r="K1694" s="23">
        <f t="shared" si="1000"/>
        <v>9.6665819025314135E+76</v>
      </c>
      <c r="L1694" s="23">
        <f t="shared" si="1001"/>
        <v>9.6665819025314126E+78</v>
      </c>
      <c r="M1694" s="23">
        <f t="shared" si="1002"/>
        <v>9.6665819025314135E+76</v>
      </c>
      <c r="N1694" s="20">
        <f t="shared" si="1003"/>
        <v>175.20000000000002</v>
      </c>
      <c r="Q1694" s="20">
        <f t="shared" si="1004"/>
        <v>2.8285201311099839E+82</v>
      </c>
      <c r="S1694" s="20">
        <f t="shared" si="1005"/>
        <v>7536</v>
      </c>
      <c r="T1694" s="20">
        <f t="shared" si="1006"/>
        <v>2368</v>
      </c>
      <c r="U1694" s="20">
        <f t="shared" si="1007"/>
        <v>9.6665819025314135E+76</v>
      </c>
      <c r="V1694" s="20">
        <f t="shared" si="1008"/>
        <v>9.6665819025314135E+76</v>
      </c>
      <c r="W1694" s="20">
        <f t="shared" si="1009"/>
        <v>0.34246575342465752</v>
      </c>
      <c r="X1694" s="16">
        <f t="shared" si="1010"/>
        <v>4.8749264273613193E+49</v>
      </c>
      <c r="AA1694" s="16">
        <f t="shared" si="1011"/>
        <v>2.0084696880728633E+51</v>
      </c>
      <c r="AB1694" s="16">
        <f t="shared" si="1012"/>
        <v>1692</v>
      </c>
      <c r="AC1694" s="16">
        <f t="shared" si="1013"/>
        <v>342.2</v>
      </c>
      <c r="AD1694" s="16">
        <f t="shared" si="1014"/>
        <v>2.6200372647804176E+52</v>
      </c>
      <c r="AE1694" s="16">
        <f t="shared" si="1015"/>
        <v>42250</v>
      </c>
      <c r="AF1694" s="16">
        <f t="shared" si="1016"/>
        <v>20292</v>
      </c>
      <c r="AG1694" s="16">
        <f t="shared" si="1017"/>
        <v>1732</v>
      </c>
      <c r="AH1694" s="16">
        <f t="shared" si="1018"/>
        <v>2.8748029309352245E+56</v>
      </c>
      <c r="AI1694" s="16">
        <f t="shared" si="1019"/>
        <v>1.6084162899386711E+75</v>
      </c>
      <c r="AJ1694" s="16">
        <f t="shared" si="1020"/>
        <v>1.6084162899386711E+75</v>
      </c>
      <c r="AK1694" s="27">
        <f t="shared" si="1021"/>
        <v>0.17533606078316774</v>
      </c>
      <c r="AN1694">
        <f t="shared" si="1025"/>
        <v>143133.9963957142</v>
      </c>
      <c r="AO1694">
        <f t="shared" si="1026"/>
        <v>8.0081681067437699E+23</v>
      </c>
      <c r="AP1694">
        <f t="shared" si="1027"/>
        <v>8.0081681067437699E+23</v>
      </c>
      <c r="AR1694" s="1">
        <f t="shared" si="1022"/>
        <v>18370</v>
      </c>
      <c r="AU1694">
        <f t="shared" si="990"/>
        <v>-412.68292682926835</v>
      </c>
      <c r="AV1694" s="29">
        <f t="shared" si="1023"/>
        <v>759.76779999999997</v>
      </c>
      <c r="AW1694">
        <f t="shared" si="1024"/>
        <v>33821</v>
      </c>
    </row>
    <row r="1695" spans="1:49" x14ac:dyDescent="0.2">
      <c r="A1695">
        <v>1693</v>
      </c>
      <c r="B1695" s="13">
        <f t="shared" si="991"/>
        <v>1701</v>
      </c>
      <c r="C1695" s="13">
        <f t="shared" si="992"/>
        <v>10164</v>
      </c>
      <c r="D1695" s="13">
        <f t="shared" si="993"/>
        <v>48</v>
      </c>
      <c r="E1695" s="13">
        <f t="shared" si="994"/>
        <v>84.65</v>
      </c>
      <c r="F1695" s="13">
        <f t="shared" si="995"/>
        <v>1.2145925850199504E+54</v>
      </c>
      <c r="G1695" s="35">
        <f t="shared" si="996"/>
        <v>707.52980000000002</v>
      </c>
      <c r="H1695" s="23">
        <f t="shared" si="997"/>
        <v>12566.870399999998</v>
      </c>
      <c r="I1695" s="23">
        <f t="shared" si="998"/>
        <v>47082</v>
      </c>
      <c r="J1695" s="23">
        <f t="shared" si="999"/>
        <v>2370</v>
      </c>
      <c r="K1695" s="23">
        <f t="shared" si="1000"/>
        <v>9.6665819025314135E+76</v>
      </c>
      <c r="L1695" s="23">
        <f t="shared" si="1001"/>
        <v>9.6665819025314126E+78</v>
      </c>
      <c r="M1695" s="23">
        <f t="shared" si="1002"/>
        <v>9.6665819025314135E+76</v>
      </c>
      <c r="N1695" s="20">
        <f t="shared" si="1003"/>
        <v>175.3</v>
      </c>
      <c r="Q1695" s="20">
        <f t="shared" si="1004"/>
        <v>3.1519064455431952E+82</v>
      </c>
      <c r="S1695" s="20">
        <f t="shared" si="1005"/>
        <v>7540</v>
      </c>
      <c r="T1695" s="20">
        <f t="shared" si="1006"/>
        <v>2370</v>
      </c>
      <c r="U1695" s="20">
        <f t="shared" si="1007"/>
        <v>9.6665819025314135E+76</v>
      </c>
      <c r="V1695" s="20">
        <f t="shared" si="1008"/>
        <v>9.6665819025314135E+76</v>
      </c>
      <c r="W1695" s="20">
        <f t="shared" si="1009"/>
        <v>0.34227039361095263</v>
      </c>
      <c r="X1695" s="16">
        <f t="shared" si="1010"/>
        <v>5.2161712772766129E+49</v>
      </c>
      <c r="AA1695" s="16">
        <f t="shared" si="1011"/>
        <v>2.1490625662379642E+51</v>
      </c>
      <c r="AB1695" s="16">
        <f t="shared" si="1012"/>
        <v>1693</v>
      </c>
      <c r="AC1695" s="16">
        <f t="shared" si="1013"/>
        <v>342.4</v>
      </c>
      <c r="AD1695" s="16">
        <f t="shared" si="1014"/>
        <v>2.8034450894863246E+52</v>
      </c>
      <c r="AE1695" s="16">
        <f t="shared" si="1015"/>
        <v>42275</v>
      </c>
      <c r="AF1695" s="16">
        <f t="shared" si="1016"/>
        <v>20304</v>
      </c>
      <c r="AG1695" s="16">
        <f t="shared" si="1017"/>
        <v>1733</v>
      </c>
      <c r="AH1695" s="16">
        <f t="shared" si="1018"/>
        <v>3.0787863616650613E+56</v>
      </c>
      <c r="AI1695" s="16">
        <f t="shared" si="1019"/>
        <v>1.6084162899386711E+75</v>
      </c>
      <c r="AJ1695" s="16">
        <f t="shared" si="1020"/>
        <v>1.6084162899386711E+75</v>
      </c>
      <c r="AK1695" s="27">
        <f t="shared" si="1021"/>
        <v>0.1752336448598131</v>
      </c>
      <c r="AN1695">
        <f t="shared" si="1025"/>
        <v>143261.83006642858</v>
      </c>
      <c r="AO1695">
        <f t="shared" si="1026"/>
        <v>7.4842692586390353E+23</v>
      </c>
      <c r="AP1695">
        <f t="shared" si="1027"/>
        <v>7.4842692586390353E+23</v>
      </c>
      <c r="AR1695" s="1">
        <f t="shared" si="1022"/>
        <v>18380</v>
      </c>
      <c r="AU1695">
        <f t="shared" si="990"/>
        <v>-412.08924949290071</v>
      </c>
      <c r="AV1695" s="29">
        <f t="shared" si="1023"/>
        <v>760.43605000000002</v>
      </c>
      <c r="AW1695">
        <f t="shared" si="1024"/>
        <v>33841</v>
      </c>
    </row>
    <row r="1696" spans="1:49" x14ac:dyDescent="0.2">
      <c r="A1696">
        <v>1694</v>
      </c>
      <c r="B1696" s="13">
        <f t="shared" si="991"/>
        <v>1702</v>
      </c>
      <c r="C1696" s="13">
        <f t="shared" si="992"/>
        <v>10170</v>
      </c>
      <c r="D1696" s="13">
        <f t="shared" si="993"/>
        <v>48</v>
      </c>
      <c r="E1696" s="13">
        <f t="shared" si="994"/>
        <v>84.7</v>
      </c>
      <c r="F1696" s="13">
        <f t="shared" si="995"/>
        <v>1.3003664070277501E+54</v>
      </c>
      <c r="G1696" s="35">
        <f t="shared" si="996"/>
        <v>708.16720000000009</v>
      </c>
      <c r="H1696" s="23">
        <f t="shared" si="997"/>
        <v>12574.374399999999</v>
      </c>
      <c r="I1696" s="23">
        <f t="shared" si="998"/>
        <v>47110</v>
      </c>
      <c r="J1696" s="23">
        <f t="shared" si="999"/>
        <v>2371</v>
      </c>
      <c r="K1696" s="23">
        <f t="shared" si="1000"/>
        <v>9.6665819025314135E+76</v>
      </c>
      <c r="L1696" s="23">
        <f t="shared" si="1001"/>
        <v>9.6665819025314126E+78</v>
      </c>
      <c r="M1696" s="23">
        <f t="shared" si="1002"/>
        <v>9.6665819025314135E+76</v>
      </c>
      <c r="N1696" s="20">
        <f t="shared" si="1003"/>
        <v>175.4</v>
      </c>
      <c r="Q1696" s="20">
        <f t="shared" si="1004"/>
        <v>3.5122657011312059E+82</v>
      </c>
      <c r="S1696" s="20">
        <f t="shared" si="1005"/>
        <v>7544</v>
      </c>
      <c r="T1696" s="20">
        <f t="shared" si="1006"/>
        <v>2371</v>
      </c>
      <c r="U1696" s="20">
        <f t="shared" si="1007"/>
        <v>9.6665819025314135E+76</v>
      </c>
      <c r="V1696" s="20">
        <f t="shared" si="1008"/>
        <v>9.6665819025314135E+76</v>
      </c>
      <c r="W1696" s="20">
        <f t="shared" si="1009"/>
        <v>0.34207525655644239</v>
      </c>
      <c r="X1696" s="16">
        <f t="shared" si="1010"/>
        <v>5.5813032666859752E+49</v>
      </c>
      <c r="AA1696" s="16">
        <f t="shared" si="1011"/>
        <v>2.2994969458746213E+51</v>
      </c>
      <c r="AB1696" s="16">
        <f t="shared" si="1012"/>
        <v>1694</v>
      </c>
      <c r="AC1696" s="16">
        <f t="shared" si="1013"/>
        <v>342.6</v>
      </c>
      <c r="AD1696" s="16">
        <f t="shared" si="1014"/>
        <v>2.9996918270536335E+52</v>
      </c>
      <c r="AE1696" s="16">
        <f t="shared" si="1015"/>
        <v>42300</v>
      </c>
      <c r="AF1696" s="16">
        <f t="shared" si="1016"/>
        <v>20316</v>
      </c>
      <c r="AG1696" s="16">
        <f t="shared" si="1017"/>
        <v>1734</v>
      </c>
      <c r="AH1696" s="16">
        <f t="shared" si="1018"/>
        <v>3.2972427461347249E+56</v>
      </c>
      <c r="AI1696" s="16">
        <f t="shared" si="1019"/>
        <v>1.6084162899386711E+75</v>
      </c>
      <c r="AJ1696" s="16">
        <f t="shared" si="1020"/>
        <v>1.6084162899386711E+75</v>
      </c>
      <c r="AK1696" s="27">
        <f t="shared" si="1021"/>
        <v>0.17513134851138354</v>
      </c>
      <c r="AN1696">
        <f t="shared" si="1025"/>
        <v>143389.7423543047</v>
      </c>
      <c r="AO1696">
        <f t="shared" si="1026"/>
        <v>6.9946441669523712E+23</v>
      </c>
      <c r="AP1696">
        <f t="shared" si="1027"/>
        <v>6.9946441669523712E+23</v>
      </c>
      <c r="AR1696" s="1">
        <f t="shared" si="1022"/>
        <v>18390</v>
      </c>
      <c r="AU1696">
        <f t="shared" si="990"/>
        <v>-411.497975708502</v>
      </c>
      <c r="AV1696" s="29">
        <f t="shared" si="1023"/>
        <v>761.10470000000009</v>
      </c>
      <c r="AW1696">
        <f t="shared" si="1024"/>
        <v>33861</v>
      </c>
    </row>
    <row r="1697" spans="1:49" x14ac:dyDescent="0.2">
      <c r="A1697">
        <v>1695</v>
      </c>
      <c r="B1697" s="13">
        <f t="shared" si="991"/>
        <v>1703</v>
      </c>
      <c r="C1697" s="13">
        <f t="shared" si="992"/>
        <v>10176</v>
      </c>
      <c r="D1697" s="13">
        <f t="shared" si="993"/>
        <v>48</v>
      </c>
      <c r="E1697" s="13">
        <f t="shared" si="994"/>
        <v>84.75</v>
      </c>
      <c r="F1697" s="13">
        <f t="shared" si="995"/>
        <v>1.3921970634360418E+54</v>
      </c>
      <c r="G1697" s="35">
        <f t="shared" si="996"/>
        <v>708.80499999999995</v>
      </c>
      <c r="H1697" s="23">
        <f t="shared" si="997"/>
        <v>12581.878399999998</v>
      </c>
      <c r="I1697" s="23">
        <f t="shared" si="998"/>
        <v>47138</v>
      </c>
      <c r="J1697" s="23">
        <f t="shared" si="999"/>
        <v>2373</v>
      </c>
      <c r="K1697" s="23">
        <f t="shared" si="1000"/>
        <v>9.6665819025314135E+76</v>
      </c>
      <c r="L1697" s="23">
        <f t="shared" si="1001"/>
        <v>9.6665819025314126E+78</v>
      </c>
      <c r="M1697" s="23">
        <f t="shared" si="1002"/>
        <v>9.6665819025314135E+76</v>
      </c>
      <c r="N1697" s="20">
        <f t="shared" si="1003"/>
        <v>175.5</v>
      </c>
      <c r="Q1697" s="20">
        <f t="shared" si="1004"/>
        <v>3.9138250352526168E+82</v>
      </c>
      <c r="S1697" s="20">
        <f t="shared" si="1005"/>
        <v>7548</v>
      </c>
      <c r="T1697" s="20">
        <f t="shared" si="1006"/>
        <v>2373</v>
      </c>
      <c r="U1697" s="20">
        <f t="shared" si="1007"/>
        <v>9.6665819025314135E+76</v>
      </c>
      <c r="V1697" s="20">
        <f t="shared" si="1008"/>
        <v>9.6665819025314135E+76</v>
      </c>
      <c r="W1697" s="20">
        <f t="shared" si="1009"/>
        <v>0.34188034188034189</v>
      </c>
      <c r="X1697" s="16">
        <f t="shared" si="1010"/>
        <v>5.9719944953539918E+49</v>
      </c>
      <c r="AA1697" s="16">
        <f t="shared" si="1011"/>
        <v>2.4604617320858442E+51</v>
      </c>
      <c r="AB1697" s="16">
        <f t="shared" si="1012"/>
        <v>1695</v>
      </c>
      <c r="AC1697" s="16">
        <f t="shared" si="1013"/>
        <v>342.8</v>
      </c>
      <c r="AD1697" s="16">
        <f t="shared" si="1014"/>
        <v>3.2096762269418832E+52</v>
      </c>
      <c r="AE1697" s="16">
        <f t="shared" si="1015"/>
        <v>42325</v>
      </c>
      <c r="AF1697" s="16">
        <f t="shared" si="1016"/>
        <v>20328</v>
      </c>
      <c r="AG1697" s="16">
        <f t="shared" si="1017"/>
        <v>1735</v>
      </c>
      <c r="AH1697" s="16">
        <f t="shared" si="1018"/>
        <v>3.5311989056138869E+56</v>
      </c>
      <c r="AI1697" s="16">
        <f t="shared" si="1019"/>
        <v>1.6084162899386711E+75</v>
      </c>
      <c r="AJ1697" s="16">
        <f t="shared" si="1020"/>
        <v>1.6084162899386711E+75</v>
      </c>
      <c r="AK1697" s="27">
        <f t="shared" si="1021"/>
        <v>0.1750291715285881</v>
      </c>
      <c r="AN1697">
        <f t="shared" si="1025"/>
        <v>143517.73325977847</v>
      </c>
      <c r="AO1697">
        <f t="shared" si="1026"/>
        <v>6.5370506233199747E+23</v>
      </c>
      <c r="AP1697">
        <f t="shared" si="1027"/>
        <v>6.5370506233199747E+23</v>
      </c>
      <c r="AR1697" s="1">
        <f t="shared" si="1022"/>
        <v>18400</v>
      </c>
      <c r="AU1697">
        <f t="shared" si="990"/>
        <v>-410.90909090909093</v>
      </c>
      <c r="AV1697" s="29">
        <f t="shared" si="1023"/>
        <v>761.77374999999995</v>
      </c>
      <c r="AW1697">
        <f t="shared" si="1024"/>
        <v>33881</v>
      </c>
    </row>
    <row r="1698" spans="1:49" x14ac:dyDescent="0.2">
      <c r="A1698">
        <v>1696</v>
      </c>
      <c r="B1698" s="13">
        <f t="shared" si="991"/>
        <v>1704</v>
      </c>
      <c r="C1698" s="13">
        <f t="shared" si="992"/>
        <v>10182</v>
      </c>
      <c r="D1698" s="13">
        <f t="shared" si="993"/>
        <v>48</v>
      </c>
      <c r="E1698" s="13">
        <f t="shared" si="994"/>
        <v>84.800000000000011</v>
      </c>
      <c r="F1698" s="13">
        <f t="shared" si="995"/>
        <v>1.4905122195420761E+54</v>
      </c>
      <c r="G1698" s="35">
        <f t="shared" si="996"/>
        <v>709.44319999999993</v>
      </c>
      <c r="H1698" s="23">
        <f t="shared" si="997"/>
        <v>12589.382399999999</v>
      </c>
      <c r="I1698" s="23">
        <f t="shared" si="998"/>
        <v>47166</v>
      </c>
      <c r="J1698" s="23">
        <f t="shared" si="999"/>
        <v>2374</v>
      </c>
      <c r="K1698" s="23">
        <f t="shared" si="1000"/>
        <v>9.6665819025314135E+76</v>
      </c>
      <c r="L1698" s="23">
        <f t="shared" si="1001"/>
        <v>9.6665819025314126E+78</v>
      </c>
      <c r="M1698" s="23">
        <f t="shared" si="1002"/>
        <v>9.6665819025314135E+76</v>
      </c>
      <c r="N1698" s="20">
        <f t="shared" si="1003"/>
        <v>175.60000000000002</v>
      </c>
      <c r="Q1698" s="20">
        <f t="shared" si="1004"/>
        <v>4.3612948763076542E+82</v>
      </c>
      <c r="S1698" s="20">
        <f t="shared" si="1005"/>
        <v>7553</v>
      </c>
      <c r="T1698" s="20">
        <f t="shared" si="1006"/>
        <v>2374</v>
      </c>
      <c r="U1698" s="20">
        <f t="shared" si="1007"/>
        <v>9.6665819025314135E+76</v>
      </c>
      <c r="V1698" s="20">
        <f t="shared" si="1008"/>
        <v>9.6665819025314135E+76</v>
      </c>
      <c r="W1698" s="20">
        <f t="shared" si="1009"/>
        <v>0.34168564920273342</v>
      </c>
      <c r="X1698" s="16">
        <f t="shared" si="1010"/>
        <v>6.3900341100287746E+49</v>
      </c>
      <c r="AA1698" s="16">
        <f t="shared" si="1011"/>
        <v>2.6326940533318544E+51</v>
      </c>
      <c r="AB1698" s="16">
        <f t="shared" si="1012"/>
        <v>1696</v>
      </c>
      <c r="AC1698" s="16">
        <f t="shared" si="1013"/>
        <v>343</v>
      </c>
      <c r="AD1698" s="16">
        <f t="shared" si="1014"/>
        <v>3.4343599528619262E+52</v>
      </c>
      <c r="AE1698" s="16">
        <f t="shared" si="1015"/>
        <v>42350</v>
      </c>
      <c r="AF1698" s="16">
        <f t="shared" si="1016"/>
        <v>20340</v>
      </c>
      <c r="AG1698" s="16">
        <f t="shared" si="1017"/>
        <v>1736</v>
      </c>
      <c r="AH1698" s="16">
        <f t="shared" si="1018"/>
        <v>3.7817545077363766E+56</v>
      </c>
      <c r="AI1698" s="16">
        <f t="shared" si="1019"/>
        <v>1.6084162899386711E+75</v>
      </c>
      <c r="AJ1698" s="16">
        <f t="shared" si="1020"/>
        <v>1.6084162899386711E+75</v>
      </c>
      <c r="AK1698" s="27">
        <f t="shared" si="1021"/>
        <v>0.1749271137026239</v>
      </c>
      <c r="AN1698">
        <f t="shared" si="1025"/>
        <v>143645.80278328611</v>
      </c>
      <c r="AO1698">
        <f t="shared" si="1026"/>
        <v>6.109393105906516E+23</v>
      </c>
      <c r="AP1698">
        <f t="shared" si="1027"/>
        <v>6.109393105906516E+23</v>
      </c>
      <c r="AR1698" s="1">
        <f t="shared" si="1022"/>
        <v>18410</v>
      </c>
      <c r="AU1698">
        <f t="shared" si="990"/>
        <v>-410.32258064516134</v>
      </c>
      <c r="AV1698" s="29">
        <f t="shared" si="1023"/>
        <v>762.44319999999993</v>
      </c>
      <c r="AW1698">
        <f t="shared" si="1024"/>
        <v>33901</v>
      </c>
    </row>
    <row r="1699" spans="1:49" x14ac:dyDescent="0.2">
      <c r="A1699">
        <v>1697</v>
      </c>
      <c r="B1699" s="13">
        <f t="shared" si="991"/>
        <v>1705</v>
      </c>
      <c r="C1699" s="13">
        <f t="shared" si="992"/>
        <v>10188</v>
      </c>
      <c r="D1699" s="13">
        <f t="shared" si="993"/>
        <v>48</v>
      </c>
      <c r="E1699" s="13">
        <f t="shared" si="994"/>
        <v>84.850000000000009</v>
      </c>
      <c r="F1699" s="13">
        <f t="shared" si="995"/>
        <v>1.5957697353107854E+54</v>
      </c>
      <c r="G1699" s="35">
        <f t="shared" si="996"/>
        <v>710.08179999999993</v>
      </c>
      <c r="H1699" s="23">
        <f t="shared" si="997"/>
        <v>12596.886399999999</v>
      </c>
      <c r="I1699" s="23">
        <f t="shared" si="998"/>
        <v>47194</v>
      </c>
      <c r="J1699" s="23">
        <f t="shared" si="999"/>
        <v>2375</v>
      </c>
      <c r="K1699" s="23">
        <f t="shared" si="1000"/>
        <v>9.6665819025314135E+76</v>
      </c>
      <c r="L1699" s="23">
        <f t="shared" si="1001"/>
        <v>9.6665819025314126E+78</v>
      </c>
      <c r="M1699" s="23">
        <f t="shared" si="1002"/>
        <v>9.6665819025314135E+76</v>
      </c>
      <c r="N1699" s="20">
        <f t="shared" si="1003"/>
        <v>175.70000000000002</v>
      </c>
      <c r="Q1699" s="20">
        <f t="shared" si="1004"/>
        <v>4.8599241986496165E+82</v>
      </c>
      <c r="S1699" s="20">
        <f t="shared" si="1005"/>
        <v>7557</v>
      </c>
      <c r="T1699" s="20">
        <f t="shared" si="1006"/>
        <v>2375</v>
      </c>
      <c r="U1699" s="20">
        <f t="shared" si="1007"/>
        <v>9.6665819025314135E+76</v>
      </c>
      <c r="V1699" s="20">
        <f t="shared" si="1008"/>
        <v>9.6665819025314135E+76</v>
      </c>
      <c r="W1699" s="20">
        <f t="shared" si="1009"/>
        <v>0.34149117814456459</v>
      </c>
      <c r="X1699" s="16">
        <f t="shared" si="1010"/>
        <v>6.8373364977307867E+49</v>
      </c>
      <c r="AA1699" s="16">
        <f t="shared" si="1011"/>
        <v>2.8169826370650834E+51</v>
      </c>
      <c r="AB1699" s="16">
        <f t="shared" si="1012"/>
        <v>1697</v>
      </c>
      <c r="AC1699" s="16">
        <f t="shared" si="1013"/>
        <v>343.2</v>
      </c>
      <c r="AD1699" s="16">
        <f t="shared" si="1014"/>
        <v>3.674771986898758E+52</v>
      </c>
      <c r="AE1699" s="16">
        <f t="shared" si="1015"/>
        <v>42375</v>
      </c>
      <c r="AF1699" s="16">
        <f t="shared" si="1016"/>
        <v>20352</v>
      </c>
      <c r="AG1699" s="16">
        <f t="shared" si="1017"/>
        <v>1737</v>
      </c>
      <c r="AH1699" s="16">
        <f t="shared" si="1018"/>
        <v>4.0500872341871554E+56</v>
      </c>
      <c r="AI1699" s="16">
        <f t="shared" si="1019"/>
        <v>1.6084162899386711E+75</v>
      </c>
      <c r="AJ1699" s="16">
        <f t="shared" si="1020"/>
        <v>1.6084162899386711E+75</v>
      </c>
      <c r="AK1699" s="27">
        <f t="shared" si="1021"/>
        <v>0.17482517482517482</v>
      </c>
      <c r="AN1699">
        <f t="shared" si="1025"/>
        <v>143773.95092526381</v>
      </c>
      <c r="AO1699">
        <f t="shared" si="1026"/>
        <v>5.7097131830902029E+23</v>
      </c>
      <c r="AP1699">
        <f t="shared" si="1027"/>
        <v>5.7097131830902029E+23</v>
      </c>
      <c r="AR1699" s="1">
        <f t="shared" si="1022"/>
        <v>18420</v>
      </c>
      <c r="AU1699">
        <f t="shared" si="990"/>
        <v>-409.73843058350093</v>
      </c>
      <c r="AV1699" s="29">
        <f t="shared" si="1023"/>
        <v>763.11304999999993</v>
      </c>
      <c r="AW1699">
        <f t="shared" si="1024"/>
        <v>33921</v>
      </c>
    </row>
    <row r="1700" spans="1:49" x14ac:dyDescent="0.2">
      <c r="A1700">
        <v>1698</v>
      </c>
      <c r="B1700" s="13">
        <f t="shared" si="991"/>
        <v>1706</v>
      </c>
      <c r="C1700" s="13">
        <f t="shared" si="992"/>
        <v>10194</v>
      </c>
      <c r="D1700" s="13">
        <f t="shared" si="993"/>
        <v>48</v>
      </c>
      <c r="E1700" s="13">
        <f t="shared" si="994"/>
        <v>84.9</v>
      </c>
      <c r="F1700" s="13">
        <f t="shared" si="995"/>
        <v>1.7084597970693341E+54</v>
      </c>
      <c r="G1700" s="35">
        <f t="shared" si="996"/>
        <v>710.72079999999994</v>
      </c>
      <c r="H1700" s="23">
        <f t="shared" si="997"/>
        <v>12604.390399999997</v>
      </c>
      <c r="I1700" s="23">
        <f t="shared" si="998"/>
        <v>47222</v>
      </c>
      <c r="J1700" s="23">
        <f t="shared" si="999"/>
        <v>2377</v>
      </c>
      <c r="K1700" s="23">
        <f t="shared" si="1000"/>
        <v>9.6665819025314135E+76</v>
      </c>
      <c r="L1700" s="23">
        <f t="shared" si="1001"/>
        <v>9.6665819025314126E+78</v>
      </c>
      <c r="M1700" s="23">
        <f t="shared" si="1002"/>
        <v>9.6665819025314135E+76</v>
      </c>
      <c r="N1700" s="20">
        <f t="shared" si="1003"/>
        <v>175.8</v>
      </c>
      <c r="Q1700" s="20">
        <f t="shared" si="1004"/>
        <v>5.4155620948555473E+82</v>
      </c>
      <c r="S1700" s="20">
        <f t="shared" si="1005"/>
        <v>7561</v>
      </c>
      <c r="T1700" s="20">
        <f t="shared" si="1006"/>
        <v>2377</v>
      </c>
      <c r="U1700" s="20">
        <f t="shared" si="1007"/>
        <v>9.6665819025314135E+76</v>
      </c>
      <c r="V1700" s="20">
        <f t="shared" si="1008"/>
        <v>9.6665819025314135E+76</v>
      </c>
      <c r="W1700" s="20">
        <f t="shared" si="1009"/>
        <v>0.34129692832764502</v>
      </c>
      <c r="X1700" s="16">
        <f t="shared" si="1010"/>
        <v>7.3159500525719433E+49</v>
      </c>
      <c r="AA1700" s="16">
        <f t="shared" si="1011"/>
        <v>3.0141714216596399E+51</v>
      </c>
      <c r="AB1700" s="16">
        <f t="shared" si="1012"/>
        <v>1698</v>
      </c>
      <c r="AC1700" s="16">
        <f t="shared" si="1013"/>
        <v>343.4</v>
      </c>
      <c r="AD1700" s="16">
        <f t="shared" si="1014"/>
        <v>3.9320133419317239E+52</v>
      </c>
      <c r="AE1700" s="16">
        <f t="shared" si="1015"/>
        <v>42400</v>
      </c>
      <c r="AF1700" s="16">
        <f t="shared" si="1016"/>
        <v>20364</v>
      </c>
      <c r="AG1700" s="16">
        <f t="shared" si="1017"/>
        <v>1738</v>
      </c>
      <c r="AH1700" s="16">
        <f t="shared" si="1018"/>
        <v>4.337458314961741E+56</v>
      </c>
      <c r="AI1700" s="16">
        <f t="shared" si="1019"/>
        <v>1.6084162899386711E+75</v>
      </c>
      <c r="AJ1700" s="16">
        <f t="shared" si="1020"/>
        <v>1.6084162899386711E+75</v>
      </c>
      <c r="AK1700" s="27">
        <f t="shared" si="1021"/>
        <v>0.17472335468841002</v>
      </c>
      <c r="AN1700">
        <f t="shared" si="1025"/>
        <v>143902.17768614777</v>
      </c>
      <c r="AO1700">
        <f t="shared" si="1026"/>
        <v>5.336180544944114E+23</v>
      </c>
      <c r="AP1700">
        <f t="shared" si="1027"/>
        <v>5.336180544944114E+23</v>
      </c>
      <c r="AR1700" s="1">
        <f t="shared" si="1022"/>
        <v>18430</v>
      </c>
      <c r="AU1700">
        <f t="shared" si="990"/>
        <v>-409.15662650602405</v>
      </c>
      <c r="AV1700" s="29">
        <f t="shared" si="1023"/>
        <v>763.78329999999994</v>
      </c>
      <c r="AW1700">
        <f t="shared" si="1024"/>
        <v>33941</v>
      </c>
    </row>
    <row r="1701" spans="1:49" x14ac:dyDescent="0.2">
      <c r="A1701">
        <v>1699</v>
      </c>
      <c r="B1701" s="13">
        <f t="shared" si="991"/>
        <v>1707</v>
      </c>
      <c r="C1701" s="13">
        <f t="shared" si="992"/>
        <v>10200</v>
      </c>
      <c r="D1701" s="13">
        <f t="shared" si="993"/>
        <v>48</v>
      </c>
      <c r="E1701" s="13">
        <f t="shared" si="994"/>
        <v>84.95</v>
      </c>
      <c r="F1701" s="13">
        <f t="shared" si="995"/>
        <v>1.8291071996850891E+54</v>
      </c>
      <c r="G1701" s="35">
        <f t="shared" si="996"/>
        <v>711.36019999999996</v>
      </c>
      <c r="H1701" s="23">
        <f t="shared" si="997"/>
        <v>12611.894399999997</v>
      </c>
      <c r="I1701" s="23">
        <f t="shared" si="998"/>
        <v>47250</v>
      </c>
      <c r="J1701" s="23">
        <f t="shared" si="999"/>
        <v>2378</v>
      </c>
      <c r="K1701" s="23">
        <f t="shared" si="1000"/>
        <v>9.6665819025314135E+76</v>
      </c>
      <c r="L1701" s="23">
        <f t="shared" si="1001"/>
        <v>9.6665819025314126E+78</v>
      </c>
      <c r="M1701" s="23">
        <f t="shared" si="1002"/>
        <v>9.6665819025314135E+76</v>
      </c>
      <c r="N1701" s="20">
        <f t="shared" si="1003"/>
        <v>175.9</v>
      </c>
      <c r="Q1701" s="20">
        <f t="shared" si="1004"/>
        <v>6.0347263875813953E+82</v>
      </c>
      <c r="S1701" s="20">
        <f t="shared" si="1005"/>
        <v>7565</v>
      </c>
      <c r="T1701" s="20">
        <f t="shared" si="1006"/>
        <v>2378</v>
      </c>
      <c r="U1701" s="20">
        <f t="shared" si="1007"/>
        <v>9.6665819025314135E+76</v>
      </c>
      <c r="V1701" s="20">
        <f t="shared" si="1008"/>
        <v>9.6665819025314135E+76</v>
      </c>
      <c r="W1701" s="20">
        <f t="shared" si="1009"/>
        <v>0.34110289937464466</v>
      </c>
      <c r="X1701" s="16">
        <f t="shared" si="1010"/>
        <v>7.8280665562519775E+49</v>
      </c>
      <c r="AA1701" s="16">
        <f t="shared" si="1011"/>
        <v>3.2251634211758142E+51</v>
      </c>
      <c r="AB1701" s="16">
        <f t="shared" si="1012"/>
        <v>1699</v>
      </c>
      <c r="AC1701" s="16">
        <f t="shared" si="1013"/>
        <v>343.6</v>
      </c>
      <c r="AD1701" s="16">
        <f t="shared" si="1014"/>
        <v>4.2072621039334996E+52</v>
      </c>
      <c r="AE1701" s="16">
        <f t="shared" si="1015"/>
        <v>42425</v>
      </c>
      <c r="AF1701" s="16">
        <f t="shared" si="1016"/>
        <v>20376</v>
      </c>
      <c r="AG1701" s="16">
        <f t="shared" si="1017"/>
        <v>1739</v>
      </c>
      <c r="AH1701" s="16">
        <f t="shared" si="1018"/>
        <v>4.6452184551995197E+56</v>
      </c>
      <c r="AI1701" s="16">
        <f t="shared" si="1019"/>
        <v>1.6084162899386711E+75</v>
      </c>
      <c r="AJ1701" s="16">
        <f t="shared" si="1020"/>
        <v>1.6084162899386711E+75</v>
      </c>
      <c r="AK1701" s="27">
        <f t="shared" si="1021"/>
        <v>0.17462165308498254</v>
      </c>
      <c r="AN1701">
        <f t="shared" si="1025"/>
        <v>144030.483066374</v>
      </c>
      <c r="AO1701">
        <f t="shared" si="1026"/>
        <v>4.9870846214430979E+23</v>
      </c>
      <c r="AP1701">
        <f t="shared" si="1027"/>
        <v>4.9870846214430979E+23</v>
      </c>
      <c r="AR1701" s="1">
        <f t="shared" si="1022"/>
        <v>18440</v>
      </c>
      <c r="AU1701">
        <f t="shared" si="990"/>
        <v>-408.57715430861725</v>
      </c>
      <c r="AV1701" s="29">
        <f t="shared" si="1023"/>
        <v>764.45394999999996</v>
      </c>
      <c r="AW1701">
        <f t="shared" si="1024"/>
        <v>33961</v>
      </c>
    </row>
    <row r="1702" spans="1:49" x14ac:dyDescent="0.2">
      <c r="A1702">
        <v>1700</v>
      </c>
      <c r="B1702" s="13">
        <f t="shared" si="991"/>
        <v>1708</v>
      </c>
      <c r="C1702" s="13">
        <f t="shared" si="992"/>
        <v>10206</v>
      </c>
      <c r="D1702" s="13">
        <f t="shared" si="993"/>
        <v>48</v>
      </c>
      <c r="E1702" s="13">
        <f t="shared" si="994"/>
        <v>85</v>
      </c>
      <c r="F1702" s="13">
        <f t="shared" si="995"/>
        <v>1.9582737898494263E+54</v>
      </c>
      <c r="G1702" s="35">
        <f t="shared" si="996"/>
        <v>712</v>
      </c>
      <c r="H1702" s="23">
        <f t="shared" si="997"/>
        <v>12619.398399999998</v>
      </c>
      <c r="I1702" s="23">
        <f t="shared" si="998"/>
        <v>47278</v>
      </c>
      <c r="J1702" s="23">
        <f t="shared" si="999"/>
        <v>2380</v>
      </c>
      <c r="K1702" s="23">
        <f t="shared" si="1000"/>
        <v>9.6665819025314135E+76</v>
      </c>
      <c r="L1702" s="23">
        <f t="shared" si="1001"/>
        <v>9.6665819025314126E+78</v>
      </c>
      <c r="M1702" s="23">
        <f t="shared" si="1002"/>
        <v>9.6665819025314135E+76</v>
      </c>
      <c r="N1702" s="20">
        <f t="shared" si="1003"/>
        <v>176</v>
      </c>
      <c r="Q1702" s="20">
        <f t="shared" si="1004"/>
        <v>6.7246800858512262E+82</v>
      </c>
      <c r="S1702" s="20">
        <f t="shared" si="1005"/>
        <v>7569</v>
      </c>
      <c r="T1702" s="20">
        <f t="shared" si="1006"/>
        <v>2380</v>
      </c>
      <c r="U1702" s="20">
        <f t="shared" si="1007"/>
        <v>9.6665819025314135E+76</v>
      </c>
      <c r="V1702" s="20">
        <f t="shared" si="1008"/>
        <v>9.6665819025314135E+76</v>
      </c>
      <c r="W1702" s="20">
        <f t="shared" si="1009"/>
        <v>0.34090909090909088</v>
      </c>
      <c r="X1702" s="16">
        <f t="shared" si="1010"/>
        <v>8.3760312151896167E+49</v>
      </c>
      <c r="AA1702" s="16">
        <f t="shared" si="1011"/>
        <v>3.4509248606581217E+51</v>
      </c>
      <c r="AB1702" s="16">
        <f t="shared" si="1012"/>
        <v>1700</v>
      </c>
      <c r="AC1702" s="16">
        <f t="shared" si="1013"/>
        <v>343.8</v>
      </c>
      <c r="AD1702" s="16">
        <f t="shared" si="1014"/>
        <v>4.5017788272400611E+52</v>
      </c>
      <c r="AE1702" s="16">
        <f t="shared" si="1015"/>
        <v>42450</v>
      </c>
      <c r="AF1702" s="16">
        <f t="shared" si="1016"/>
        <v>20388</v>
      </c>
      <c r="AG1702" s="16">
        <f t="shared" si="1017"/>
        <v>1740</v>
      </c>
      <c r="AH1702" s="16">
        <f t="shared" si="1018"/>
        <v>4.9748141824367584E+56</v>
      </c>
      <c r="AI1702" s="16">
        <f t="shared" si="1019"/>
        <v>1.6084162899386711E+75</v>
      </c>
      <c r="AJ1702" s="16">
        <f t="shared" si="1020"/>
        <v>1.6084162899386711E+75</v>
      </c>
      <c r="AK1702" s="27">
        <f t="shared" si="1021"/>
        <v>0.17452006980802792</v>
      </c>
      <c r="AN1702">
        <f t="shared" si="1025"/>
        <v>144158.86706637876</v>
      </c>
      <c r="AO1702">
        <f t="shared" si="1026"/>
        <v>4.66082674901224E+23</v>
      </c>
      <c r="AP1702">
        <f t="shared" si="1027"/>
        <v>4.66082674901224E+23</v>
      </c>
      <c r="AR1702" s="1">
        <f t="shared" si="1022"/>
        <v>18450</v>
      </c>
      <c r="AU1702">
        <f t="shared" si="990"/>
        <v>-408.00000000000006</v>
      </c>
      <c r="AV1702" s="29">
        <f t="shared" si="1023"/>
        <v>765.125</v>
      </c>
      <c r="AW1702">
        <f t="shared" si="1024"/>
        <v>33981</v>
      </c>
    </row>
    <row r="1703" spans="1:49" x14ac:dyDescent="0.2">
      <c r="A1703">
        <v>1701</v>
      </c>
      <c r="B1703" s="13">
        <f t="shared" si="991"/>
        <v>1709</v>
      </c>
      <c r="C1703" s="13">
        <f t="shared" si="992"/>
        <v>10212</v>
      </c>
      <c r="D1703" s="13">
        <f t="shared" si="993"/>
        <v>48</v>
      </c>
      <c r="E1703" s="13">
        <f t="shared" si="994"/>
        <v>85.050000000000011</v>
      </c>
      <c r="F1703" s="13">
        <f t="shared" si="995"/>
        <v>2.0965610818394906E+54</v>
      </c>
      <c r="G1703" s="35">
        <f t="shared" si="996"/>
        <v>712.64020000000005</v>
      </c>
      <c r="H1703" s="23">
        <f t="shared" si="997"/>
        <v>12626.902399999997</v>
      </c>
      <c r="I1703" s="23">
        <f t="shared" si="998"/>
        <v>47306</v>
      </c>
      <c r="J1703" s="23">
        <f t="shared" si="999"/>
        <v>2381</v>
      </c>
      <c r="K1703" s="23">
        <f t="shared" si="1000"/>
        <v>9.6665819025314135E+76</v>
      </c>
      <c r="L1703" s="23">
        <f t="shared" si="1001"/>
        <v>9.6665819025314126E+78</v>
      </c>
      <c r="M1703" s="23">
        <f t="shared" si="1002"/>
        <v>9.6665819025314135E+76</v>
      </c>
      <c r="N1703" s="20">
        <f t="shared" si="1003"/>
        <v>176.10000000000002</v>
      </c>
      <c r="Q1703" s="20">
        <f t="shared" si="1004"/>
        <v>7.4935165826436841E+82</v>
      </c>
      <c r="S1703" s="20">
        <f t="shared" si="1005"/>
        <v>7574</v>
      </c>
      <c r="T1703" s="20">
        <f t="shared" si="1006"/>
        <v>2381</v>
      </c>
      <c r="U1703" s="20">
        <f t="shared" si="1007"/>
        <v>9.6665819025314135E+76</v>
      </c>
      <c r="V1703" s="20">
        <f t="shared" si="1008"/>
        <v>9.6665819025314135E+76</v>
      </c>
      <c r="W1703" s="20">
        <f t="shared" si="1009"/>
        <v>0.3407155025553662</v>
      </c>
      <c r="X1703" s="16">
        <f t="shared" si="1010"/>
        <v>8.9623534002528907E+49</v>
      </c>
      <c r="AA1703" s="16">
        <f t="shared" si="1011"/>
        <v>3.6924896009041904E+51</v>
      </c>
      <c r="AB1703" s="16">
        <f t="shared" si="1012"/>
        <v>1701</v>
      </c>
      <c r="AC1703" s="16">
        <f t="shared" si="1013"/>
        <v>344</v>
      </c>
      <c r="AD1703" s="16">
        <f t="shared" si="1014"/>
        <v>4.8169123075002663E+52</v>
      </c>
      <c r="AE1703" s="16">
        <f t="shared" si="1015"/>
        <v>42475</v>
      </c>
      <c r="AF1703" s="16">
        <f t="shared" si="1016"/>
        <v>20400</v>
      </c>
      <c r="AG1703" s="16">
        <f t="shared" si="1017"/>
        <v>1741</v>
      </c>
      <c r="AH1703" s="16">
        <f t="shared" si="1018"/>
        <v>5.3277946440999806E+56</v>
      </c>
      <c r="AI1703" s="16">
        <f t="shared" si="1019"/>
        <v>1.6084162899386711E+75</v>
      </c>
      <c r="AJ1703" s="16">
        <f t="shared" si="1020"/>
        <v>1.6084162899386711E+75</v>
      </c>
      <c r="AK1703" s="27">
        <f t="shared" si="1021"/>
        <v>0.1744186046511628</v>
      </c>
      <c r="AN1703">
        <f t="shared" si="1025"/>
        <v>144287.32968659812</v>
      </c>
      <c r="AO1703">
        <f t="shared" si="1026"/>
        <v>4.3559128495441498E+23</v>
      </c>
      <c r="AP1703">
        <f t="shared" si="1027"/>
        <v>4.3559128495441498E+23</v>
      </c>
      <c r="AR1703" s="1">
        <f t="shared" si="1022"/>
        <v>18460</v>
      </c>
      <c r="AU1703">
        <f t="shared" si="990"/>
        <v>-407.42514970059875</v>
      </c>
      <c r="AV1703" s="29">
        <f t="shared" si="1023"/>
        <v>765.79645000000005</v>
      </c>
      <c r="AW1703">
        <f t="shared" si="1024"/>
        <v>34001</v>
      </c>
    </row>
    <row r="1704" spans="1:49" x14ac:dyDescent="0.2">
      <c r="A1704">
        <v>1702</v>
      </c>
      <c r="B1704" s="13">
        <f t="shared" si="991"/>
        <v>1710</v>
      </c>
      <c r="C1704" s="13">
        <f t="shared" si="992"/>
        <v>10218</v>
      </c>
      <c r="D1704" s="13">
        <f t="shared" si="993"/>
        <v>48</v>
      </c>
      <c r="E1704" s="13">
        <f t="shared" si="994"/>
        <v>85.100000000000009</v>
      </c>
      <c r="F1704" s="13">
        <f t="shared" si="995"/>
        <v>2.2446130579327602E+54</v>
      </c>
      <c r="G1704" s="35">
        <f t="shared" si="996"/>
        <v>713.2808</v>
      </c>
      <c r="H1704" s="23">
        <f t="shared" si="997"/>
        <v>12634.406399999998</v>
      </c>
      <c r="I1704" s="23">
        <f t="shared" si="998"/>
        <v>47334</v>
      </c>
      <c r="J1704" s="23">
        <f t="shared" si="999"/>
        <v>2382</v>
      </c>
      <c r="K1704" s="23">
        <f t="shared" si="1000"/>
        <v>9.6665819025314135E+76</v>
      </c>
      <c r="L1704" s="23">
        <f t="shared" si="1001"/>
        <v>9.6665819025314126E+78</v>
      </c>
      <c r="M1704" s="23">
        <f t="shared" si="1002"/>
        <v>9.6665819025314135E+76</v>
      </c>
      <c r="N1704" s="20">
        <f t="shared" si="1003"/>
        <v>176.20000000000002</v>
      </c>
      <c r="Q1704" s="20">
        <f t="shared" si="1004"/>
        <v>8.350254593150377E+82</v>
      </c>
      <c r="S1704" s="20">
        <f t="shared" si="1005"/>
        <v>7578</v>
      </c>
      <c r="T1704" s="20">
        <f t="shared" si="1006"/>
        <v>2382</v>
      </c>
      <c r="U1704" s="20">
        <f t="shared" si="1007"/>
        <v>9.6665819025314135E+76</v>
      </c>
      <c r="V1704" s="20">
        <f t="shared" si="1008"/>
        <v>9.6665819025314135E+76</v>
      </c>
      <c r="W1704" s="20">
        <f t="shared" si="1009"/>
        <v>0.34052213393870601</v>
      </c>
      <c r="X1704" s="16">
        <f t="shared" si="1010"/>
        <v>9.5897181382705919E+49</v>
      </c>
      <c r="AA1704" s="16">
        <f t="shared" si="1011"/>
        <v>3.9509638729674834E+51</v>
      </c>
      <c r="AB1704" s="16">
        <f t="shared" si="1012"/>
        <v>1702</v>
      </c>
      <c r="AC1704" s="16">
        <f t="shared" si="1013"/>
        <v>344.2</v>
      </c>
      <c r="AD1704" s="16">
        <f t="shared" si="1014"/>
        <v>5.1541057587434221E+52</v>
      </c>
      <c r="AE1704" s="16">
        <f t="shared" si="1015"/>
        <v>42500</v>
      </c>
      <c r="AF1704" s="16">
        <f t="shared" si="1016"/>
        <v>20412</v>
      </c>
      <c r="AG1704" s="16">
        <f t="shared" si="1017"/>
        <v>1742</v>
      </c>
      <c r="AH1704" s="16">
        <f t="shared" si="1018"/>
        <v>5.705818887175625E+56</v>
      </c>
      <c r="AI1704" s="16">
        <f t="shared" si="1019"/>
        <v>1.6084162899386711E+75</v>
      </c>
      <c r="AJ1704" s="16">
        <f t="shared" si="1020"/>
        <v>1.6084162899386711E+75</v>
      </c>
      <c r="AK1704" s="27">
        <f t="shared" si="1021"/>
        <v>0.17431725740848344</v>
      </c>
      <c r="AN1704">
        <f t="shared" si="1025"/>
        <v>144415.87092746835</v>
      </c>
      <c r="AO1704">
        <f t="shared" si="1026"/>
        <v>4.0709465883590188E+23</v>
      </c>
      <c r="AP1704">
        <f t="shared" si="1027"/>
        <v>4.0709465883590188E+23</v>
      </c>
      <c r="AR1704" s="1">
        <f t="shared" si="1022"/>
        <v>18470</v>
      </c>
      <c r="AU1704">
        <f t="shared" si="990"/>
        <v>-406.85258964143424</v>
      </c>
      <c r="AV1704" s="29">
        <f t="shared" si="1023"/>
        <v>766.4683</v>
      </c>
      <c r="AW1704">
        <f t="shared" si="1024"/>
        <v>34021</v>
      </c>
    </row>
    <row r="1705" spans="1:49" x14ac:dyDescent="0.2">
      <c r="A1705">
        <v>1703</v>
      </c>
      <c r="B1705" s="13">
        <f t="shared" si="991"/>
        <v>1711</v>
      </c>
      <c r="C1705" s="13">
        <f t="shared" si="992"/>
        <v>10224</v>
      </c>
      <c r="D1705" s="13">
        <f t="shared" si="993"/>
        <v>48</v>
      </c>
      <c r="E1705" s="13">
        <f t="shared" si="994"/>
        <v>85.15</v>
      </c>
      <c r="F1705" s="13">
        <f t="shared" si="995"/>
        <v>2.403119166508574E+54</v>
      </c>
      <c r="G1705" s="35">
        <f t="shared" si="996"/>
        <v>713.92179999999996</v>
      </c>
      <c r="H1705" s="23">
        <f t="shared" si="997"/>
        <v>12641.910399999999</v>
      </c>
      <c r="I1705" s="23">
        <f t="shared" si="998"/>
        <v>47362</v>
      </c>
      <c r="J1705" s="23">
        <f t="shared" si="999"/>
        <v>2384</v>
      </c>
      <c r="K1705" s="23">
        <f t="shared" si="1000"/>
        <v>9.6665819025314135E+76</v>
      </c>
      <c r="L1705" s="23">
        <f t="shared" si="1001"/>
        <v>9.6665819025314126E+78</v>
      </c>
      <c r="M1705" s="23">
        <f t="shared" si="1002"/>
        <v>9.6665819025314135E+76</v>
      </c>
      <c r="N1705" s="20">
        <f t="shared" si="1003"/>
        <v>176.3</v>
      </c>
      <c r="Q1705" s="20">
        <f t="shared" si="1004"/>
        <v>9.3049439474022757E+82</v>
      </c>
      <c r="S1705" s="20">
        <f t="shared" si="1005"/>
        <v>7582</v>
      </c>
      <c r="T1705" s="20">
        <f t="shared" si="1006"/>
        <v>2384</v>
      </c>
      <c r="U1705" s="20">
        <f t="shared" si="1007"/>
        <v>9.6665819025314135E+76</v>
      </c>
      <c r="V1705" s="20">
        <f t="shared" si="1008"/>
        <v>9.6665819025314135E+76</v>
      </c>
      <c r="W1705" s="20">
        <f t="shared" si="1009"/>
        <v>0.34032898468519568</v>
      </c>
      <c r="X1705" s="16">
        <f t="shared" si="1010"/>
        <v>1.0260998407949535E+50</v>
      </c>
      <c r="AA1705" s="16">
        <f t="shared" si="1011"/>
        <v>4.2275313440752075E+51</v>
      </c>
      <c r="AB1705" s="16">
        <f t="shared" si="1012"/>
        <v>1703</v>
      </c>
      <c r="AC1705" s="16">
        <f t="shared" si="1013"/>
        <v>344.4</v>
      </c>
      <c r="AD1705" s="16">
        <f t="shared" si="1014"/>
        <v>5.51490342285387E+52</v>
      </c>
      <c r="AE1705" s="16">
        <f t="shared" si="1015"/>
        <v>42525</v>
      </c>
      <c r="AF1705" s="16">
        <f t="shared" si="1016"/>
        <v>20424</v>
      </c>
      <c r="AG1705" s="16">
        <f t="shared" si="1017"/>
        <v>1743</v>
      </c>
      <c r="AH1705" s="16">
        <f t="shared" si="1018"/>
        <v>6.1106636542568617E+56</v>
      </c>
      <c r="AI1705" s="16">
        <f t="shared" si="1019"/>
        <v>1.6084162899386711E+75</v>
      </c>
      <c r="AJ1705" s="16">
        <f t="shared" si="1020"/>
        <v>1.6084162899386711E+75</v>
      </c>
      <c r="AK1705" s="27">
        <f t="shared" si="1021"/>
        <v>0.17421602787456447</v>
      </c>
      <c r="AN1705">
        <f t="shared" si="1025"/>
        <v>144544.49078942544</v>
      </c>
      <c r="AO1705">
        <f t="shared" si="1026"/>
        <v>3.8046229797747835E+23</v>
      </c>
      <c r="AP1705">
        <f t="shared" si="1027"/>
        <v>3.8046229797747835E+23</v>
      </c>
      <c r="AR1705" s="1">
        <f t="shared" si="1022"/>
        <v>18480</v>
      </c>
      <c r="AU1705">
        <f t="shared" si="990"/>
        <v>-406.28230616302187</v>
      </c>
      <c r="AV1705" s="29">
        <f t="shared" si="1023"/>
        <v>767.14054999999996</v>
      </c>
      <c r="AW1705">
        <f t="shared" si="1024"/>
        <v>34041</v>
      </c>
    </row>
    <row r="1706" spans="1:49" x14ac:dyDescent="0.2">
      <c r="A1706">
        <v>1704</v>
      </c>
      <c r="B1706" s="13">
        <f t="shared" si="991"/>
        <v>1712</v>
      </c>
      <c r="C1706" s="13">
        <f t="shared" si="992"/>
        <v>10230</v>
      </c>
      <c r="D1706" s="13">
        <f t="shared" si="993"/>
        <v>48</v>
      </c>
      <c r="E1706" s="13">
        <f t="shared" si="994"/>
        <v>85.2</v>
      </c>
      <c r="F1706" s="13">
        <f t="shared" si="995"/>
        <v>2.5728175317907649E+54</v>
      </c>
      <c r="G1706" s="35">
        <f t="shared" si="996"/>
        <v>714.56319999999994</v>
      </c>
      <c r="H1706" s="23">
        <f t="shared" si="997"/>
        <v>12649.414399999998</v>
      </c>
      <c r="I1706" s="23">
        <f t="shared" si="998"/>
        <v>47390</v>
      </c>
      <c r="J1706" s="23">
        <f t="shared" si="999"/>
        <v>2385</v>
      </c>
      <c r="K1706" s="23">
        <f t="shared" si="1000"/>
        <v>9.6665819025314135E+76</v>
      </c>
      <c r="L1706" s="23">
        <f t="shared" si="1001"/>
        <v>9.6665819025314126E+78</v>
      </c>
      <c r="M1706" s="23">
        <f t="shared" si="1002"/>
        <v>9.6665819025314135E+76</v>
      </c>
      <c r="N1706" s="20">
        <f t="shared" si="1003"/>
        <v>176.4</v>
      </c>
      <c r="Q1706" s="20">
        <f t="shared" si="1004"/>
        <v>1.0368783478209216E+83</v>
      </c>
      <c r="S1706" s="20">
        <f t="shared" si="1005"/>
        <v>7586</v>
      </c>
      <c r="T1706" s="20">
        <f t="shared" si="1006"/>
        <v>2385</v>
      </c>
      <c r="U1706" s="20">
        <f t="shared" si="1007"/>
        <v>9.6665819025314135E+76</v>
      </c>
      <c r="V1706" s="20">
        <f t="shared" si="1008"/>
        <v>9.6665819025314135E+76</v>
      </c>
      <c r="W1706" s="20">
        <f t="shared" si="1009"/>
        <v>0.3401360544217687</v>
      </c>
      <c r="X1706" s="16">
        <f t="shared" si="1010"/>
        <v>1.0979268296506003E+50</v>
      </c>
      <c r="AA1706" s="16">
        <f t="shared" si="1011"/>
        <v>4.5234585381604724E+51</v>
      </c>
      <c r="AB1706" s="16">
        <f t="shared" si="1012"/>
        <v>1704</v>
      </c>
      <c r="AC1706" s="16">
        <f t="shared" si="1013"/>
        <v>344.6</v>
      </c>
      <c r="AD1706" s="16">
        <f t="shared" si="1014"/>
        <v>5.900957641721937E+52</v>
      </c>
      <c r="AE1706" s="16">
        <f t="shared" si="1015"/>
        <v>42550</v>
      </c>
      <c r="AF1706" s="16">
        <f t="shared" si="1016"/>
        <v>20436</v>
      </c>
      <c r="AG1706" s="16">
        <f t="shared" si="1017"/>
        <v>1744</v>
      </c>
      <c r="AH1706" s="16">
        <f t="shared" si="1018"/>
        <v>6.5442317325943139E+56</v>
      </c>
      <c r="AI1706" s="16">
        <f t="shared" si="1019"/>
        <v>1.6084162899386711E+75</v>
      </c>
      <c r="AJ1706" s="16">
        <f t="shared" si="1020"/>
        <v>1.6084162899386711E+75</v>
      </c>
      <c r="AK1706" s="27">
        <f t="shared" si="1021"/>
        <v>0.17411491584445732</v>
      </c>
      <c r="AN1706">
        <f t="shared" si="1025"/>
        <v>144673.1892729057</v>
      </c>
      <c r="AO1706">
        <f t="shared" si="1026"/>
        <v>3.5557224110044703E+23</v>
      </c>
      <c r="AP1706">
        <f t="shared" si="1027"/>
        <v>3.5557224110044703E+23</v>
      </c>
      <c r="AR1706" s="1">
        <f t="shared" si="1022"/>
        <v>18490</v>
      </c>
      <c r="AU1706">
        <f t="shared" ref="AU1706:AU1769" si="1028">IF(A1706&lt;=1000,A1706/MAX(15-A1706/120,3),A1706/MIN(10-A1706/120,15))</f>
        <v>-405.71428571428578</v>
      </c>
      <c r="AV1706" s="29">
        <f t="shared" si="1023"/>
        <v>767.81319999999994</v>
      </c>
      <c r="AW1706">
        <f t="shared" si="1024"/>
        <v>34061</v>
      </c>
    </row>
    <row r="1707" spans="1:49" x14ac:dyDescent="0.2">
      <c r="A1707">
        <v>1705</v>
      </c>
      <c r="B1707" s="13">
        <f t="shared" si="991"/>
        <v>1713</v>
      </c>
      <c r="C1707" s="13">
        <f t="shared" si="992"/>
        <v>10236</v>
      </c>
      <c r="D1707" s="13">
        <f t="shared" si="993"/>
        <v>48</v>
      </c>
      <c r="E1707" s="13">
        <f t="shared" si="994"/>
        <v>85.25</v>
      </c>
      <c r="F1707" s="13">
        <f t="shared" si="995"/>
        <v>2.7544983901704786E+54</v>
      </c>
      <c r="G1707" s="35">
        <f t="shared" si="996"/>
        <v>715.20500000000004</v>
      </c>
      <c r="H1707" s="23">
        <f t="shared" si="997"/>
        <v>12656.918399999999</v>
      </c>
      <c r="I1707" s="23">
        <f t="shared" si="998"/>
        <v>47418</v>
      </c>
      <c r="J1707" s="23">
        <f t="shared" si="999"/>
        <v>2387</v>
      </c>
      <c r="K1707" s="23">
        <f t="shared" si="1000"/>
        <v>9.6665819025314135E+76</v>
      </c>
      <c r="L1707" s="23">
        <f t="shared" si="1001"/>
        <v>9.6665819025314126E+78</v>
      </c>
      <c r="M1707" s="23">
        <f t="shared" si="1002"/>
        <v>9.6665819025314135E+76</v>
      </c>
      <c r="N1707" s="20">
        <f t="shared" si="1003"/>
        <v>176.5</v>
      </c>
      <c r="Q1707" s="20">
        <f t="shared" si="1004"/>
        <v>1.1554252387300506E+83</v>
      </c>
      <c r="S1707" s="20">
        <f t="shared" si="1005"/>
        <v>7590</v>
      </c>
      <c r="T1707" s="20">
        <f t="shared" si="1006"/>
        <v>2387</v>
      </c>
      <c r="U1707" s="20">
        <f t="shared" si="1007"/>
        <v>9.6665819025314135E+76</v>
      </c>
      <c r="V1707" s="20">
        <f t="shared" si="1008"/>
        <v>9.6665819025314135E+76</v>
      </c>
      <c r="W1707" s="20">
        <f t="shared" si="1009"/>
        <v>0.33994334277620397</v>
      </c>
      <c r="X1707" s="16">
        <f t="shared" si="1010"/>
        <v>1.1747817077261421E+50</v>
      </c>
      <c r="AA1707" s="16">
        <f t="shared" si="1011"/>
        <v>4.8401006358317045E+51</v>
      </c>
      <c r="AB1707" s="16">
        <f t="shared" si="1012"/>
        <v>1705</v>
      </c>
      <c r="AC1707" s="16">
        <f t="shared" si="1013"/>
        <v>344.8</v>
      </c>
      <c r="AD1707" s="16">
        <f t="shared" si="1014"/>
        <v>6.3140364244595501E+52</v>
      </c>
      <c r="AE1707" s="16">
        <f t="shared" si="1015"/>
        <v>42575</v>
      </c>
      <c r="AF1707" s="16">
        <f t="shared" si="1016"/>
        <v>20448</v>
      </c>
      <c r="AG1707" s="16">
        <f t="shared" si="1017"/>
        <v>1745</v>
      </c>
      <c r="AH1707" s="16">
        <f t="shared" si="1018"/>
        <v>7.0085608953750965E+56</v>
      </c>
      <c r="AI1707" s="16">
        <f t="shared" si="1019"/>
        <v>1.6084162899386711E+75</v>
      </c>
      <c r="AJ1707" s="16">
        <f t="shared" si="1020"/>
        <v>1.6084162899386711E+75</v>
      </c>
      <c r="AK1707" s="27">
        <f t="shared" si="1021"/>
        <v>0.1740139211136891</v>
      </c>
      <c r="AN1707">
        <f t="shared" si="1025"/>
        <v>144801.96637834518</v>
      </c>
      <c r="AO1707">
        <f t="shared" si="1026"/>
        <v>3.3231050570135242E+23</v>
      </c>
      <c r="AP1707">
        <f t="shared" si="1027"/>
        <v>3.3231050570135242E+23</v>
      </c>
      <c r="AR1707" s="1">
        <f t="shared" si="1022"/>
        <v>18500</v>
      </c>
      <c r="AU1707">
        <f t="shared" si="1028"/>
        <v>-405.14851485148512</v>
      </c>
      <c r="AV1707" s="29">
        <f t="shared" si="1023"/>
        <v>768.48625000000004</v>
      </c>
      <c r="AW1707">
        <f t="shared" si="1024"/>
        <v>34081</v>
      </c>
    </row>
    <row r="1708" spans="1:49" x14ac:dyDescent="0.2">
      <c r="A1708">
        <v>1706</v>
      </c>
      <c r="B1708" s="13">
        <f t="shared" si="991"/>
        <v>1714</v>
      </c>
      <c r="C1708" s="13">
        <f t="shared" si="992"/>
        <v>10242</v>
      </c>
      <c r="D1708" s="13">
        <f t="shared" si="993"/>
        <v>48</v>
      </c>
      <c r="E1708" s="13">
        <f t="shared" si="994"/>
        <v>85.300000000000011</v>
      </c>
      <c r="F1708" s="13">
        <f t="shared" si="995"/>
        <v>2.9490077691026603E+54</v>
      </c>
      <c r="G1708" s="35">
        <f t="shared" si="996"/>
        <v>715.84719999999993</v>
      </c>
      <c r="H1708" s="23">
        <f t="shared" si="997"/>
        <v>12664.422399999999</v>
      </c>
      <c r="I1708" s="23">
        <f t="shared" si="998"/>
        <v>47446</v>
      </c>
      <c r="J1708" s="23">
        <f t="shared" si="999"/>
        <v>2388</v>
      </c>
      <c r="K1708" s="23">
        <f t="shared" si="1000"/>
        <v>9.6665819025314135E+76</v>
      </c>
      <c r="L1708" s="23">
        <f t="shared" si="1001"/>
        <v>9.6665819025314126E+78</v>
      </c>
      <c r="M1708" s="23">
        <f t="shared" si="1002"/>
        <v>9.6665819025314135E+76</v>
      </c>
      <c r="N1708" s="20">
        <f t="shared" si="1003"/>
        <v>176.60000000000002</v>
      </c>
      <c r="Q1708" s="20">
        <f t="shared" si="1004"/>
        <v>1.2875256630639522E+83</v>
      </c>
      <c r="S1708" s="20">
        <f t="shared" si="1005"/>
        <v>7595</v>
      </c>
      <c r="T1708" s="20">
        <f t="shared" si="1006"/>
        <v>2388</v>
      </c>
      <c r="U1708" s="20">
        <f t="shared" si="1007"/>
        <v>9.6665819025314135E+76</v>
      </c>
      <c r="V1708" s="20">
        <f t="shared" si="1008"/>
        <v>9.6665819025314135E+76</v>
      </c>
      <c r="W1708" s="20">
        <f t="shared" si="1009"/>
        <v>0.33975084937712341</v>
      </c>
      <c r="X1708" s="16">
        <f t="shared" si="1010"/>
        <v>1.2570164272669722E+50</v>
      </c>
      <c r="AA1708" s="16">
        <f t="shared" si="1011"/>
        <v>5.1789076803399244E+51</v>
      </c>
      <c r="AB1708" s="16">
        <f t="shared" si="1012"/>
        <v>1706</v>
      </c>
      <c r="AC1708" s="16">
        <f t="shared" si="1013"/>
        <v>345</v>
      </c>
      <c r="AD1708" s="16">
        <f t="shared" si="1014"/>
        <v>6.7560315443359912E+52</v>
      </c>
      <c r="AE1708" s="16">
        <f t="shared" si="1015"/>
        <v>42600</v>
      </c>
      <c r="AF1708" s="16">
        <f t="shared" si="1016"/>
        <v>20460</v>
      </c>
      <c r="AG1708" s="16">
        <f t="shared" si="1017"/>
        <v>1746</v>
      </c>
      <c r="AH1708" s="16">
        <f t="shared" si="1018"/>
        <v>7.505833477236749E+56</v>
      </c>
      <c r="AI1708" s="16">
        <f t="shared" si="1019"/>
        <v>1.6084162899386711E+75</v>
      </c>
      <c r="AJ1708" s="16">
        <f t="shared" si="1020"/>
        <v>1.6084162899386711E+75</v>
      </c>
      <c r="AK1708" s="27">
        <f t="shared" si="1021"/>
        <v>0.17391304347826086</v>
      </c>
      <c r="AN1708">
        <f t="shared" si="1025"/>
        <v>144930.82210618001</v>
      </c>
      <c r="AO1708">
        <f t="shared" si="1026"/>
        <v>3.1057056607603029E+23</v>
      </c>
      <c r="AP1708">
        <f t="shared" si="1027"/>
        <v>3.1057056607603029E+23</v>
      </c>
      <c r="AR1708" s="1">
        <f t="shared" si="1022"/>
        <v>18510</v>
      </c>
      <c r="AU1708">
        <f t="shared" si="1028"/>
        <v>-404.58498023715413</v>
      </c>
      <c r="AV1708" s="29">
        <f t="shared" si="1023"/>
        <v>769.15969999999993</v>
      </c>
      <c r="AW1708">
        <f t="shared" si="1024"/>
        <v>34101</v>
      </c>
    </row>
    <row r="1709" spans="1:49" x14ac:dyDescent="0.2">
      <c r="A1709">
        <v>1707</v>
      </c>
      <c r="B1709" s="13">
        <f t="shared" si="991"/>
        <v>1715</v>
      </c>
      <c r="C1709" s="13">
        <f t="shared" si="992"/>
        <v>10248</v>
      </c>
      <c r="D1709" s="13">
        <f t="shared" si="993"/>
        <v>48</v>
      </c>
      <c r="E1709" s="13">
        <f t="shared" si="994"/>
        <v>85.350000000000009</v>
      </c>
      <c r="F1709" s="13">
        <f t="shared" si="995"/>
        <v>3.157251425698549E+54</v>
      </c>
      <c r="G1709" s="35">
        <f t="shared" si="996"/>
        <v>716.48980000000006</v>
      </c>
      <c r="H1709" s="23">
        <f t="shared" si="997"/>
        <v>12671.9264</v>
      </c>
      <c r="I1709" s="23">
        <f t="shared" si="998"/>
        <v>47474</v>
      </c>
      <c r="J1709" s="23">
        <f t="shared" si="999"/>
        <v>2389</v>
      </c>
      <c r="K1709" s="23">
        <f t="shared" si="1000"/>
        <v>9.6665819025314135E+76</v>
      </c>
      <c r="L1709" s="23">
        <f t="shared" si="1001"/>
        <v>9.6665819025314126E+78</v>
      </c>
      <c r="M1709" s="23">
        <f t="shared" si="1002"/>
        <v>9.6665819025314135E+76</v>
      </c>
      <c r="N1709" s="20">
        <f t="shared" si="1003"/>
        <v>176.70000000000002</v>
      </c>
      <c r="Q1709" s="20">
        <f t="shared" si="1004"/>
        <v>1.4347292040029197E+83</v>
      </c>
      <c r="S1709" s="20">
        <f t="shared" si="1005"/>
        <v>7599</v>
      </c>
      <c r="T1709" s="20">
        <f t="shared" si="1006"/>
        <v>2389</v>
      </c>
      <c r="U1709" s="20">
        <f t="shared" si="1007"/>
        <v>9.6665819025314135E+76</v>
      </c>
      <c r="V1709" s="20">
        <f t="shared" si="1008"/>
        <v>9.6665819025314135E+76</v>
      </c>
      <c r="W1709" s="20">
        <f t="shared" si="1009"/>
        <v>0.3395585738539898</v>
      </c>
      <c r="X1709" s="16">
        <f t="shared" si="1010"/>
        <v>1.3450075771756602E+50</v>
      </c>
      <c r="AA1709" s="16">
        <f t="shared" si="1011"/>
        <v>5.5414312179637187E+51</v>
      </c>
      <c r="AB1709" s="16">
        <f t="shared" si="1012"/>
        <v>1707</v>
      </c>
      <c r="AC1709" s="16">
        <f t="shared" si="1013"/>
        <v>345.2</v>
      </c>
      <c r="AD1709" s="16">
        <f t="shared" si="1014"/>
        <v>7.2289672025152827E+52</v>
      </c>
      <c r="AE1709" s="16">
        <f t="shared" si="1015"/>
        <v>42625</v>
      </c>
      <c r="AF1709" s="16">
        <f t="shared" si="1016"/>
        <v>20472</v>
      </c>
      <c r="AG1709" s="16">
        <f t="shared" si="1017"/>
        <v>1747</v>
      </c>
      <c r="AH1709" s="16">
        <f t="shared" si="1018"/>
        <v>8.0383866290018295E+56</v>
      </c>
      <c r="AI1709" s="16">
        <f t="shared" si="1019"/>
        <v>1.6084162899386711E+75</v>
      </c>
      <c r="AJ1709" s="16">
        <f t="shared" si="1020"/>
        <v>1.6084162899386711E+75</v>
      </c>
      <c r="AK1709" s="27">
        <f t="shared" si="1021"/>
        <v>0.17381228273464658</v>
      </c>
      <c r="AN1709">
        <f t="shared" si="1025"/>
        <v>145059.75645684643</v>
      </c>
      <c r="AO1709">
        <f t="shared" si="1026"/>
        <v>2.9025286549161708E+23</v>
      </c>
      <c r="AP1709">
        <f t="shared" si="1027"/>
        <v>2.9025286549161708E+23</v>
      </c>
      <c r="AR1709" s="1">
        <f t="shared" si="1022"/>
        <v>18520</v>
      </c>
      <c r="AU1709">
        <f t="shared" si="1028"/>
        <v>-404.02366863905331</v>
      </c>
      <c r="AV1709" s="29">
        <f t="shared" si="1023"/>
        <v>769.83355000000006</v>
      </c>
      <c r="AW1709">
        <f t="shared" si="1024"/>
        <v>34121</v>
      </c>
    </row>
    <row r="1710" spans="1:49" x14ac:dyDescent="0.2">
      <c r="A1710">
        <v>1708</v>
      </c>
      <c r="B1710" s="13">
        <f t="shared" si="991"/>
        <v>1716</v>
      </c>
      <c r="C1710" s="13">
        <f t="shared" si="992"/>
        <v>10254</v>
      </c>
      <c r="D1710" s="13">
        <f t="shared" si="993"/>
        <v>48</v>
      </c>
      <c r="E1710" s="13">
        <f t="shared" si="994"/>
        <v>85.4</v>
      </c>
      <c r="F1710" s="13">
        <f t="shared" si="995"/>
        <v>3.3801990633450505E+54</v>
      </c>
      <c r="G1710" s="35">
        <f t="shared" si="996"/>
        <v>717.13279999999986</v>
      </c>
      <c r="H1710" s="23">
        <f t="shared" si="997"/>
        <v>12679.430399999997</v>
      </c>
      <c r="I1710" s="23">
        <f t="shared" si="998"/>
        <v>47502</v>
      </c>
      <c r="J1710" s="23">
        <f t="shared" si="999"/>
        <v>2391</v>
      </c>
      <c r="K1710" s="23">
        <f t="shared" si="1000"/>
        <v>9.6665819025314135E+76</v>
      </c>
      <c r="L1710" s="23">
        <f t="shared" si="1001"/>
        <v>9.6665819025314126E+78</v>
      </c>
      <c r="M1710" s="23">
        <f t="shared" si="1002"/>
        <v>9.6665819025314135E+76</v>
      </c>
      <c r="N1710" s="20">
        <f t="shared" si="1003"/>
        <v>176.8</v>
      </c>
      <c r="Q1710" s="20">
        <f t="shared" si="1004"/>
        <v>1.5987626094537499E+83</v>
      </c>
      <c r="S1710" s="20">
        <f t="shared" si="1005"/>
        <v>7603</v>
      </c>
      <c r="T1710" s="20">
        <f t="shared" si="1006"/>
        <v>2391</v>
      </c>
      <c r="U1710" s="20">
        <f t="shared" si="1007"/>
        <v>9.6665819025314135E+76</v>
      </c>
      <c r="V1710" s="20">
        <f t="shared" si="1008"/>
        <v>9.6665819025314135E+76</v>
      </c>
      <c r="W1710" s="20">
        <f t="shared" si="1009"/>
        <v>0.33936651583710403</v>
      </c>
      <c r="X1710" s="16">
        <f t="shared" si="1010"/>
        <v>1.4391581075779564E+50</v>
      </c>
      <c r="AA1710" s="16">
        <f t="shared" si="1011"/>
        <v>5.929331403221179E+51</v>
      </c>
      <c r="AB1710" s="16">
        <f t="shared" si="1012"/>
        <v>1708</v>
      </c>
      <c r="AC1710" s="16">
        <f t="shared" si="1013"/>
        <v>345.4</v>
      </c>
      <c r="AD1710" s="16">
        <f t="shared" si="1014"/>
        <v>7.7350092982724277E+52</v>
      </c>
      <c r="AE1710" s="16">
        <f t="shared" si="1015"/>
        <v>42650</v>
      </c>
      <c r="AF1710" s="16">
        <f t="shared" si="1016"/>
        <v>20484</v>
      </c>
      <c r="AG1710" s="16">
        <f t="shared" si="1017"/>
        <v>1748</v>
      </c>
      <c r="AH1710" s="16">
        <f t="shared" si="1018"/>
        <v>8.6087232998096624E+56</v>
      </c>
      <c r="AI1710" s="16">
        <f t="shared" si="1019"/>
        <v>1.6084162899386711E+75</v>
      </c>
      <c r="AJ1710" s="16">
        <f t="shared" si="1020"/>
        <v>1.6084162899386711E+75</v>
      </c>
      <c r="AK1710" s="27">
        <f t="shared" si="1021"/>
        <v>0.17371163867979156</v>
      </c>
      <c r="AN1710">
        <f t="shared" si="1025"/>
        <v>145188.76943078055</v>
      </c>
      <c r="AO1710">
        <f t="shared" si="1026"/>
        <v>2.7126436027253934E+23</v>
      </c>
      <c r="AP1710">
        <f t="shared" si="1027"/>
        <v>2.7126436027253934E+23</v>
      </c>
      <c r="AR1710" s="1">
        <f t="shared" si="1022"/>
        <v>18530</v>
      </c>
      <c r="AU1710">
        <f t="shared" si="1028"/>
        <v>-403.46456692913392</v>
      </c>
      <c r="AV1710" s="29">
        <f t="shared" si="1023"/>
        <v>770.50779999999986</v>
      </c>
      <c r="AW1710">
        <f t="shared" si="1024"/>
        <v>34141</v>
      </c>
    </row>
    <row r="1711" spans="1:49" x14ac:dyDescent="0.2">
      <c r="A1711">
        <v>1709</v>
      </c>
      <c r="B1711" s="13">
        <f t="shared" si="991"/>
        <v>1717</v>
      </c>
      <c r="C1711" s="13">
        <f t="shared" si="992"/>
        <v>10260</v>
      </c>
      <c r="D1711" s="13">
        <f t="shared" si="993"/>
        <v>48</v>
      </c>
      <c r="E1711" s="13">
        <f t="shared" si="994"/>
        <v>85.45</v>
      </c>
      <c r="F1711" s="13">
        <f t="shared" si="995"/>
        <v>3.6188888459756351E+54</v>
      </c>
      <c r="G1711" s="35">
        <f t="shared" si="996"/>
        <v>717.77620000000002</v>
      </c>
      <c r="H1711" s="23">
        <f t="shared" si="997"/>
        <v>12686.934399999998</v>
      </c>
      <c r="I1711" s="23">
        <f t="shared" si="998"/>
        <v>47530</v>
      </c>
      <c r="J1711" s="23">
        <f t="shared" si="999"/>
        <v>2392</v>
      </c>
      <c r="K1711" s="23">
        <f t="shared" si="1000"/>
        <v>9.6665819025314135E+76</v>
      </c>
      <c r="L1711" s="23">
        <f t="shared" si="1001"/>
        <v>9.6665819025314126E+78</v>
      </c>
      <c r="M1711" s="23">
        <f t="shared" si="1002"/>
        <v>9.6665819025314135E+76</v>
      </c>
      <c r="N1711" s="20">
        <f t="shared" si="1003"/>
        <v>176.9</v>
      </c>
      <c r="Q1711" s="20">
        <f t="shared" si="1004"/>
        <v>1.7815500473928885E+83</v>
      </c>
      <c r="S1711" s="20">
        <f t="shared" si="1005"/>
        <v>7607</v>
      </c>
      <c r="T1711" s="20">
        <f t="shared" si="1006"/>
        <v>2392</v>
      </c>
      <c r="U1711" s="20">
        <f t="shared" si="1007"/>
        <v>9.6665819025314135E+76</v>
      </c>
      <c r="V1711" s="20">
        <f t="shared" si="1008"/>
        <v>9.6665819025314135E+76</v>
      </c>
      <c r="W1711" s="20">
        <f t="shared" si="1009"/>
        <v>0.33917467495760317</v>
      </c>
      <c r="X1711" s="16">
        <f t="shared" si="1010"/>
        <v>1.5398991751084131E+50</v>
      </c>
      <c r="AA1711" s="16">
        <f t="shared" si="1011"/>
        <v>6.3443846014466618E+51</v>
      </c>
      <c r="AB1711" s="16">
        <f t="shared" si="1012"/>
        <v>1709</v>
      </c>
      <c r="AC1711" s="16">
        <f t="shared" si="1013"/>
        <v>345.6</v>
      </c>
      <c r="AD1711" s="16">
        <f t="shared" si="1014"/>
        <v>8.2764753481432473E+52</v>
      </c>
      <c r="AE1711" s="16">
        <f t="shared" si="1015"/>
        <v>42675</v>
      </c>
      <c r="AF1711" s="16">
        <f t="shared" si="1016"/>
        <v>20496</v>
      </c>
      <c r="AG1711" s="16">
        <f t="shared" si="1017"/>
        <v>1749</v>
      </c>
      <c r="AH1711" s="16">
        <f t="shared" si="1018"/>
        <v>9.2195239982386392E+56</v>
      </c>
      <c r="AI1711" s="16">
        <f t="shared" si="1019"/>
        <v>1.6084162899386711E+75</v>
      </c>
      <c r="AJ1711" s="16">
        <f t="shared" si="1020"/>
        <v>1.6084162899386711E+75</v>
      </c>
      <c r="AK1711" s="27">
        <f t="shared" si="1021"/>
        <v>0.1736111111111111</v>
      </c>
      <c r="AN1711">
        <f t="shared" si="1025"/>
        <v>145317.86102841844</v>
      </c>
      <c r="AO1711">
        <f t="shared" si="1026"/>
        <v>2.5351809371265358E+23</v>
      </c>
      <c r="AP1711">
        <f t="shared" si="1027"/>
        <v>2.5351809371265358E+23</v>
      </c>
      <c r="AR1711" s="1">
        <f t="shared" si="1022"/>
        <v>18540</v>
      </c>
      <c r="AU1711">
        <f t="shared" si="1028"/>
        <v>-402.90766208251466</v>
      </c>
      <c r="AV1711" s="29">
        <f t="shared" si="1023"/>
        <v>771.18245000000002</v>
      </c>
      <c r="AW1711">
        <f t="shared" si="1024"/>
        <v>34161</v>
      </c>
    </row>
    <row r="1712" spans="1:49" x14ac:dyDescent="0.2">
      <c r="A1712">
        <v>1710</v>
      </c>
      <c r="B1712" s="13">
        <f t="shared" si="991"/>
        <v>1718</v>
      </c>
      <c r="C1712" s="13">
        <f t="shared" si="992"/>
        <v>10266</v>
      </c>
      <c r="D1712" s="13">
        <f t="shared" si="993"/>
        <v>48</v>
      </c>
      <c r="E1712" s="13">
        <f t="shared" si="994"/>
        <v>85.5</v>
      </c>
      <c r="F1712" s="13">
        <f t="shared" si="995"/>
        <v>3.8744322310025725E+54</v>
      </c>
      <c r="G1712" s="35">
        <f t="shared" si="996"/>
        <v>718.42</v>
      </c>
      <c r="H1712" s="23">
        <f t="shared" si="997"/>
        <v>12694.438399999999</v>
      </c>
      <c r="I1712" s="23">
        <f t="shared" si="998"/>
        <v>47558</v>
      </c>
      <c r="J1712" s="23">
        <f t="shared" si="999"/>
        <v>2394</v>
      </c>
      <c r="K1712" s="23">
        <f t="shared" si="1000"/>
        <v>9.6665819025314135E+76</v>
      </c>
      <c r="L1712" s="23">
        <f t="shared" si="1001"/>
        <v>9.6665819025314126E+78</v>
      </c>
      <c r="M1712" s="23">
        <f t="shared" si="1002"/>
        <v>9.6665819025314135E+76</v>
      </c>
      <c r="N1712" s="20">
        <f t="shared" si="1003"/>
        <v>177</v>
      </c>
      <c r="Q1712" s="20">
        <f t="shared" si="1004"/>
        <v>1.98523567701497E+83</v>
      </c>
      <c r="S1712" s="20">
        <f t="shared" si="1005"/>
        <v>7611</v>
      </c>
      <c r="T1712" s="20">
        <f t="shared" si="1006"/>
        <v>2394</v>
      </c>
      <c r="U1712" s="20">
        <f t="shared" si="1007"/>
        <v>9.6665819025314135E+76</v>
      </c>
      <c r="V1712" s="20">
        <f t="shared" si="1008"/>
        <v>9.6665819025314135E+76</v>
      </c>
      <c r="W1712" s="20">
        <f t="shared" si="1009"/>
        <v>0.33898305084745761</v>
      </c>
      <c r="X1712" s="16">
        <f t="shared" si="1010"/>
        <v>1.6476921173660022E+50</v>
      </c>
      <c r="AA1712" s="16">
        <f t="shared" si="1011"/>
        <v>6.7884915235479283E+51</v>
      </c>
      <c r="AB1712" s="16">
        <f t="shared" si="1012"/>
        <v>1710</v>
      </c>
      <c r="AC1712" s="16">
        <f t="shared" si="1013"/>
        <v>345.8</v>
      </c>
      <c r="AD1712" s="16">
        <f t="shared" si="1014"/>
        <v>8.8558450994344511E+52</v>
      </c>
      <c r="AE1712" s="16">
        <f t="shared" si="1015"/>
        <v>42700</v>
      </c>
      <c r="AF1712" s="16">
        <f t="shared" si="1016"/>
        <v>20508</v>
      </c>
      <c r="AG1712" s="16">
        <f t="shared" si="1017"/>
        <v>1750</v>
      </c>
      <c r="AH1712" s="16">
        <f t="shared" si="1018"/>
        <v>9.8736593876716875E+56</v>
      </c>
      <c r="AI1712" s="16">
        <f t="shared" si="1019"/>
        <v>1.6084162899386711E+75</v>
      </c>
      <c r="AJ1712" s="16">
        <f t="shared" si="1020"/>
        <v>1.6084162899386711E+75</v>
      </c>
      <c r="AK1712" s="27">
        <f t="shared" si="1021"/>
        <v>0.17351069982648928</v>
      </c>
      <c r="AN1712">
        <f t="shared" si="1025"/>
        <v>145447.03125019639</v>
      </c>
      <c r="AO1712">
        <f t="shared" si="1026"/>
        <v>2.3693279786229308E+23</v>
      </c>
      <c r="AP1712">
        <f t="shared" si="1027"/>
        <v>2.3693279786229308E+23</v>
      </c>
      <c r="AR1712" s="1">
        <f t="shared" si="1022"/>
        <v>18550</v>
      </c>
      <c r="AU1712">
        <f t="shared" si="1028"/>
        <v>-402.35294117647061</v>
      </c>
      <c r="AV1712" s="29">
        <f t="shared" si="1023"/>
        <v>771.85749999999996</v>
      </c>
      <c r="AW1712">
        <f t="shared" si="1024"/>
        <v>34181</v>
      </c>
    </row>
    <row r="1713" spans="1:49" x14ac:dyDescent="0.2">
      <c r="A1713">
        <v>1711</v>
      </c>
      <c r="B1713" s="13">
        <f t="shared" si="991"/>
        <v>1719</v>
      </c>
      <c r="C1713" s="13">
        <f t="shared" si="992"/>
        <v>10272</v>
      </c>
      <c r="D1713" s="13">
        <f t="shared" si="993"/>
        <v>48</v>
      </c>
      <c r="E1713" s="13">
        <f t="shared" si="994"/>
        <v>85.550000000000011</v>
      </c>
      <c r="F1713" s="13">
        <f t="shared" si="995"/>
        <v>4.1480191434031516E+54</v>
      </c>
      <c r="G1713" s="35">
        <f t="shared" si="996"/>
        <v>719.06420000000003</v>
      </c>
      <c r="H1713" s="23">
        <f t="shared" si="997"/>
        <v>12701.942399999998</v>
      </c>
      <c r="I1713" s="23">
        <f t="shared" si="998"/>
        <v>47586</v>
      </c>
      <c r="J1713" s="23">
        <f t="shared" si="999"/>
        <v>2395</v>
      </c>
      <c r="K1713" s="23">
        <f t="shared" si="1000"/>
        <v>9.6665819025314135E+76</v>
      </c>
      <c r="L1713" s="23">
        <f t="shared" si="1001"/>
        <v>9.6665819025314126E+78</v>
      </c>
      <c r="M1713" s="23">
        <f t="shared" si="1002"/>
        <v>9.6665819025314135E+76</v>
      </c>
      <c r="N1713" s="20">
        <f t="shared" si="1003"/>
        <v>177.10000000000002</v>
      </c>
      <c r="Q1713" s="20">
        <f t="shared" si="1004"/>
        <v>2.2122088004554445E+83</v>
      </c>
      <c r="S1713" s="20">
        <f t="shared" si="1005"/>
        <v>7616</v>
      </c>
      <c r="T1713" s="20">
        <f t="shared" si="1006"/>
        <v>2395</v>
      </c>
      <c r="U1713" s="20">
        <f t="shared" si="1007"/>
        <v>9.6665819025314135E+76</v>
      </c>
      <c r="V1713" s="20">
        <f t="shared" si="1008"/>
        <v>9.6665819025314135E+76</v>
      </c>
      <c r="W1713" s="20">
        <f t="shared" si="1009"/>
        <v>0.33879164313946919</v>
      </c>
      <c r="X1713" s="16">
        <f t="shared" si="1010"/>
        <v>1.7630305655816225E+50</v>
      </c>
      <c r="AA1713" s="16">
        <f t="shared" si="1011"/>
        <v>7.2636859301962824E+51</v>
      </c>
      <c r="AB1713" s="16">
        <f t="shared" si="1012"/>
        <v>1711</v>
      </c>
      <c r="AC1713" s="16">
        <f t="shared" si="1013"/>
        <v>346</v>
      </c>
      <c r="AD1713" s="16">
        <f t="shared" si="1014"/>
        <v>9.4757718867005177E+52</v>
      </c>
      <c r="AE1713" s="16">
        <f t="shared" si="1015"/>
        <v>42725</v>
      </c>
      <c r="AF1713" s="16">
        <f t="shared" si="1016"/>
        <v>20520</v>
      </c>
      <c r="AG1713" s="16">
        <f t="shared" si="1017"/>
        <v>1751</v>
      </c>
      <c r="AH1713" s="16">
        <f t="shared" si="1018"/>
        <v>1.0574203775076268E+57</v>
      </c>
      <c r="AI1713" s="16">
        <f t="shared" si="1019"/>
        <v>1.6084162899386711E+75</v>
      </c>
      <c r="AJ1713" s="16">
        <f t="shared" si="1020"/>
        <v>1.6084162899386711E+75</v>
      </c>
      <c r="AK1713" s="27">
        <f t="shared" si="1021"/>
        <v>0.17341040462427745</v>
      </c>
      <c r="AN1713">
        <f t="shared" si="1025"/>
        <v>145576.28009655047</v>
      </c>
      <c r="AO1713">
        <f t="shared" si="1026"/>
        <v>2.2143252136662906E+23</v>
      </c>
      <c r="AP1713">
        <f t="shared" si="1027"/>
        <v>2.2143252136662906E+23</v>
      </c>
      <c r="AR1713" s="1">
        <f t="shared" si="1022"/>
        <v>18560</v>
      </c>
      <c r="AU1713">
        <f t="shared" si="1028"/>
        <v>-401.80039138943255</v>
      </c>
      <c r="AV1713" s="29">
        <f t="shared" si="1023"/>
        <v>772.53295000000003</v>
      </c>
      <c r="AW1713">
        <f t="shared" si="1024"/>
        <v>34201</v>
      </c>
    </row>
    <row r="1714" spans="1:49" x14ac:dyDescent="0.2">
      <c r="A1714">
        <v>1712</v>
      </c>
      <c r="B1714" s="13">
        <f t="shared" si="991"/>
        <v>1720</v>
      </c>
      <c r="C1714" s="13">
        <f t="shared" si="992"/>
        <v>10278</v>
      </c>
      <c r="D1714" s="13">
        <f t="shared" si="993"/>
        <v>48</v>
      </c>
      <c r="E1714" s="13">
        <f t="shared" si="994"/>
        <v>85.600000000000009</v>
      </c>
      <c r="F1714" s="13">
        <f t="shared" si="995"/>
        <v>4.440923515040113E+54</v>
      </c>
      <c r="G1714" s="35">
        <f t="shared" si="996"/>
        <v>719.7088</v>
      </c>
      <c r="H1714" s="23">
        <f t="shared" si="997"/>
        <v>12709.446399999999</v>
      </c>
      <c r="I1714" s="23">
        <f t="shared" si="998"/>
        <v>47614</v>
      </c>
      <c r="J1714" s="23">
        <f t="shared" si="999"/>
        <v>2396</v>
      </c>
      <c r="K1714" s="23">
        <f t="shared" si="1000"/>
        <v>9.6665819025314135E+76</v>
      </c>
      <c r="L1714" s="23">
        <f t="shared" si="1001"/>
        <v>9.6665819025314126E+78</v>
      </c>
      <c r="M1714" s="23">
        <f t="shared" si="1002"/>
        <v>9.6665819025314135E+76</v>
      </c>
      <c r="N1714" s="20">
        <f t="shared" si="1003"/>
        <v>177.20000000000002</v>
      </c>
      <c r="Q1714" s="20">
        <f t="shared" si="1004"/>
        <v>2.4651318901190347E+83</v>
      </c>
      <c r="S1714" s="20">
        <f t="shared" si="1005"/>
        <v>7620</v>
      </c>
      <c r="T1714" s="20">
        <f t="shared" si="1006"/>
        <v>2396</v>
      </c>
      <c r="U1714" s="20">
        <f t="shared" si="1007"/>
        <v>9.6665819025314135E+76</v>
      </c>
      <c r="V1714" s="20">
        <f t="shared" si="1008"/>
        <v>9.6665819025314135E+76</v>
      </c>
      <c r="W1714" s="20">
        <f t="shared" si="1009"/>
        <v>0.33860045146726858</v>
      </c>
      <c r="X1714" s="16">
        <f t="shared" si="1010"/>
        <v>1.8864427051723361E+50</v>
      </c>
      <c r="AA1714" s="16">
        <f t="shared" si="1011"/>
        <v>7.7721439453100245E+51</v>
      </c>
      <c r="AB1714" s="16">
        <f t="shared" si="1012"/>
        <v>1712</v>
      </c>
      <c r="AC1714" s="16">
        <f t="shared" si="1013"/>
        <v>346.2</v>
      </c>
      <c r="AD1714" s="16">
        <f t="shared" si="1014"/>
        <v>1.0139094783196605E+53</v>
      </c>
      <c r="AE1714" s="16">
        <f t="shared" si="1015"/>
        <v>42750</v>
      </c>
      <c r="AF1714" s="16">
        <f t="shared" si="1016"/>
        <v>20532</v>
      </c>
      <c r="AG1714" s="16">
        <f t="shared" si="1017"/>
        <v>1752</v>
      </c>
      <c r="AH1714" s="16">
        <f t="shared" si="1018"/>
        <v>1.1324449556567029E+57</v>
      </c>
      <c r="AI1714" s="16">
        <f t="shared" si="1019"/>
        <v>1.6084162899386711E+75</v>
      </c>
      <c r="AJ1714" s="16">
        <f t="shared" si="1020"/>
        <v>1.6084162899386711E+75</v>
      </c>
      <c r="AK1714" s="27">
        <f t="shared" si="1021"/>
        <v>0.1733102253032929</v>
      </c>
      <c r="AN1714">
        <f t="shared" si="1025"/>
        <v>145705.60756791677</v>
      </c>
      <c r="AO1714">
        <f t="shared" si="1026"/>
        <v>2.0694628165105513E+23</v>
      </c>
      <c r="AP1714">
        <f t="shared" si="1027"/>
        <v>2.0694628165105513E+23</v>
      </c>
      <c r="AR1714" s="1">
        <f t="shared" si="1022"/>
        <v>18570</v>
      </c>
      <c r="AU1714">
        <f t="shared" si="1028"/>
        <v>-401.24999999999994</v>
      </c>
      <c r="AV1714" s="29">
        <f t="shared" si="1023"/>
        <v>773.2088</v>
      </c>
      <c r="AW1714">
        <f t="shared" si="1024"/>
        <v>34221</v>
      </c>
    </row>
    <row r="1715" spans="1:49" x14ac:dyDescent="0.2">
      <c r="A1715">
        <v>1713</v>
      </c>
      <c r="B1715" s="13">
        <f t="shared" si="991"/>
        <v>1721</v>
      </c>
      <c r="C1715" s="13">
        <f t="shared" si="992"/>
        <v>10284</v>
      </c>
      <c r="D1715" s="13">
        <f t="shared" si="993"/>
        <v>48</v>
      </c>
      <c r="E1715" s="13">
        <f t="shared" si="994"/>
        <v>85.65</v>
      </c>
      <c r="F1715" s="13">
        <f t="shared" si="995"/>
        <v>4.7545092149960432E+54</v>
      </c>
      <c r="G1715" s="35">
        <f t="shared" si="996"/>
        <v>720.35380000000009</v>
      </c>
      <c r="H1715" s="23">
        <f t="shared" si="997"/>
        <v>12716.9504</v>
      </c>
      <c r="I1715" s="23">
        <f t="shared" si="998"/>
        <v>47642</v>
      </c>
      <c r="J1715" s="23">
        <f t="shared" si="999"/>
        <v>2398</v>
      </c>
      <c r="K1715" s="23">
        <f t="shared" si="1000"/>
        <v>9.6665819025314135E+76</v>
      </c>
      <c r="L1715" s="23">
        <f t="shared" si="1001"/>
        <v>9.6665819025314126E+78</v>
      </c>
      <c r="M1715" s="23">
        <f t="shared" si="1002"/>
        <v>9.6665819025314135E+76</v>
      </c>
      <c r="N1715" s="20">
        <f t="shared" si="1003"/>
        <v>177.3</v>
      </c>
      <c r="Q1715" s="20">
        <f t="shared" si="1004"/>
        <v>2.7469718203954129E+83</v>
      </c>
      <c r="S1715" s="20">
        <f t="shared" si="1005"/>
        <v>7624</v>
      </c>
      <c r="T1715" s="20">
        <f t="shared" si="1006"/>
        <v>2398</v>
      </c>
      <c r="U1715" s="20">
        <f t="shared" si="1007"/>
        <v>9.6665819025314135E+76</v>
      </c>
      <c r="V1715" s="20">
        <f t="shared" si="1008"/>
        <v>9.6665819025314135E+76</v>
      </c>
      <c r="W1715" s="20">
        <f t="shared" si="1009"/>
        <v>0.33840947546531303</v>
      </c>
      <c r="X1715" s="16">
        <f t="shared" si="1010"/>
        <v>2.0184936945343996E+50</v>
      </c>
      <c r="AA1715" s="16">
        <f t="shared" si="1011"/>
        <v>8.3161940214817233E+51</v>
      </c>
      <c r="AB1715" s="16">
        <f t="shared" si="1012"/>
        <v>1713</v>
      </c>
      <c r="AC1715" s="16">
        <f t="shared" si="1013"/>
        <v>346.4</v>
      </c>
      <c r="AD1715" s="16">
        <f t="shared" si="1014"/>
        <v>1.0848851602957313E+53</v>
      </c>
      <c r="AE1715" s="16">
        <f t="shared" si="1015"/>
        <v>42775</v>
      </c>
      <c r="AF1715" s="16">
        <f t="shared" si="1016"/>
        <v>20544</v>
      </c>
      <c r="AG1715" s="16">
        <f t="shared" si="1017"/>
        <v>1753</v>
      </c>
      <c r="AH1715" s="16">
        <f t="shared" si="1018"/>
        <v>1.2127922687613467E+57</v>
      </c>
      <c r="AI1715" s="16">
        <f t="shared" si="1019"/>
        <v>1.6084162899386711E+75</v>
      </c>
      <c r="AJ1715" s="16">
        <f t="shared" si="1020"/>
        <v>1.6084162899386711E+75</v>
      </c>
      <c r="AK1715" s="27">
        <f t="shared" si="1021"/>
        <v>0.17321016166281755</v>
      </c>
      <c r="AN1715">
        <f t="shared" si="1025"/>
        <v>145835.01366473164</v>
      </c>
      <c r="AO1715">
        <f t="shared" si="1026"/>
        <v>1.9340773986079926E+23</v>
      </c>
      <c r="AP1715">
        <f t="shared" si="1027"/>
        <v>1.9340773986079926E+23</v>
      </c>
      <c r="AR1715" s="1">
        <f t="shared" si="1022"/>
        <v>18580</v>
      </c>
      <c r="AU1715">
        <f t="shared" si="1028"/>
        <v>-400.70175438596488</v>
      </c>
      <c r="AV1715" s="29">
        <f t="shared" si="1023"/>
        <v>773.88505000000009</v>
      </c>
      <c r="AW1715">
        <f t="shared" si="1024"/>
        <v>34241</v>
      </c>
    </row>
    <row r="1716" spans="1:49" x14ac:dyDescent="0.2">
      <c r="A1716">
        <v>1714</v>
      </c>
      <c r="B1716" s="13">
        <f t="shared" si="991"/>
        <v>1722</v>
      </c>
      <c r="C1716" s="13">
        <f t="shared" si="992"/>
        <v>10290</v>
      </c>
      <c r="D1716" s="13">
        <f t="shared" si="993"/>
        <v>48</v>
      </c>
      <c r="E1716" s="13">
        <f t="shared" si="994"/>
        <v>85.7</v>
      </c>
      <c r="F1716" s="13">
        <f t="shared" si="995"/>
        <v>5.0902363985210469E+54</v>
      </c>
      <c r="G1716" s="35">
        <f t="shared" si="996"/>
        <v>720.99919999999997</v>
      </c>
      <c r="H1716" s="23">
        <f t="shared" si="997"/>
        <v>12724.454399999997</v>
      </c>
      <c r="I1716" s="23">
        <f t="shared" si="998"/>
        <v>47670</v>
      </c>
      <c r="J1716" s="23">
        <f t="shared" si="999"/>
        <v>2399</v>
      </c>
      <c r="K1716" s="23">
        <f t="shared" si="1000"/>
        <v>9.6665819025314135E+76</v>
      </c>
      <c r="L1716" s="23">
        <f t="shared" si="1001"/>
        <v>9.6665819025314126E+78</v>
      </c>
      <c r="M1716" s="23">
        <f t="shared" si="1002"/>
        <v>9.6665819025314135E+76</v>
      </c>
      <c r="N1716" s="20">
        <f t="shared" si="1003"/>
        <v>177.4</v>
      </c>
      <c r="Q1716" s="20">
        <f t="shared" si="1004"/>
        <v>3.0610346701093212E+83</v>
      </c>
      <c r="S1716" s="20">
        <f t="shared" si="1005"/>
        <v>7628</v>
      </c>
      <c r="T1716" s="20">
        <f t="shared" si="1006"/>
        <v>2399</v>
      </c>
      <c r="U1716" s="20">
        <f t="shared" si="1007"/>
        <v>9.6665819025314135E+76</v>
      </c>
      <c r="V1716" s="20">
        <f t="shared" si="1008"/>
        <v>9.6665819025314135E+76</v>
      </c>
      <c r="W1716" s="20">
        <f t="shared" si="1009"/>
        <v>0.33821871476888388</v>
      </c>
      <c r="X1716" s="16">
        <f t="shared" si="1010"/>
        <v>2.1597882531518074E+50</v>
      </c>
      <c r="AA1716" s="16">
        <f t="shared" si="1011"/>
        <v>8.8983276029854435E+51</v>
      </c>
      <c r="AB1716" s="16">
        <f t="shared" si="1012"/>
        <v>1714</v>
      </c>
      <c r="AC1716" s="16">
        <f t="shared" si="1013"/>
        <v>346.6</v>
      </c>
      <c r="AD1716" s="16">
        <f t="shared" si="1014"/>
        <v>1.1608292813046856E+53</v>
      </c>
      <c r="AE1716" s="16">
        <f t="shared" si="1015"/>
        <v>42800</v>
      </c>
      <c r="AF1716" s="16">
        <f t="shared" si="1016"/>
        <v>20556</v>
      </c>
      <c r="AG1716" s="16">
        <f t="shared" si="1017"/>
        <v>1754</v>
      </c>
      <c r="AH1716" s="16">
        <f t="shared" si="1018"/>
        <v>1.2988399250568013E+57</v>
      </c>
      <c r="AI1716" s="16">
        <f t="shared" si="1019"/>
        <v>1.6084162899386711E+75</v>
      </c>
      <c r="AJ1716" s="16">
        <f t="shared" si="1020"/>
        <v>1.6084162899386711E+75</v>
      </c>
      <c r="AK1716" s="27">
        <f t="shared" si="1021"/>
        <v>0.17311021350259664</v>
      </c>
      <c r="AN1716">
        <f t="shared" si="1025"/>
        <v>145964.49838743097</v>
      </c>
      <c r="AO1716">
        <f t="shared" si="1026"/>
        <v>1.8075489706616752E+23</v>
      </c>
      <c r="AP1716">
        <f t="shared" si="1027"/>
        <v>1.8075489706616752E+23</v>
      </c>
      <c r="AR1716" s="1">
        <f t="shared" si="1022"/>
        <v>18590</v>
      </c>
      <c r="AU1716">
        <f t="shared" si="1028"/>
        <v>-400.15564202334633</v>
      </c>
      <c r="AV1716" s="29">
        <f t="shared" si="1023"/>
        <v>774.56169999999997</v>
      </c>
      <c r="AW1716">
        <f t="shared" si="1024"/>
        <v>34261</v>
      </c>
    </row>
    <row r="1717" spans="1:49" x14ac:dyDescent="0.2">
      <c r="A1717">
        <v>1715</v>
      </c>
      <c r="B1717" s="13">
        <f t="shared" si="991"/>
        <v>1723</v>
      </c>
      <c r="C1717" s="13">
        <f t="shared" si="992"/>
        <v>10296</v>
      </c>
      <c r="D1717" s="13">
        <f t="shared" si="993"/>
        <v>48</v>
      </c>
      <c r="E1717" s="13">
        <f t="shared" si="994"/>
        <v>85.75</v>
      </c>
      <c r="F1717" s="13">
        <f t="shared" si="995"/>
        <v>5.4496683041409377E+54</v>
      </c>
      <c r="G1717" s="35">
        <f t="shared" si="996"/>
        <v>721.64499999999998</v>
      </c>
      <c r="H1717" s="23">
        <f t="shared" si="997"/>
        <v>12731.958399999998</v>
      </c>
      <c r="I1717" s="23">
        <f t="shared" si="998"/>
        <v>47698</v>
      </c>
      <c r="J1717" s="23">
        <f t="shared" si="999"/>
        <v>2401</v>
      </c>
      <c r="K1717" s="23">
        <f t="shared" si="1000"/>
        <v>9.6665819025314135E+76</v>
      </c>
      <c r="L1717" s="23">
        <f t="shared" si="1001"/>
        <v>9.6665819025314126E+78</v>
      </c>
      <c r="M1717" s="23">
        <f t="shared" si="1002"/>
        <v>9.6665819025314135E+76</v>
      </c>
      <c r="N1717" s="20">
        <f t="shared" si="1003"/>
        <v>177.5</v>
      </c>
      <c r="Q1717" s="20">
        <f t="shared" si="1004"/>
        <v>3.4110045039563872E+83</v>
      </c>
      <c r="S1717" s="20">
        <f t="shared" si="1005"/>
        <v>7632</v>
      </c>
      <c r="T1717" s="20">
        <f t="shared" si="1006"/>
        <v>2401</v>
      </c>
      <c r="U1717" s="20">
        <f t="shared" si="1007"/>
        <v>9.6665819025314135E+76</v>
      </c>
      <c r="V1717" s="20">
        <f t="shared" si="1008"/>
        <v>9.6665819025314135E+76</v>
      </c>
      <c r="W1717" s="20">
        <f t="shared" si="1009"/>
        <v>0.3380281690140845</v>
      </c>
      <c r="X1717" s="16">
        <f t="shared" si="1010"/>
        <v>2.310973430872434E+50</v>
      </c>
      <c r="AA1717" s="16">
        <f t="shared" si="1011"/>
        <v>9.5212105351944251E+51</v>
      </c>
      <c r="AB1717" s="16">
        <f t="shared" si="1012"/>
        <v>1715</v>
      </c>
      <c r="AC1717" s="16">
        <f t="shared" si="1013"/>
        <v>346.8</v>
      </c>
      <c r="AD1717" s="16">
        <f t="shared" si="1014"/>
        <v>1.2420896419694446E+53</v>
      </c>
      <c r="AE1717" s="16">
        <f t="shared" si="1015"/>
        <v>42825</v>
      </c>
      <c r="AF1717" s="16">
        <f t="shared" si="1016"/>
        <v>20568</v>
      </c>
      <c r="AG1717" s="16">
        <f t="shared" si="1017"/>
        <v>1755</v>
      </c>
      <c r="AH1717" s="16">
        <f t="shared" si="1018"/>
        <v>1.3909923197344427E+57</v>
      </c>
      <c r="AI1717" s="16">
        <f t="shared" si="1019"/>
        <v>1.6084162899386711E+75</v>
      </c>
      <c r="AJ1717" s="16">
        <f t="shared" si="1020"/>
        <v>1.6084162899386711E+75</v>
      </c>
      <c r="AK1717" s="27">
        <f t="shared" si="1021"/>
        <v>0.17301038062283736</v>
      </c>
      <c r="AN1717">
        <f t="shared" si="1025"/>
        <v>146094.06173645108</v>
      </c>
      <c r="AO1717">
        <f t="shared" si="1026"/>
        <v>1.6892981034221264E+23</v>
      </c>
      <c r="AP1717">
        <f t="shared" si="1027"/>
        <v>1.6892981034221264E+23</v>
      </c>
      <c r="AR1717" s="1">
        <f t="shared" si="1022"/>
        <v>18600</v>
      </c>
      <c r="AU1717">
        <f t="shared" si="1028"/>
        <v>-399.61165048543694</v>
      </c>
      <c r="AV1717" s="29">
        <f t="shared" si="1023"/>
        <v>775.23874999999998</v>
      </c>
      <c r="AW1717">
        <f t="shared" si="1024"/>
        <v>34281</v>
      </c>
    </row>
    <row r="1718" spans="1:49" x14ac:dyDescent="0.2">
      <c r="A1718">
        <v>1716</v>
      </c>
      <c r="B1718" s="13">
        <f t="shared" si="991"/>
        <v>1724</v>
      </c>
      <c r="C1718" s="13">
        <f t="shared" si="992"/>
        <v>10302</v>
      </c>
      <c r="D1718" s="13">
        <f t="shared" si="993"/>
        <v>48</v>
      </c>
      <c r="E1718" s="13">
        <f t="shared" si="994"/>
        <v>85.800000000000011</v>
      </c>
      <c r="F1718" s="13">
        <f t="shared" si="995"/>
        <v>5.8344785305585692E+54</v>
      </c>
      <c r="G1718" s="35">
        <f t="shared" si="996"/>
        <v>722.2912</v>
      </c>
      <c r="H1718" s="23">
        <f t="shared" si="997"/>
        <v>12739.462399999999</v>
      </c>
      <c r="I1718" s="23">
        <f t="shared" si="998"/>
        <v>47726</v>
      </c>
      <c r="J1718" s="23">
        <f t="shared" si="999"/>
        <v>2402</v>
      </c>
      <c r="K1718" s="23">
        <f t="shared" si="1000"/>
        <v>9.6665819025314135E+76</v>
      </c>
      <c r="L1718" s="23">
        <f t="shared" si="1001"/>
        <v>9.6665819025314126E+78</v>
      </c>
      <c r="M1718" s="23">
        <f t="shared" si="1002"/>
        <v>9.6665819025314135E+76</v>
      </c>
      <c r="N1718" s="20">
        <f t="shared" si="1003"/>
        <v>177.60000000000002</v>
      </c>
      <c r="Q1718" s="20">
        <f t="shared" si="1004"/>
        <v>3.8009865878450419E+83</v>
      </c>
      <c r="S1718" s="20">
        <f t="shared" si="1005"/>
        <v>7637</v>
      </c>
      <c r="T1718" s="20">
        <f t="shared" si="1006"/>
        <v>2402</v>
      </c>
      <c r="U1718" s="20">
        <f t="shared" si="1007"/>
        <v>9.6665819025314135E+76</v>
      </c>
      <c r="V1718" s="20">
        <f t="shared" si="1008"/>
        <v>9.6665819025314135E+76</v>
      </c>
      <c r="W1718" s="20">
        <f t="shared" si="1009"/>
        <v>0.33783783783783777</v>
      </c>
      <c r="X1718" s="16">
        <f t="shared" si="1010"/>
        <v>2.4727415710335047E+50</v>
      </c>
      <c r="AA1718" s="16">
        <f t="shared" si="1011"/>
        <v>1.0187695272658037E+52</v>
      </c>
      <c r="AB1718" s="16">
        <f t="shared" si="1012"/>
        <v>1716</v>
      </c>
      <c r="AC1718" s="16">
        <f t="shared" si="1013"/>
        <v>347</v>
      </c>
      <c r="AD1718" s="16">
        <f t="shared" si="1014"/>
        <v>1.3290383896488769E+53</v>
      </c>
      <c r="AE1718" s="16">
        <f t="shared" si="1015"/>
        <v>42850</v>
      </c>
      <c r="AF1718" s="16">
        <f t="shared" si="1016"/>
        <v>20580</v>
      </c>
      <c r="AG1718" s="16">
        <f t="shared" si="1017"/>
        <v>1756</v>
      </c>
      <c r="AH1718" s="16">
        <f t="shared" si="1018"/>
        <v>1.4896825350596151E+57</v>
      </c>
      <c r="AI1718" s="16">
        <f t="shared" si="1019"/>
        <v>1.6084162899386711E+75</v>
      </c>
      <c r="AJ1718" s="16">
        <f t="shared" si="1020"/>
        <v>1.6084162899386711E+75</v>
      </c>
      <c r="AK1718" s="27">
        <f t="shared" si="1021"/>
        <v>0.1729106628242075</v>
      </c>
      <c r="AN1718">
        <f t="shared" si="1025"/>
        <v>146223.70371222805</v>
      </c>
      <c r="AO1718">
        <f t="shared" si="1026"/>
        <v>1.578783274226286E+23</v>
      </c>
      <c r="AP1718">
        <f t="shared" si="1027"/>
        <v>1.578783274226286E+23</v>
      </c>
      <c r="AR1718" s="1">
        <f t="shared" si="1022"/>
        <v>18610</v>
      </c>
      <c r="AU1718">
        <f t="shared" si="1028"/>
        <v>-399.06976744186039</v>
      </c>
      <c r="AV1718" s="29">
        <f t="shared" si="1023"/>
        <v>775.9162</v>
      </c>
      <c r="AW1718">
        <f t="shared" si="1024"/>
        <v>34301</v>
      </c>
    </row>
    <row r="1719" spans="1:49" x14ac:dyDescent="0.2">
      <c r="A1719">
        <v>1717</v>
      </c>
      <c r="B1719" s="13">
        <f t="shared" si="991"/>
        <v>1725</v>
      </c>
      <c r="C1719" s="13">
        <f t="shared" si="992"/>
        <v>10308</v>
      </c>
      <c r="D1719" s="13">
        <f t="shared" si="993"/>
        <v>48</v>
      </c>
      <c r="E1719" s="13">
        <f t="shared" si="994"/>
        <v>85.850000000000009</v>
      </c>
      <c r="F1719" s="13">
        <f t="shared" si="995"/>
        <v>6.2464588272135444E+54</v>
      </c>
      <c r="G1719" s="35">
        <f t="shared" si="996"/>
        <v>722.93779999999992</v>
      </c>
      <c r="H1719" s="23">
        <f t="shared" si="997"/>
        <v>12746.966399999998</v>
      </c>
      <c r="I1719" s="23">
        <f t="shared" si="998"/>
        <v>47754</v>
      </c>
      <c r="J1719" s="23">
        <f t="shared" si="999"/>
        <v>2403</v>
      </c>
      <c r="K1719" s="23">
        <f t="shared" si="1000"/>
        <v>9.6665819025314135E+76</v>
      </c>
      <c r="L1719" s="23">
        <f t="shared" si="1001"/>
        <v>9.6665819025314126E+78</v>
      </c>
      <c r="M1719" s="23">
        <f t="shared" si="1002"/>
        <v>9.6665819025314135E+76</v>
      </c>
      <c r="N1719" s="20">
        <f t="shared" si="1003"/>
        <v>177.70000000000002</v>
      </c>
      <c r="Q1719" s="20">
        <f t="shared" si="1004"/>
        <v>4.2355555450655274E+83</v>
      </c>
      <c r="S1719" s="20">
        <f t="shared" si="1005"/>
        <v>7641</v>
      </c>
      <c r="T1719" s="20">
        <f t="shared" si="1006"/>
        <v>2403</v>
      </c>
      <c r="U1719" s="20">
        <f t="shared" si="1007"/>
        <v>9.6665819025314135E+76</v>
      </c>
      <c r="V1719" s="20">
        <f t="shared" si="1008"/>
        <v>9.6665819025314135E+76</v>
      </c>
      <c r="W1719" s="20">
        <f t="shared" si="1009"/>
        <v>0.33764772087788403</v>
      </c>
      <c r="X1719" s="16">
        <f t="shared" si="1010"/>
        <v>2.6458334810058499E+50</v>
      </c>
      <c r="AA1719" s="16">
        <f t="shared" si="1011"/>
        <v>1.0900833941744099E+52</v>
      </c>
      <c r="AB1719" s="16">
        <f t="shared" si="1012"/>
        <v>1717</v>
      </c>
      <c r="AC1719" s="16">
        <f t="shared" si="1013"/>
        <v>347.2</v>
      </c>
      <c r="AD1719" s="16">
        <f t="shared" si="1014"/>
        <v>1.4220737227577791E+53</v>
      </c>
      <c r="AE1719" s="16">
        <f t="shared" si="1015"/>
        <v>42875</v>
      </c>
      <c r="AF1719" s="16">
        <f t="shared" si="1016"/>
        <v>20592</v>
      </c>
      <c r="AG1719" s="16">
        <f t="shared" si="1017"/>
        <v>1757</v>
      </c>
      <c r="AH1719" s="16">
        <f t="shared" si="1018"/>
        <v>1.595374375265587E+57</v>
      </c>
      <c r="AI1719" s="16">
        <f t="shared" si="1019"/>
        <v>1.6084162899386711E+75</v>
      </c>
      <c r="AJ1719" s="16">
        <f t="shared" si="1020"/>
        <v>1.6084162899386711E+75</v>
      </c>
      <c r="AK1719" s="27">
        <f t="shared" si="1021"/>
        <v>0.1728110599078341</v>
      </c>
      <c r="AN1719">
        <f t="shared" si="1025"/>
        <v>146353.42431519803</v>
      </c>
      <c r="AO1719">
        <f t="shared" si="1026"/>
        <v>1.4754983871273702E+23</v>
      </c>
      <c r="AP1719">
        <f t="shared" si="1027"/>
        <v>1.4754983871273702E+23</v>
      </c>
      <c r="AR1719" s="1">
        <f t="shared" si="1022"/>
        <v>18620</v>
      </c>
      <c r="AU1719">
        <f t="shared" si="1028"/>
        <v>-398.52998065764024</v>
      </c>
      <c r="AV1719" s="29">
        <f t="shared" si="1023"/>
        <v>776.59404999999992</v>
      </c>
      <c r="AW1719">
        <f t="shared" si="1024"/>
        <v>34321</v>
      </c>
    </row>
    <row r="1720" spans="1:49" x14ac:dyDescent="0.2">
      <c r="A1720">
        <v>1718</v>
      </c>
      <c r="B1720" s="13">
        <f t="shared" si="991"/>
        <v>1726</v>
      </c>
      <c r="C1720" s="13">
        <f t="shared" si="992"/>
        <v>10314</v>
      </c>
      <c r="D1720" s="13">
        <f t="shared" si="993"/>
        <v>48</v>
      </c>
      <c r="E1720" s="13">
        <f t="shared" si="994"/>
        <v>85.9</v>
      </c>
      <c r="F1720" s="13">
        <f t="shared" si="995"/>
        <v>6.6875274347556901E+54</v>
      </c>
      <c r="G1720" s="35">
        <f t="shared" si="996"/>
        <v>723.58479999999997</v>
      </c>
      <c r="H1720" s="23">
        <f t="shared" si="997"/>
        <v>12754.470399999998</v>
      </c>
      <c r="I1720" s="23">
        <f t="shared" si="998"/>
        <v>47782</v>
      </c>
      <c r="J1720" s="23">
        <f t="shared" si="999"/>
        <v>2405</v>
      </c>
      <c r="K1720" s="23">
        <f t="shared" si="1000"/>
        <v>9.6665819025314135E+76</v>
      </c>
      <c r="L1720" s="23">
        <f t="shared" si="1001"/>
        <v>9.6665819025314126E+78</v>
      </c>
      <c r="M1720" s="23">
        <f t="shared" si="1002"/>
        <v>9.6665819025314135E+76</v>
      </c>
      <c r="N1720" s="20">
        <f t="shared" si="1003"/>
        <v>177.8</v>
      </c>
      <c r="Q1720" s="20">
        <f t="shared" si="1004"/>
        <v>4.7198090181911988E+83</v>
      </c>
      <c r="S1720" s="20">
        <f t="shared" si="1005"/>
        <v>7645</v>
      </c>
      <c r="T1720" s="20">
        <f t="shared" si="1006"/>
        <v>2405</v>
      </c>
      <c r="U1720" s="20">
        <f t="shared" si="1007"/>
        <v>9.6665819025314135E+76</v>
      </c>
      <c r="V1720" s="20">
        <f t="shared" si="1008"/>
        <v>9.6665819025314135E+76</v>
      </c>
      <c r="W1720" s="20">
        <f t="shared" si="1009"/>
        <v>0.33745781777277839</v>
      </c>
      <c r="X1720" s="16">
        <f t="shared" si="1010"/>
        <v>2.8310418246762595E+50</v>
      </c>
      <c r="AA1720" s="16">
        <f t="shared" si="1011"/>
        <v>1.1663892317666187E+52</v>
      </c>
      <c r="AB1720" s="16">
        <f t="shared" si="1012"/>
        <v>1718</v>
      </c>
      <c r="AC1720" s="16">
        <f t="shared" si="1013"/>
        <v>347.4</v>
      </c>
      <c r="AD1720" s="16">
        <f t="shared" si="1014"/>
        <v>1.5216217143926483E+53</v>
      </c>
      <c r="AE1720" s="16">
        <f t="shared" si="1015"/>
        <v>42900</v>
      </c>
      <c r="AF1720" s="16">
        <f t="shared" si="1016"/>
        <v>20604</v>
      </c>
      <c r="AG1720" s="16">
        <f t="shared" si="1017"/>
        <v>1758</v>
      </c>
      <c r="AH1720" s="16">
        <f t="shared" si="1018"/>
        <v>1.708564545782803E+57</v>
      </c>
      <c r="AI1720" s="16">
        <f t="shared" si="1019"/>
        <v>1.6084162899386711E+75</v>
      </c>
      <c r="AJ1720" s="16">
        <f t="shared" si="1020"/>
        <v>1.6084162899386711E+75</v>
      </c>
      <c r="AK1720" s="27">
        <f t="shared" si="1021"/>
        <v>0.17271157167530227</v>
      </c>
      <c r="AN1720">
        <f t="shared" si="1025"/>
        <v>146483.22354579723</v>
      </c>
      <c r="AO1720">
        <f t="shared" si="1026"/>
        <v>1.3789704552592244E+23</v>
      </c>
      <c r="AP1720">
        <f t="shared" si="1027"/>
        <v>1.3789704552592244E+23</v>
      </c>
      <c r="AR1720" s="1">
        <f t="shared" si="1022"/>
        <v>18630</v>
      </c>
      <c r="AU1720">
        <f t="shared" si="1028"/>
        <v>-397.99227799227799</v>
      </c>
      <c r="AV1720" s="29">
        <f t="shared" si="1023"/>
        <v>777.27229999999997</v>
      </c>
      <c r="AW1720">
        <f t="shared" si="1024"/>
        <v>34341</v>
      </c>
    </row>
    <row r="1721" spans="1:49" x14ac:dyDescent="0.2">
      <c r="A1721">
        <v>1719</v>
      </c>
      <c r="B1721" s="13">
        <f t="shared" si="991"/>
        <v>1727</v>
      </c>
      <c r="C1721" s="13">
        <f t="shared" si="992"/>
        <v>10320</v>
      </c>
      <c r="D1721" s="13">
        <f t="shared" si="993"/>
        <v>48</v>
      </c>
      <c r="E1721" s="13">
        <f t="shared" si="994"/>
        <v>85.95</v>
      </c>
      <c r="F1721" s="13">
        <f t="shared" si="995"/>
        <v>7.1597380142464624E+54</v>
      </c>
      <c r="G1721" s="35">
        <f t="shared" si="996"/>
        <v>724.23220000000003</v>
      </c>
      <c r="H1721" s="23">
        <f t="shared" si="997"/>
        <v>12761.974399999999</v>
      </c>
      <c r="I1721" s="23">
        <f t="shared" si="998"/>
        <v>47810</v>
      </c>
      <c r="J1721" s="23">
        <f t="shared" si="999"/>
        <v>2406</v>
      </c>
      <c r="K1721" s="23">
        <f t="shared" si="1000"/>
        <v>9.6665819025314135E+76</v>
      </c>
      <c r="L1721" s="23">
        <f t="shared" si="1001"/>
        <v>9.6665819025314126E+78</v>
      </c>
      <c r="M1721" s="23">
        <f t="shared" si="1002"/>
        <v>9.6665819025314135E+76</v>
      </c>
      <c r="N1721" s="20">
        <f t="shared" si="1003"/>
        <v>177.9</v>
      </c>
      <c r="Q1721" s="20">
        <f t="shared" si="1004"/>
        <v>5.2594274661682746E+83</v>
      </c>
      <c r="S1721" s="20">
        <f t="shared" si="1005"/>
        <v>7649</v>
      </c>
      <c r="T1721" s="20">
        <f t="shared" si="1006"/>
        <v>2406</v>
      </c>
      <c r="U1721" s="20">
        <f t="shared" si="1007"/>
        <v>9.6665819025314135E+76</v>
      </c>
      <c r="V1721" s="20">
        <f t="shared" si="1008"/>
        <v>9.6665819025314135E+76</v>
      </c>
      <c r="W1721" s="20">
        <f t="shared" si="1009"/>
        <v>0.33726812816188867</v>
      </c>
      <c r="X1721" s="16">
        <f t="shared" si="1010"/>
        <v>3.0292147524035972E+50</v>
      </c>
      <c r="AA1721" s="16">
        <f t="shared" si="1011"/>
        <v>1.2480364779902817E+52</v>
      </c>
      <c r="AB1721" s="16">
        <f t="shared" si="1012"/>
        <v>1719</v>
      </c>
      <c r="AC1721" s="16">
        <f t="shared" si="1013"/>
        <v>347.6</v>
      </c>
      <c r="AD1721" s="16">
        <f t="shared" si="1014"/>
        <v>1.6281382636148861E+53</v>
      </c>
      <c r="AE1721" s="16">
        <f t="shared" si="1015"/>
        <v>42925</v>
      </c>
      <c r="AF1721" s="16">
        <f t="shared" si="1016"/>
        <v>20616</v>
      </c>
      <c r="AG1721" s="16">
        <f t="shared" si="1017"/>
        <v>1759</v>
      </c>
      <c r="AH1721" s="16">
        <f t="shared" si="1018"/>
        <v>1.8297849870405655E+57</v>
      </c>
      <c r="AI1721" s="16">
        <f t="shared" si="1019"/>
        <v>1.6084162899386711E+75</v>
      </c>
      <c r="AJ1721" s="16">
        <f t="shared" si="1020"/>
        <v>1.6084162899386711E+75</v>
      </c>
      <c r="AK1721" s="27">
        <f t="shared" si="1021"/>
        <v>0.17261219792865362</v>
      </c>
      <c r="AN1721">
        <f t="shared" si="1025"/>
        <v>146613.10140446181</v>
      </c>
      <c r="AO1721">
        <f t="shared" si="1026"/>
        <v>1.2887574348217053E+23</v>
      </c>
      <c r="AP1721">
        <f t="shared" si="1027"/>
        <v>1.2887574348217053E+23</v>
      </c>
      <c r="AR1721" s="1">
        <f t="shared" si="1022"/>
        <v>18640</v>
      </c>
      <c r="AU1721">
        <f t="shared" si="1028"/>
        <v>-397.45664739884398</v>
      </c>
      <c r="AV1721" s="29">
        <f t="shared" si="1023"/>
        <v>777.95095000000003</v>
      </c>
      <c r="AW1721">
        <f t="shared" si="1024"/>
        <v>34361</v>
      </c>
    </row>
    <row r="1722" spans="1:49" x14ac:dyDescent="0.2">
      <c r="A1722">
        <v>1720</v>
      </c>
      <c r="B1722" s="13">
        <f t="shared" si="991"/>
        <v>1728</v>
      </c>
      <c r="C1722" s="13">
        <f t="shared" si="992"/>
        <v>10326</v>
      </c>
      <c r="D1722" s="13">
        <f t="shared" si="993"/>
        <v>48</v>
      </c>
      <c r="E1722" s="13">
        <f t="shared" si="994"/>
        <v>86</v>
      </c>
      <c r="F1722" s="13">
        <f t="shared" si="995"/>
        <v>7.6652892066419399E+54</v>
      </c>
      <c r="G1722" s="35">
        <f t="shared" si="996"/>
        <v>724.88</v>
      </c>
      <c r="H1722" s="23">
        <f t="shared" si="997"/>
        <v>12769.478399999998</v>
      </c>
      <c r="I1722" s="23">
        <f t="shared" si="998"/>
        <v>47838</v>
      </c>
      <c r="J1722" s="23">
        <f t="shared" si="999"/>
        <v>2408</v>
      </c>
      <c r="K1722" s="23">
        <f t="shared" si="1000"/>
        <v>9.6665819025314135E+76</v>
      </c>
      <c r="L1722" s="23">
        <f t="shared" si="1001"/>
        <v>9.6665819025314126E+78</v>
      </c>
      <c r="M1722" s="23">
        <f t="shared" si="1002"/>
        <v>9.6665819025314135E+76</v>
      </c>
      <c r="N1722" s="20">
        <f t="shared" si="1003"/>
        <v>178</v>
      </c>
      <c r="Q1722" s="20">
        <f t="shared" si="1004"/>
        <v>5.8607407980422985E+83</v>
      </c>
      <c r="S1722" s="20">
        <f t="shared" si="1005"/>
        <v>7653</v>
      </c>
      <c r="T1722" s="20">
        <f t="shared" si="1006"/>
        <v>2408</v>
      </c>
      <c r="U1722" s="20">
        <f t="shared" si="1007"/>
        <v>9.6665819025314135E+76</v>
      </c>
      <c r="V1722" s="20">
        <f t="shared" si="1008"/>
        <v>9.6665819025314135E+76</v>
      </c>
      <c r="W1722" s="20">
        <f t="shared" si="1009"/>
        <v>0.33707865168539325</v>
      </c>
      <c r="X1722" s="16">
        <f t="shared" si="1010"/>
        <v>3.2412597850718495E+50</v>
      </c>
      <c r="AA1722" s="16">
        <f t="shared" si="1011"/>
        <v>1.3353990314496019E+52</v>
      </c>
      <c r="AB1722" s="16">
        <f t="shared" si="1012"/>
        <v>1720</v>
      </c>
      <c r="AC1722" s="16">
        <f t="shared" si="1013"/>
        <v>347.8</v>
      </c>
      <c r="AD1722" s="16">
        <f t="shared" si="1014"/>
        <v>1.7421111833277133E+53</v>
      </c>
      <c r="AE1722" s="16">
        <f t="shared" si="1015"/>
        <v>42950</v>
      </c>
      <c r="AF1722" s="16">
        <f t="shared" si="1016"/>
        <v>20628</v>
      </c>
      <c r="AG1722" s="16">
        <f t="shared" si="1017"/>
        <v>1760</v>
      </c>
      <c r="AH1722" s="16">
        <f t="shared" si="1018"/>
        <v>1.9596053738043263E+57</v>
      </c>
      <c r="AI1722" s="16">
        <f t="shared" si="1019"/>
        <v>1.6084162899386711E+75</v>
      </c>
      <c r="AJ1722" s="16">
        <f t="shared" si="1020"/>
        <v>1.6084162899386711E+75</v>
      </c>
      <c r="AK1722" s="27">
        <f t="shared" si="1021"/>
        <v>0.17251293847038526</v>
      </c>
      <c r="AN1722">
        <f t="shared" si="1025"/>
        <v>146743.0578916278</v>
      </c>
      <c r="AO1722">
        <f t="shared" si="1026"/>
        <v>1.2044462007679485E+23</v>
      </c>
      <c r="AP1722">
        <f t="shared" si="1027"/>
        <v>1.2044462007679485E+23</v>
      </c>
      <c r="AR1722" s="1">
        <f t="shared" si="1022"/>
        <v>18650</v>
      </c>
      <c r="AU1722">
        <f t="shared" si="1028"/>
        <v>-396.92307692307685</v>
      </c>
      <c r="AV1722" s="29">
        <f t="shared" si="1023"/>
        <v>778.63</v>
      </c>
      <c r="AW1722">
        <f t="shared" si="1024"/>
        <v>34381</v>
      </c>
    </row>
    <row r="1723" spans="1:49" x14ac:dyDescent="0.2">
      <c r="A1723">
        <v>1721</v>
      </c>
      <c r="B1723" s="13">
        <f t="shared" si="991"/>
        <v>1729</v>
      </c>
      <c r="C1723" s="13">
        <f t="shared" si="992"/>
        <v>10332</v>
      </c>
      <c r="D1723" s="13">
        <f t="shared" si="993"/>
        <v>48</v>
      </c>
      <c r="E1723" s="13">
        <f t="shared" si="994"/>
        <v>86.050000000000011</v>
      </c>
      <c r="F1723" s="13">
        <f t="shared" si="995"/>
        <v>8.2065348670437136E+54</v>
      </c>
      <c r="G1723" s="35">
        <f t="shared" si="996"/>
        <v>725.52819999999997</v>
      </c>
      <c r="H1723" s="23">
        <f t="shared" si="997"/>
        <v>12776.982399999999</v>
      </c>
      <c r="I1723" s="23">
        <f t="shared" si="998"/>
        <v>47866</v>
      </c>
      <c r="J1723" s="23">
        <f t="shared" si="999"/>
        <v>2409</v>
      </c>
      <c r="K1723" s="23">
        <f t="shared" si="1000"/>
        <v>9.6665819025314135E+76</v>
      </c>
      <c r="L1723" s="23">
        <f t="shared" si="1001"/>
        <v>9.6665819025314126E+78</v>
      </c>
      <c r="M1723" s="23">
        <f t="shared" si="1002"/>
        <v>9.6665819025314135E+76</v>
      </c>
      <c r="N1723" s="20">
        <f t="shared" si="1003"/>
        <v>178.10000000000002</v>
      </c>
      <c r="Q1723" s="20">
        <f t="shared" si="1004"/>
        <v>6.5308026249619344E+83</v>
      </c>
      <c r="S1723" s="20">
        <f t="shared" si="1005"/>
        <v>7658</v>
      </c>
      <c r="T1723" s="20">
        <f t="shared" si="1006"/>
        <v>2409</v>
      </c>
      <c r="U1723" s="20">
        <f t="shared" si="1007"/>
        <v>9.6665819025314135E+76</v>
      </c>
      <c r="V1723" s="20">
        <f t="shared" si="1008"/>
        <v>9.6665819025314135E+76</v>
      </c>
      <c r="W1723" s="20">
        <f t="shared" si="1009"/>
        <v>0.33688938798427848</v>
      </c>
      <c r="X1723" s="16">
        <f t="shared" si="1010"/>
        <v>3.4681479700268786E+50</v>
      </c>
      <c r="AA1723" s="16">
        <f t="shared" si="1011"/>
        <v>1.4288769636510735E+52</v>
      </c>
      <c r="AB1723" s="16">
        <f t="shared" si="1012"/>
        <v>1721</v>
      </c>
      <c r="AC1723" s="16">
        <f t="shared" si="1013"/>
        <v>348</v>
      </c>
      <c r="AD1723" s="16">
        <f t="shared" si="1014"/>
        <v>1.864062434308623E+53</v>
      </c>
      <c r="AE1723" s="16">
        <f t="shared" si="1015"/>
        <v>42975</v>
      </c>
      <c r="AF1723" s="16">
        <f t="shared" si="1016"/>
        <v>20640</v>
      </c>
      <c r="AG1723" s="16">
        <f t="shared" si="1017"/>
        <v>1761</v>
      </c>
      <c r="AH1723" s="16">
        <f t="shared" si="1018"/>
        <v>2.0986357917892904E+57</v>
      </c>
      <c r="AI1723" s="16">
        <f t="shared" si="1019"/>
        <v>1.6084162899386711E+75</v>
      </c>
      <c r="AJ1723" s="16">
        <f t="shared" si="1020"/>
        <v>1.6084162899386711E+75</v>
      </c>
      <c r="AK1723" s="27">
        <f t="shared" si="1021"/>
        <v>0.17241379310344829</v>
      </c>
      <c r="AN1723">
        <f t="shared" si="1025"/>
        <v>146873.09300773146</v>
      </c>
      <c r="AO1723">
        <f t="shared" si="1026"/>
        <v>1.1256506549233166E+23</v>
      </c>
      <c r="AP1723">
        <f t="shared" si="1027"/>
        <v>1.1256506549233166E+23</v>
      </c>
      <c r="AR1723" s="1">
        <f t="shared" si="1022"/>
        <v>18660</v>
      </c>
      <c r="AU1723">
        <f t="shared" si="1028"/>
        <v>-396.39155470249517</v>
      </c>
      <c r="AV1723" s="29">
        <f t="shared" si="1023"/>
        <v>779.30944999999997</v>
      </c>
      <c r="AW1723">
        <f t="shared" si="1024"/>
        <v>34401</v>
      </c>
    </row>
    <row r="1724" spans="1:49" x14ac:dyDescent="0.2">
      <c r="A1724">
        <v>1722</v>
      </c>
      <c r="B1724" s="13">
        <f t="shared" si="991"/>
        <v>1730</v>
      </c>
      <c r="C1724" s="13">
        <f t="shared" si="992"/>
        <v>10338</v>
      </c>
      <c r="D1724" s="13">
        <f t="shared" si="993"/>
        <v>48</v>
      </c>
      <c r="E1724" s="13">
        <f t="shared" si="994"/>
        <v>86.100000000000009</v>
      </c>
      <c r="F1724" s="13">
        <f t="shared" si="995"/>
        <v>8.7859950213437841E+54</v>
      </c>
      <c r="G1724" s="35">
        <f t="shared" si="996"/>
        <v>726.17679999999996</v>
      </c>
      <c r="H1724" s="23">
        <f t="shared" si="997"/>
        <v>12784.4864</v>
      </c>
      <c r="I1724" s="23">
        <f t="shared" si="998"/>
        <v>47894</v>
      </c>
      <c r="J1724" s="23">
        <f t="shared" si="999"/>
        <v>2410</v>
      </c>
      <c r="K1724" s="23">
        <f t="shared" si="1000"/>
        <v>9.6665819025314135E+76</v>
      </c>
      <c r="L1724" s="23">
        <f t="shared" si="1001"/>
        <v>9.6665819025314126E+78</v>
      </c>
      <c r="M1724" s="23">
        <f t="shared" si="1002"/>
        <v>9.6665819025314135E+76</v>
      </c>
      <c r="N1724" s="20">
        <f t="shared" si="1003"/>
        <v>178.20000000000002</v>
      </c>
      <c r="Q1724" s="20">
        <f t="shared" si="1004"/>
        <v>7.277473001441944E+83</v>
      </c>
      <c r="S1724" s="20">
        <f t="shared" si="1005"/>
        <v>7662</v>
      </c>
      <c r="T1724" s="20">
        <f t="shared" si="1006"/>
        <v>2410</v>
      </c>
      <c r="U1724" s="20">
        <f t="shared" si="1007"/>
        <v>9.6665819025314135E+76</v>
      </c>
      <c r="V1724" s="20">
        <f t="shared" si="1008"/>
        <v>9.6665819025314135E+76</v>
      </c>
      <c r="W1724" s="20">
        <f t="shared" si="1009"/>
        <v>0.33670033670033667</v>
      </c>
      <c r="X1724" s="16">
        <f t="shared" si="1010"/>
        <v>3.7109183279287609E+50</v>
      </c>
      <c r="AA1724" s="16">
        <f t="shared" si="1011"/>
        <v>1.5288983511066493E+52</v>
      </c>
      <c r="AB1724" s="16">
        <f t="shared" si="1012"/>
        <v>1722</v>
      </c>
      <c r="AC1724" s="16">
        <f t="shared" si="1013"/>
        <v>348.2</v>
      </c>
      <c r="AD1724" s="16">
        <f t="shared" si="1014"/>
        <v>1.9945505156285549E+53</v>
      </c>
      <c r="AE1724" s="16">
        <f t="shared" si="1015"/>
        <v>43000</v>
      </c>
      <c r="AF1724" s="16">
        <f t="shared" si="1016"/>
        <v>20652</v>
      </c>
      <c r="AG1724" s="16">
        <f t="shared" si="1017"/>
        <v>1762</v>
      </c>
      <c r="AH1724" s="16">
        <f t="shared" si="1018"/>
        <v>2.2475296041237084E+57</v>
      </c>
      <c r="AI1724" s="16">
        <f t="shared" si="1019"/>
        <v>1.6084162899386711E+75</v>
      </c>
      <c r="AJ1724" s="16">
        <f t="shared" si="1020"/>
        <v>1.6084162899386711E+75</v>
      </c>
      <c r="AK1724" s="27">
        <f t="shared" si="1021"/>
        <v>0.17231476163124643</v>
      </c>
      <c r="AN1724">
        <f t="shared" si="1025"/>
        <v>147003.20675320883</v>
      </c>
      <c r="AO1724">
        <f t="shared" si="1026"/>
        <v>1.0520099578722581E+23</v>
      </c>
      <c r="AP1724">
        <f t="shared" si="1027"/>
        <v>1.0520099578722581E+23</v>
      </c>
      <c r="AR1724" s="1">
        <f t="shared" si="1022"/>
        <v>18670</v>
      </c>
      <c r="AU1724">
        <f t="shared" si="1028"/>
        <v>-395.86206896551727</v>
      </c>
      <c r="AV1724" s="29">
        <f t="shared" si="1023"/>
        <v>779.98929999999996</v>
      </c>
      <c r="AW1724">
        <f t="shared" si="1024"/>
        <v>34421</v>
      </c>
    </row>
    <row r="1725" spans="1:49" x14ac:dyDescent="0.2">
      <c r="A1725">
        <v>1723</v>
      </c>
      <c r="B1725" s="13">
        <f t="shared" si="991"/>
        <v>1731</v>
      </c>
      <c r="C1725" s="13">
        <f t="shared" si="992"/>
        <v>10344</v>
      </c>
      <c r="D1725" s="13">
        <f t="shared" si="993"/>
        <v>48</v>
      </c>
      <c r="E1725" s="13">
        <f t="shared" si="994"/>
        <v>86.15</v>
      </c>
      <c r="F1725" s="13">
        <f t="shared" si="995"/>
        <v>9.4063675962507619E+54</v>
      </c>
      <c r="G1725" s="35">
        <f t="shared" si="996"/>
        <v>726.82579999999996</v>
      </c>
      <c r="H1725" s="23">
        <f t="shared" si="997"/>
        <v>12791.990399999997</v>
      </c>
      <c r="I1725" s="23">
        <f t="shared" si="998"/>
        <v>47922</v>
      </c>
      <c r="J1725" s="23">
        <f t="shared" si="999"/>
        <v>2412</v>
      </c>
      <c r="K1725" s="23">
        <f t="shared" si="1000"/>
        <v>9.6665819025314135E+76</v>
      </c>
      <c r="L1725" s="23">
        <f t="shared" si="1001"/>
        <v>9.6665819025314126E+78</v>
      </c>
      <c r="M1725" s="23">
        <f t="shared" si="1002"/>
        <v>9.6665819025314135E+76</v>
      </c>
      <c r="N1725" s="20">
        <f t="shared" si="1003"/>
        <v>178.3</v>
      </c>
      <c r="Q1725" s="20">
        <f t="shared" si="1004"/>
        <v>8.1095106265020694E+83</v>
      </c>
      <c r="S1725" s="20">
        <f t="shared" si="1005"/>
        <v>7666</v>
      </c>
      <c r="T1725" s="20">
        <f t="shared" si="1006"/>
        <v>2412</v>
      </c>
      <c r="U1725" s="20">
        <f t="shared" si="1007"/>
        <v>9.6665819025314135E+76</v>
      </c>
      <c r="V1725" s="20">
        <f t="shared" si="1008"/>
        <v>9.6665819025314135E+76</v>
      </c>
      <c r="W1725" s="20">
        <f t="shared" si="1009"/>
        <v>0.33651149747616377</v>
      </c>
      <c r="X1725" s="16">
        <f t="shared" si="1010"/>
        <v>3.9706826108837735E+50</v>
      </c>
      <c r="AA1725" s="16">
        <f t="shared" si="1011"/>
        <v>1.6359212356841144E+52</v>
      </c>
      <c r="AB1725" s="16">
        <f t="shared" si="1012"/>
        <v>1723</v>
      </c>
      <c r="AC1725" s="16">
        <f t="shared" si="1013"/>
        <v>348.4</v>
      </c>
      <c r="AD1725" s="16">
        <f t="shared" si="1014"/>
        <v>2.1341730224051644E+53</v>
      </c>
      <c r="AE1725" s="16">
        <f t="shared" si="1015"/>
        <v>43025</v>
      </c>
      <c r="AF1725" s="16">
        <f t="shared" si="1016"/>
        <v>20664</v>
      </c>
      <c r="AG1725" s="16">
        <f t="shared" si="1017"/>
        <v>1763</v>
      </c>
      <c r="AH1725" s="16">
        <f t="shared" si="1018"/>
        <v>2.4069865211269358E+57</v>
      </c>
      <c r="AI1725" s="16">
        <f t="shared" si="1019"/>
        <v>1.6084162899386711E+75</v>
      </c>
      <c r="AJ1725" s="16">
        <f t="shared" si="1020"/>
        <v>1.6084162899386711E+75</v>
      </c>
      <c r="AK1725" s="27">
        <f t="shared" si="1021"/>
        <v>0.17221584385763491</v>
      </c>
      <c r="AN1725">
        <f t="shared" si="1025"/>
        <v>147133.39912849624</v>
      </c>
      <c r="AO1725">
        <f t="shared" si="1026"/>
        <v>9.831868765161294E+22</v>
      </c>
      <c r="AP1725">
        <f t="shared" si="1027"/>
        <v>9.831868765161294E+22</v>
      </c>
      <c r="AR1725" s="1">
        <f t="shared" si="1022"/>
        <v>18680</v>
      </c>
      <c r="AU1725">
        <f t="shared" si="1028"/>
        <v>-395.33460803059279</v>
      </c>
      <c r="AV1725" s="29">
        <f t="shared" si="1023"/>
        <v>780.66954999999996</v>
      </c>
      <c r="AW1725">
        <f t="shared" si="1024"/>
        <v>34441</v>
      </c>
    </row>
    <row r="1726" spans="1:49" x14ac:dyDescent="0.2">
      <c r="A1726">
        <v>1724</v>
      </c>
      <c r="B1726" s="13">
        <f t="shared" si="991"/>
        <v>1732</v>
      </c>
      <c r="C1726" s="13">
        <f t="shared" si="992"/>
        <v>10350</v>
      </c>
      <c r="D1726" s="13">
        <f t="shared" si="993"/>
        <v>48</v>
      </c>
      <c r="E1726" s="13">
        <f t="shared" si="994"/>
        <v>86.2</v>
      </c>
      <c r="F1726" s="13">
        <f t="shared" si="995"/>
        <v>1.0070540977283291E+55</v>
      </c>
      <c r="G1726" s="35">
        <f t="shared" si="996"/>
        <v>727.47519999999997</v>
      </c>
      <c r="H1726" s="23">
        <f t="shared" si="997"/>
        <v>12799.494399999998</v>
      </c>
      <c r="I1726" s="23">
        <f t="shared" si="998"/>
        <v>47950</v>
      </c>
      <c r="J1726" s="23">
        <f t="shared" si="999"/>
        <v>2413</v>
      </c>
      <c r="K1726" s="23">
        <f t="shared" si="1000"/>
        <v>9.6665819025314135E+76</v>
      </c>
      <c r="L1726" s="23">
        <f t="shared" si="1001"/>
        <v>9.6665819025314126E+78</v>
      </c>
      <c r="M1726" s="23">
        <f t="shared" si="1002"/>
        <v>9.6665819025314135E+76</v>
      </c>
      <c r="N1726" s="20">
        <f t="shared" si="1003"/>
        <v>178.4</v>
      </c>
      <c r="Q1726" s="20">
        <f t="shared" si="1004"/>
        <v>9.0366755861986188E+83</v>
      </c>
      <c r="S1726" s="20">
        <f t="shared" si="1005"/>
        <v>7670</v>
      </c>
      <c r="T1726" s="20">
        <f t="shared" si="1006"/>
        <v>2413</v>
      </c>
      <c r="U1726" s="20">
        <f t="shared" si="1007"/>
        <v>9.6665819025314135E+76</v>
      </c>
      <c r="V1726" s="20">
        <f t="shared" si="1008"/>
        <v>9.6665819025314135E+76</v>
      </c>
      <c r="W1726" s="20">
        <f t="shared" si="1009"/>
        <v>0.33632286995515692</v>
      </c>
      <c r="X1726" s="16">
        <f t="shared" si="1010"/>
        <v>4.2486303936456391E+50</v>
      </c>
      <c r="AA1726" s="16">
        <f t="shared" si="1011"/>
        <v>1.750435722182003E+52</v>
      </c>
      <c r="AB1726" s="16">
        <f t="shared" si="1012"/>
        <v>1724</v>
      </c>
      <c r="AC1726" s="16">
        <f t="shared" si="1013"/>
        <v>348.6</v>
      </c>
      <c r="AD1726" s="16">
        <f t="shared" si="1014"/>
        <v>2.2835693826039206E+53</v>
      </c>
      <c r="AE1726" s="16">
        <f t="shared" si="1015"/>
        <v>43050</v>
      </c>
      <c r="AF1726" s="16">
        <f t="shared" si="1016"/>
        <v>20676</v>
      </c>
      <c r="AG1726" s="16">
        <f t="shared" si="1017"/>
        <v>1764</v>
      </c>
      <c r="AH1726" s="16">
        <f t="shared" si="1018"/>
        <v>2.5777558878223238E+57</v>
      </c>
      <c r="AI1726" s="16">
        <f t="shared" si="1019"/>
        <v>1.6084162899386711E+75</v>
      </c>
      <c r="AJ1726" s="16">
        <f t="shared" si="1020"/>
        <v>1.6084162899386711E+75</v>
      </c>
      <c r="AK1726" s="27">
        <f t="shared" si="1021"/>
        <v>0.1721170395869191</v>
      </c>
      <c r="AN1726">
        <f t="shared" si="1025"/>
        <v>147263.67013402961</v>
      </c>
      <c r="AO1726">
        <f t="shared" si="1026"/>
        <v>9.1886623973470007E+22</v>
      </c>
      <c r="AP1726">
        <f t="shared" si="1027"/>
        <v>9.1886623973470007E+22</v>
      </c>
      <c r="AR1726" s="1">
        <f t="shared" si="1022"/>
        <v>18690</v>
      </c>
      <c r="AU1726">
        <f t="shared" si="1028"/>
        <v>-394.80916030534348</v>
      </c>
      <c r="AV1726" s="29">
        <f t="shared" si="1023"/>
        <v>781.35019999999997</v>
      </c>
      <c r="AW1726">
        <f t="shared" si="1024"/>
        <v>34461</v>
      </c>
    </row>
    <row r="1727" spans="1:49" x14ac:dyDescent="0.2">
      <c r="A1727">
        <v>1725</v>
      </c>
      <c r="B1727" s="13">
        <f t="shared" si="991"/>
        <v>1733</v>
      </c>
      <c r="C1727" s="13">
        <f t="shared" si="992"/>
        <v>10356</v>
      </c>
      <c r="D1727" s="13">
        <f t="shared" si="993"/>
        <v>48</v>
      </c>
      <c r="E1727" s="13">
        <f t="shared" si="994"/>
        <v>86.25</v>
      </c>
      <c r="F1727" s="13">
        <f t="shared" si="995"/>
        <v>1.0781607453168908E+55</v>
      </c>
      <c r="G1727" s="35">
        <f t="shared" si="996"/>
        <v>728.125</v>
      </c>
      <c r="H1727" s="23">
        <f t="shared" si="997"/>
        <v>12806.998399999999</v>
      </c>
      <c r="I1727" s="23">
        <f t="shared" si="998"/>
        <v>47978</v>
      </c>
      <c r="J1727" s="23">
        <f t="shared" si="999"/>
        <v>2415</v>
      </c>
      <c r="K1727" s="23">
        <f t="shared" si="1000"/>
        <v>9.6665819025314135E+76</v>
      </c>
      <c r="L1727" s="23">
        <f t="shared" si="1001"/>
        <v>9.6665819025314126E+78</v>
      </c>
      <c r="M1727" s="23">
        <f t="shared" si="1002"/>
        <v>9.6665819025314135E+76</v>
      </c>
      <c r="N1727" s="20">
        <f t="shared" si="1003"/>
        <v>178.5</v>
      </c>
      <c r="Q1727" s="20">
        <f t="shared" si="1004"/>
        <v>1.0069843842773376E+84</v>
      </c>
      <c r="S1727" s="20">
        <f t="shared" si="1005"/>
        <v>7674</v>
      </c>
      <c r="T1727" s="20">
        <f t="shared" si="1006"/>
        <v>2415</v>
      </c>
      <c r="U1727" s="20">
        <f t="shared" si="1007"/>
        <v>9.6665819025314135E+76</v>
      </c>
      <c r="V1727" s="20">
        <f t="shared" si="1008"/>
        <v>9.6665819025314135E+76</v>
      </c>
      <c r="W1727" s="20">
        <f t="shared" si="1009"/>
        <v>0.33613445378151263</v>
      </c>
      <c r="X1727" s="16">
        <f t="shared" si="1010"/>
        <v>4.5460345212008329E+50</v>
      </c>
      <c r="AA1727" s="16">
        <f t="shared" si="1011"/>
        <v>1.8729662227347425E+52</v>
      </c>
      <c r="AB1727" s="16">
        <f t="shared" si="1012"/>
        <v>1725</v>
      </c>
      <c r="AC1727" s="16">
        <f t="shared" si="1013"/>
        <v>348.8</v>
      </c>
      <c r="AD1727" s="16">
        <f t="shared" si="1014"/>
        <v>2.4434237854207157E+53</v>
      </c>
      <c r="AE1727" s="16">
        <f t="shared" si="1015"/>
        <v>43075</v>
      </c>
      <c r="AF1727" s="16">
        <f t="shared" si="1016"/>
        <v>20688</v>
      </c>
      <c r="AG1727" s="16">
        <f t="shared" si="1017"/>
        <v>1765</v>
      </c>
      <c r="AH1727" s="16">
        <f t="shared" si="1018"/>
        <v>2.7606402046276639E+57</v>
      </c>
      <c r="AI1727" s="16">
        <f t="shared" si="1019"/>
        <v>1.6084162899386711E+75</v>
      </c>
      <c r="AJ1727" s="16">
        <f t="shared" si="1020"/>
        <v>1.6084162899386711E+75</v>
      </c>
      <c r="AK1727" s="27">
        <f t="shared" si="1021"/>
        <v>0.17201834862385321</v>
      </c>
      <c r="AN1727">
        <f t="shared" si="1025"/>
        <v>147394.01977024536</v>
      </c>
      <c r="AO1727">
        <f t="shared" si="1026"/>
        <v>8.5875349507915928E+22</v>
      </c>
      <c r="AP1727">
        <f t="shared" si="1027"/>
        <v>8.5875349507915928E+22</v>
      </c>
      <c r="AR1727" s="1">
        <f t="shared" si="1022"/>
        <v>18700</v>
      </c>
      <c r="AU1727">
        <f t="shared" si="1028"/>
        <v>-394.28571428571428</v>
      </c>
      <c r="AV1727" s="29">
        <f t="shared" si="1023"/>
        <v>782.03125</v>
      </c>
      <c r="AW1727">
        <f t="shared" si="1024"/>
        <v>34481</v>
      </c>
    </row>
    <row r="1728" spans="1:49" x14ac:dyDescent="0.2">
      <c r="A1728">
        <v>1726</v>
      </c>
      <c r="B1728" s="13">
        <f t="shared" si="991"/>
        <v>1734</v>
      </c>
      <c r="C1728" s="13">
        <f t="shared" si="992"/>
        <v>10362</v>
      </c>
      <c r="D1728" s="13">
        <f t="shared" si="993"/>
        <v>48</v>
      </c>
      <c r="E1728" s="13">
        <f t="shared" si="994"/>
        <v>86.300000000000011</v>
      </c>
      <c r="F1728" s="13">
        <f t="shared" si="995"/>
        <v>1.1542877609211109E+55</v>
      </c>
      <c r="G1728" s="35">
        <f t="shared" si="996"/>
        <v>728.77519999999993</v>
      </c>
      <c r="H1728" s="23">
        <f t="shared" si="997"/>
        <v>12814.502399999998</v>
      </c>
      <c r="I1728" s="23">
        <f t="shared" si="998"/>
        <v>48006</v>
      </c>
      <c r="J1728" s="23">
        <f t="shared" si="999"/>
        <v>2416</v>
      </c>
      <c r="K1728" s="23">
        <f t="shared" si="1000"/>
        <v>9.6665819025314135E+76</v>
      </c>
      <c r="L1728" s="23">
        <f t="shared" si="1001"/>
        <v>9.6665819025314126E+78</v>
      </c>
      <c r="M1728" s="23">
        <f t="shared" si="1002"/>
        <v>9.6665819025314135E+76</v>
      </c>
      <c r="N1728" s="20">
        <f t="shared" si="1003"/>
        <v>178.60000000000002</v>
      </c>
      <c r="Q1728" s="20">
        <f t="shared" si="1004"/>
        <v>1.1221134813419465E+84</v>
      </c>
      <c r="S1728" s="20">
        <f t="shared" si="1005"/>
        <v>7679</v>
      </c>
      <c r="T1728" s="20">
        <f t="shared" si="1006"/>
        <v>2416</v>
      </c>
      <c r="U1728" s="20">
        <f t="shared" si="1007"/>
        <v>9.6665819025314135E+76</v>
      </c>
      <c r="V1728" s="20">
        <f t="shared" si="1008"/>
        <v>9.6665819025314135E+76</v>
      </c>
      <c r="W1728" s="20">
        <f t="shared" si="1009"/>
        <v>0.33594624860022393</v>
      </c>
      <c r="X1728" s="16">
        <f t="shared" si="1010"/>
        <v>4.8642569376848908E+50</v>
      </c>
      <c r="AA1728" s="16">
        <f t="shared" si="1011"/>
        <v>2.0040738583261747E+52</v>
      </c>
      <c r="AB1728" s="16">
        <f t="shared" si="1012"/>
        <v>1726</v>
      </c>
      <c r="AC1728" s="16">
        <f t="shared" si="1013"/>
        <v>349</v>
      </c>
      <c r="AD1728" s="16">
        <f t="shared" si="1014"/>
        <v>2.6144683146571031E+53</v>
      </c>
      <c r="AE1728" s="16">
        <f t="shared" si="1015"/>
        <v>43100</v>
      </c>
      <c r="AF1728" s="16">
        <f t="shared" si="1016"/>
        <v>20700</v>
      </c>
      <c r="AG1728" s="16">
        <f t="shared" si="1017"/>
        <v>1766</v>
      </c>
      <c r="AH1728" s="16">
        <f t="shared" si="1018"/>
        <v>2.9564988977611092E+57</v>
      </c>
      <c r="AI1728" s="16">
        <f t="shared" si="1019"/>
        <v>1.6084162899386711E+75</v>
      </c>
      <c r="AJ1728" s="16">
        <f t="shared" si="1020"/>
        <v>1.6084162899386711E+75</v>
      </c>
      <c r="AK1728" s="27">
        <f t="shared" si="1021"/>
        <v>0.17191977077363896</v>
      </c>
      <c r="AN1728">
        <f t="shared" si="1025"/>
        <v>147524.44803757936</v>
      </c>
      <c r="AO1728">
        <f t="shared" si="1026"/>
        <v>8.0257335988706452E+22</v>
      </c>
      <c r="AP1728">
        <f t="shared" si="1027"/>
        <v>8.0257335988706452E+22</v>
      </c>
      <c r="AR1728" s="1">
        <f t="shared" si="1022"/>
        <v>18710</v>
      </c>
      <c r="AU1728">
        <f t="shared" si="1028"/>
        <v>-393.7642585551331</v>
      </c>
      <c r="AV1728" s="29">
        <f t="shared" si="1023"/>
        <v>782.71269999999993</v>
      </c>
      <c r="AW1728">
        <f t="shared" si="1024"/>
        <v>34501</v>
      </c>
    </row>
    <row r="1729" spans="1:49" x14ac:dyDescent="0.2">
      <c r="A1729">
        <v>1727</v>
      </c>
      <c r="B1729" s="13">
        <f t="shared" si="991"/>
        <v>1735</v>
      </c>
      <c r="C1729" s="13">
        <f t="shared" si="992"/>
        <v>10368</v>
      </c>
      <c r="D1729" s="13">
        <f t="shared" si="993"/>
        <v>48</v>
      </c>
      <c r="E1729" s="13">
        <f t="shared" si="994"/>
        <v>86.350000000000009</v>
      </c>
      <c r="F1729" s="13">
        <f t="shared" si="995"/>
        <v>1.2357895736602466E+55</v>
      </c>
      <c r="G1729" s="35">
        <f t="shared" si="996"/>
        <v>729.42579999999998</v>
      </c>
      <c r="H1729" s="23">
        <f t="shared" si="997"/>
        <v>12822.006399999998</v>
      </c>
      <c r="I1729" s="23">
        <f t="shared" si="998"/>
        <v>48034</v>
      </c>
      <c r="J1729" s="23">
        <f t="shared" si="999"/>
        <v>2417</v>
      </c>
      <c r="K1729" s="23">
        <f t="shared" si="1000"/>
        <v>9.6665819025314135E+76</v>
      </c>
      <c r="L1729" s="23">
        <f t="shared" si="1001"/>
        <v>9.6665819025314126E+78</v>
      </c>
      <c r="M1729" s="23">
        <f t="shared" si="1002"/>
        <v>9.6665819025314135E+76</v>
      </c>
      <c r="N1729" s="20">
        <f t="shared" si="1003"/>
        <v>178.70000000000002</v>
      </c>
      <c r="Q1729" s="20">
        <f t="shared" si="1004"/>
        <v>1.2504053535177657E+84</v>
      </c>
      <c r="S1729" s="20">
        <f t="shared" si="1005"/>
        <v>7683</v>
      </c>
      <c r="T1729" s="20">
        <f t="shared" si="1006"/>
        <v>2417</v>
      </c>
      <c r="U1729" s="20">
        <f t="shared" si="1007"/>
        <v>9.6665819025314135E+76</v>
      </c>
      <c r="V1729" s="20">
        <f t="shared" si="1008"/>
        <v>9.6665819025314135E+76</v>
      </c>
      <c r="W1729" s="20">
        <f t="shared" si="1009"/>
        <v>0.33575825405707888</v>
      </c>
      <c r="X1729" s="16">
        <f t="shared" si="1010"/>
        <v>5.2047549233228323E+50</v>
      </c>
      <c r="AA1729" s="16">
        <f t="shared" si="1011"/>
        <v>2.1443590284090065E+52</v>
      </c>
      <c r="AB1729" s="16">
        <f t="shared" si="1012"/>
        <v>1727</v>
      </c>
      <c r="AC1729" s="16">
        <f t="shared" si="1013"/>
        <v>349.2</v>
      </c>
      <c r="AD1729" s="16">
        <f t="shared" si="1014"/>
        <v>2.797486301438023E+53</v>
      </c>
      <c r="AE1729" s="16">
        <f t="shared" si="1015"/>
        <v>43125</v>
      </c>
      <c r="AF1729" s="16">
        <f t="shared" si="1016"/>
        <v>20712</v>
      </c>
      <c r="AG1729" s="16">
        <f t="shared" si="1017"/>
        <v>1767</v>
      </c>
      <c r="AH1729" s="16">
        <f t="shared" si="1018"/>
        <v>3.1662523570734009E+57</v>
      </c>
      <c r="AI1729" s="16">
        <f t="shared" si="1019"/>
        <v>1.6084162899386711E+75</v>
      </c>
      <c r="AJ1729" s="16">
        <f t="shared" si="1020"/>
        <v>1.6084162899386711E+75</v>
      </c>
      <c r="AK1729" s="27">
        <f t="shared" si="1021"/>
        <v>0.1718213058419244</v>
      </c>
      <c r="AN1729">
        <f t="shared" si="1025"/>
        <v>147654.95493646798</v>
      </c>
      <c r="AO1729">
        <f t="shared" si="1026"/>
        <v>7.5006856064211658E+22</v>
      </c>
      <c r="AP1729">
        <f t="shared" si="1027"/>
        <v>7.5006856064211658E+22</v>
      </c>
      <c r="AR1729" s="1">
        <f t="shared" si="1022"/>
        <v>18720</v>
      </c>
      <c r="AU1729">
        <f t="shared" si="1028"/>
        <v>-393.24478178368116</v>
      </c>
      <c r="AV1729" s="29">
        <f t="shared" si="1023"/>
        <v>783.39454999999998</v>
      </c>
      <c r="AW1729">
        <f t="shared" si="1024"/>
        <v>34521</v>
      </c>
    </row>
    <row r="1730" spans="1:49" x14ac:dyDescent="0.2">
      <c r="A1730">
        <v>1728</v>
      </c>
      <c r="B1730" s="13">
        <f t="shared" si="991"/>
        <v>1736</v>
      </c>
      <c r="C1730" s="13">
        <f t="shared" si="992"/>
        <v>10374</v>
      </c>
      <c r="D1730" s="13">
        <f t="shared" si="993"/>
        <v>48</v>
      </c>
      <c r="E1730" s="13">
        <f t="shared" si="994"/>
        <v>86.4</v>
      </c>
      <c r="F1730" s="13">
        <f t="shared" si="995"/>
        <v>1.3230456329388924E+55</v>
      </c>
      <c r="G1730" s="35">
        <f t="shared" si="996"/>
        <v>730.07680000000005</v>
      </c>
      <c r="H1730" s="23">
        <f t="shared" si="997"/>
        <v>12829.510399999999</v>
      </c>
      <c r="I1730" s="23">
        <f t="shared" si="998"/>
        <v>48062</v>
      </c>
      <c r="J1730" s="23">
        <f t="shared" si="999"/>
        <v>2419</v>
      </c>
      <c r="K1730" s="23">
        <f t="shared" si="1000"/>
        <v>9.6665819025314135E+76</v>
      </c>
      <c r="L1730" s="23">
        <f t="shared" si="1001"/>
        <v>9.6665819025314126E+78</v>
      </c>
      <c r="M1730" s="23">
        <f t="shared" si="1002"/>
        <v>9.6665819025314135E+76</v>
      </c>
      <c r="N1730" s="20">
        <f t="shared" si="1003"/>
        <v>178.8</v>
      </c>
      <c r="Q1730" s="20">
        <f t="shared" si="1004"/>
        <v>1.3933649083656154E+84</v>
      </c>
      <c r="S1730" s="20">
        <f t="shared" si="1005"/>
        <v>7687</v>
      </c>
      <c r="T1730" s="20">
        <f t="shared" si="1006"/>
        <v>2419</v>
      </c>
      <c r="U1730" s="20">
        <f t="shared" si="1007"/>
        <v>9.6665819025314135E+76</v>
      </c>
      <c r="V1730" s="20">
        <f t="shared" si="1008"/>
        <v>9.6665819025314135E+76</v>
      </c>
      <c r="W1730" s="20">
        <f t="shared" si="1009"/>
        <v>0.33557046979865768</v>
      </c>
      <c r="X1730" s="16">
        <f t="shared" si="1010"/>
        <v>5.5690877679554317E+50</v>
      </c>
      <c r="AA1730" s="16">
        <f t="shared" si="1011"/>
        <v>2.2944641603976376E+52</v>
      </c>
      <c r="AB1730" s="16">
        <f t="shared" si="1012"/>
        <v>1728</v>
      </c>
      <c r="AC1730" s="16">
        <f t="shared" si="1013"/>
        <v>349.4</v>
      </c>
      <c r="AD1730" s="16">
        <f t="shared" si="1014"/>
        <v>2.9933159116264529E+53</v>
      </c>
      <c r="AE1730" s="16">
        <f t="shared" si="1015"/>
        <v>43150</v>
      </c>
      <c r="AF1730" s="16">
        <f t="shared" si="1016"/>
        <v>20724</v>
      </c>
      <c r="AG1730" s="16">
        <f t="shared" si="1017"/>
        <v>1768</v>
      </c>
      <c r="AH1730" s="16">
        <f t="shared" si="1018"/>
        <v>3.3908862602732271E+57</v>
      </c>
      <c r="AI1730" s="16">
        <f t="shared" si="1019"/>
        <v>1.6084162899386711E+75</v>
      </c>
      <c r="AJ1730" s="16">
        <f t="shared" si="1020"/>
        <v>1.6084162899386711E+75</v>
      </c>
      <c r="AK1730" s="27">
        <f t="shared" si="1021"/>
        <v>0.17172295363480253</v>
      </c>
      <c r="AN1730">
        <f t="shared" si="1025"/>
        <v>147785.54046734713</v>
      </c>
      <c r="AO1730">
        <f t="shared" si="1026"/>
        <v>7.0099865480571623E+22</v>
      </c>
      <c r="AP1730">
        <f t="shared" si="1027"/>
        <v>7.0099865480571623E+22</v>
      </c>
      <c r="AR1730" s="1">
        <f t="shared" si="1022"/>
        <v>18730</v>
      </c>
      <c r="AU1730">
        <f t="shared" si="1028"/>
        <v>-392.72727272727269</v>
      </c>
      <c r="AV1730" s="29">
        <f t="shared" si="1023"/>
        <v>784.07680000000005</v>
      </c>
      <c r="AW1730">
        <f t="shared" si="1024"/>
        <v>34541</v>
      </c>
    </row>
    <row r="1731" spans="1:49" x14ac:dyDescent="0.2">
      <c r="A1731">
        <v>1729</v>
      </c>
      <c r="B1731" s="13">
        <f t="shared" si="991"/>
        <v>1737</v>
      </c>
      <c r="C1731" s="13">
        <f t="shared" si="992"/>
        <v>10380</v>
      </c>
      <c r="D1731" s="13">
        <f t="shared" si="993"/>
        <v>48</v>
      </c>
      <c r="E1731" s="13">
        <f t="shared" si="994"/>
        <v>86.45</v>
      </c>
      <c r="F1731" s="13">
        <f t="shared" si="995"/>
        <v>1.4164621745850749E+55</v>
      </c>
      <c r="G1731" s="35">
        <f t="shared" si="996"/>
        <v>730.72820000000002</v>
      </c>
      <c r="H1731" s="23">
        <f t="shared" si="997"/>
        <v>12837.014399999996</v>
      </c>
      <c r="I1731" s="23">
        <f t="shared" si="998"/>
        <v>48090</v>
      </c>
      <c r="J1731" s="23">
        <f t="shared" si="999"/>
        <v>2420</v>
      </c>
      <c r="K1731" s="23">
        <f t="shared" si="1000"/>
        <v>9.6665819025314135E+76</v>
      </c>
      <c r="L1731" s="23">
        <f t="shared" si="1001"/>
        <v>9.6665819025314126E+78</v>
      </c>
      <c r="M1731" s="23">
        <f t="shared" si="1002"/>
        <v>9.6665819025314135E+76</v>
      </c>
      <c r="N1731" s="20">
        <f t="shared" si="1003"/>
        <v>178.9</v>
      </c>
      <c r="Q1731" s="20">
        <f t="shared" si="1004"/>
        <v>1.5526691103831208E+84</v>
      </c>
      <c r="S1731" s="20">
        <f t="shared" si="1005"/>
        <v>7691</v>
      </c>
      <c r="T1731" s="20">
        <f t="shared" si="1006"/>
        <v>2420</v>
      </c>
      <c r="U1731" s="20">
        <f t="shared" si="1007"/>
        <v>9.6665819025314135E+76</v>
      </c>
      <c r="V1731" s="20">
        <f t="shared" si="1008"/>
        <v>9.6665819025314135E+76</v>
      </c>
      <c r="W1731" s="20">
        <f t="shared" si="1009"/>
        <v>0.33538289547233091</v>
      </c>
      <c r="X1731" s="16">
        <f t="shared" si="1010"/>
        <v>5.9589239117123117E+50</v>
      </c>
      <c r="AA1731" s="16">
        <f t="shared" si="1011"/>
        <v>2.4550766516254719E+52</v>
      </c>
      <c r="AB1731" s="16">
        <f t="shared" si="1012"/>
        <v>1729</v>
      </c>
      <c r="AC1731" s="16">
        <f t="shared" si="1013"/>
        <v>349.6</v>
      </c>
      <c r="AD1731" s="16">
        <f t="shared" si="1014"/>
        <v>3.2028539843642168E+53</v>
      </c>
      <c r="AE1731" s="16">
        <f t="shared" si="1015"/>
        <v>43175</v>
      </c>
      <c r="AF1731" s="16">
        <f t="shared" si="1016"/>
        <v>20736</v>
      </c>
      <c r="AG1731" s="16">
        <f t="shared" si="1017"/>
        <v>1769</v>
      </c>
      <c r="AH1731" s="16">
        <f t="shared" si="1018"/>
        <v>3.6314562038577231E+57</v>
      </c>
      <c r="AI1731" s="16">
        <f t="shared" si="1019"/>
        <v>1.6084162899386711E+75</v>
      </c>
      <c r="AJ1731" s="16">
        <f t="shared" si="1020"/>
        <v>1.6084162899386711E+75</v>
      </c>
      <c r="AK1731" s="27">
        <f t="shared" si="1021"/>
        <v>0.17162471395881007</v>
      </c>
      <c r="AN1731">
        <f t="shared" si="1025"/>
        <v>147916.20463065326</v>
      </c>
      <c r="AO1731">
        <f t="shared" si="1026"/>
        <v>6.5513892972496859E+22</v>
      </c>
      <c r="AP1731">
        <f t="shared" si="1027"/>
        <v>6.5513892972496859E+22</v>
      </c>
      <c r="AR1731" s="1">
        <f t="shared" si="1022"/>
        <v>18740</v>
      </c>
      <c r="AU1731">
        <f t="shared" si="1028"/>
        <v>-392.21172022684311</v>
      </c>
      <c r="AV1731" s="29">
        <f t="shared" si="1023"/>
        <v>784.75945000000002</v>
      </c>
      <c r="AW1731">
        <f t="shared" si="1024"/>
        <v>34561</v>
      </c>
    </row>
    <row r="1732" spans="1:49" x14ac:dyDescent="0.2">
      <c r="A1732">
        <v>1730</v>
      </c>
      <c r="B1732" s="13">
        <f t="shared" ref="B1732:B1795" si="1029">8+A1732*1</f>
        <v>1738</v>
      </c>
      <c r="C1732" s="13">
        <f t="shared" ref="C1732:C1795" si="1030">6+A1732*6</f>
        <v>10386</v>
      </c>
      <c r="D1732" s="13">
        <f t="shared" ref="D1732:D1795" si="1031">MIN(6+A1732*6,48)</f>
        <v>48</v>
      </c>
      <c r="E1732" s="13">
        <f t="shared" ref="E1732:E1795" si="1032">0.05*A1732</f>
        <v>86.5</v>
      </c>
      <c r="F1732" s="13">
        <f t="shared" ref="F1732:F1795" si="1033">(1+A1732/40)*1.07^(A1732-1)*IF(A1732&lt;=1000,0.5*A1732^1.01,0.5*1000^1.01+A1732/1000)</f>
        <v>1.5164741116483464E+55</v>
      </c>
      <c r="G1732" s="35">
        <f t="shared" ref="G1732:G1795" si="1034">2+MIN(A1732/15*2,200)
+(IF(A1732&lt;=2000,A1732/(10/(1+0.015*A1732)))+IF(AND(A1732&gt;1000,A1732&lt;=2000),(A1732-1000)/(20/(10+0.01*(A1732-1000))),0)+IF(A1732&gt;2000,7200+(A1732-2000)*(6-0.003*(A1732-2000))))/10</f>
        <v>731.37999999999988</v>
      </c>
      <c r="H1732" s="23">
        <f t="shared" ref="H1732:H1795" si="1035">(MIN(1+A1732*0.4,10)+MIN(MAX((A1732-8)*0.64,0),10)+MIN(MAX((A1732-18)*1.6,0),16)+MIN(MAX((A1732-28)*2.56,0),28.8)+MAX((A1732-30.4)*5.36,0))*1.4</f>
        <v>12844.518399999997</v>
      </c>
      <c r="I1732" s="23">
        <f t="shared" ref="I1732:I1795" si="1036">(MIN(A1732^1.6,70)+MAX((A1732-15)*20,0))*1.4</f>
        <v>48118</v>
      </c>
      <c r="J1732" s="23">
        <f t="shared" ref="J1732:J1795" si="1037">INT(A1732*1.4)</f>
        <v>2422</v>
      </c>
      <c r="K1732" s="23">
        <f t="shared" ref="K1732:K1795" si="1038">1*LOOKUP(H1732,$A:$A,$F:$F)*LOOKUP(H1732,$A:$A,$G:$G)</f>
        <v>9.6665819025314135E+76</v>
      </c>
      <c r="L1732" s="23">
        <f t="shared" ref="L1732:L1795" si="1039">100*LOOKUP(I1732,$A:$A,$F:$F)*LOOKUP(I1732,$A:$A,$G:$G)</f>
        <v>9.6665819025314126E+78</v>
      </c>
      <c r="M1732" s="23">
        <f t="shared" ref="M1732:M1795" si="1040">1*LOOKUP(J1732,$A:$A,$F:$F)*LOOKUP(J1732,$A:$A,$G:$G)</f>
        <v>9.6665819025314135E+76</v>
      </c>
      <c r="N1732" s="20">
        <f t="shared" ref="N1732:N1795" si="1041">6+A1732*0.1</f>
        <v>179</v>
      </c>
      <c r="Q1732" s="20">
        <f t="shared" ref="Q1732:Q1795" si="1042">400*1.07^((A1732*1.6)-1)*$G$3*MIN(0.03*A1732,1)</f>
        <v>1.7301866523718774E+84</v>
      </c>
      <c r="S1732" s="20">
        <f t="shared" ref="S1732:S1795" si="1043">ROUNDUP(MAX((A1732-5),0)*(1+3.2)+MIN(0.5+A1732*0.1,1)*450,0)</f>
        <v>7695</v>
      </c>
      <c r="T1732" s="20">
        <f t="shared" ref="T1732:T1795" si="1044">INT(A1732*1.4)</f>
        <v>2422</v>
      </c>
      <c r="U1732" s="20">
        <f t="shared" ref="U1732:U1795" si="1045">1*LOOKUP(S1732,A:A,F:F)*LOOKUP(S1732,A:A,G:G)</f>
        <v>9.6665819025314135E+76</v>
      </c>
      <c r="V1732" s="20">
        <f t="shared" ref="V1732:V1795" si="1046">1*LOOKUP(T1732,A:A,F:F)*LOOKUP(T1732,A:A,G:G)</f>
        <v>9.6665819025314135E+76</v>
      </c>
      <c r="W1732" s="20">
        <f t="shared" ref="W1732:W1795" si="1047">60/N1732</f>
        <v>0.33519553072625696</v>
      </c>
      <c r="X1732" s="16">
        <f t="shared" ref="X1732:X1795" si="1048">1.07^(A1732+0-1)</f>
        <v>6.3760485855321727E+50</v>
      </c>
      <c r="AA1732" s="16">
        <f t="shared" ref="AA1732:AA1795" si="1049">20*INT(X1732)*$Z$3+MIN(5*A1732,500)</f>
        <v>2.6269320172392548E+52</v>
      </c>
      <c r="AB1732" s="16">
        <f t="shared" ref="AB1732:AB1795" si="1050">1+A1732-1</f>
        <v>1730</v>
      </c>
      <c r="AC1732" s="16">
        <f t="shared" ref="AC1732:AC1795" si="1051">4+(A1732-1)*4/20</f>
        <v>349.8</v>
      </c>
      <c r="AD1732" s="16">
        <f t="shared" ref="AD1732:AD1795" si="1052">1.07^(A1732-1)*IF(A1732&lt;=1000,0.5*A1732^1.01,0.5*1000^1.01+A1732/1000)+1</f>
        <v>3.4270601393182972E+53</v>
      </c>
      <c r="AE1732" s="16">
        <f t="shared" ref="AE1732:AE1795" si="1053">MAX((A1732-2)*25,10)+0</f>
        <v>43200</v>
      </c>
      <c r="AF1732" s="16">
        <f t="shared" ref="AF1732:AF1795" si="1054">MAX((A1732-1)*12,5)+0</f>
        <v>20748</v>
      </c>
      <c r="AG1732" s="16">
        <f t="shared" ref="AG1732:AG1795" si="1055">A1732+40</f>
        <v>1770</v>
      </c>
      <c r="AH1732" s="16">
        <f t="shared" ref="AH1732:AH1795" si="1056">1*INT(LOOKUP(AG1732,A:A,AD:AD))*LOOKUP(AG1732,A:A,G:G)*MIN(0.2*A1732,1)</f>
        <v>3.8890926625005603E+57</v>
      </c>
      <c r="AI1732" s="16">
        <f t="shared" ref="AI1732:AI1795" si="1057">1*INT(LOOKUP(AE1732,A:A,AD:AD))*LOOKUP(AE1732,A:A,G:G)</f>
        <v>1.6084162899386711E+75</v>
      </c>
      <c r="AJ1732" s="16">
        <f t="shared" ref="AJ1732:AJ1795" si="1058">1*INT(LOOKUP(AF1732,A:A,AD:AD))*LOOKUP(AF1732,A:A,G:G)</f>
        <v>1.6084162899386711E+75</v>
      </c>
      <c r="AK1732" s="27">
        <f t="shared" ref="AK1732:AK1795" si="1059">60/AC1732</f>
        <v>0.17152658662092624</v>
      </c>
      <c r="AN1732">
        <f t="shared" si="1025"/>
        <v>148046.94742682224</v>
      </c>
      <c r="AO1732">
        <f t="shared" si="1026"/>
        <v>6.1227937357473696E+22</v>
      </c>
      <c r="AP1732">
        <f t="shared" si="1027"/>
        <v>6.1227937357473696E+22</v>
      </c>
      <c r="AR1732" s="1">
        <f t="shared" ref="AR1732:AR1795" si="1060">1450+A1732*10</f>
        <v>18750</v>
      </c>
      <c r="AU1732">
        <f t="shared" si="1028"/>
        <v>-391.69811320754724</v>
      </c>
      <c r="AV1732" s="29">
        <f t="shared" ref="AV1732:AV1795" si="1061">(2+MIN(A1732/15*2,200)+(IF(A1732&lt;=2000,A1732/(10/(1+0.015*A1732)))+IF(AND(A1732&gt;1000,A1732&lt;=2000),(A1732-1000)/(20/(10+0.01*(A1732-1000))),0)+IF(A1732&gt;2000,7200+(A1732-2000)*(6-0.003*(A1732-2000))))/10+0.05*A1732/1.6)</f>
        <v>785.44249999999988</v>
      </c>
      <c r="AW1732">
        <f t="shared" ref="AW1732:AW1795" si="1062">1+20*(A1732-1)</f>
        <v>34581</v>
      </c>
    </row>
    <row r="1733" spans="1:49" x14ac:dyDescent="0.2">
      <c r="A1733">
        <v>1731</v>
      </c>
      <c r="B1733" s="13">
        <f t="shared" si="1029"/>
        <v>1739</v>
      </c>
      <c r="C1733" s="13">
        <f t="shared" si="1030"/>
        <v>10392</v>
      </c>
      <c r="D1733" s="13">
        <f t="shared" si="1031"/>
        <v>48</v>
      </c>
      <c r="E1733" s="13">
        <f t="shared" si="1032"/>
        <v>86.550000000000011</v>
      </c>
      <c r="F1733" s="13">
        <f t="shared" si="1033"/>
        <v>1.6235470586561955E+55</v>
      </c>
      <c r="G1733" s="35">
        <f t="shared" si="1034"/>
        <v>732.0322000000001</v>
      </c>
      <c r="H1733" s="23">
        <f t="shared" si="1035"/>
        <v>12852.022399999998</v>
      </c>
      <c r="I1733" s="23">
        <f t="shared" si="1036"/>
        <v>48146</v>
      </c>
      <c r="J1733" s="23">
        <f t="shared" si="1037"/>
        <v>2423</v>
      </c>
      <c r="K1733" s="23">
        <f t="shared" si="1038"/>
        <v>9.6665819025314135E+76</v>
      </c>
      <c r="L1733" s="23">
        <f t="shared" si="1039"/>
        <v>9.6665819025314126E+78</v>
      </c>
      <c r="M1733" s="23">
        <f t="shared" si="1040"/>
        <v>9.6665819025314135E+76</v>
      </c>
      <c r="N1733" s="20">
        <f t="shared" si="1041"/>
        <v>179.10000000000002</v>
      </c>
      <c r="Q1733" s="20">
        <f t="shared" si="1042"/>
        <v>1.9279998758448442E+84</v>
      </c>
      <c r="S1733" s="20">
        <f t="shared" si="1043"/>
        <v>7700</v>
      </c>
      <c r="T1733" s="20">
        <f t="shared" si="1044"/>
        <v>2423</v>
      </c>
      <c r="U1733" s="20">
        <f t="shared" si="1045"/>
        <v>9.6665819025314135E+76</v>
      </c>
      <c r="V1733" s="20">
        <f t="shared" si="1046"/>
        <v>9.6665819025314135E+76</v>
      </c>
      <c r="W1733" s="20">
        <f t="shared" si="1047"/>
        <v>0.3350083752093802</v>
      </c>
      <c r="X1733" s="16">
        <f t="shared" si="1048"/>
        <v>6.8223719865194258E+50</v>
      </c>
      <c r="AA1733" s="16">
        <f t="shared" si="1049"/>
        <v>2.810817258446003E+52</v>
      </c>
      <c r="AB1733" s="16">
        <f t="shared" si="1050"/>
        <v>1731</v>
      </c>
      <c r="AC1733" s="16">
        <f t="shared" si="1051"/>
        <v>350</v>
      </c>
      <c r="AD1733" s="16">
        <f t="shared" si="1052"/>
        <v>3.6669611714425647E+53</v>
      </c>
      <c r="AE1733" s="16">
        <f t="shared" si="1053"/>
        <v>43225</v>
      </c>
      <c r="AF1733" s="16">
        <f t="shared" si="1054"/>
        <v>20760</v>
      </c>
      <c r="AG1733" s="16">
        <f t="shared" si="1055"/>
        <v>1771</v>
      </c>
      <c r="AH1733" s="16">
        <f t="shared" si="1056"/>
        <v>4.1650063001928374E+57</v>
      </c>
      <c r="AI1733" s="16">
        <f t="shared" si="1057"/>
        <v>1.6084162899386711E+75</v>
      </c>
      <c r="AJ1733" s="16">
        <f t="shared" si="1058"/>
        <v>1.6084162899386711E+75</v>
      </c>
      <c r="AK1733" s="27">
        <f t="shared" si="1059"/>
        <v>0.17142857142857143</v>
      </c>
      <c r="AN1733">
        <f t="shared" ref="AN1733:AN1796" si="1063">AH1733/$AA1733</f>
        <v>148177.76885629041</v>
      </c>
      <c r="AO1733">
        <f t="shared" ref="AO1733:AO1796" si="1064">AI1733/$AA1733</f>
        <v>5.7222371362124941E+22</v>
      </c>
      <c r="AP1733">
        <f t="shared" ref="AP1733:AP1796" si="1065">AJ1733/$AA1733</f>
        <v>5.7222371362124941E+22</v>
      </c>
      <c r="AR1733" s="1">
        <f t="shared" si="1060"/>
        <v>18760</v>
      </c>
      <c r="AU1733">
        <f t="shared" si="1028"/>
        <v>-391.18644067796606</v>
      </c>
      <c r="AV1733" s="29">
        <f t="shared" si="1061"/>
        <v>786.1259500000001</v>
      </c>
      <c r="AW1733">
        <f t="shared" si="1062"/>
        <v>34601</v>
      </c>
    </row>
    <row r="1734" spans="1:49" x14ac:dyDescent="0.2">
      <c r="A1734">
        <v>1732</v>
      </c>
      <c r="B1734" s="13">
        <f t="shared" si="1029"/>
        <v>1740</v>
      </c>
      <c r="C1734" s="13">
        <f t="shared" si="1030"/>
        <v>10398</v>
      </c>
      <c r="D1734" s="13">
        <f t="shared" si="1031"/>
        <v>48</v>
      </c>
      <c r="E1734" s="13">
        <f t="shared" si="1032"/>
        <v>86.600000000000009</v>
      </c>
      <c r="F1734" s="13">
        <f t="shared" si="1033"/>
        <v>1.7381794987480352E+55</v>
      </c>
      <c r="G1734" s="35">
        <f t="shared" si="1034"/>
        <v>732.6848</v>
      </c>
      <c r="H1734" s="23">
        <f t="shared" si="1035"/>
        <v>12859.526399999999</v>
      </c>
      <c r="I1734" s="23">
        <f t="shared" si="1036"/>
        <v>48174</v>
      </c>
      <c r="J1734" s="23">
        <f t="shared" si="1037"/>
        <v>2424</v>
      </c>
      <c r="K1734" s="23">
        <f t="shared" si="1038"/>
        <v>9.6665819025314135E+76</v>
      </c>
      <c r="L1734" s="23">
        <f t="shared" si="1039"/>
        <v>9.6665819025314126E+78</v>
      </c>
      <c r="M1734" s="23">
        <f t="shared" si="1040"/>
        <v>9.6665819025314135E+76</v>
      </c>
      <c r="N1734" s="20">
        <f t="shared" si="1041"/>
        <v>179.20000000000002</v>
      </c>
      <c r="Q1734" s="20">
        <f t="shared" si="1042"/>
        <v>2.1484291976020412E+84</v>
      </c>
      <c r="S1734" s="20">
        <f t="shared" si="1043"/>
        <v>7704</v>
      </c>
      <c r="T1734" s="20">
        <f t="shared" si="1044"/>
        <v>2424</v>
      </c>
      <c r="U1734" s="20">
        <f t="shared" si="1045"/>
        <v>9.6665819025314135E+76</v>
      </c>
      <c r="V1734" s="20">
        <f t="shared" si="1046"/>
        <v>9.6665819025314135E+76</v>
      </c>
      <c r="W1734" s="20">
        <f t="shared" si="1047"/>
        <v>0.33482142857142855</v>
      </c>
      <c r="X1734" s="16">
        <f t="shared" si="1048"/>
        <v>7.2999380255757851E+50</v>
      </c>
      <c r="AA1734" s="16">
        <f t="shared" si="1049"/>
        <v>3.007574466537223E+52</v>
      </c>
      <c r="AB1734" s="16">
        <f t="shared" si="1050"/>
        <v>1732</v>
      </c>
      <c r="AC1734" s="16">
        <f t="shared" si="1051"/>
        <v>350.2</v>
      </c>
      <c r="AD1734" s="16">
        <f t="shared" si="1052"/>
        <v>3.9236557533815691E+53</v>
      </c>
      <c r="AE1734" s="16">
        <f t="shared" si="1053"/>
        <v>43250</v>
      </c>
      <c r="AF1734" s="16">
        <f t="shared" si="1054"/>
        <v>20772</v>
      </c>
      <c r="AG1734" s="16">
        <f t="shared" si="1055"/>
        <v>1772</v>
      </c>
      <c r="AH1734" s="16">
        <f t="shared" si="1056"/>
        <v>4.4604936580839244E+57</v>
      </c>
      <c r="AI1734" s="16">
        <f t="shared" si="1057"/>
        <v>1.6084162899386711E+75</v>
      </c>
      <c r="AJ1734" s="16">
        <f t="shared" si="1058"/>
        <v>1.6084162899386711E+75</v>
      </c>
      <c r="AK1734" s="27">
        <f t="shared" si="1059"/>
        <v>0.17133066818960593</v>
      </c>
      <c r="AN1734">
        <f t="shared" si="1063"/>
        <v>148308.66891949388</v>
      </c>
      <c r="AO1734">
        <f t="shared" si="1064"/>
        <v>5.3478851740303687E+22</v>
      </c>
      <c r="AP1734">
        <f t="shared" si="1065"/>
        <v>5.3478851740303687E+22</v>
      </c>
      <c r="AR1734" s="1">
        <f t="shared" si="1060"/>
        <v>18770</v>
      </c>
      <c r="AU1734">
        <f t="shared" si="1028"/>
        <v>-390.6766917293233</v>
      </c>
      <c r="AV1734" s="29">
        <f t="shared" si="1061"/>
        <v>786.8098</v>
      </c>
      <c r="AW1734">
        <f t="shared" si="1062"/>
        <v>34621</v>
      </c>
    </row>
    <row r="1735" spans="1:49" x14ac:dyDescent="0.2">
      <c r="A1735">
        <v>1733</v>
      </c>
      <c r="B1735" s="13">
        <f t="shared" si="1029"/>
        <v>1741</v>
      </c>
      <c r="C1735" s="13">
        <f t="shared" si="1030"/>
        <v>10404</v>
      </c>
      <c r="D1735" s="13">
        <f t="shared" si="1031"/>
        <v>48</v>
      </c>
      <c r="E1735" s="13">
        <f t="shared" si="1032"/>
        <v>86.65</v>
      </c>
      <c r="F1735" s="13">
        <f t="shared" si="1033"/>
        <v>1.860905103770784E+55</v>
      </c>
      <c r="G1735" s="35">
        <f t="shared" si="1034"/>
        <v>733.33780000000002</v>
      </c>
      <c r="H1735" s="23">
        <f t="shared" si="1035"/>
        <v>12867.030399999998</v>
      </c>
      <c r="I1735" s="23">
        <f t="shared" si="1036"/>
        <v>48202</v>
      </c>
      <c r="J1735" s="23">
        <f t="shared" si="1037"/>
        <v>2426</v>
      </c>
      <c r="K1735" s="23">
        <f t="shared" si="1038"/>
        <v>9.6665819025314135E+76</v>
      </c>
      <c r="L1735" s="23">
        <f t="shared" si="1039"/>
        <v>9.6665819025314126E+78</v>
      </c>
      <c r="M1735" s="23">
        <f t="shared" si="1040"/>
        <v>9.6665819025314135E+76</v>
      </c>
      <c r="N1735" s="20">
        <f t="shared" si="1041"/>
        <v>179.3</v>
      </c>
      <c r="Q1735" s="20">
        <f t="shared" si="1042"/>
        <v>2.3940603290165375E+84</v>
      </c>
      <c r="S1735" s="20">
        <f t="shared" si="1043"/>
        <v>7708</v>
      </c>
      <c r="T1735" s="20">
        <f t="shared" si="1044"/>
        <v>2426</v>
      </c>
      <c r="U1735" s="20">
        <f t="shared" si="1045"/>
        <v>9.6665819025314135E+76</v>
      </c>
      <c r="V1735" s="20">
        <f t="shared" si="1046"/>
        <v>9.6665819025314135E+76</v>
      </c>
      <c r="W1735" s="20">
        <f t="shared" si="1047"/>
        <v>0.33463469046291128</v>
      </c>
      <c r="X1735" s="16">
        <f t="shared" si="1048"/>
        <v>7.8109336873660896E+50</v>
      </c>
      <c r="AA1735" s="16">
        <f t="shared" si="1049"/>
        <v>3.2181046791948284E+52</v>
      </c>
      <c r="AB1735" s="16">
        <f t="shared" si="1050"/>
        <v>1733</v>
      </c>
      <c r="AC1735" s="16">
        <f t="shared" si="1051"/>
        <v>350.4</v>
      </c>
      <c r="AD1735" s="16">
        <f t="shared" si="1052"/>
        <v>4.1983194670519661E+53</v>
      </c>
      <c r="AE1735" s="16">
        <f t="shared" si="1053"/>
        <v>43275</v>
      </c>
      <c r="AF1735" s="16">
        <f t="shared" si="1054"/>
        <v>20784</v>
      </c>
      <c r="AG1735" s="16">
        <f t="shared" si="1055"/>
        <v>1773</v>
      </c>
      <c r="AH1735" s="16">
        <f t="shared" si="1056"/>
        <v>4.776943245738766E+57</v>
      </c>
      <c r="AI1735" s="16">
        <f t="shared" si="1057"/>
        <v>1.6084162899386711E+75</v>
      </c>
      <c r="AJ1735" s="16">
        <f t="shared" si="1058"/>
        <v>1.6084162899386711E+75</v>
      </c>
      <c r="AK1735" s="27">
        <f t="shared" si="1059"/>
        <v>0.17123287671232879</v>
      </c>
      <c r="AN1735">
        <f t="shared" si="1063"/>
        <v>148439.64761686869</v>
      </c>
      <c r="AO1735">
        <f t="shared" si="1064"/>
        <v>4.9980235271311865E+22</v>
      </c>
      <c r="AP1735">
        <f t="shared" si="1065"/>
        <v>4.9980235271311865E+22</v>
      </c>
      <c r="AR1735" s="1">
        <f t="shared" si="1060"/>
        <v>18780</v>
      </c>
      <c r="AU1735">
        <f t="shared" si="1028"/>
        <v>-390.16885553470922</v>
      </c>
      <c r="AV1735" s="29">
        <f t="shared" si="1061"/>
        <v>787.49405000000002</v>
      </c>
      <c r="AW1735">
        <f t="shared" si="1062"/>
        <v>34641</v>
      </c>
    </row>
    <row r="1736" spans="1:49" x14ac:dyDescent="0.2">
      <c r="A1736">
        <v>1734</v>
      </c>
      <c r="B1736" s="13">
        <f t="shared" si="1029"/>
        <v>1742</v>
      </c>
      <c r="C1736" s="13">
        <f t="shared" si="1030"/>
        <v>10410</v>
      </c>
      <c r="D1736" s="13">
        <f t="shared" si="1031"/>
        <v>48</v>
      </c>
      <c r="E1736" s="13">
        <f t="shared" si="1032"/>
        <v>86.7</v>
      </c>
      <c r="F1736" s="13">
        <f t="shared" si="1033"/>
        <v>1.9922952181317033E+55</v>
      </c>
      <c r="G1736" s="35">
        <f t="shared" si="1034"/>
        <v>733.99119999999994</v>
      </c>
      <c r="H1736" s="23">
        <f t="shared" si="1035"/>
        <v>12874.534399999999</v>
      </c>
      <c r="I1736" s="23">
        <f t="shared" si="1036"/>
        <v>48230</v>
      </c>
      <c r="J1736" s="23">
        <f t="shared" si="1037"/>
        <v>2427</v>
      </c>
      <c r="K1736" s="23">
        <f t="shared" si="1038"/>
        <v>9.6665819025314135E+76</v>
      </c>
      <c r="L1736" s="23">
        <f t="shared" si="1039"/>
        <v>9.6665819025314126E+78</v>
      </c>
      <c r="M1736" s="23">
        <f t="shared" si="1040"/>
        <v>9.6665819025314135E+76</v>
      </c>
      <c r="N1736" s="20">
        <f t="shared" si="1041"/>
        <v>179.4</v>
      </c>
      <c r="Q1736" s="20">
        <f t="shared" si="1042"/>
        <v>2.6677746073121634E+84</v>
      </c>
      <c r="S1736" s="20">
        <f t="shared" si="1043"/>
        <v>7712</v>
      </c>
      <c r="T1736" s="20">
        <f t="shared" si="1044"/>
        <v>2427</v>
      </c>
      <c r="U1736" s="20">
        <f t="shared" si="1045"/>
        <v>9.6665819025314135E+76</v>
      </c>
      <c r="V1736" s="20">
        <f t="shared" si="1046"/>
        <v>9.6665819025314135E+76</v>
      </c>
      <c r="W1736" s="20">
        <f t="shared" si="1047"/>
        <v>0.33444816053511706</v>
      </c>
      <c r="X1736" s="16">
        <f t="shared" si="1048"/>
        <v>8.3576990454817196E+50</v>
      </c>
      <c r="AA1736" s="16">
        <f t="shared" si="1049"/>
        <v>3.4433720067384677E+52</v>
      </c>
      <c r="AB1736" s="16">
        <f t="shared" si="1050"/>
        <v>1734</v>
      </c>
      <c r="AC1736" s="16">
        <f t="shared" si="1051"/>
        <v>350.6</v>
      </c>
      <c r="AD1736" s="16">
        <f t="shared" si="1052"/>
        <v>4.4922101874446523E+53</v>
      </c>
      <c r="AE1736" s="16">
        <f t="shared" si="1053"/>
        <v>43300</v>
      </c>
      <c r="AF1736" s="16">
        <f t="shared" si="1054"/>
        <v>20796</v>
      </c>
      <c r="AG1736" s="16">
        <f t="shared" si="1055"/>
        <v>1774</v>
      </c>
      <c r="AH1736" s="16">
        <f t="shared" si="1056"/>
        <v>5.1158420644227416E+57</v>
      </c>
      <c r="AI1736" s="16">
        <f t="shared" si="1057"/>
        <v>1.6084162899386711E+75</v>
      </c>
      <c r="AJ1736" s="16">
        <f t="shared" si="1058"/>
        <v>1.6084162899386711E+75</v>
      </c>
      <c r="AK1736" s="27">
        <f t="shared" si="1059"/>
        <v>0.17113519680547631</v>
      </c>
      <c r="AN1736">
        <f t="shared" si="1063"/>
        <v>148570.70494885108</v>
      </c>
      <c r="AO1736">
        <f t="shared" si="1064"/>
        <v>4.6710500253562474E+22</v>
      </c>
      <c r="AP1736">
        <f t="shared" si="1065"/>
        <v>4.6710500253562474E+22</v>
      </c>
      <c r="AR1736" s="1">
        <f t="shared" si="1060"/>
        <v>18790</v>
      </c>
      <c r="AU1736">
        <f t="shared" si="1028"/>
        <v>-389.66292134831468</v>
      </c>
      <c r="AV1736" s="29">
        <f t="shared" si="1061"/>
        <v>788.17869999999994</v>
      </c>
      <c r="AW1736">
        <f t="shared" si="1062"/>
        <v>34661</v>
      </c>
    </row>
    <row r="1737" spans="1:49" x14ac:dyDescent="0.2">
      <c r="A1737">
        <v>1735</v>
      </c>
      <c r="B1737" s="13">
        <f t="shared" si="1029"/>
        <v>1743</v>
      </c>
      <c r="C1737" s="13">
        <f t="shared" si="1030"/>
        <v>10416</v>
      </c>
      <c r="D1737" s="13">
        <f t="shared" si="1031"/>
        <v>48</v>
      </c>
      <c r="E1737" s="13">
        <f t="shared" si="1032"/>
        <v>86.75</v>
      </c>
      <c r="F1737" s="13">
        <f t="shared" si="1033"/>
        <v>2.1329615179660414E+55</v>
      </c>
      <c r="G1737" s="35">
        <f t="shared" si="1034"/>
        <v>734.64499999999998</v>
      </c>
      <c r="H1737" s="23">
        <f t="shared" si="1035"/>
        <v>12882.038399999999</v>
      </c>
      <c r="I1737" s="23">
        <f t="shared" si="1036"/>
        <v>48258</v>
      </c>
      <c r="J1737" s="23">
        <f t="shared" si="1037"/>
        <v>2429</v>
      </c>
      <c r="K1737" s="23">
        <f t="shared" si="1038"/>
        <v>9.6665819025314135E+76</v>
      </c>
      <c r="L1737" s="23">
        <f t="shared" si="1039"/>
        <v>9.6665819025314126E+78</v>
      </c>
      <c r="M1737" s="23">
        <f t="shared" si="1040"/>
        <v>9.6665819025314135E+76</v>
      </c>
      <c r="N1737" s="20">
        <f t="shared" si="1041"/>
        <v>179.5</v>
      </c>
      <c r="Q1737" s="20">
        <f t="shared" si="1042"/>
        <v>2.9727827946350137E+84</v>
      </c>
      <c r="S1737" s="20">
        <f t="shared" si="1043"/>
        <v>7716</v>
      </c>
      <c r="T1737" s="20">
        <f t="shared" si="1044"/>
        <v>2429</v>
      </c>
      <c r="U1737" s="20">
        <f t="shared" si="1045"/>
        <v>9.6665819025314135E+76</v>
      </c>
      <c r="V1737" s="20">
        <f t="shared" si="1046"/>
        <v>9.6665819025314135E+76</v>
      </c>
      <c r="W1737" s="20">
        <f t="shared" si="1047"/>
        <v>0.33426183844011143</v>
      </c>
      <c r="X1737" s="16">
        <f t="shared" si="1048"/>
        <v>8.9427379786654379E+50</v>
      </c>
      <c r="AA1737" s="16">
        <f t="shared" si="1049"/>
        <v>3.6844080472101592E+52</v>
      </c>
      <c r="AB1737" s="16">
        <f t="shared" si="1050"/>
        <v>1735</v>
      </c>
      <c r="AC1737" s="16">
        <f t="shared" si="1051"/>
        <v>350.8</v>
      </c>
      <c r="AD1737" s="16">
        <f t="shared" si="1052"/>
        <v>4.8066738433037548E+53</v>
      </c>
      <c r="AE1737" s="16">
        <f t="shared" si="1053"/>
        <v>43325</v>
      </c>
      <c r="AF1737" s="16">
        <f t="shared" si="1054"/>
        <v>20808</v>
      </c>
      <c r="AG1737" s="16">
        <f t="shared" si="1055"/>
        <v>1775</v>
      </c>
      <c r="AH1737" s="16">
        <f t="shared" si="1056"/>
        <v>5.4787825930542307E+57</v>
      </c>
      <c r="AI1737" s="16">
        <f t="shared" si="1057"/>
        <v>1.6084162899386711E+75</v>
      </c>
      <c r="AJ1737" s="16">
        <f t="shared" si="1058"/>
        <v>1.6084162899386711E+75</v>
      </c>
      <c r="AK1737" s="27">
        <f t="shared" si="1059"/>
        <v>0.17103762827822119</v>
      </c>
      <c r="AN1737">
        <f t="shared" si="1063"/>
        <v>148701.84091587726</v>
      </c>
      <c r="AO1737">
        <f t="shared" si="1064"/>
        <v>4.3654673134170547E+22</v>
      </c>
      <c r="AP1737">
        <f t="shared" si="1065"/>
        <v>4.3654673134170547E+22</v>
      </c>
      <c r="AR1737" s="1">
        <f t="shared" si="1060"/>
        <v>18800</v>
      </c>
      <c r="AU1737">
        <f t="shared" si="1028"/>
        <v>-389.15887850467283</v>
      </c>
      <c r="AV1737" s="29">
        <f t="shared" si="1061"/>
        <v>788.86374999999998</v>
      </c>
      <c r="AW1737">
        <f t="shared" si="1062"/>
        <v>34681</v>
      </c>
    </row>
    <row r="1738" spans="1:49" x14ac:dyDescent="0.2">
      <c r="A1738">
        <v>1736</v>
      </c>
      <c r="B1738" s="13">
        <f t="shared" si="1029"/>
        <v>1744</v>
      </c>
      <c r="C1738" s="13">
        <f t="shared" si="1030"/>
        <v>10422</v>
      </c>
      <c r="D1738" s="13">
        <f t="shared" si="1031"/>
        <v>48</v>
      </c>
      <c r="E1738" s="13">
        <f t="shared" si="1032"/>
        <v>86.800000000000011</v>
      </c>
      <c r="F1738" s="13">
        <f t="shared" si="1033"/>
        <v>2.2835588579927071E+55</v>
      </c>
      <c r="G1738" s="35">
        <f t="shared" si="1034"/>
        <v>735.29920000000004</v>
      </c>
      <c r="H1738" s="23">
        <f t="shared" si="1035"/>
        <v>12889.542399999998</v>
      </c>
      <c r="I1738" s="23">
        <f t="shared" si="1036"/>
        <v>48286</v>
      </c>
      <c r="J1738" s="23">
        <f t="shared" si="1037"/>
        <v>2430</v>
      </c>
      <c r="K1738" s="23">
        <f t="shared" si="1038"/>
        <v>9.6665819025314135E+76</v>
      </c>
      <c r="L1738" s="23">
        <f t="shared" si="1039"/>
        <v>9.6665819025314126E+78</v>
      </c>
      <c r="M1738" s="23">
        <f t="shared" si="1040"/>
        <v>9.6665819025314135E+76</v>
      </c>
      <c r="N1738" s="20">
        <f t="shared" si="1041"/>
        <v>179.60000000000002</v>
      </c>
      <c r="Q1738" s="20">
        <f t="shared" si="1042"/>
        <v>3.3126627413942236E+84</v>
      </c>
      <c r="S1738" s="20">
        <f t="shared" si="1043"/>
        <v>7721</v>
      </c>
      <c r="T1738" s="20">
        <f t="shared" si="1044"/>
        <v>2430</v>
      </c>
      <c r="U1738" s="20">
        <f t="shared" si="1045"/>
        <v>9.6665819025314135E+76</v>
      </c>
      <c r="V1738" s="20">
        <f t="shared" si="1046"/>
        <v>9.6665819025314135E+76</v>
      </c>
      <c r="W1738" s="20">
        <f t="shared" si="1047"/>
        <v>0.33407572383073492</v>
      </c>
      <c r="X1738" s="16">
        <f t="shared" si="1048"/>
        <v>9.5687296371720196E+50</v>
      </c>
      <c r="AA1738" s="16">
        <f t="shared" si="1049"/>
        <v>3.9423166105148717E+52</v>
      </c>
      <c r="AB1738" s="16">
        <f t="shared" si="1050"/>
        <v>1736</v>
      </c>
      <c r="AC1738" s="16">
        <f t="shared" si="1051"/>
        <v>351</v>
      </c>
      <c r="AD1738" s="16">
        <f t="shared" si="1052"/>
        <v>5.1431505810646555E+53</v>
      </c>
      <c r="AE1738" s="16">
        <f t="shared" si="1053"/>
        <v>43350</v>
      </c>
      <c r="AF1738" s="16">
        <f t="shared" si="1054"/>
        <v>20820</v>
      </c>
      <c r="AG1738" s="16">
        <f t="shared" si="1055"/>
        <v>1776</v>
      </c>
      <c r="AH1738" s="16">
        <f t="shared" si="1056"/>
        <v>5.8674702696380427E+57</v>
      </c>
      <c r="AI1738" s="16">
        <f t="shared" si="1057"/>
        <v>1.6084162899386711E+75</v>
      </c>
      <c r="AJ1738" s="16">
        <f t="shared" si="1058"/>
        <v>1.6084162899386711E+75</v>
      </c>
      <c r="AK1738" s="27">
        <f t="shared" si="1059"/>
        <v>0.17094017094017094</v>
      </c>
      <c r="AN1738">
        <f t="shared" si="1063"/>
        <v>148833.05551838322</v>
      </c>
      <c r="AO1738">
        <f t="shared" si="1064"/>
        <v>4.0798759938477135E+22</v>
      </c>
      <c r="AP1738">
        <f t="shared" si="1065"/>
        <v>4.0798759938477135E+22</v>
      </c>
      <c r="AR1738" s="1">
        <f t="shared" si="1060"/>
        <v>18810</v>
      </c>
      <c r="AU1738">
        <f t="shared" si="1028"/>
        <v>-388.65671641791045</v>
      </c>
      <c r="AV1738" s="29">
        <f t="shared" si="1061"/>
        <v>789.54920000000004</v>
      </c>
      <c r="AW1738">
        <f t="shared" si="1062"/>
        <v>34701</v>
      </c>
    </row>
    <row r="1739" spans="1:49" x14ac:dyDescent="0.2">
      <c r="A1739">
        <v>1737</v>
      </c>
      <c r="B1739" s="13">
        <f t="shared" si="1029"/>
        <v>1745</v>
      </c>
      <c r="C1739" s="13">
        <f t="shared" si="1030"/>
        <v>10428</v>
      </c>
      <c r="D1739" s="13">
        <f t="shared" si="1031"/>
        <v>48</v>
      </c>
      <c r="E1739" s="13">
        <f t="shared" si="1032"/>
        <v>86.850000000000009</v>
      </c>
      <c r="F1739" s="13">
        <f t="shared" si="1033"/>
        <v>2.4447883193043416E+55</v>
      </c>
      <c r="G1739" s="35">
        <f t="shared" si="1034"/>
        <v>735.9538</v>
      </c>
      <c r="H1739" s="23">
        <f t="shared" si="1035"/>
        <v>12897.046399999999</v>
      </c>
      <c r="I1739" s="23">
        <f t="shared" si="1036"/>
        <v>48314</v>
      </c>
      <c r="J1739" s="23">
        <f t="shared" si="1037"/>
        <v>2431</v>
      </c>
      <c r="K1739" s="23">
        <f t="shared" si="1038"/>
        <v>9.6665819025314135E+76</v>
      </c>
      <c r="L1739" s="23">
        <f t="shared" si="1039"/>
        <v>9.6665819025314126E+78</v>
      </c>
      <c r="M1739" s="23">
        <f t="shared" si="1040"/>
        <v>9.6665819025314135E+76</v>
      </c>
      <c r="N1739" s="20">
        <f t="shared" si="1041"/>
        <v>179.70000000000002</v>
      </c>
      <c r="Q1739" s="20">
        <f t="shared" si="1042"/>
        <v>3.6914013556672626E+84</v>
      </c>
      <c r="S1739" s="20">
        <f t="shared" si="1043"/>
        <v>7725</v>
      </c>
      <c r="T1739" s="20">
        <f t="shared" si="1044"/>
        <v>2431</v>
      </c>
      <c r="U1739" s="20">
        <f t="shared" si="1045"/>
        <v>9.6665819025314135E+76</v>
      </c>
      <c r="V1739" s="20">
        <f t="shared" si="1046"/>
        <v>9.6665819025314135E+76</v>
      </c>
      <c r="W1739" s="20">
        <f t="shared" si="1047"/>
        <v>0.33388981636060094</v>
      </c>
      <c r="X1739" s="16">
        <f t="shared" si="1048"/>
        <v>1.0238540711774058E+51</v>
      </c>
      <c r="AA1739" s="16">
        <f t="shared" si="1049"/>
        <v>4.218278773250911E+52</v>
      </c>
      <c r="AB1739" s="16">
        <f t="shared" si="1050"/>
        <v>1737</v>
      </c>
      <c r="AC1739" s="16">
        <f t="shared" si="1051"/>
        <v>351.2</v>
      </c>
      <c r="AD1739" s="16">
        <f t="shared" si="1052"/>
        <v>5.5031813602798914E+53</v>
      </c>
      <c r="AE1739" s="16">
        <f t="shared" si="1053"/>
        <v>43375</v>
      </c>
      <c r="AF1739" s="16">
        <f t="shared" si="1054"/>
        <v>20832</v>
      </c>
      <c r="AG1739" s="16">
        <f t="shared" si="1055"/>
        <v>1777</v>
      </c>
      <c r="AH1739" s="16">
        <f t="shared" si="1056"/>
        <v>6.2837315033197762E+57</v>
      </c>
      <c r="AI1739" s="16">
        <f t="shared" si="1057"/>
        <v>1.6084162899386711E+75</v>
      </c>
      <c r="AJ1739" s="16">
        <f t="shared" si="1058"/>
        <v>1.6084162899386711E+75</v>
      </c>
      <c r="AK1739" s="27">
        <f t="shared" si="1059"/>
        <v>0.17084282460136674</v>
      </c>
      <c r="AN1739">
        <f t="shared" si="1063"/>
        <v>148964.34875680532</v>
      </c>
      <c r="AO1739">
        <f t="shared" si="1064"/>
        <v>3.8129682185492667E+22</v>
      </c>
      <c r="AP1739">
        <f t="shared" si="1065"/>
        <v>3.8129682185492667E+22</v>
      </c>
      <c r="AR1739" s="1">
        <f t="shared" si="1060"/>
        <v>18820</v>
      </c>
      <c r="AU1739">
        <f t="shared" si="1028"/>
        <v>-388.15642458100564</v>
      </c>
      <c r="AV1739" s="29">
        <f t="shared" si="1061"/>
        <v>790.23505</v>
      </c>
      <c r="AW1739">
        <f t="shared" si="1062"/>
        <v>34721</v>
      </c>
    </row>
    <row r="1740" spans="1:49" x14ac:dyDescent="0.2">
      <c r="A1740">
        <v>1738</v>
      </c>
      <c r="B1740" s="13">
        <f t="shared" si="1029"/>
        <v>1746</v>
      </c>
      <c r="C1740" s="13">
        <f t="shared" si="1030"/>
        <v>10434</v>
      </c>
      <c r="D1740" s="13">
        <f t="shared" si="1031"/>
        <v>48</v>
      </c>
      <c r="E1740" s="13">
        <f t="shared" si="1032"/>
        <v>86.9</v>
      </c>
      <c r="F1740" s="13">
        <f t="shared" si="1033"/>
        <v>2.6174004722730623E+55</v>
      </c>
      <c r="G1740" s="35">
        <f t="shared" si="1034"/>
        <v>736.60879999999997</v>
      </c>
      <c r="H1740" s="23">
        <f t="shared" si="1035"/>
        <v>12904.5504</v>
      </c>
      <c r="I1740" s="23">
        <f t="shared" si="1036"/>
        <v>48342</v>
      </c>
      <c r="J1740" s="23">
        <f t="shared" si="1037"/>
        <v>2433</v>
      </c>
      <c r="K1740" s="23">
        <f t="shared" si="1038"/>
        <v>9.6665819025314135E+76</v>
      </c>
      <c r="L1740" s="23">
        <f t="shared" si="1039"/>
        <v>9.6665819025314126E+78</v>
      </c>
      <c r="M1740" s="23">
        <f t="shared" si="1040"/>
        <v>9.6665819025314135E+76</v>
      </c>
      <c r="N1740" s="20">
        <f t="shared" si="1041"/>
        <v>179.8</v>
      </c>
      <c r="Q1740" s="20">
        <f t="shared" si="1042"/>
        <v>4.1134413710001346E+84</v>
      </c>
      <c r="S1740" s="20">
        <f t="shared" si="1043"/>
        <v>7729</v>
      </c>
      <c r="T1740" s="20">
        <f t="shared" si="1044"/>
        <v>2433</v>
      </c>
      <c r="U1740" s="20">
        <f t="shared" si="1045"/>
        <v>9.6665819025314135E+76</v>
      </c>
      <c r="V1740" s="20">
        <f t="shared" si="1046"/>
        <v>9.6665819025314135E+76</v>
      </c>
      <c r="W1740" s="20">
        <f t="shared" si="1047"/>
        <v>0.33370411568409342</v>
      </c>
      <c r="X1740" s="16">
        <f t="shared" si="1048"/>
        <v>1.0955238561598246E+51</v>
      </c>
      <c r="AA1740" s="16">
        <f t="shared" si="1049"/>
        <v>4.513558287378476E+52</v>
      </c>
      <c r="AB1740" s="16">
        <f t="shared" si="1050"/>
        <v>1738</v>
      </c>
      <c r="AC1740" s="16">
        <f t="shared" si="1051"/>
        <v>351.4</v>
      </c>
      <c r="AD1740" s="16">
        <f t="shared" si="1052"/>
        <v>5.8884150107380481E+53</v>
      </c>
      <c r="AE1740" s="16">
        <f t="shared" si="1053"/>
        <v>43400</v>
      </c>
      <c r="AF1740" s="16">
        <f t="shared" si="1054"/>
        <v>20844</v>
      </c>
      <c r="AG1740" s="16">
        <f t="shared" si="1055"/>
        <v>1778</v>
      </c>
      <c r="AH1740" s="16">
        <f t="shared" si="1056"/>
        <v>6.7295222546933143E+57</v>
      </c>
      <c r="AI1740" s="16">
        <f t="shared" si="1057"/>
        <v>1.6084162899386711E+75</v>
      </c>
      <c r="AJ1740" s="16">
        <f t="shared" si="1058"/>
        <v>1.6084162899386711E+75</v>
      </c>
      <c r="AK1740" s="27">
        <f t="shared" si="1059"/>
        <v>0.17074558907228232</v>
      </c>
      <c r="AN1740">
        <f t="shared" si="1063"/>
        <v>149095.72063157943</v>
      </c>
      <c r="AO1740">
        <f t="shared" si="1064"/>
        <v>3.5635216995787527E+22</v>
      </c>
      <c r="AP1740">
        <f t="shared" si="1065"/>
        <v>3.5635216995787527E+22</v>
      </c>
      <c r="AR1740" s="1">
        <f t="shared" si="1060"/>
        <v>18830</v>
      </c>
      <c r="AU1740">
        <f t="shared" si="1028"/>
        <v>-387.65799256505585</v>
      </c>
      <c r="AV1740" s="29">
        <f t="shared" si="1061"/>
        <v>790.92129999999997</v>
      </c>
      <c r="AW1740">
        <f t="shared" si="1062"/>
        <v>34741</v>
      </c>
    </row>
    <row r="1741" spans="1:49" x14ac:dyDescent="0.2">
      <c r="A1741">
        <v>1739</v>
      </c>
      <c r="B1741" s="13">
        <f t="shared" si="1029"/>
        <v>1747</v>
      </c>
      <c r="C1741" s="13">
        <f t="shared" si="1030"/>
        <v>10440</v>
      </c>
      <c r="D1741" s="13">
        <f t="shared" si="1031"/>
        <v>48</v>
      </c>
      <c r="E1741" s="13">
        <f t="shared" si="1032"/>
        <v>86.95</v>
      </c>
      <c r="F1741" s="13">
        <f t="shared" si="1033"/>
        <v>2.8021988697538635E+55</v>
      </c>
      <c r="G1741" s="35">
        <f t="shared" si="1034"/>
        <v>737.26419999999996</v>
      </c>
      <c r="H1741" s="23">
        <f t="shared" si="1035"/>
        <v>12912.054399999997</v>
      </c>
      <c r="I1741" s="23">
        <f t="shared" si="1036"/>
        <v>48370</v>
      </c>
      <c r="J1741" s="23">
        <f t="shared" si="1037"/>
        <v>2434</v>
      </c>
      <c r="K1741" s="23">
        <f t="shared" si="1038"/>
        <v>9.6665819025314135E+76</v>
      </c>
      <c r="L1741" s="23">
        <f t="shared" si="1039"/>
        <v>9.6665819025314126E+78</v>
      </c>
      <c r="M1741" s="23">
        <f t="shared" si="1040"/>
        <v>9.6665819025314135E+76</v>
      </c>
      <c r="N1741" s="20">
        <f t="shared" si="1041"/>
        <v>179.9</v>
      </c>
      <c r="Q1741" s="20">
        <f t="shared" si="1042"/>
        <v>4.5837334611903543E+84</v>
      </c>
      <c r="S1741" s="20">
        <f t="shared" si="1043"/>
        <v>7733</v>
      </c>
      <c r="T1741" s="20">
        <f t="shared" si="1044"/>
        <v>2434</v>
      </c>
      <c r="U1741" s="20">
        <f t="shared" si="1045"/>
        <v>9.6665819025314135E+76</v>
      </c>
      <c r="V1741" s="20">
        <f t="shared" si="1046"/>
        <v>9.6665819025314135E+76</v>
      </c>
      <c r="W1741" s="20">
        <f t="shared" si="1047"/>
        <v>0.33351862145636463</v>
      </c>
      <c r="X1741" s="16">
        <f t="shared" si="1048"/>
        <v>1.1722105260910122E+51</v>
      </c>
      <c r="AA1741" s="16">
        <f t="shared" si="1049"/>
        <v>4.8295073674949694E+52</v>
      </c>
      <c r="AB1741" s="16">
        <f t="shared" si="1050"/>
        <v>1739</v>
      </c>
      <c r="AC1741" s="16">
        <f t="shared" si="1051"/>
        <v>351.6</v>
      </c>
      <c r="AD1741" s="16">
        <f t="shared" si="1052"/>
        <v>6.3006157835949712E+53</v>
      </c>
      <c r="AE1741" s="16">
        <f t="shared" si="1053"/>
        <v>43425</v>
      </c>
      <c r="AF1741" s="16">
        <f t="shared" si="1054"/>
        <v>20856</v>
      </c>
      <c r="AG1741" s="16">
        <f t="shared" si="1055"/>
        <v>1779</v>
      </c>
      <c r="AH1741" s="16">
        <f t="shared" si="1056"/>
        <v>7.20693722466237E+57</v>
      </c>
      <c r="AI1741" s="16">
        <f t="shared" si="1057"/>
        <v>1.6084162899386711E+75</v>
      </c>
      <c r="AJ1741" s="16">
        <f t="shared" si="1058"/>
        <v>1.6084162899386711E+75</v>
      </c>
      <c r="AK1741" s="27">
        <f t="shared" si="1059"/>
        <v>0.17064846416382251</v>
      </c>
      <c r="AN1741">
        <f t="shared" si="1063"/>
        <v>149227.17114314201</v>
      </c>
      <c r="AO1741">
        <f t="shared" si="1064"/>
        <v>3.3303941117558437E+22</v>
      </c>
      <c r="AP1741">
        <f t="shared" si="1065"/>
        <v>3.3303941117558437E+22</v>
      </c>
      <c r="AR1741" s="1">
        <f t="shared" si="1060"/>
        <v>18840</v>
      </c>
      <c r="AU1741">
        <f t="shared" si="1028"/>
        <v>-387.16141001855283</v>
      </c>
      <c r="AV1741" s="29">
        <f t="shared" si="1061"/>
        <v>791.60794999999996</v>
      </c>
      <c r="AW1741">
        <f t="shared" si="1062"/>
        <v>34761</v>
      </c>
    </row>
    <row r="1742" spans="1:49" x14ac:dyDescent="0.2">
      <c r="A1742">
        <v>1740</v>
      </c>
      <c r="B1742" s="13">
        <f t="shared" si="1029"/>
        <v>1748</v>
      </c>
      <c r="C1742" s="13">
        <f t="shared" si="1030"/>
        <v>10446</v>
      </c>
      <c r="D1742" s="13">
        <f t="shared" si="1031"/>
        <v>48</v>
      </c>
      <c r="E1742" s="13">
        <f t="shared" si="1032"/>
        <v>87</v>
      </c>
      <c r="F1742" s="13">
        <f t="shared" si="1033"/>
        <v>3.0000437868391662E+55</v>
      </c>
      <c r="G1742" s="35">
        <f t="shared" si="1034"/>
        <v>737.92</v>
      </c>
      <c r="H1742" s="23">
        <f t="shared" si="1035"/>
        <v>12919.558399999998</v>
      </c>
      <c r="I1742" s="23">
        <f t="shared" si="1036"/>
        <v>48398</v>
      </c>
      <c r="J1742" s="23">
        <f t="shared" si="1037"/>
        <v>2436</v>
      </c>
      <c r="K1742" s="23">
        <f t="shared" si="1038"/>
        <v>9.6665819025314135E+76</v>
      </c>
      <c r="L1742" s="23">
        <f t="shared" si="1039"/>
        <v>9.6665819025314126E+78</v>
      </c>
      <c r="M1742" s="23">
        <f t="shared" si="1040"/>
        <v>9.6665819025314135E+76</v>
      </c>
      <c r="N1742" s="20">
        <f t="shared" si="1041"/>
        <v>180</v>
      </c>
      <c r="Q1742" s="20">
        <f t="shared" si="1042"/>
        <v>5.1077943133839955E+84</v>
      </c>
      <c r="S1742" s="20">
        <f t="shared" si="1043"/>
        <v>7737</v>
      </c>
      <c r="T1742" s="20">
        <f t="shared" si="1044"/>
        <v>2436</v>
      </c>
      <c r="U1742" s="20">
        <f t="shared" si="1045"/>
        <v>9.6665819025314135E+76</v>
      </c>
      <c r="V1742" s="20">
        <f t="shared" si="1046"/>
        <v>9.6665819025314135E+76</v>
      </c>
      <c r="W1742" s="20">
        <f t="shared" si="1047"/>
        <v>0.33333333333333331</v>
      </c>
      <c r="X1742" s="16">
        <f t="shared" si="1048"/>
        <v>1.2542652629173833E+51</v>
      </c>
      <c r="AA1742" s="16">
        <f t="shared" si="1049"/>
        <v>5.1675728832196189E+52</v>
      </c>
      <c r="AB1742" s="16">
        <f t="shared" si="1050"/>
        <v>1740</v>
      </c>
      <c r="AC1742" s="16">
        <f t="shared" si="1051"/>
        <v>351.8</v>
      </c>
      <c r="AD1742" s="16">
        <f t="shared" si="1052"/>
        <v>6.7416714310992501E+53</v>
      </c>
      <c r="AE1742" s="16">
        <f t="shared" si="1053"/>
        <v>43450</v>
      </c>
      <c r="AF1742" s="16">
        <f t="shared" si="1054"/>
        <v>20868</v>
      </c>
      <c r="AG1742" s="16">
        <f t="shared" si="1055"/>
        <v>1780</v>
      </c>
      <c r="AH1742" s="16">
        <f t="shared" si="1056"/>
        <v>7.7182196950149796E+57</v>
      </c>
      <c r="AI1742" s="16">
        <f t="shared" si="1057"/>
        <v>1.6084162899386711E+75</v>
      </c>
      <c r="AJ1742" s="16">
        <f t="shared" si="1058"/>
        <v>1.6084162899386711E+75</v>
      </c>
      <c r="AK1742" s="27">
        <f t="shared" si="1059"/>
        <v>0.17055144968732233</v>
      </c>
      <c r="AN1742">
        <f t="shared" si="1063"/>
        <v>149358.70029192889</v>
      </c>
      <c r="AO1742">
        <f t="shared" si="1064"/>
        <v>3.1125178614540585E+22</v>
      </c>
      <c r="AP1742">
        <f t="shared" si="1065"/>
        <v>3.1125178614540585E+22</v>
      </c>
      <c r="AR1742" s="1">
        <f t="shared" si="1060"/>
        <v>18850</v>
      </c>
      <c r="AU1742">
        <f t="shared" si="1028"/>
        <v>-386.66666666666669</v>
      </c>
      <c r="AV1742" s="29">
        <f t="shared" si="1061"/>
        <v>792.29499999999996</v>
      </c>
      <c r="AW1742">
        <f t="shared" si="1062"/>
        <v>34781</v>
      </c>
    </row>
    <row r="1743" spans="1:49" x14ac:dyDescent="0.2">
      <c r="A1743">
        <v>1741</v>
      </c>
      <c r="B1743" s="13">
        <f t="shared" si="1029"/>
        <v>1749</v>
      </c>
      <c r="C1743" s="13">
        <f t="shared" si="1030"/>
        <v>10452</v>
      </c>
      <c r="D1743" s="13">
        <f t="shared" si="1031"/>
        <v>48</v>
      </c>
      <c r="E1743" s="13">
        <f t="shared" si="1032"/>
        <v>87.050000000000011</v>
      </c>
      <c r="F1743" s="13">
        <f t="shared" si="1033"/>
        <v>3.211856224564935E+55</v>
      </c>
      <c r="G1743" s="35">
        <f t="shared" si="1034"/>
        <v>738.57619999999997</v>
      </c>
      <c r="H1743" s="23">
        <f t="shared" si="1035"/>
        <v>12927.062399999999</v>
      </c>
      <c r="I1743" s="23">
        <f t="shared" si="1036"/>
        <v>48426</v>
      </c>
      <c r="J1743" s="23">
        <f t="shared" si="1037"/>
        <v>2437</v>
      </c>
      <c r="K1743" s="23">
        <f t="shared" si="1038"/>
        <v>9.6665819025314135E+76</v>
      </c>
      <c r="L1743" s="23">
        <f t="shared" si="1039"/>
        <v>9.6665819025314126E+78</v>
      </c>
      <c r="M1743" s="23">
        <f t="shared" si="1040"/>
        <v>9.6665819025314135E+76</v>
      </c>
      <c r="N1743" s="20">
        <f t="shared" si="1041"/>
        <v>180.10000000000002</v>
      </c>
      <c r="Q1743" s="20">
        <f t="shared" si="1042"/>
        <v>5.6917713407077605E+84</v>
      </c>
      <c r="S1743" s="20">
        <f t="shared" si="1043"/>
        <v>7742</v>
      </c>
      <c r="T1743" s="20">
        <f t="shared" si="1044"/>
        <v>2437</v>
      </c>
      <c r="U1743" s="20">
        <f t="shared" si="1045"/>
        <v>9.6665819025314135E+76</v>
      </c>
      <c r="V1743" s="20">
        <f t="shared" si="1046"/>
        <v>9.6665819025314135E+76</v>
      </c>
      <c r="W1743" s="20">
        <f t="shared" si="1047"/>
        <v>0.33314825097168238</v>
      </c>
      <c r="X1743" s="16">
        <f t="shared" si="1048"/>
        <v>1.3420638313215997E+51</v>
      </c>
      <c r="AA1743" s="16">
        <f t="shared" si="1049"/>
        <v>5.5293029850449904E+52</v>
      </c>
      <c r="AB1743" s="16">
        <f t="shared" si="1050"/>
        <v>1741</v>
      </c>
      <c r="AC1743" s="16">
        <f t="shared" si="1051"/>
        <v>352</v>
      </c>
      <c r="AD1743" s="16">
        <f t="shared" si="1052"/>
        <v>7.2136018519145084E+53</v>
      </c>
      <c r="AE1743" s="16">
        <f t="shared" si="1053"/>
        <v>43475</v>
      </c>
      <c r="AF1743" s="16">
        <f t="shared" si="1054"/>
        <v>20880</v>
      </c>
      <c r="AG1743" s="16">
        <f t="shared" si="1055"/>
        <v>1781</v>
      </c>
      <c r="AH1743" s="16">
        <f t="shared" si="1056"/>
        <v>8.2657720669306247E+57</v>
      </c>
      <c r="AI1743" s="16">
        <f t="shared" si="1057"/>
        <v>1.6084162899386711E+75</v>
      </c>
      <c r="AJ1743" s="16">
        <f t="shared" si="1058"/>
        <v>1.6084162899386711E+75</v>
      </c>
      <c r="AK1743" s="27">
        <f t="shared" si="1059"/>
        <v>0.17045454545454544</v>
      </c>
      <c r="AN1743">
        <f t="shared" si="1063"/>
        <v>149490.30807837652</v>
      </c>
      <c r="AO1743">
        <f t="shared" si="1064"/>
        <v>2.9088951976206164E+22</v>
      </c>
      <c r="AP1743">
        <f t="shared" si="1065"/>
        <v>2.9088951976206164E+22</v>
      </c>
      <c r="AR1743" s="1">
        <f t="shared" si="1060"/>
        <v>18860</v>
      </c>
      <c r="AU1743">
        <f t="shared" si="1028"/>
        <v>-386.17375231053609</v>
      </c>
      <c r="AV1743" s="29">
        <f t="shared" si="1061"/>
        <v>792.98244999999997</v>
      </c>
      <c r="AW1743">
        <f t="shared" si="1062"/>
        <v>34801</v>
      </c>
    </row>
    <row r="1744" spans="1:49" x14ac:dyDescent="0.2">
      <c r="A1744">
        <v>1742</v>
      </c>
      <c r="B1744" s="13">
        <f t="shared" si="1029"/>
        <v>1750</v>
      </c>
      <c r="C1744" s="13">
        <f t="shared" si="1030"/>
        <v>10458</v>
      </c>
      <c r="D1744" s="13">
        <f t="shared" si="1031"/>
        <v>48</v>
      </c>
      <c r="E1744" s="13">
        <f t="shared" si="1032"/>
        <v>87.100000000000009</v>
      </c>
      <c r="F1744" s="13">
        <f t="shared" si="1033"/>
        <v>3.4386221961968416E+55</v>
      </c>
      <c r="G1744" s="35">
        <f t="shared" si="1034"/>
        <v>739.2328</v>
      </c>
      <c r="H1744" s="23">
        <f t="shared" si="1035"/>
        <v>12934.566399999998</v>
      </c>
      <c r="I1744" s="23">
        <f t="shared" si="1036"/>
        <v>48454</v>
      </c>
      <c r="J1744" s="23">
        <f t="shared" si="1037"/>
        <v>2438</v>
      </c>
      <c r="K1744" s="23">
        <f t="shared" si="1038"/>
        <v>9.6665819025314135E+76</v>
      </c>
      <c r="L1744" s="23">
        <f t="shared" si="1039"/>
        <v>9.6665819025314126E+78</v>
      </c>
      <c r="M1744" s="23">
        <f t="shared" si="1040"/>
        <v>9.6665819025314135E+76</v>
      </c>
      <c r="N1744" s="20">
        <f t="shared" si="1041"/>
        <v>180.20000000000002</v>
      </c>
      <c r="Q1744" s="20">
        <f t="shared" si="1042"/>
        <v>6.3425147935202186E+84</v>
      </c>
      <c r="S1744" s="20">
        <f t="shared" si="1043"/>
        <v>7746</v>
      </c>
      <c r="T1744" s="20">
        <f t="shared" si="1044"/>
        <v>2438</v>
      </c>
      <c r="U1744" s="20">
        <f t="shared" si="1045"/>
        <v>9.6665819025314135E+76</v>
      </c>
      <c r="V1744" s="20">
        <f t="shared" si="1046"/>
        <v>9.6665819025314135E+76</v>
      </c>
      <c r="W1744" s="20">
        <f t="shared" si="1047"/>
        <v>0.33296337402885678</v>
      </c>
      <c r="X1744" s="16">
        <f t="shared" si="1048"/>
        <v>1.4360082995141119E+51</v>
      </c>
      <c r="AA1744" s="16">
        <f t="shared" si="1049"/>
        <v>5.9163541939981407E+52</v>
      </c>
      <c r="AB1744" s="16">
        <f t="shared" si="1050"/>
        <v>1742</v>
      </c>
      <c r="AC1744" s="16">
        <f t="shared" si="1051"/>
        <v>352.2</v>
      </c>
      <c r="AD1744" s="16">
        <f t="shared" si="1052"/>
        <v>7.7185683416315201E+53</v>
      </c>
      <c r="AE1744" s="16">
        <f t="shared" si="1053"/>
        <v>43500</v>
      </c>
      <c r="AF1744" s="16">
        <f t="shared" si="1054"/>
        <v>20892</v>
      </c>
      <c r="AG1744" s="16">
        <f t="shared" si="1055"/>
        <v>1782</v>
      </c>
      <c r="AH1744" s="16">
        <f t="shared" si="1056"/>
        <v>8.8521671469172294E+57</v>
      </c>
      <c r="AI1744" s="16">
        <f t="shared" si="1057"/>
        <v>1.6084162899386711E+75</v>
      </c>
      <c r="AJ1744" s="16">
        <f t="shared" si="1058"/>
        <v>1.6084162899386711E+75</v>
      </c>
      <c r="AK1744" s="27">
        <f t="shared" si="1059"/>
        <v>0.17035775127768313</v>
      </c>
      <c r="AN1744">
        <f t="shared" si="1063"/>
        <v>149621.99450292092</v>
      </c>
      <c r="AO1744">
        <f t="shared" si="1064"/>
        <v>2.7185936426360898E+22</v>
      </c>
      <c r="AP1744">
        <f t="shared" si="1065"/>
        <v>2.7185936426360898E+22</v>
      </c>
      <c r="AR1744" s="1">
        <f t="shared" si="1060"/>
        <v>18870</v>
      </c>
      <c r="AU1744">
        <f t="shared" si="1028"/>
        <v>-385.68265682656818</v>
      </c>
      <c r="AV1744" s="29">
        <f t="shared" si="1061"/>
        <v>793.6703</v>
      </c>
      <c r="AW1744">
        <f t="shared" si="1062"/>
        <v>34821</v>
      </c>
    </row>
    <row r="1745" spans="1:49" x14ac:dyDescent="0.2">
      <c r="A1745">
        <v>1743</v>
      </c>
      <c r="B1745" s="13">
        <f t="shared" si="1029"/>
        <v>1751</v>
      </c>
      <c r="C1745" s="13">
        <f t="shared" si="1030"/>
        <v>10464</v>
      </c>
      <c r="D1745" s="13">
        <f t="shared" si="1031"/>
        <v>48</v>
      </c>
      <c r="E1745" s="13">
        <f t="shared" si="1032"/>
        <v>87.15</v>
      </c>
      <c r="F1745" s="13">
        <f t="shared" si="1033"/>
        <v>3.6813973160394923E+55</v>
      </c>
      <c r="G1745" s="35">
        <f t="shared" si="1034"/>
        <v>739.88979999999992</v>
      </c>
      <c r="H1745" s="23">
        <f t="shared" si="1035"/>
        <v>12942.070399999999</v>
      </c>
      <c r="I1745" s="23">
        <f t="shared" si="1036"/>
        <v>48482</v>
      </c>
      <c r="J1745" s="23">
        <f t="shared" si="1037"/>
        <v>2440</v>
      </c>
      <c r="K1745" s="23">
        <f t="shared" si="1038"/>
        <v>9.6665819025314135E+76</v>
      </c>
      <c r="L1745" s="23">
        <f t="shared" si="1039"/>
        <v>9.6665819025314126E+78</v>
      </c>
      <c r="M1745" s="23">
        <f t="shared" si="1040"/>
        <v>9.6665819025314135E+76</v>
      </c>
      <c r="N1745" s="20">
        <f t="shared" si="1041"/>
        <v>180.3</v>
      </c>
      <c r="Q1745" s="20">
        <f t="shared" si="1042"/>
        <v>7.0676581152012003E+84</v>
      </c>
      <c r="S1745" s="20">
        <f t="shared" si="1043"/>
        <v>7750</v>
      </c>
      <c r="T1745" s="20">
        <f t="shared" si="1044"/>
        <v>2440</v>
      </c>
      <c r="U1745" s="20">
        <f t="shared" si="1045"/>
        <v>9.6665819025314135E+76</v>
      </c>
      <c r="V1745" s="20">
        <f t="shared" si="1046"/>
        <v>9.6665819025314135E+76</v>
      </c>
      <c r="W1745" s="20">
        <f t="shared" si="1047"/>
        <v>0.33277870216306155</v>
      </c>
      <c r="X1745" s="16">
        <f t="shared" si="1048"/>
        <v>1.5365288804800995E+51</v>
      </c>
      <c r="AA1745" s="16">
        <f t="shared" si="1049"/>
        <v>6.3304989875780079E+52</v>
      </c>
      <c r="AB1745" s="16">
        <f t="shared" si="1050"/>
        <v>1743</v>
      </c>
      <c r="AC1745" s="16">
        <f t="shared" si="1051"/>
        <v>352.4</v>
      </c>
      <c r="AD1745" s="16">
        <f t="shared" si="1052"/>
        <v>8.2588834908345304E+53</v>
      </c>
      <c r="AE1745" s="16">
        <f t="shared" si="1053"/>
        <v>43525</v>
      </c>
      <c r="AF1745" s="16">
        <f t="shared" si="1054"/>
        <v>20904</v>
      </c>
      <c r="AG1745" s="16">
        <f t="shared" si="1055"/>
        <v>1783</v>
      </c>
      <c r="AH1745" s="16">
        <f t="shared" si="1056"/>
        <v>9.4801602331855224E+57</v>
      </c>
      <c r="AI1745" s="16">
        <f t="shared" si="1057"/>
        <v>1.6084162899386711E+75</v>
      </c>
      <c r="AJ1745" s="16">
        <f t="shared" si="1058"/>
        <v>1.6084162899386711E+75</v>
      </c>
      <c r="AK1745" s="27">
        <f t="shared" si="1059"/>
        <v>0.17026106696935303</v>
      </c>
      <c r="AN1745">
        <f t="shared" si="1063"/>
        <v>149753.75956599825</v>
      </c>
      <c r="AO1745">
        <f t="shared" si="1064"/>
        <v>2.5407417220898046E+22</v>
      </c>
      <c r="AP1745">
        <f t="shared" si="1065"/>
        <v>2.5407417220898046E+22</v>
      </c>
      <c r="AR1745" s="1">
        <f t="shared" si="1060"/>
        <v>18880</v>
      </c>
      <c r="AU1745">
        <f t="shared" si="1028"/>
        <v>-385.19337016574582</v>
      </c>
      <c r="AV1745" s="29">
        <f t="shared" si="1061"/>
        <v>794.35854999999992</v>
      </c>
      <c r="AW1745">
        <f t="shared" si="1062"/>
        <v>34841</v>
      </c>
    </row>
    <row r="1746" spans="1:49" x14ac:dyDescent="0.2">
      <c r="A1746">
        <v>1744</v>
      </c>
      <c r="B1746" s="13">
        <f t="shared" si="1029"/>
        <v>1752</v>
      </c>
      <c r="C1746" s="13">
        <f t="shared" si="1030"/>
        <v>10470</v>
      </c>
      <c r="D1746" s="13">
        <f t="shared" si="1031"/>
        <v>48</v>
      </c>
      <c r="E1746" s="13">
        <f t="shared" si="1032"/>
        <v>87.2</v>
      </c>
      <c r="F1746" s="13">
        <f t="shared" si="1033"/>
        <v>3.9413117121191792E+55</v>
      </c>
      <c r="G1746" s="35">
        <f t="shared" si="1034"/>
        <v>740.54719999999998</v>
      </c>
      <c r="H1746" s="23">
        <f t="shared" si="1035"/>
        <v>12949.5744</v>
      </c>
      <c r="I1746" s="23">
        <f t="shared" si="1036"/>
        <v>48510</v>
      </c>
      <c r="J1746" s="23">
        <f t="shared" si="1037"/>
        <v>2441</v>
      </c>
      <c r="K1746" s="23">
        <f t="shared" si="1038"/>
        <v>9.6665819025314135E+76</v>
      </c>
      <c r="L1746" s="23">
        <f t="shared" si="1039"/>
        <v>9.6665819025314126E+78</v>
      </c>
      <c r="M1746" s="23">
        <f t="shared" si="1040"/>
        <v>9.6665819025314135E+76</v>
      </c>
      <c r="N1746" s="20">
        <f t="shared" si="1041"/>
        <v>180.4</v>
      </c>
      <c r="Q1746" s="20">
        <f t="shared" si="1042"/>
        <v>7.8757074850502906E+84</v>
      </c>
      <c r="S1746" s="20">
        <f t="shared" si="1043"/>
        <v>7754</v>
      </c>
      <c r="T1746" s="20">
        <f t="shared" si="1044"/>
        <v>2441</v>
      </c>
      <c r="U1746" s="20">
        <f t="shared" si="1045"/>
        <v>9.6665819025314135E+76</v>
      </c>
      <c r="V1746" s="20">
        <f t="shared" si="1046"/>
        <v>9.6665819025314135E+76</v>
      </c>
      <c r="W1746" s="20">
        <f t="shared" si="1047"/>
        <v>0.33259423503325941</v>
      </c>
      <c r="X1746" s="16">
        <f t="shared" si="1048"/>
        <v>1.644085902113707E+51</v>
      </c>
      <c r="AA1746" s="16">
        <f t="shared" si="1049"/>
        <v>6.7736339167084718E+52</v>
      </c>
      <c r="AB1746" s="16">
        <f t="shared" si="1050"/>
        <v>1744</v>
      </c>
      <c r="AC1746" s="16">
        <f t="shared" si="1051"/>
        <v>352.6</v>
      </c>
      <c r="AD1746" s="16">
        <f t="shared" si="1052"/>
        <v>8.8370217760519711E+53</v>
      </c>
      <c r="AE1746" s="16">
        <f t="shared" si="1053"/>
        <v>43550</v>
      </c>
      <c r="AF1746" s="16">
        <f t="shared" si="1054"/>
        <v>20916</v>
      </c>
      <c r="AG1746" s="16">
        <f t="shared" si="1055"/>
        <v>1784</v>
      </c>
      <c r="AH1746" s="16">
        <f t="shared" si="1056"/>
        <v>1.0152702059227362E+58</v>
      </c>
      <c r="AI1746" s="16">
        <f t="shared" si="1057"/>
        <v>1.6084162899386711E+75</v>
      </c>
      <c r="AJ1746" s="16">
        <f t="shared" si="1058"/>
        <v>1.6084162899386711E+75</v>
      </c>
      <c r="AK1746" s="27">
        <f t="shared" si="1059"/>
        <v>0.17016449234259784</v>
      </c>
      <c r="AN1746">
        <f t="shared" si="1063"/>
        <v>149885.60326804448</v>
      </c>
      <c r="AO1746">
        <f t="shared" si="1064"/>
        <v>2.374524973915704E+22</v>
      </c>
      <c r="AP1746">
        <f t="shared" si="1065"/>
        <v>2.374524973915704E+22</v>
      </c>
      <c r="AR1746" s="1">
        <f t="shared" si="1060"/>
        <v>18890</v>
      </c>
      <c r="AU1746">
        <f t="shared" si="1028"/>
        <v>-384.70588235294116</v>
      </c>
      <c r="AV1746" s="29">
        <f t="shared" si="1061"/>
        <v>795.04719999999998</v>
      </c>
      <c r="AW1746">
        <f t="shared" si="1062"/>
        <v>34861</v>
      </c>
    </row>
    <row r="1747" spans="1:49" x14ac:dyDescent="0.2">
      <c r="A1747">
        <v>1745</v>
      </c>
      <c r="B1747" s="13">
        <f t="shared" si="1029"/>
        <v>1753</v>
      </c>
      <c r="C1747" s="13">
        <f t="shared" si="1030"/>
        <v>10476</v>
      </c>
      <c r="D1747" s="13">
        <f t="shared" si="1031"/>
        <v>48</v>
      </c>
      <c r="E1747" s="13">
        <f t="shared" si="1032"/>
        <v>87.25</v>
      </c>
      <c r="F1747" s="13">
        <f t="shared" si="1033"/>
        <v>4.2195752855972857E+55</v>
      </c>
      <c r="G1747" s="35">
        <f t="shared" si="1034"/>
        <v>741.20500000000004</v>
      </c>
      <c r="H1747" s="23">
        <f t="shared" si="1035"/>
        <v>12957.078399999997</v>
      </c>
      <c r="I1747" s="23">
        <f t="shared" si="1036"/>
        <v>48538</v>
      </c>
      <c r="J1747" s="23">
        <f t="shared" si="1037"/>
        <v>2443</v>
      </c>
      <c r="K1747" s="23">
        <f t="shared" si="1038"/>
        <v>9.6665819025314135E+76</v>
      </c>
      <c r="L1747" s="23">
        <f t="shared" si="1039"/>
        <v>9.6665819025314126E+78</v>
      </c>
      <c r="M1747" s="23">
        <f t="shared" si="1040"/>
        <v>9.6665819025314135E+76</v>
      </c>
      <c r="N1747" s="20">
        <f t="shared" si="1041"/>
        <v>180.5</v>
      </c>
      <c r="Q1747" s="20">
        <f t="shared" si="1042"/>
        <v>8.776141598680449E+84</v>
      </c>
      <c r="S1747" s="20">
        <f t="shared" si="1043"/>
        <v>7758</v>
      </c>
      <c r="T1747" s="20">
        <f t="shared" si="1044"/>
        <v>2443</v>
      </c>
      <c r="U1747" s="20">
        <f t="shared" si="1045"/>
        <v>9.6665819025314135E+76</v>
      </c>
      <c r="V1747" s="20">
        <f t="shared" si="1046"/>
        <v>9.6665819025314135E+76</v>
      </c>
      <c r="W1747" s="20">
        <f t="shared" si="1047"/>
        <v>0.33240997229916897</v>
      </c>
      <c r="X1747" s="16">
        <f t="shared" si="1048"/>
        <v>1.7591719152616659E+51</v>
      </c>
      <c r="AA1747" s="16">
        <f t="shared" si="1049"/>
        <v>7.2477882908780627E+52</v>
      </c>
      <c r="AB1747" s="16">
        <f t="shared" si="1050"/>
        <v>1745</v>
      </c>
      <c r="AC1747" s="16">
        <f t="shared" si="1051"/>
        <v>352.8</v>
      </c>
      <c r="AD1747" s="16">
        <f t="shared" si="1052"/>
        <v>9.455630892094759E+53</v>
      </c>
      <c r="AE1747" s="16">
        <f t="shared" si="1053"/>
        <v>43575</v>
      </c>
      <c r="AF1747" s="16">
        <f t="shared" si="1054"/>
        <v>20928</v>
      </c>
      <c r="AG1747" s="16">
        <f t="shared" si="1055"/>
        <v>1785</v>
      </c>
      <c r="AH1747" s="16">
        <f t="shared" si="1056"/>
        <v>1.0872952655390053E+58</v>
      </c>
      <c r="AI1747" s="16">
        <f t="shared" si="1057"/>
        <v>1.6084162899386711E+75</v>
      </c>
      <c r="AJ1747" s="16">
        <f t="shared" si="1058"/>
        <v>1.6084162899386711E+75</v>
      </c>
      <c r="AK1747" s="27">
        <f t="shared" si="1059"/>
        <v>0.17006802721088435</v>
      </c>
      <c r="AN1747">
        <f t="shared" si="1063"/>
        <v>150017.52560949605</v>
      </c>
      <c r="AO1747">
        <f t="shared" si="1064"/>
        <v>2.2191822186128079E+22</v>
      </c>
      <c r="AP1747">
        <f t="shared" si="1065"/>
        <v>2.2191822186128079E+22</v>
      </c>
      <c r="AR1747" s="1">
        <f t="shared" si="1060"/>
        <v>18900</v>
      </c>
      <c r="AU1747">
        <f t="shared" si="1028"/>
        <v>-384.22018348623857</v>
      </c>
      <c r="AV1747" s="29">
        <f t="shared" si="1061"/>
        <v>795.73625000000004</v>
      </c>
      <c r="AW1747">
        <f t="shared" si="1062"/>
        <v>34881</v>
      </c>
    </row>
    <row r="1748" spans="1:49" x14ac:dyDescent="0.2">
      <c r="A1748">
        <v>1746</v>
      </c>
      <c r="B1748" s="13">
        <f t="shared" si="1029"/>
        <v>1754</v>
      </c>
      <c r="C1748" s="13">
        <f t="shared" si="1030"/>
        <v>10482</v>
      </c>
      <c r="D1748" s="13">
        <f t="shared" si="1031"/>
        <v>48</v>
      </c>
      <c r="E1748" s="13">
        <f t="shared" si="1032"/>
        <v>87.300000000000011</v>
      </c>
      <c r="F1748" s="13">
        <f t="shared" si="1033"/>
        <v>4.5174833413845147E+55</v>
      </c>
      <c r="G1748" s="35">
        <f t="shared" si="1034"/>
        <v>741.86320000000001</v>
      </c>
      <c r="H1748" s="23">
        <f t="shared" si="1035"/>
        <v>12964.582399999998</v>
      </c>
      <c r="I1748" s="23">
        <f t="shared" si="1036"/>
        <v>48566</v>
      </c>
      <c r="J1748" s="23">
        <f t="shared" si="1037"/>
        <v>2444</v>
      </c>
      <c r="K1748" s="23">
        <f t="shared" si="1038"/>
        <v>9.6665819025314135E+76</v>
      </c>
      <c r="L1748" s="23">
        <f t="shared" si="1039"/>
        <v>9.6665819025314126E+78</v>
      </c>
      <c r="M1748" s="23">
        <f t="shared" si="1040"/>
        <v>9.6665819025314135E+76</v>
      </c>
      <c r="N1748" s="20">
        <f t="shared" si="1041"/>
        <v>180.60000000000002</v>
      </c>
      <c r="Q1748" s="20">
        <f t="shared" si="1042"/>
        <v>9.7795228563673386E+84</v>
      </c>
      <c r="S1748" s="20">
        <f t="shared" si="1043"/>
        <v>7763</v>
      </c>
      <c r="T1748" s="20">
        <f t="shared" si="1044"/>
        <v>2444</v>
      </c>
      <c r="U1748" s="20">
        <f t="shared" si="1045"/>
        <v>9.6665819025314135E+76</v>
      </c>
      <c r="V1748" s="20">
        <f t="shared" si="1046"/>
        <v>9.6665819025314135E+76</v>
      </c>
      <c r="W1748" s="20">
        <f t="shared" si="1047"/>
        <v>0.33222591362126241</v>
      </c>
      <c r="X1748" s="16">
        <f t="shared" si="1048"/>
        <v>1.8823139493299825E+51</v>
      </c>
      <c r="AA1748" s="16">
        <f t="shared" si="1049"/>
        <v>7.7551334712395263E+52</v>
      </c>
      <c r="AB1748" s="16">
        <f t="shared" si="1050"/>
        <v>1746</v>
      </c>
      <c r="AC1748" s="16">
        <f t="shared" si="1051"/>
        <v>353</v>
      </c>
      <c r="AD1748" s="16">
        <f t="shared" si="1052"/>
        <v>1.0117543877680884E+54</v>
      </c>
      <c r="AE1748" s="16">
        <f t="shared" si="1053"/>
        <v>43600</v>
      </c>
      <c r="AF1748" s="16">
        <f t="shared" si="1054"/>
        <v>20940</v>
      </c>
      <c r="AG1748" s="16">
        <f t="shared" si="1055"/>
        <v>1786</v>
      </c>
      <c r="AH1748" s="16">
        <f t="shared" si="1056"/>
        <v>1.1644296193549969E+58</v>
      </c>
      <c r="AI1748" s="16">
        <f t="shared" si="1057"/>
        <v>1.6084162899386711E+75</v>
      </c>
      <c r="AJ1748" s="16">
        <f t="shared" si="1058"/>
        <v>1.6084162899386711E+75</v>
      </c>
      <c r="AK1748" s="27">
        <f t="shared" si="1059"/>
        <v>0.16997167138810199</v>
      </c>
      <c r="AN1748">
        <f t="shared" si="1063"/>
        <v>150149.52659078897</v>
      </c>
      <c r="AO1748">
        <f t="shared" si="1064"/>
        <v>2.0740020734699143E+22</v>
      </c>
      <c r="AP1748">
        <f t="shared" si="1065"/>
        <v>2.0740020734699143E+22</v>
      </c>
      <c r="AR1748" s="1">
        <f t="shared" si="1060"/>
        <v>18910</v>
      </c>
      <c r="AU1748">
        <f t="shared" si="1028"/>
        <v>-383.73626373626365</v>
      </c>
      <c r="AV1748" s="29">
        <f t="shared" si="1061"/>
        <v>796.42570000000001</v>
      </c>
      <c r="AW1748">
        <f t="shared" si="1062"/>
        <v>34901</v>
      </c>
    </row>
    <row r="1749" spans="1:49" x14ac:dyDescent="0.2">
      <c r="A1749">
        <v>1747</v>
      </c>
      <c r="B1749" s="13">
        <f t="shared" si="1029"/>
        <v>1755</v>
      </c>
      <c r="C1749" s="13">
        <f t="shared" si="1030"/>
        <v>10488</v>
      </c>
      <c r="D1749" s="13">
        <f t="shared" si="1031"/>
        <v>48</v>
      </c>
      <c r="E1749" s="13">
        <f t="shared" si="1032"/>
        <v>87.350000000000009</v>
      </c>
      <c r="F1749" s="13">
        <f t="shared" si="1033"/>
        <v>4.8364226161529092E+55</v>
      </c>
      <c r="G1749" s="35">
        <f t="shared" si="1034"/>
        <v>742.52179999999998</v>
      </c>
      <c r="H1749" s="23">
        <f t="shared" si="1035"/>
        <v>12972.086399999998</v>
      </c>
      <c r="I1749" s="23">
        <f t="shared" si="1036"/>
        <v>48594</v>
      </c>
      <c r="J1749" s="23">
        <f t="shared" si="1037"/>
        <v>2445</v>
      </c>
      <c r="K1749" s="23">
        <f t="shared" si="1038"/>
        <v>9.6665819025314135E+76</v>
      </c>
      <c r="L1749" s="23">
        <f t="shared" si="1039"/>
        <v>9.6665819025314126E+78</v>
      </c>
      <c r="M1749" s="23">
        <f t="shared" si="1040"/>
        <v>9.6665819025314135E+76</v>
      </c>
      <c r="N1749" s="20">
        <f t="shared" si="1041"/>
        <v>180.70000000000002</v>
      </c>
      <c r="Q1749" s="20">
        <f t="shared" si="1042"/>
        <v>1.0897621263606103E+85</v>
      </c>
      <c r="S1749" s="20">
        <f t="shared" si="1043"/>
        <v>7767</v>
      </c>
      <c r="T1749" s="20">
        <f t="shared" si="1044"/>
        <v>2445</v>
      </c>
      <c r="U1749" s="20">
        <f t="shared" si="1045"/>
        <v>9.6665819025314135E+76</v>
      </c>
      <c r="V1749" s="20">
        <f t="shared" si="1046"/>
        <v>9.6665819025314135E+76</v>
      </c>
      <c r="W1749" s="20">
        <f t="shared" si="1047"/>
        <v>0.33204205866076364</v>
      </c>
      <c r="X1749" s="16">
        <f t="shared" si="1048"/>
        <v>2.0140759257830816E+51</v>
      </c>
      <c r="AA1749" s="16">
        <f t="shared" si="1049"/>
        <v>8.2979928142262948E+52</v>
      </c>
      <c r="AB1749" s="16">
        <f t="shared" si="1050"/>
        <v>1747</v>
      </c>
      <c r="AC1749" s="16">
        <f t="shared" si="1051"/>
        <v>353.2</v>
      </c>
      <c r="AD1749" s="16">
        <f t="shared" si="1052"/>
        <v>1.0825792089877805E+54</v>
      </c>
      <c r="AE1749" s="16">
        <f t="shared" si="1053"/>
        <v>43625</v>
      </c>
      <c r="AF1749" s="16">
        <f t="shared" si="1054"/>
        <v>20952</v>
      </c>
      <c r="AG1749" s="16">
        <f t="shared" si="1055"/>
        <v>1787</v>
      </c>
      <c r="AH1749" s="16">
        <f t="shared" si="1056"/>
        <v>1.2470356884605438E+58</v>
      </c>
      <c r="AI1749" s="16">
        <f t="shared" si="1057"/>
        <v>1.6084162899386711E+75</v>
      </c>
      <c r="AJ1749" s="16">
        <f t="shared" si="1058"/>
        <v>1.6084162899386711E+75</v>
      </c>
      <c r="AK1749" s="27">
        <f t="shared" si="1059"/>
        <v>0.16987542468856173</v>
      </c>
      <c r="AN1749">
        <f t="shared" si="1063"/>
        <v>150281.60621235936</v>
      </c>
      <c r="AO1749">
        <f t="shared" si="1064"/>
        <v>1.9383196948316952E+22</v>
      </c>
      <c r="AP1749">
        <f t="shared" si="1065"/>
        <v>1.9383196948316952E+22</v>
      </c>
      <c r="AR1749" s="1">
        <f t="shared" si="1060"/>
        <v>18920</v>
      </c>
      <c r="AU1749">
        <f t="shared" si="1028"/>
        <v>-383.25411334552098</v>
      </c>
      <c r="AV1749" s="29">
        <f t="shared" si="1061"/>
        <v>797.11554999999998</v>
      </c>
      <c r="AW1749">
        <f t="shared" si="1062"/>
        <v>34921</v>
      </c>
    </row>
    <row r="1750" spans="1:49" x14ac:dyDescent="0.2">
      <c r="A1750">
        <v>1748</v>
      </c>
      <c r="B1750" s="13">
        <f t="shared" si="1029"/>
        <v>1756</v>
      </c>
      <c r="C1750" s="13">
        <f t="shared" si="1030"/>
        <v>10494</v>
      </c>
      <c r="D1750" s="13">
        <f t="shared" si="1031"/>
        <v>48</v>
      </c>
      <c r="E1750" s="13">
        <f t="shared" si="1032"/>
        <v>87.4</v>
      </c>
      <c r="F1750" s="13">
        <f t="shared" si="1033"/>
        <v>5.1778777317914015E+55</v>
      </c>
      <c r="G1750" s="35">
        <f t="shared" si="1034"/>
        <v>743.18079999999998</v>
      </c>
      <c r="H1750" s="23">
        <f t="shared" si="1035"/>
        <v>12979.590399999997</v>
      </c>
      <c r="I1750" s="23">
        <f t="shared" si="1036"/>
        <v>48622</v>
      </c>
      <c r="J1750" s="23">
        <f t="shared" si="1037"/>
        <v>2447</v>
      </c>
      <c r="K1750" s="23">
        <f t="shared" si="1038"/>
        <v>9.6665819025314135E+76</v>
      </c>
      <c r="L1750" s="23">
        <f t="shared" si="1039"/>
        <v>9.6665819025314126E+78</v>
      </c>
      <c r="M1750" s="23">
        <f t="shared" si="1040"/>
        <v>9.6665819025314135E+76</v>
      </c>
      <c r="N1750" s="20">
        <f t="shared" si="1041"/>
        <v>180.8</v>
      </c>
      <c r="Q1750" s="20">
        <f t="shared" si="1042"/>
        <v>1.2143552497315798E+85</v>
      </c>
      <c r="S1750" s="20">
        <f t="shared" si="1043"/>
        <v>7771</v>
      </c>
      <c r="T1750" s="20">
        <f t="shared" si="1044"/>
        <v>2447</v>
      </c>
      <c r="U1750" s="20">
        <f t="shared" si="1045"/>
        <v>9.6665819025314135E+76</v>
      </c>
      <c r="V1750" s="20">
        <f t="shared" si="1046"/>
        <v>9.6665819025314135E+76</v>
      </c>
      <c r="W1750" s="20">
        <f t="shared" si="1047"/>
        <v>0.33185840707964598</v>
      </c>
      <c r="X1750" s="16">
        <f t="shared" si="1048"/>
        <v>2.1550612405878968E+51</v>
      </c>
      <c r="AA1750" s="16">
        <f t="shared" si="1049"/>
        <v>8.8788523112221334E+52</v>
      </c>
      <c r="AB1750" s="16">
        <f t="shared" si="1050"/>
        <v>1748</v>
      </c>
      <c r="AC1750" s="16">
        <f t="shared" si="1051"/>
        <v>353.4</v>
      </c>
      <c r="AD1750" s="16">
        <f t="shared" si="1052"/>
        <v>1.1583619086781658E+54</v>
      </c>
      <c r="AE1750" s="16">
        <f t="shared" si="1053"/>
        <v>43650</v>
      </c>
      <c r="AF1750" s="16">
        <f t="shared" si="1054"/>
        <v>20964</v>
      </c>
      <c r="AG1750" s="16">
        <f t="shared" si="1055"/>
        <v>1788</v>
      </c>
      <c r="AH1750" s="16">
        <f t="shared" si="1056"/>
        <v>1.3355016003453105E+58</v>
      </c>
      <c r="AI1750" s="16">
        <f t="shared" si="1057"/>
        <v>1.6084162899386711E+75</v>
      </c>
      <c r="AJ1750" s="16">
        <f t="shared" si="1058"/>
        <v>1.6084162899386711E+75</v>
      </c>
      <c r="AK1750" s="27">
        <f t="shared" si="1059"/>
        <v>0.16977928692699493</v>
      </c>
      <c r="AN1750">
        <f t="shared" si="1063"/>
        <v>150413.76447464354</v>
      </c>
      <c r="AO1750">
        <f t="shared" si="1064"/>
        <v>1.8115137334875659E+22</v>
      </c>
      <c r="AP1750">
        <f t="shared" si="1065"/>
        <v>1.8115137334875659E+22</v>
      </c>
      <c r="AR1750" s="1">
        <f t="shared" si="1060"/>
        <v>18930</v>
      </c>
      <c r="AU1750">
        <f t="shared" si="1028"/>
        <v>-382.77372262773724</v>
      </c>
      <c r="AV1750" s="29">
        <f t="shared" si="1061"/>
        <v>797.80579999999998</v>
      </c>
      <c r="AW1750">
        <f t="shared" si="1062"/>
        <v>34941</v>
      </c>
    </row>
    <row r="1751" spans="1:49" x14ac:dyDescent="0.2">
      <c r="A1751">
        <v>1749</v>
      </c>
      <c r="B1751" s="13">
        <f t="shared" si="1029"/>
        <v>1757</v>
      </c>
      <c r="C1751" s="13">
        <f t="shared" si="1030"/>
        <v>10500</v>
      </c>
      <c r="D1751" s="13">
        <f t="shared" si="1031"/>
        <v>48</v>
      </c>
      <c r="E1751" s="13">
        <f t="shared" si="1032"/>
        <v>87.45</v>
      </c>
      <c r="F1751" s="13">
        <f t="shared" si="1033"/>
        <v>5.5434381043297093E+55</v>
      </c>
      <c r="G1751" s="35">
        <f t="shared" si="1034"/>
        <v>743.84019999999998</v>
      </c>
      <c r="H1751" s="23">
        <f t="shared" si="1035"/>
        <v>12987.094399999998</v>
      </c>
      <c r="I1751" s="23">
        <f t="shared" si="1036"/>
        <v>48650</v>
      </c>
      <c r="J1751" s="23">
        <f t="shared" si="1037"/>
        <v>2448</v>
      </c>
      <c r="K1751" s="23">
        <f t="shared" si="1038"/>
        <v>9.6665819025314135E+76</v>
      </c>
      <c r="L1751" s="23">
        <f t="shared" si="1039"/>
        <v>9.6665819025314126E+78</v>
      </c>
      <c r="M1751" s="23">
        <f t="shared" si="1040"/>
        <v>9.6665819025314135E+76</v>
      </c>
      <c r="N1751" s="20">
        <f t="shared" si="1041"/>
        <v>180.9</v>
      </c>
      <c r="Q1751" s="20">
        <f t="shared" si="1042"/>
        <v>1.3531931757212419E+85</v>
      </c>
      <c r="S1751" s="20">
        <f t="shared" si="1043"/>
        <v>7775</v>
      </c>
      <c r="T1751" s="20">
        <f t="shared" si="1044"/>
        <v>2448</v>
      </c>
      <c r="U1751" s="20">
        <f t="shared" si="1045"/>
        <v>9.6665819025314135E+76</v>
      </c>
      <c r="V1751" s="20">
        <f t="shared" si="1046"/>
        <v>9.6665819025314135E+76</v>
      </c>
      <c r="W1751" s="20">
        <f t="shared" si="1047"/>
        <v>0.33167495854063017</v>
      </c>
      <c r="X1751" s="16">
        <f t="shared" si="1048"/>
        <v>2.3059155274290496E+51</v>
      </c>
      <c r="AA1751" s="16">
        <f t="shared" si="1049"/>
        <v>9.5003719730076832E+52</v>
      </c>
      <c r="AB1751" s="16">
        <f t="shared" si="1050"/>
        <v>1749</v>
      </c>
      <c r="AC1751" s="16">
        <f t="shared" si="1051"/>
        <v>353.6</v>
      </c>
      <c r="AD1751" s="16">
        <f t="shared" si="1052"/>
        <v>1.2394495482011647E+54</v>
      </c>
      <c r="AE1751" s="16">
        <f t="shared" si="1053"/>
        <v>43675</v>
      </c>
      <c r="AF1751" s="16">
        <f t="shared" si="1054"/>
        <v>20976</v>
      </c>
      <c r="AG1751" s="16">
        <f t="shared" si="1055"/>
        <v>1789</v>
      </c>
      <c r="AH1751" s="16">
        <f t="shared" si="1056"/>
        <v>1.4302430121406624E+58</v>
      </c>
      <c r="AI1751" s="16">
        <f t="shared" si="1057"/>
        <v>1.6084162899386711E+75</v>
      </c>
      <c r="AJ1751" s="16">
        <f t="shared" si="1058"/>
        <v>1.6084162899386711E+75</v>
      </c>
      <c r="AK1751" s="27">
        <f t="shared" si="1059"/>
        <v>0.16968325791855202</v>
      </c>
      <c r="AN1751">
        <f t="shared" si="1063"/>
        <v>150546.00137807737</v>
      </c>
      <c r="AO1751">
        <f t="shared" si="1064"/>
        <v>1.6930034892407159E+22</v>
      </c>
      <c r="AP1751">
        <f t="shared" si="1065"/>
        <v>1.6930034892407159E+22</v>
      </c>
      <c r="AR1751" s="1">
        <f t="shared" si="1060"/>
        <v>18940</v>
      </c>
      <c r="AU1751">
        <f t="shared" si="1028"/>
        <v>-382.29508196721315</v>
      </c>
      <c r="AV1751" s="29">
        <f t="shared" si="1061"/>
        <v>798.49644999999998</v>
      </c>
      <c r="AW1751">
        <f t="shared" si="1062"/>
        <v>34961</v>
      </c>
    </row>
    <row r="1752" spans="1:49" x14ac:dyDescent="0.2">
      <c r="A1752">
        <v>1750</v>
      </c>
      <c r="B1752" s="13">
        <f t="shared" si="1029"/>
        <v>1758</v>
      </c>
      <c r="C1752" s="13">
        <f t="shared" si="1030"/>
        <v>10506</v>
      </c>
      <c r="D1752" s="13">
        <f t="shared" si="1031"/>
        <v>48</v>
      </c>
      <c r="E1752" s="13">
        <f t="shared" si="1032"/>
        <v>87.5</v>
      </c>
      <c r="F1752" s="13">
        <f t="shared" si="1033"/>
        <v>5.9348053404742521E+55</v>
      </c>
      <c r="G1752" s="35">
        <f t="shared" si="1034"/>
        <v>744.5</v>
      </c>
      <c r="H1752" s="23">
        <f t="shared" si="1035"/>
        <v>12994.598399999999</v>
      </c>
      <c r="I1752" s="23">
        <f t="shared" si="1036"/>
        <v>48678</v>
      </c>
      <c r="J1752" s="23">
        <f t="shared" si="1037"/>
        <v>2450</v>
      </c>
      <c r="K1752" s="23">
        <f t="shared" si="1038"/>
        <v>9.6665819025314135E+76</v>
      </c>
      <c r="L1752" s="23">
        <f t="shared" si="1039"/>
        <v>9.6665819025314126E+78</v>
      </c>
      <c r="M1752" s="23">
        <f t="shared" si="1040"/>
        <v>9.6665819025314135E+76</v>
      </c>
      <c r="N1752" s="20">
        <f t="shared" si="1041"/>
        <v>181</v>
      </c>
      <c r="Q1752" s="20">
        <f t="shared" si="1042"/>
        <v>1.5079045207100765E+85</v>
      </c>
      <c r="S1752" s="20">
        <f t="shared" si="1043"/>
        <v>7779</v>
      </c>
      <c r="T1752" s="20">
        <f t="shared" si="1044"/>
        <v>2450</v>
      </c>
      <c r="U1752" s="20">
        <f t="shared" si="1045"/>
        <v>9.6665819025314135E+76</v>
      </c>
      <c r="V1752" s="20">
        <f t="shared" si="1046"/>
        <v>9.6665819025314135E+76</v>
      </c>
      <c r="W1752" s="20">
        <f t="shared" si="1047"/>
        <v>0.33149171270718231</v>
      </c>
      <c r="X1752" s="16">
        <f t="shared" si="1048"/>
        <v>2.4673296143490835E+51</v>
      </c>
      <c r="AA1752" s="16">
        <f t="shared" si="1049"/>
        <v>1.016539801111822E+53</v>
      </c>
      <c r="AB1752" s="16">
        <f t="shared" si="1050"/>
        <v>1750</v>
      </c>
      <c r="AC1752" s="16">
        <f t="shared" si="1051"/>
        <v>353.8</v>
      </c>
      <c r="AD1752" s="16">
        <f t="shared" si="1052"/>
        <v>1.3262134839048606E+54</v>
      </c>
      <c r="AE1752" s="16">
        <f t="shared" si="1053"/>
        <v>43700</v>
      </c>
      <c r="AF1752" s="16">
        <f t="shared" si="1054"/>
        <v>20988</v>
      </c>
      <c r="AG1752" s="16">
        <f t="shared" si="1055"/>
        <v>1790</v>
      </c>
      <c r="AH1752" s="16">
        <f t="shared" si="1056"/>
        <v>1.5317050631686935E+58</v>
      </c>
      <c r="AI1752" s="16">
        <f t="shared" si="1057"/>
        <v>1.6084162899386711E+75</v>
      </c>
      <c r="AJ1752" s="16">
        <f t="shared" si="1058"/>
        <v>1.6084162899386711E+75</v>
      </c>
      <c r="AK1752" s="27">
        <f t="shared" si="1059"/>
        <v>0.16958733747880159</v>
      </c>
      <c r="AN1752">
        <f t="shared" si="1063"/>
        <v>150678.31692309724</v>
      </c>
      <c r="AO1752">
        <f t="shared" si="1064"/>
        <v>1.5822462516268374E+22</v>
      </c>
      <c r="AP1752">
        <f t="shared" si="1065"/>
        <v>1.5822462516268374E+22</v>
      </c>
      <c r="AR1752" s="1">
        <f t="shared" si="1060"/>
        <v>18950</v>
      </c>
      <c r="AU1752">
        <f t="shared" si="1028"/>
        <v>-381.81818181818176</v>
      </c>
      <c r="AV1752" s="29">
        <f t="shared" si="1061"/>
        <v>799.1875</v>
      </c>
      <c r="AW1752">
        <f t="shared" si="1062"/>
        <v>34981</v>
      </c>
    </row>
    <row r="1753" spans="1:49" x14ac:dyDescent="0.2">
      <c r="A1753">
        <v>1751</v>
      </c>
      <c r="B1753" s="13">
        <f t="shared" si="1029"/>
        <v>1759</v>
      </c>
      <c r="C1753" s="13">
        <f t="shared" si="1030"/>
        <v>10512</v>
      </c>
      <c r="D1753" s="13">
        <f t="shared" si="1031"/>
        <v>48</v>
      </c>
      <c r="E1753" s="13">
        <f t="shared" si="1032"/>
        <v>87.550000000000011</v>
      </c>
      <c r="F1753" s="13">
        <f t="shared" si="1033"/>
        <v>6.3538011561680274E+55</v>
      </c>
      <c r="G1753" s="35">
        <f t="shared" si="1034"/>
        <v>745.16020000000003</v>
      </c>
      <c r="H1753" s="23">
        <f t="shared" si="1035"/>
        <v>13002.102399999998</v>
      </c>
      <c r="I1753" s="23">
        <f t="shared" si="1036"/>
        <v>48706</v>
      </c>
      <c r="J1753" s="23">
        <f t="shared" si="1037"/>
        <v>2451</v>
      </c>
      <c r="K1753" s="23">
        <f t="shared" si="1038"/>
        <v>9.6665819025314135E+76</v>
      </c>
      <c r="L1753" s="23">
        <f t="shared" si="1039"/>
        <v>9.6665819025314126E+78</v>
      </c>
      <c r="M1753" s="23">
        <f t="shared" si="1040"/>
        <v>9.6665819025314135E+76</v>
      </c>
      <c r="N1753" s="20">
        <f t="shared" si="1041"/>
        <v>181.10000000000002</v>
      </c>
      <c r="Q1753" s="20">
        <f t="shared" si="1042"/>
        <v>1.6803041017160991E+85</v>
      </c>
      <c r="S1753" s="20">
        <f t="shared" si="1043"/>
        <v>7784</v>
      </c>
      <c r="T1753" s="20">
        <f t="shared" si="1044"/>
        <v>2451</v>
      </c>
      <c r="U1753" s="20">
        <f t="shared" si="1045"/>
        <v>9.6665819025314135E+76</v>
      </c>
      <c r="V1753" s="20">
        <f t="shared" si="1046"/>
        <v>9.6665819025314135E+76</v>
      </c>
      <c r="W1753" s="20">
        <f t="shared" si="1047"/>
        <v>0.33130866924351182</v>
      </c>
      <c r="X1753" s="16">
        <f t="shared" si="1048"/>
        <v>2.6400426873535195E+51</v>
      </c>
      <c r="AA1753" s="16">
        <f t="shared" si="1049"/>
        <v>1.0876975871896497E+53</v>
      </c>
      <c r="AB1753" s="16">
        <f t="shared" si="1050"/>
        <v>1751</v>
      </c>
      <c r="AC1753" s="16">
        <f t="shared" si="1051"/>
        <v>354</v>
      </c>
      <c r="AD1753" s="16">
        <f t="shared" si="1052"/>
        <v>1.4190510678208883E+54</v>
      </c>
      <c r="AE1753" s="16">
        <f t="shared" si="1053"/>
        <v>43725</v>
      </c>
      <c r="AF1753" s="16">
        <f t="shared" si="1054"/>
        <v>21000</v>
      </c>
      <c r="AG1753" s="16">
        <f t="shared" si="1055"/>
        <v>1791</v>
      </c>
      <c r="AH1753" s="16">
        <f t="shared" si="1056"/>
        <v>1.6403644659685366E+58</v>
      </c>
      <c r="AI1753" s="16">
        <f t="shared" si="1057"/>
        <v>1.6084162899386711E+75</v>
      </c>
      <c r="AJ1753" s="16">
        <f t="shared" si="1058"/>
        <v>1.6084162899386711E+75</v>
      </c>
      <c r="AK1753" s="27">
        <f t="shared" si="1059"/>
        <v>0.16949152542372881</v>
      </c>
      <c r="AN1753">
        <f t="shared" si="1063"/>
        <v>150810.71111013915</v>
      </c>
      <c r="AO1753">
        <f t="shared" si="1064"/>
        <v>1.4787348146045206E+22</v>
      </c>
      <c r="AP1753">
        <f t="shared" si="1065"/>
        <v>1.4787348146045206E+22</v>
      </c>
      <c r="AR1753" s="1">
        <f t="shared" si="1060"/>
        <v>18960</v>
      </c>
      <c r="AU1753">
        <f t="shared" si="1028"/>
        <v>-381.34301270417421</v>
      </c>
      <c r="AV1753" s="29">
        <f t="shared" si="1061"/>
        <v>799.87895000000003</v>
      </c>
      <c r="AW1753">
        <f t="shared" si="1062"/>
        <v>35001</v>
      </c>
    </row>
    <row r="1754" spans="1:49" x14ac:dyDescent="0.2">
      <c r="A1754">
        <v>1752</v>
      </c>
      <c r="B1754" s="13">
        <f t="shared" si="1029"/>
        <v>1760</v>
      </c>
      <c r="C1754" s="13">
        <f t="shared" si="1030"/>
        <v>10518</v>
      </c>
      <c r="D1754" s="13">
        <f t="shared" si="1031"/>
        <v>48</v>
      </c>
      <c r="E1754" s="13">
        <f t="shared" si="1032"/>
        <v>87.600000000000009</v>
      </c>
      <c r="F1754" s="13">
        <f t="shared" si="1033"/>
        <v>6.8023758540148354E+55</v>
      </c>
      <c r="G1754" s="35">
        <f t="shared" si="1034"/>
        <v>745.82080000000008</v>
      </c>
      <c r="H1754" s="23">
        <f t="shared" si="1035"/>
        <v>13009.606399999999</v>
      </c>
      <c r="I1754" s="23">
        <f t="shared" si="1036"/>
        <v>48734</v>
      </c>
      <c r="J1754" s="23">
        <f t="shared" si="1037"/>
        <v>2452</v>
      </c>
      <c r="K1754" s="23">
        <f t="shared" si="1038"/>
        <v>9.6665819025314135E+76</v>
      </c>
      <c r="L1754" s="23">
        <f t="shared" si="1039"/>
        <v>9.6665819025314126E+78</v>
      </c>
      <c r="M1754" s="23">
        <f t="shared" si="1040"/>
        <v>9.6665819025314135E+76</v>
      </c>
      <c r="N1754" s="20">
        <f t="shared" si="1041"/>
        <v>181.20000000000002</v>
      </c>
      <c r="Q1754" s="20">
        <f t="shared" si="1042"/>
        <v>1.8724142248170218E+85</v>
      </c>
      <c r="S1754" s="20">
        <f t="shared" si="1043"/>
        <v>7788</v>
      </c>
      <c r="T1754" s="20">
        <f t="shared" si="1044"/>
        <v>2452</v>
      </c>
      <c r="U1754" s="20">
        <f t="shared" si="1045"/>
        <v>9.6665819025314135E+76</v>
      </c>
      <c r="V1754" s="20">
        <f t="shared" si="1046"/>
        <v>9.6665819025314135E+76</v>
      </c>
      <c r="W1754" s="20">
        <f t="shared" si="1047"/>
        <v>0.33112582781456951</v>
      </c>
      <c r="X1754" s="16">
        <f t="shared" si="1048"/>
        <v>2.8248456754682657E+51</v>
      </c>
      <c r="AA1754" s="16">
        <f t="shared" si="1049"/>
        <v>1.1638364182929251E+53</v>
      </c>
      <c r="AB1754" s="16">
        <f t="shared" si="1050"/>
        <v>1752</v>
      </c>
      <c r="AC1754" s="16">
        <f t="shared" si="1051"/>
        <v>354.2</v>
      </c>
      <c r="AD1754" s="16">
        <f t="shared" si="1052"/>
        <v>1.5183874674140259E+54</v>
      </c>
      <c r="AE1754" s="16">
        <f t="shared" si="1053"/>
        <v>43750</v>
      </c>
      <c r="AF1754" s="16">
        <f t="shared" si="1054"/>
        <v>21012</v>
      </c>
      <c r="AG1754" s="16">
        <f t="shared" si="1055"/>
        <v>1792</v>
      </c>
      <c r="AH1754" s="16">
        <f t="shared" si="1056"/>
        <v>1.7567317456204015E+58</v>
      </c>
      <c r="AI1754" s="16">
        <f t="shared" si="1057"/>
        <v>1.6084162899386711E+75</v>
      </c>
      <c r="AJ1754" s="16">
        <f t="shared" si="1058"/>
        <v>1.6084162899386711E+75</v>
      </c>
      <c r="AK1754" s="27">
        <f t="shared" si="1059"/>
        <v>0.16939582156973462</v>
      </c>
      <c r="AN1754">
        <f t="shared" si="1063"/>
        <v>150943.18393963945</v>
      </c>
      <c r="AO1754">
        <f t="shared" si="1064"/>
        <v>1.3819951538360008E+22</v>
      </c>
      <c r="AP1754">
        <f t="shared" si="1065"/>
        <v>1.3819951538360008E+22</v>
      </c>
      <c r="AR1754" s="1">
        <f t="shared" si="1060"/>
        <v>18970</v>
      </c>
      <c r="AU1754">
        <f t="shared" si="1028"/>
        <v>-380.86956521739131</v>
      </c>
      <c r="AV1754" s="29">
        <f t="shared" si="1061"/>
        <v>800.57080000000008</v>
      </c>
      <c r="AW1754">
        <f t="shared" si="1062"/>
        <v>35021</v>
      </c>
    </row>
    <row r="1755" spans="1:49" x14ac:dyDescent="0.2">
      <c r="A1755">
        <v>1753</v>
      </c>
      <c r="B1755" s="13">
        <f t="shared" si="1029"/>
        <v>1761</v>
      </c>
      <c r="C1755" s="13">
        <f t="shared" si="1030"/>
        <v>10524</v>
      </c>
      <c r="D1755" s="13">
        <f t="shared" si="1031"/>
        <v>48</v>
      </c>
      <c r="E1755" s="13">
        <f t="shared" si="1032"/>
        <v>87.65</v>
      </c>
      <c r="F1755" s="13">
        <f t="shared" si="1033"/>
        <v>7.2826173990079005E+55</v>
      </c>
      <c r="G1755" s="35">
        <f t="shared" si="1034"/>
        <v>746.48180000000002</v>
      </c>
      <c r="H1755" s="23">
        <f t="shared" si="1035"/>
        <v>13017.1104</v>
      </c>
      <c r="I1755" s="23">
        <f t="shared" si="1036"/>
        <v>48762</v>
      </c>
      <c r="J1755" s="23">
        <f t="shared" si="1037"/>
        <v>2454</v>
      </c>
      <c r="K1755" s="23">
        <f t="shared" si="1038"/>
        <v>9.6665819025314135E+76</v>
      </c>
      <c r="L1755" s="23">
        <f t="shared" si="1039"/>
        <v>9.6665819025314126E+78</v>
      </c>
      <c r="M1755" s="23">
        <f t="shared" si="1040"/>
        <v>9.6665819025314135E+76</v>
      </c>
      <c r="N1755" s="20">
        <f t="shared" si="1041"/>
        <v>181.3</v>
      </c>
      <c r="Q1755" s="20">
        <f t="shared" si="1042"/>
        <v>2.0864884074951117E+85</v>
      </c>
      <c r="S1755" s="20">
        <f t="shared" si="1043"/>
        <v>7792</v>
      </c>
      <c r="T1755" s="20">
        <f t="shared" si="1044"/>
        <v>2454</v>
      </c>
      <c r="U1755" s="20">
        <f t="shared" si="1045"/>
        <v>9.6665819025314135E+76</v>
      </c>
      <c r="V1755" s="20">
        <f t="shared" si="1046"/>
        <v>9.6665819025314135E+76</v>
      </c>
      <c r="W1755" s="20">
        <f t="shared" si="1047"/>
        <v>0.33094318808604523</v>
      </c>
      <c r="X1755" s="16">
        <f t="shared" si="1048"/>
        <v>3.0225848727510444E+51</v>
      </c>
      <c r="AA1755" s="16">
        <f t="shared" si="1049"/>
        <v>1.2453049675734301E+53</v>
      </c>
      <c r="AB1755" s="16">
        <f t="shared" si="1050"/>
        <v>1753</v>
      </c>
      <c r="AC1755" s="16">
        <f t="shared" si="1051"/>
        <v>354.4</v>
      </c>
      <c r="AD1755" s="16">
        <f t="shared" si="1052"/>
        <v>1.6246776127178809E+54</v>
      </c>
      <c r="AE1755" s="16">
        <f t="shared" si="1053"/>
        <v>43775</v>
      </c>
      <c r="AF1755" s="16">
        <f t="shared" si="1054"/>
        <v>21024</v>
      </c>
      <c r="AG1755" s="16">
        <f t="shared" si="1055"/>
        <v>1793</v>
      </c>
      <c r="AH1755" s="16">
        <f t="shared" si="1056"/>
        <v>1.881353637884151E+58</v>
      </c>
      <c r="AI1755" s="16">
        <f t="shared" si="1057"/>
        <v>1.6084162899386711E+75</v>
      </c>
      <c r="AJ1755" s="16">
        <f t="shared" si="1058"/>
        <v>1.6084162899386711E+75</v>
      </c>
      <c r="AK1755" s="27">
        <f t="shared" si="1059"/>
        <v>0.16930022573363432</v>
      </c>
      <c r="AN1755">
        <f t="shared" si="1063"/>
        <v>151075.735412034</v>
      </c>
      <c r="AO1755">
        <f t="shared" si="1064"/>
        <v>1.2915842559214958E+22</v>
      </c>
      <c r="AP1755">
        <f t="shared" si="1065"/>
        <v>1.2915842559214958E+22</v>
      </c>
      <c r="AR1755" s="1">
        <f t="shared" si="1060"/>
        <v>18980</v>
      </c>
      <c r="AU1755">
        <f t="shared" si="1028"/>
        <v>-380.39783001808325</v>
      </c>
      <c r="AV1755" s="29">
        <f t="shared" si="1061"/>
        <v>801.26305000000002</v>
      </c>
      <c r="AW1755">
        <f t="shared" si="1062"/>
        <v>35041</v>
      </c>
    </row>
    <row r="1756" spans="1:49" x14ac:dyDescent="0.2">
      <c r="A1756">
        <v>1754</v>
      </c>
      <c r="B1756" s="13">
        <f t="shared" si="1029"/>
        <v>1762</v>
      </c>
      <c r="C1756" s="13">
        <f t="shared" si="1030"/>
        <v>10530</v>
      </c>
      <c r="D1756" s="13">
        <f t="shared" si="1031"/>
        <v>48</v>
      </c>
      <c r="E1756" s="13">
        <f t="shared" si="1032"/>
        <v>87.7</v>
      </c>
      <c r="F1756" s="13">
        <f t="shared" si="1033"/>
        <v>7.7967611347861492E+55</v>
      </c>
      <c r="G1756" s="35">
        <f t="shared" si="1034"/>
        <v>747.14319999999998</v>
      </c>
      <c r="H1756" s="23">
        <f t="shared" si="1035"/>
        <v>13024.614399999997</v>
      </c>
      <c r="I1756" s="23">
        <f t="shared" si="1036"/>
        <v>48790</v>
      </c>
      <c r="J1756" s="23">
        <f t="shared" si="1037"/>
        <v>2455</v>
      </c>
      <c r="K1756" s="23">
        <f t="shared" si="1038"/>
        <v>9.6665819025314135E+76</v>
      </c>
      <c r="L1756" s="23">
        <f t="shared" si="1039"/>
        <v>9.6665819025314126E+78</v>
      </c>
      <c r="M1756" s="23">
        <f t="shared" si="1040"/>
        <v>9.6665819025314135E+76</v>
      </c>
      <c r="N1756" s="20">
        <f t="shared" si="1041"/>
        <v>181.4</v>
      </c>
      <c r="Q1756" s="20">
        <f t="shared" si="1042"/>
        <v>2.3250378131670725E+85</v>
      </c>
      <c r="S1756" s="20">
        <f t="shared" si="1043"/>
        <v>7796</v>
      </c>
      <c r="T1756" s="20">
        <f t="shared" si="1044"/>
        <v>2455</v>
      </c>
      <c r="U1756" s="20">
        <f t="shared" si="1045"/>
        <v>9.6665819025314135E+76</v>
      </c>
      <c r="V1756" s="20">
        <f t="shared" si="1046"/>
        <v>9.6665819025314135E+76</v>
      </c>
      <c r="W1756" s="20">
        <f t="shared" si="1047"/>
        <v>0.33076074972436603</v>
      </c>
      <c r="X1756" s="16">
        <f t="shared" si="1048"/>
        <v>3.2341658138436175E+51</v>
      </c>
      <c r="AA1756" s="16">
        <f t="shared" si="1049"/>
        <v>1.33247631530357E+53</v>
      </c>
      <c r="AB1756" s="16">
        <f t="shared" si="1050"/>
        <v>1754</v>
      </c>
      <c r="AC1756" s="16">
        <f t="shared" si="1051"/>
        <v>354.6</v>
      </c>
      <c r="AD1756" s="16">
        <f t="shared" si="1052"/>
        <v>1.7384082797739462E+54</v>
      </c>
      <c r="AE1756" s="16">
        <f t="shared" si="1053"/>
        <v>43800</v>
      </c>
      <c r="AF1756" s="16">
        <f t="shared" si="1054"/>
        <v>21036</v>
      </c>
      <c r="AG1756" s="16">
        <f t="shared" si="1055"/>
        <v>1794</v>
      </c>
      <c r="AH1756" s="16">
        <f t="shared" si="1056"/>
        <v>2.0148156574150394E+58</v>
      </c>
      <c r="AI1756" s="16">
        <f t="shared" si="1057"/>
        <v>1.6084162899386711E+75</v>
      </c>
      <c r="AJ1756" s="16">
        <f t="shared" si="1058"/>
        <v>1.6084162899386711E+75</v>
      </c>
      <c r="AK1756" s="27">
        <f t="shared" si="1059"/>
        <v>0.16920473773265651</v>
      </c>
      <c r="AN1756">
        <f t="shared" si="1063"/>
        <v>151208.36552775919</v>
      </c>
      <c r="AO1756">
        <f t="shared" si="1064"/>
        <v>1.2070880896462579E+22</v>
      </c>
      <c r="AP1756">
        <f t="shared" si="1065"/>
        <v>1.2070880896462579E+22</v>
      </c>
      <c r="AR1756" s="1">
        <f t="shared" si="1060"/>
        <v>18990</v>
      </c>
      <c r="AU1756">
        <f t="shared" si="1028"/>
        <v>-379.92779783393496</v>
      </c>
      <c r="AV1756" s="29">
        <f t="shared" si="1061"/>
        <v>801.95569999999998</v>
      </c>
      <c r="AW1756">
        <f t="shared" si="1062"/>
        <v>35061</v>
      </c>
    </row>
    <row r="1757" spans="1:49" x14ac:dyDescent="0.2">
      <c r="A1757">
        <v>1755</v>
      </c>
      <c r="B1757" s="13">
        <f t="shared" si="1029"/>
        <v>1763</v>
      </c>
      <c r="C1757" s="13">
        <f t="shared" si="1030"/>
        <v>10536</v>
      </c>
      <c r="D1757" s="13">
        <f t="shared" si="1031"/>
        <v>48</v>
      </c>
      <c r="E1757" s="13">
        <f t="shared" si="1032"/>
        <v>87.75</v>
      </c>
      <c r="F1757" s="13">
        <f t="shared" si="1033"/>
        <v>8.3472001856210003E+55</v>
      </c>
      <c r="G1757" s="35">
        <f t="shared" si="1034"/>
        <v>747.80499999999995</v>
      </c>
      <c r="H1757" s="23">
        <f t="shared" si="1035"/>
        <v>13032.118399999998</v>
      </c>
      <c r="I1757" s="23">
        <f t="shared" si="1036"/>
        <v>48818</v>
      </c>
      <c r="J1757" s="23">
        <f t="shared" si="1037"/>
        <v>2457</v>
      </c>
      <c r="K1757" s="23">
        <f t="shared" si="1038"/>
        <v>9.6665819025314135E+76</v>
      </c>
      <c r="L1757" s="23">
        <f t="shared" si="1039"/>
        <v>9.6665819025314126E+78</v>
      </c>
      <c r="M1757" s="23">
        <f t="shared" si="1040"/>
        <v>9.6665819025314135E+76</v>
      </c>
      <c r="N1757" s="20">
        <f t="shared" si="1041"/>
        <v>181.5</v>
      </c>
      <c r="Q1757" s="20">
        <f t="shared" si="1042"/>
        <v>2.590860707990129E+85</v>
      </c>
      <c r="S1757" s="20">
        <f t="shared" si="1043"/>
        <v>7800</v>
      </c>
      <c r="T1757" s="20">
        <f t="shared" si="1044"/>
        <v>2457</v>
      </c>
      <c r="U1757" s="20">
        <f t="shared" si="1045"/>
        <v>9.6665819025314135E+76</v>
      </c>
      <c r="V1757" s="20">
        <f t="shared" si="1046"/>
        <v>9.6665819025314135E+76</v>
      </c>
      <c r="W1757" s="20">
        <f t="shared" si="1047"/>
        <v>0.33057851239669422</v>
      </c>
      <c r="X1757" s="16">
        <f t="shared" si="1048"/>
        <v>3.4605574208126706E+51</v>
      </c>
      <c r="AA1757" s="16">
        <f t="shared" si="1049"/>
        <v>1.4257496573748201E+53</v>
      </c>
      <c r="AB1757" s="16">
        <f t="shared" si="1050"/>
        <v>1755</v>
      </c>
      <c r="AC1757" s="16">
        <f t="shared" si="1051"/>
        <v>354.8</v>
      </c>
      <c r="AD1757" s="16">
        <f t="shared" si="1052"/>
        <v>1.8601003199155432E+54</v>
      </c>
      <c r="AE1757" s="16">
        <f t="shared" si="1053"/>
        <v>43825</v>
      </c>
      <c r="AF1757" s="16">
        <f t="shared" si="1054"/>
        <v>21048</v>
      </c>
      <c r="AG1757" s="16">
        <f t="shared" si="1055"/>
        <v>1795</v>
      </c>
      <c r="AH1757" s="16">
        <f t="shared" si="1056"/>
        <v>2.1577448481178539E+58</v>
      </c>
      <c r="AI1757" s="16">
        <f t="shared" si="1057"/>
        <v>1.6084162899386711E+75</v>
      </c>
      <c r="AJ1757" s="16">
        <f t="shared" si="1058"/>
        <v>1.6084162899386711E+75</v>
      </c>
      <c r="AK1757" s="27">
        <f t="shared" si="1059"/>
        <v>0.16910935738444194</v>
      </c>
      <c r="AN1757">
        <f t="shared" si="1063"/>
        <v>151341.07428725105</v>
      </c>
      <c r="AO1757">
        <f t="shared" si="1064"/>
        <v>1.1281197099497736E+22</v>
      </c>
      <c r="AP1757">
        <f t="shared" si="1065"/>
        <v>1.1281197099497736E+22</v>
      </c>
      <c r="AR1757" s="1">
        <f t="shared" si="1060"/>
        <v>19000</v>
      </c>
      <c r="AU1757">
        <f t="shared" si="1028"/>
        <v>-379.45945945945948</v>
      </c>
      <c r="AV1757" s="29">
        <f t="shared" si="1061"/>
        <v>802.64874999999995</v>
      </c>
      <c r="AW1757">
        <f t="shared" si="1062"/>
        <v>35081</v>
      </c>
    </row>
    <row r="1758" spans="1:49" x14ac:dyDescent="0.2">
      <c r="A1758">
        <v>1756</v>
      </c>
      <c r="B1758" s="13">
        <f t="shared" si="1029"/>
        <v>1764</v>
      </c>
      <c r="C1758" s="13">
        <f t="shared" si="1030"/>
        <v>10542</v>
      </c>
      <c r="D1758" s="13">
        <f t="shared" si="1031"/>
        <v>48</v>
      </c>
      <c r="E1758" s="13">
        <f t="shared" si="1032"/>
        <v>87.800000000000011</v>
      </c>
      <c r="F1758" s="13">
        <f t="shared" si="1033"/>
        <v>8.936496592526261E+55</v>
      </c>
      <c r="G1758" s="35">
        <f t="shared" si="1034"/>
        <v>748.46719999999993</v>
      </c>
      <c r="H1758" s="23">
        <f t="shared" si="1035"/>
        <v>13039.622399999998</v>
      </c>
      <c r="I1758" s="23">
        <f t="shared" si="1036"/>
        <v>48846</v>
      </c>
      <c r="J1758" s="23">
        <f t="shared" si="1037"/>
        <v>2458</v>
      </c>
      <c r="K1758" s="23">
        <f t="shared" si="1038"/>
        <v>9.6665819025314135E+76</v>
      </c>
      <c r="L1758" s="23">
        <f t="shared" si="1039"/>
        <v>9.6665819025314126E+78</v>
      </c>
      <c r="M1758" s="23">
        <f t="shared" si="1040"/>
        <v>9.6665819025314135E+76</v>
      </c>
      <c r="N1758" s="20">
        <f t="shared" si="1041"/>
        <v>181.60000000000002</v>
      </c>
      <c r="Q1758" s="20">
        <f t="shared" si="1042"/>
        <v>2.8870752854834508E+85</v>
      </c>
      <c r="S1758" s="20">
        <f t="shared" si="1043"/>
        <v>7805</v>
      </c>
      <c r="T1758" s="20">
        <f t="shared" si="1044"/>
        <v>2458</v>
      </c>
      <c r="U1758" s="20">
        <f t="shared" si="1045"/>
        <v>9.6665819025314135E+76</v>
      </c>
      <c r="V1758" s="20">
        <f t="shared" si="1046"/>
        <v>9.6665819025314135E+76</v>
      </c>
      <c r="W1758" s="20">
        <f t="shared" si="1047"/>
        <v>0.33039647577092507</v>
      </c>
      <c r="X1758" s="16">
        <f t="shared" si="1048"/>
        <v>3.7027964402695582E+51</v>
      </c>
      <c r="AA1758" s="16">
        <f t="shared" si="1049"/>
        <v>1.5255521333910576E+53</v>
      </c>
      <c r="AB1758" s="16">
        <f t="shared" si="1050"/>
        <v>1756</v>
      </c>
      <c r="AC1758" s="16">
        <f t="shared" si="1051"/>
        <v>355</v>
      </c>
      <c r="AD1758" s="16">
        <f t="shared" si="1052"/>
        <v>1.9903110451060717E+54</v>
      </c>
      <c r="AE1758" s="16">
        <f t="shared" si="1053"/>
        <v>43850</v>
      </c>
      <c r="AF1758" s="16">
        <f t="shared" si="1054"/>
        <v>21060</v>
      </c>
      <c r="AG1758" s="16">
        <f t="shared" si="1055"/>
        <v>1796</v>
      </c>
      <c r="AH1758" s="16">
        <f t="shared" si="1056"/>
        <v>2.3108127285560439E+58</v>
      </c>
      <c r="AI1758" s="16">
        <f t="shared" si="1057"/>
        <v>1.6084162899386711E+75</v>
      </c>
      <c r="AJ1758" s="16">
        <f t="shared" si="1058"/>
        <v>1.6084162899386711E+75</v>
      </c>
      <c r="AK1758" s="27">
        <f t="shared" si="1059"/>
        <v>0.16901408450704225</v>
      </c>
      <c r="AN1758">
        <f t="shared" si="1063"/>
        <v>151473.86169094581</v>
      </c>
      <c r="AO1758">
        <f t="shared" si="1064"/>
        <v>1.0543174859343679E+22</v>
      </c>
      <c r="AP1758">
        <f t="shared" si="1065"/>
        <v>1.0543174859343679E+22</v>
      </c>
      <c r="AR1758" s="1">
        <f t="shared" si="1060"/>
        <v>19010</v>
      </c>
      <c r="AU1758">
        <f t="shared" si="1028"/>
        <v>-378.99280575539575</v>
      </c>
      <c r="AV1758" s="29">
        <f t="shared" si="1061"/>
        <v>803.34219999999993</v>
      </c>
      <c r="AW1758">
        <f t="shared" si="1062"/>
        <v>35101</v>
      </c>
    </row>
    <row r="1759" spans="1:49" x14ac:dyDescent="0.2">
      <c r="A1759">
        <v>1757</v>
      </c>
      <c r="B1759" s="13">
        <f t="shared" si="1029"/>
        <v>1765</v>
      </c>
      <c r="C1759" s="13">
        <f t="shared" si="1030"/>
        <v>10548</v>
      </c>
      <c r="D1759" s="13">
        <f t="shared" si="1031"/>
        <v>48</v>
      </c>
      <c r="E1759" s="13">
        <f t="shared" si="1032"/>
        <v>87.850000000000009</v>
      </c>
      <c r="F1759" s="13">
        <f t="shared" si="1033"/>
        <v>9.5673932352986753E+55</v>
      </c>
      <c r="G1759" s="35">
        <f t="shared" si="1034"/>
        <v>749.12980000000005</v>
      </c>
      <c r="H1759" s="23">
        <f t="shared" si="1035"/>
        <v>13047.126399999999</v>
      </c>
      <c r="I1759" s="23">
        <f t="shared" si="1036"/>
        <v>48874</v>
      </c>
      <c r="J1759" s="23">
        <f t="shared" si="1037"/>
        <v>2459</v>
      </c>
      <c r="K1759" s="23">
        <f t="shared" si="1038"/>
        <v>9.6665819025314135E+76</v>
      </c>
      <c r="L1759" s="23">
        <f t="shared" si="1039"/>
        <v>9.6665819025314126E+78</v>
      </c>
      <c r="M1759" s="23">
        <f t="shared" si="1040"/>
        <v>9.6665819025314135E+76</v>
      </c>
      <c r="N1759" s="20">
        <f t="shared" si="1041"/>
        <v>181.70000000000002</v>
      </c>
      <c r="Q1759" s="20">
        <f t="shared" si="1042"/>
        <v>3.217156244001352E+85</v>
      </c>
      <c r="S1759" s="20">
        <f t="shared" si="1043"/>
        <v>7809</v>
      </c>
      <c r="T1759" s="20">
        <f t="shared" si="1044"/>
        <v>2459</v>
      </c>
      <c r="U1759" s="20">
        <f t="shared" si="1045"/>
        <v>9.6665819025314135E+76</v>
      </c>
      <c r="V1759" s="20">
        <f t="shared" si="1046"/>
        <v>9.6665819025314135E+76</v>
      </c>
      <c r="W1759" s="20">
        <f t="shared" si="1047"/>
        <v>0.33021463951568514</v>
      </c>
      <c r="X1759" s="16">
        <f t="shared" si="1048"/>
        <v>3.9619921910884266E+51</v>
      </c>
      <c r="AA1759" s="16">
        <f t="shared" si="1049"/>
        <v>1.6323407827284315E+53</v>
      </c>
      <c r="AB1759" s="16">
        <f t="shared" si="1050"/>
        <v>1757</v>
      </c>
      <c r="AC1759" s="16">
        <f t="shared" si="1051"/>
        <v>355.2</v>
      </c>
      <c r="AD1759" s="16">
        <f t="shared" si="1052"/>
        <v>2.1296367802556872E+54</v>
      </c>
      <c r="AE1759" s="16">
        <f t="shared" si="1053"/>
        <v>43875</v>
      </c>
      <c r="AF1759" s="16">
        <f t="shared" si="1054"/>
        <v>21072</v>
      </c>
      <c r="AG1759" s="16">
        <f t="shared" si="1055"/>
        <v>1797</v>
      </c>
      <c r="AH1759" s="16">
        <f t="shared" si="1056"/>
        <v>2.4747384462483183E+58</v>
      </c>
      <c r="AI1759" s="16">
        <f t="shared" si="1057"/>
        <v>1.6084162899386711E+75</v>
      </c>
      <c r="AJ1759" s="16">
        <f t="shared" si="1058"/>
        <v>1.6084162899386711E+75</v>
      </c>
      <c r="AK1759" s="27">
        <f t="shared" si="1059"/>
        <v>0.16891891891891891</v>
      </c>
      <c r="AN1759">
        <f t="shared" si="1063"/>
        <v>151606.72773927957</v>
      </c>
      <c r="AO1759">
        <f t="shared" si="1064"/>
        <v>9.853434447984746E+21</v>
      </c>
      <c r="AP1759">
        <f t="shared" si="1065"/>
        <v>9.853434447984746E+21</v>
      </c>
      <c r="AR1759" s="1">
        <f t="shared" si="1060"/>
        <v>19020</v>
      </c>
      <c r="AU1759">
        <f t="shared" si="1028"/>
        <v>-378.52782764811485</v>
      </c>
      <c r="AV1759" s="29">
        <f t="shared" si="1061"/>
        <v>804.03605000000005</v>
      </c>
      <c r="AW1759">
        <f t="shared" si="1062"/>
        <v>35121</v>
      </c>
    </row>
    <row r="1760" spans="1:49" x14ac:dyDescent="0.2">
      <c r="A1760">
        <v>1758</v>
      </c>
      <c r="B1760" s="13">
        <f t="shared" si="1029"/>
        <v>1766</v>
      </c>
      <c r="C1760" s="13">
        <f t="shared" si="1030"/>
        <v>10554</v>
      </c>
      <c r="D1760" s="13">
        <f t="shared" si="1031"/>
        <v>48</v>
      </c>
      <c r="E1760" s="13">
        <f t="shared" si="1032"/>
        <v>87.9</v>
      </c>
      <c r="F1760" s="13">
        <f t="shared" si="1033"/>
        <v>1.0242826595952511E+56</v>
      </c>
      <c r="G1760" s="35">
        <f t="shared" si="1034"/>
        <v>749.79279999999994</v>
      </c>
      <c r="H1760" s="23">
        <f t="shared" si="1035"/>
        <v>13054.630399999998</v>
      </c>
      <c r="I1760" s="23">
        <f t="shared" si="1036"/>
        <v>48902</v>
      </c>
      <c r="J1760" s="23">
        <f t="shared" si="1037"/>
        <v>2461</v>
      </c>
      <c r="K1760" s="23">
        <f t="shared" si="1038"/>
        <v>9.6665819025314135E+76</v>
      </c>
      <c r="L1760" s="23">
        <f t="shared" si="1039"/>
        <v>9.6665819025314126E+78</v>
      </c>
      <c r="M1760" s="23">
        <f t="shared" si="1040"/>
        <v>9.6665819025314135E+76</v>
      </c>
      <c r="N1760" s="20">
        <f t="shared" si="1041"/>
        <v>181.8</v>
      </c>
      <c r="Q1760" s="20">
        <f t="shared" si="1042"/>
        <v>3.5849755461376655E+85</v>
      </c>
      <c r="S1760" s="20">
        <f t="shared" si="1043"/>
        <v>7813</v>
      </c>
      <c r="T1760" s="20">
        <f t="shared" si="1044"/>
        <v>2461</v>
      </c>
      <c r="U1760" s="20">
        <f t="shared" si="1045"/>
        <v>9.6665819025314135E+76</v>
      </c>
      <c r="V1760" s="20">
        <f t="shared" si="1046"/>
        <v>9.6665819025314135E+76</v>
      </c>
      <c r="W1760" s="20">
        <f t="shared" si="1047"/>
        <v>0.33003300330033003</v>
      </c>
      <c r="X1760" s="16">
        <f t="shared" si="1048"/>
        <v>4.2393316444646164E+51</v>
      </c>
      <c r="AA1760" s="16">
        <f t="shared" si="1049"/>
        <v>1.7466046375194218E+53</v>
      </c>
      <c r="AB1760" s="16">
        <f t="shared" si="1050"/>
        <v>1758</v>
      </c>
      <c r="AC1760" s="16">
        <f t="shared" si="1051"/>
        <v>355.4</v>
      </c>
      <c r="AD1760" s="16">
        <f t="shared" si="1052"/>
        <v>2.27871559420523E+54</v>
      </c>
      <c r="AE1760" s="16">
        <f t="shared" si="1053"/>
        <v>43900</v>
      </c>
      <c r="AF1760" s="16">
        <f t="shared" si="1054"/>
        <v>21084</v>
      </c>
      <c r="AG1760" s="16">
        <f t="shared" si="1055"/>
        <v>1798</v>
      </c>
      <c r="AH1760" s="16">
        <f t="shared" si="1056"/>
        <v>2.6502921556661155E+58</v>
      </c>
      <c r="AI1760" s="16">
        <f t="shared" si="1057"/>
        <v>1.6084162899386711E+75</v>
      </c>
      <c r="AJ1760" s="16">
        <f t="shared" si="1058"/>
        <v>1.6084162899386711E+75</v>
      </c>
      <c r="AK1760" s="27">
        <f t="shared" si="1059"/>
        <v>0.16882386043894204</v>
      </c>
      <c r="AN1760">
        <f t="shared" si="1063"/>
        <v>151739.67243268841</v>
      </c>
      <c r="AO1760">
        <f t="shared" si="1064"/>
        <v>9.2088172411072387E+21</v>
      </c>
      <c r="AP1760">
        <f t="shared" si="1065"/>
        <v>9.2088172411072387E+21</v>
      </c>
      <c r="AR1760" s="1">
        <f t="shared" si="1060"/>
        <v>19030</v>
      </c>
      <c r="AU1760">
        <f t="shared" si="1028"/>
        <v>-378.06451612903226</v>
      </c>
      <c r="AV1760" s="29">
        <f t="shared" si="1061"/>
        <v>804.73029999999994</v>
      </c>
      <c r="AW1760">
        <f t="shared" si="1062"/>
        <v>35141</v>
      </c>
    </row>
    <row r="1761" spans="1:49" x14ac:dyDescent="0.2">
      <c r="A1761">
        <v>1759</v>
      </c>
      <c r="B1761" s="13">
        <f t="shared" si="1029"/>
        <v>1767</v>
      </c>
      <c r="C1761" s="13">
        <f t="shared" si="1030"/>
        <v>10560</v>
      </c>
      <c r="D1761" s="13">
        <f t="shared" si="1031"/>
        <v>48</v>
      </c>
      <c r="E1761" s="13">
        <f t="shared" si="1032"/>
        <v>87.95</v>
      </c>
      <c r="F1761" s="13">
        <f t="shared" si="1033"/>
        <v>1.0965940422925338E+56</v>
      </c>
      <c r="G1761" s="35">
        <f t="shared" si="1034"/>
        <v>750.45619999999997</v>
      </c>
      <c r="H1761" s="23">
        <f t="shared" si="1035"/>
        <v>13062.134399999999</v>
      </c>
      <c r="I1761" s="23">
        <f t="shared" si="1036"/>
        <v>48930</v>
      </c>
      <c r="J1761" s="23">
        <f t="shared" si="1037"/>
        <v>2462</v>
      </c>
      <c r="K1761" s="23">
        <f t="shared" si="1038"/>
        <v>9.6665819025314135E+76</v>
      </c>
      <c r="L1761" s="23">
        <f t="shared" si="1039"/>
        <v>9.6665819025314126E+78</v>
      </c>
      <c r="M1761" s="23">
        <f t="shared" si="1040"/>
        <v>9.6665819025314135E+76</v>
      </c>
      <c r="N1761" s="20">
        <f t="shared" si="1041"/>
        <v>181.9</v>
      </c>
      <c r="Q1761" s="20">
        <f t="shared" si="1042"/>
        <v>3.9948478381703532E+85</v>
      </c>
      <c r="S1761" s="20">
        <f t="shared" si="1043"/>
        <v>7817</v>
      </c>
      <c r="T1761" s="20">
        <f t="shared" si="1044"/>
        <v>2462</v>
      </c>
      <c r="U1761" s="20">
        <f t="shared" si="1045"/>
        <v>9.6665819025314135E+76</v>
      </c>
      <c r="V1761" s="20">
        <f t="shared" si="1046"/>
        <v>9.6665819025314135E+76</v>
      </c>
      <c r="W1761" s="20">
        <f t="shared" si="1047"/>
        <v>0.32985156679494226</v>
      </c>
      <c r="X1761" s="16">
        <f t="shared" si="1048"/>
        <v>4.5360848595771394E+51</v>
      </c>
      <c r="AA1761" s="16">
        <f t="shared" si="1049"/>
        <v>1.8688669621457811E+53</v>
      </c>
      <c r="AB1761" s="16">
        <f t="shared" si="1050"/>
        <v>1759</v>
      </c>
      <c r="AC1761" s="16">
        <f t="shared" si="1051"/>
        <v>355.6</v>
      </c>
      <c r="AD1761" s="16">
        <f t="shared" si="1052"/>
        <v>2.4382302218844558E+54</v>
      </c>
      <c r="AE1761" s="16">
        <f t="shared" si="1053"/>
        <v>43925</v>
      </c>
      <c r="AF1761" s="16">
        <f t="shared" si="1054"/>
        <v>21096</v>
      </c>
      <c r="AG1761" s="16">
        <f t="shared" si="1055"/>
        <v>1799</v>
      </c>
      <c r="AH1761" s="16">
        <f t="shared" si="1056"/>
        <v>2.8382986357957662E+58</v>
      </c>
      <c r="AI1761" s="16">
        <f t="shared" si="1057"/>
        <v>1.6084162899386711E+75</v>
      </c>
      <c r="AJ1761" s="16">
        <f t="shared" si="1058"/>
        <v>1.6084162899386711E+75</v>
      </c>
      <c r="AK1761" s="27">
        <f t="shared" si="1059"/>
        <v>0.1687289088863892</v>
      </c>
      <c r="AN1761">
        <f t="shared" si="1063"/>
        <v>151872.69577160862</v>
      </c>
      <c r="AO1761">
        <f t="shared" si="1064"/>
        <v>8.6063712533712522E+21</v>
      </c>
      <c r="AP1761">
        <f t="shared" si="1065"/>
        <v>8.6063712533712522E+21</v>
      </c>
      <c r="AR1761" s="1">
        <f t="shared" si="1060"/>
        <v>19040</v>
      </c>
      <c r="AU1761">
        <f t="shared" si="1028"/>
        <v>-377.60286225402507</v>
      </c>
      <c r="AV1761" s="29">
        <f t="shared" si="1061"/>
        <v>805.42494999999997</v>
      </c>
      <c r="AW1761">
        <f t="shared" si="1062"/>
        <v>35161</v>
      </c>
    </row>
    <row r="1762" spans="1:49" x14ac:dyDescent="0.2">
      <c r="A1762">
        <v>1760</v>
      </c>
      <c r="B1762" s="13">
        <f t="shared" si="1029"/>
        <v>1768</v>
      </c>
      <c r="C1762" s="13">
        <f t="shared" si="1030"/>
        <v>10566</v>
      </c>
      <c r="D1762" s="13">
        <f t="shared" si="1031"/>
        <v>48</v>
      </c>
      <c r="E1762" s="13">
        <f t="shared" si="1032"/>
        <v>88</v>
      </c>
      <c r="F1762" s="13">
        <f t="shared" si="1033"/>
        <v>1.1740100359622257E+56</v>
      </c>
      <c r="G1762" s="35">
        <f t="shared" si="1034"/>
        <v>751.12</v>
      </c>
      <c r="H1762" s="23">
        <f t="shared" si="1035"/>
        <v>13069.6384</v>
      </c>
      <c r="I1762" s="23">
        <f t="shared" si="1036"/>
        <v>48958</v>
      </c>
      <c r="J1762" s="23">
        <f t="shared" si="1037"/>
        <v>2464</v>
      </c>
      <c r="K1762" s="23">
        <f t="shared" si="1038"/>
        <v>9.6665819025314135E+76</v>
      </c>
      <c r="L1762" s="23">
        <f t="shared" si="1039"/>
        <v>9.6665819025314126E+78</v>
      </c>
      <c r="M1762" s="23">
        <f t="shared" si="1040"/>
        <v>9.6665819025314135E+76</v>
      </c>
      <c r="N1762" s="20">
        <f t="shared" si="1041"/>
        <v>182</v>
      </c>
      <c r="Q1762" s="20">
        <f t="shared" si="1042"/>
        <v>4.4515810623381844E+85</v>
      </c>
      <c r="S1762" s="20">
        <f t="shared" si="1043"/>
        <v>7821</v>
      </c>
      <c r="T1762" s="20">
        <f t="shared" si="1044"/>
        <v>2464</v>
      </c>
      <c r="U1762" s="20">
        <f t="shared" si="1045"/>
        <v>9.6665819025314135E+76</v>
      </c>
      <c r="V1762" s="20">
        <f t="shared" si="1046"/>
        <v>9.6665819025314135E+76</v>
      </c>
      <c r="W1762" s="20">
        <f t="shared" si="1047"/>
        <v>0.32967032967032966</v>
      </c>
      <c r="X1762" s="16">
        <f t="shared" si="1048"/>
        <v>4.8536107997475406E+51</v>
      </c>
      <c r="AA1762" s="16">
        <f t="shared" si="1049"/>
        <v>1.9996876494959864E+53</v>
      </c>
      <c r="AB1762" s="16">
        <f t="shared" si="1050"/>
        <v>1760</v>
      </c>
      <c r="AC1762" s="16">
        <f t="shared" si="1051"/>
        <v>355.8</v>
      </c>
      <c r="AD1762" s="16">
        <f t="shared" si="1052"/>
        <v>2.6089111910271679E+54</v>
      </c>
      <c r="AE1762" s="16">
        <f t="shared" si="1053"/>
        <v>43950</v>
      </c>
      <c r="AF1762" s="16">
        <f t="shared" si="1054"/>
        <v>21108</v>
      </c>
      <c r="AG1762" s="16">
        <f t="shared" si="1055"/>
        <v>1800</v>
      </c>
      <c r="AH1762" s="16">
        <f t="shared" si="1056"/>
        <v>3.0396411642541018E+58</v>
      </c>
      <c r="AI1762" s="16">
        <f t="shared" si="1057"/>
        <v>1.6084162899386711E+75</v>
      </c>
      <c r="AJ1762" s="16">
        <f t="shared" si="1058"/>
        <v>1.6084162899386711E+75</v>
      </c>
      <c r="AK1762" s="27">
        <f t="shared" si="1059"/>
        <v>0.16863406408094433</v>
      </c>
      <c r="AN1762">
        <f t="shared" si="1063"/>
        <v>152005.79775647621</v>
      </c>
      <c r="AO1762">
        <f t="shared" si="1064"/>
        <v>8.0433376199731304E+21</v>
      </c>
      <c r="AP1762">
        <f t="shared" si="1065"/>
        <v>8.0433376199731304E+21</v>
      </c>
      <c r="AR1762" s="1">
        <f t="shared" si="1060"/>
        <v>19050</v>
      </c>
      <c r="AU1762">
        <f t="shared" si="1028"/>
        <v>-377.14285714285717</v>
      </c>
      <c r="AV1762" s="29">
        <f t="shared" si="1061"/>
        <v>806.12</v>
      </c>
      <c r="AW1762">
        <f t="shared" si="1062"/>
        <v>35181</v>
      </c>
    </row>
    <row r="1763" spans="1:49" x14ac:dyDescent="0.2">
      <c r="A1763">
        <v>1761</v>
      </c>
      <c r="B1763" s="13">
        <f t="shared" si="1029"/>
        <v>1769</v>
      </c>
      <c r="C1763" s="13">
        <f t="shared" si="1030"/>
        <v>10572</v>
      </c>
      <c r="D1763" s="13">
        <f t="shared" si="1031"/>
        <v>48</v>
      </c>
      <c r="E1763" s="13">
        <f t="shared" si="1032"/>
        <v>88.050000000000011</v>
      </c>
      <c r="F1763" s="13">
        <f t="shared" si="1033"/>
        <v>1.2568909605351216E+56</v>
      </c>
      <c r="G1763" s="35">
        <f t="shared" si="1034"/>
        <v>751.78420000000006</v>
      </c>
      <c r="H1763" s="23">
        <f t="shared" si="1035"/>
        <v>13077.142399999997</v>
      </c>
      <c r="I1763" s="23">
        <f t="shared" si="1036"/>
        <v>48986</v>
      </c>
      <c r="J1763" s="23">
        <f t="shared" si="1037"/>
        <v>2465</v>
      </c>
      <c r="K1763" s="23">
        <f t="shared" si="1038"/>
        <v>9.6665819025314135E+76</v>
      </c>
      <c r="L1763" s="23">
        <f t="shared" si="1039"/>
        <v>9.6665819025314126E+78</v>
      </c>
      <c r="M1763" s="23">
        <f t="shared" si="1040"/>
        <v>9.6665819025314135E+76</v>
      </c>
      <c r="N1763" s="20">
        <f t="shared" si="1041"/>
        <v>182.10000000000002</v>
      </c>
      <c r="Q1763" s="20">
        <f t="shared" si="1042"/>
        <v>4.9605328556520338E+85</v>
      </c>
      <c r="S1763" s="20">
        <f t="shared" si="1043"/>
        <v>7826</v>
      </c>
      <c r="T1763" s="20">
        <f t="shared" si="1044"/>
        <v>2465</v>
      </c>
      <c r="U1763" s="20">
        <f t="shared" si="1045"/>
        <v>9.6665819025314135E+76</v>
      </c>
      <c r="V1763" s="20">
        <f t="shared" si="1046"/>
        <v>9.6665819025314135E+76</v>
      </c>
      <c r="W1763" s="20">
        <f t="shared" si="1047"/>
        <v>0.32948929159802304</v>
      </c>
      <c r="X1763" s="16">
        <f t="shared" si="1048"/>
        <v>5.1933635557298666E+51</v>
      </c>
      <c r="AA1763" s="16">
        <f t="shared" si="1049"/>
        <v>2.1396657849607045E+53</v>
      </c>
      <c r="AB1763" s="16">
        <f t="shared" si="1050"/>
        <v>1761</v>
      </c>
      <c r="AC1763" s="16">
        <f t="shared" si="1051"/>
        <v>356</v>
      </c>
      <c r="AD1763" s="16">
        <f t="shared" si="1052"/>
        <v>2.7915401677626243E+54</v>
      </c>
      <c r="AE1763" s="16">
        <f t="shared" si="1053"/>
        <v>43975</v>
      </c>
      <c r="AF1763" s="16">
        <f t="shared" si="1054"/>
        <v>21120</v>
      </c>
      <c r="AG1763" s="16">
        <f t="shared" si="1055"/>
        <v>1801</v>
      </c>
      <c r="AH1763" s="16">
        <f t="shared" si="1056"/>
        <v>3.2552656661509673E+58</v>
      </c>
      <c r="AI1763" s="16">
        <f t="shared" si="1057"/>
        <v>1.6084162899386711E+75</v>
      </c>
      <c r="AJ1763" s="16">
        <f t="shared" si="1058"/>
        <v>1.6084162899386711E+75</v>
      </c>
      <c r="AK1763" s="27">
        <f t="shared" si="1059"/>
        <v>0.16853932584269662</v>
      </c>
      <c r="AN1763">
        <f t="shared" si="1063"/>
        <v>152138.97838772755</v>
      </c>
      <c r="AO1763">
        <f t="shared" si="1064"/>
        <v>7.5171379625917143E+21</v>
      </c>
      <c r="AP1763">
        <f t="shared" si="1065"/>
        <v>7.5171379625917143E+21</v>
      </c>
      <c r="AR1763" s="1">
        <f t="shared" si="1060"/>
        <v>19060</v>
      </c>
      <c r="AU1763">
        <f t="shared" si="1028"/>
        <v>-376.68449197860957</v>
      </c>
      <c r="AV1763" s="29">
        <f t="shared" si="1061"/>
        <v>806.81545000000006</v>
      </c>
      <c r="AW1763">
        <f t="shared" si="1062"/>
        <v>35201</v>
      </c>
    </row>
    <row r="1764" spans="1:49" x14ac:dyDescent="0.2">
      <c r="A1764">
        <v>1762</v>
      </c>
      <c r="B1764" s="13">
        <f t="shared" si="1029"/>
        <v>1770</v>
      </c>
      <c r="C1764" s="13">
        <f t="shared" si="1030"/>
        <v>10578</v>
      </c>
      <c r="D1764" s="13">
        <f t="shared" si="1031"/>
        <v>48</v>
      </c>
      <c r="E1764" s="13">
        <f t="shared" si="1032"/>
        <v>88.100000000000009</v>
      </c>
      <c r="F1764" s="13">
        <f t="shared" si="1033"/>
        <v>1.3456225681504583E+56</v>
      </c>
      <c r="G1764" s="35">
        <f t="shared" si="1034"/>
        <v>752.44880000000001</v>
      </c>
      <c r="H1764" s="23">
        <f t="shared" si="1035"/>
        <v>13084.646399999998</v>
      </c>
      <c r="I1764" s="23">
        <f t="shared" si="1036"/>
        <v>49014</v>
      </c>
      <c r="J1764" s="23">
        <f t="shared" si="1037"/>
        <v>2466</v>
      </c>
      <c r="K1764" s="23">
        <f t="shared" si="1038"/>
        <v>9.6665819025314135E+76</v>
      </c>
      <c r="L1764" s="23">
        <f t="shared" si="1039"/>
        <v>9.6665819025314126E+78</v>
      </c>
      <c r="M1764" s="23">
        <f t="shared" si="1040"/>
        <v>9.6665819025314135E+76</v>
      </c>
      <c r="N1764" s="20">
        <f t="shared" si="1041"/>
        <v>182.20000000000002</v>
      </c>
      <c r="Q1764" s="20">
        <f t="shared" si="1042"/>
        <v>5.5276733968030149E+85</v>
      </c>
      <c r="S1764" s="20">
        <f t="shared" si="1043"/>
        <v>7830</v>
      </c>
      <c r="T1764" s="20">
        <f t="shared" si="1044"/>
        <v>2466</v>
      </c>
      <c r="U1764" s="20">
        <f t="shared" si="1045"/>
        <v>9.6665819025314135E+76</v>
      </c>
      <c r="V1764" s="20">
        <f t="shared" si="1046"/>
        <v>9.6665819025314135E+76</v>
      </c>
      <c r="W1764" s="20">
        <f t="shared" si="1047"/>
        <v>0.32930845225027439</v>
      </c>
      <c r="X1764" s="16">
        <f t="shared" si="1048"/>
        <v>5.556899004630958E+51</v>
      </c>
      <c r="AA1764" s="16">
        <f t="shared" si="1049"/>
        <v>2.2894423899079541E+53</v>
      </c>
      <c r="AB1764" s="16">
        <f t="shared" si="1050"/>
        <v>1762</v>
      </c>
      <c r="AC1764" s="16">
        <f t="shared" si="1051"/>
        <v>356.2</v>
      </c>
      <c r="AD1764" s="16">
        <f t="shared" si="1052"/>
        <v>2.9869535364050131E+54</v>
      </c>
      <c r="AE1764" s="16">
        <f t="shared" si="1053"/>
        <v>44000</v>
      </c>
      <c r="AF1764" s="16">
        <f t="shared" si="1054"/>
        <v>21132</v>
      </c>
      <c r="AG1764" s="16">
        <f t="shared" si="1055"/>
        <v>1802</v>
      </c>
      <c r="AH1764" s="16">
        <f t="shared" si="1056"/>
        <v>3.486185157182178E+58</v>
      </c>
      <c r="AI1764" s="16">
        <f t="shared" si="1057"/>
        <v>1.6084162899386711E+75</v>
      </c>
      <c r="AJ1764" s="16">
        <f t="shared" si="1058"/>
        <v>1.6084162899386711E+75</v>
      </c>
      <c r="AK1764" s="27">
        <f t="shared" si="1059"/>
        <v>0.16844469399213927</v>
      </c>
      <c r="AN1764">
        <f t="shared" si="1063"/>
        <v>152272.23766579854</v>
      </c>
      <c r="AO1764">
        <f t="shared" si="1064"/>
        <v>7.0253625818614145E+21</v>
      </c>
      <c r="AP1764">
        <f t="shared" si="1065"/>
        <v>7.0253625818614145E+21</v>
      </c>
      <c r="AR1764" s="1">
        <f t="shared" si="1060"/>
        <v>19070</v>
      </c>
      <c r="AU1764">
        <f t="shared" si="1028"/>
        <v>-376.22775800711742</v>
      </c>
      <c r="AV1764" s="29">
        <f t="shared" si="1061"/>
        <v>807.51130000000001</v>
      </c>
      <c r="AW1764">
        <f t="shared" si="1062"/>
        <v>35221</v>
      </c>
    </row>
    <row r="1765" spans="1:49" x14ac:dyDescent="0.2">
      <c r="A1765">
        <v>1763</v>
      </c>
      <c r="B1765" s="13">
        <f t="shared" si="1029"/>
        <v>1771</v>
      </c>
      <c r="C1765" s="13">
        <f t="shared" si="1030"/>
        <v>10584</v>
      </c>
      <c r="D1765" s="13">
        <f t="shared" si="1031"/>
        <v>48</v>
      </c>
      <c r="E1765" s="13">
        <f t="shared" si="1032"/>
        <v>88.15</v>
      </c>
      <c r="F1765" s="13">
        <f t="shared" si="1033"/>
        <v>1.4406178380982613E+56</v>
      </c>
      <c r="G1765" s="35">
        <f t="shared" si="1034"/>
        <v>753.11379999999997</v>
      </c>
      <c r="H1765" s="23">
        <f t="shared" si="1035"/>
        <v>13092.150399999999</v>
      </c>
      <c r="I1765" s="23">
        <f t="shared" si="1036"/>
        <v>49042</v>
      </c>
      <c r="J1765" s="23">
        <f t="shared" si="1037"/>
        <v>2468</v>
      </c>
      <c r="K1765" s="23">
        <f t="shared" si="1038"/>
        <v>9.6665819025314135E+76</v>
      </c>
      <c r="L1765" s="23">
        <f t="shared" si="1039"/>
        <v>9.6665819025314126E+78</v>
      </c>
      <c r="M1765" s="23">
        <f t="shared" si="1040"/>
        <v>9.6665819025314135E+76</v>
      </c>
      <c r="N1765" s="20">
        <f t="shared" si="1041"/>
        <v>182.3</v>
      </c>
      <c r="Q1765" s="20">
        <f t="shared" si="1042"/>
        <v>6.1596554384090421E+85</v>
      </c>
      <c r="S1765" s="20">
        <f t="shared" si="1043"/>
        <v>7834</v>
      </c>
      <c r="T1765" s="20">
        <f t="shared" si="1044"/>
        <v>2468</v>
      </c>
      <c r="U1765" s="20">
        <f t="shared" si="1045"/>
        <v>9.6665819025314135E+76</v>
      </c>
      <c r="V1765" s="20">
        <f t="shared" si="1046"/>
        <v>9.6665819025314135E+76</v>
      </c>
      <c r="W1765" s="20">
        <f t="shared" si="1047"/>
        <v>0.32912781130005481</v>
      </c>
      <c r="X1765" s="16">
        <f t="shared" si="1048"/>
        <v>5.945881934955125E+51</v>
      </c>
      <c r="AA1765" s="16">
        <f t="shared" si="1049"/>
        <v>2.449703357201511E+53</v>
      </c>
      <c r="AB1765" s="16">
        <f t="shared" si="1050"/>
        <v>1763</v>
      </c>
      <c r="AC1765" s="16">
        <f t="shared" si="1051"/>
        <v>356.4</v>
      </c>
      <c r="AD1765" s="16">
        <f t="shared" si="1052"/>
        <v>3.1960462298352994E+54</v>
      </c>
      <c r="AE1765" s="16">
        <f t="shared" si="1053"/>
        <v>44025</v>
      </c>
      <c r="AF1765" s="16">
        <f t="shared" si="1054"/>
        <v>21144</v>
      </c>
      <c r="AG1765" s="16">
        <f t="shared" si="1055"/>
        <v>1803</v>
      </c>
      <c r="AH1765" s="16">
        <f t="shared" si="1056"/>
        <v>3.7334845018180858E+58</v>
      </c>
      <c r="AI1765" s="16">
        <f t="shared" si="1057"/>
        <v>1.6084162899386711E+75</v>
      </c>
      <c r="AJ1765" s="16">
        <f t="shared" si="1058"/>
        <v>1.6084162899386711E+75</v>
      </c>
      <c r="AK1765" s="27">
        <f t="shared" si="1059"/>
        <v>0.16835016835016836</v>
      </c>
      <c r="AN1765">
        <f t="shared" si="1063"/>
        <v>152405.57559112541</v>
      </c>
      <c r="AO1765">
        <f t="shared" si="1064"/>
        <v>6.5657594223003865E+21</v>
      </c>
      <c r="AP1765">
        <f t="shared" si="1065"/>
        <v>6.5657594223003865E+21</v>
      </c>
      <c r="AR1765" s="1">
        <f t="shared" si="1060"/>
        <v>19080</v>
      </c>
      <c r="AU1765">
        <f t="shared" si="1028"/>
        <v>-375.77264653641208</v>
      </c>
      <c r="AV1765" s="29">
        <f t="shared" si="1061"/>
        <v>808.20754999999997</v>
      </c>
      <c r="AW1765">
        <f t="shared" si="1062"/>
        <v>35241</v>
      </c>
    </row>
    <row r="1766" spans="1:49" x14ac:dyDescent="0.2">
      <c r="A1766">
        <v>1764</v>
      </c>
      <c r="B1766" s="13">
        <f t="shared" si="1029"/>
        <v>1772</v>
      </c>
      <c r="C1766" s="13">
        <f t="shared" si="1030"/>
        <v>10590</v>
      </c>
      <c r="D1766" s="13">
        <f t="shared" si="1031"/>
        <v>48</v>
      </c>
      <c r="E1766" s="13">
        <f t="shared" si="1032"/>
        <v>88.2</v>
      </c>
      <c r="F1766" s="13">
        <f t="shared" si="1033"/>
        <v>1.5423188984358657E+56</v>
      </c>
      <c r="G1766" s="35">
        <f t="shared" si="1034"/>
        <v>753.77919999999995</v>
      </c>
      <c r="H1766" s="23">
        <f t="shared" si="1035"/>
        <v>13099.654399999998</v>
      </c>
      <c r="I1766" s="23">
        <f t="shared" si="1036"/>
        <v>49070</v>
      </c>
      <c r="J1766" s="23">
        <f t="shared" si="1037"/>
        <v>2469</v>
      </c>
      <c r="K1766" s="23">
        <f t="shared" si="1038"/>
        <v>9.6665819025314135E+76</v>
      </c>
      <c r="L1766" s="23">
        <f t="shared" si="1039"/>
        <v>9.6665819025314126E+78</v>
      </c>
      <c r="M1766" s="23">
        <f t="shared" si="1040"/>
        <v>9.6665819025314135E+76</v>
      </c>
      <c r="N1766" s="20">
        <f t="shared" si="1041"/>
        <v>182.4</v>
      </c>
      <c r="Q1766" s="20">
        <f t="shared" si="1042"/>
        <v>6.8638923460756292E+85</v>
      </c>
      <c r="S1766" s="20">
        <f t="shared" si="1043"/>
        <v>7838</v>
      </c>
      <c r="T1766" s="20">
        <f t="shared" si="1044"/>
        <v>2469</v>
      </c>
      <c r="U1766" s="20">
        <f t="shared" si="1045"/>
        <v>9.6665819025314135E+76</v>
      </c>
      <c r="V1766" s="20">
        <f t="shared" si="1046"/>
        <v>9.6665819025314135E+76</v>
      </c>
      <c r="W1766" s="20">
        <f t="shared" si="1047"/>
        <v>0.3289473684210526</v>
      </c>
      <c r="X1766" s="16">
        <f t="shared" si="1048"/>
        <v>6.3620936704019836E+51</v>
      </c>
      <c r="AA1766" s="16">
        <f t="shared" si="1049"/>
        <v>2.6211825922056166E+53</v>
      </c>
      <c r="AB1766" s="16">
        <f t="shared" si="1050"/>
        <v>1764</v>
      </c>
      <c r="AC1766" s="16">
        <f t="shared" si="1051"/>
        <v>356.6</v>
      </c>
      <c r="AD1766" s="16">
        <f t="shared" si="1052"/>
        <v>3.4197758280174405E+54</v>
      </c>
      <c r="AE1766" s="16">
        <f t="shared" si="1053"/>
        <v>44050</v>
      </c>
      <c r="AF1766" s="16">
        <f t="shared" si="1054"/>
        <v>21156</v>
      </c>
      <c r="AG1766" s="16">
        <f t="shared" si="1055"/>
        <v>1804</v>
      </c>
      <c r="AH1766" s="16">
        <f t="shared" si="1056"/>
        <v>3.9983255089324424E+58</v>
      </c>
      <c r="AI1766" s="16">
        <f t="shared" si="1057"/>
        <v>1.6084162899386711E+75</v>
      </c>
      <c r="AJ1766" s="16">
        <f t="shared" si="1058"/>
        <v>1.6084162899386711E+75</v>
      </c>
      <c r="AK1766" s="27">
        <f t="shared" si="1059"/>
        <v>0.16825574873808188</v>
      </c>
      <c r="AN1766">
        <f t="shared" si="1063"/>
        <v>152538.99216414441</v>
      </c>
      <c r="AO1766">
        <f t="shared" si="1064"/>
        <v>6.1362237591592402E+21</v>
      </c>
      <c r="AP1766">
        <f t="shared" si="1065"/>
        <v>6.1362237591592402E+21</v>
      </c>
      <c r="AR1766" s="1">
        <f t="shared" si="1060"/>
        <v>19090</v>
      </c>
      <c r="AU1766">
        <f t="shared" si="1028"/>
        <v>-375.31914893617028</v>
      </c>
      <c r="AV1766" s="29">
        <f t="shared" si="1061"/>
        <v>808.90419999999995</v>
      </c>
      <c r="AW1766">
        <f t="shared" si="1062"/>
        <v>35261</v>
      </c>
    </row>
    <row r="1767" spans="1:49" x14ac:dyDescent="0.2">
      <c r="A1767">
        <v>1765</v>
      </c>
      <c r="B1767" s="13">
        <f t="shared" si="1029"/>
        <v>1773</v>
      </c>
      <c r="C1767" s="13">
        <f t="shared" si="1030"/>
        <v>10596</v>
      </c>
      <c r="D1767" s="13">
        <f t="shared" si="1031"/>
        <v>48</v>
      </c>
      <c r="E1767" s="13">
        <f t="shared" si="1032"/>
        <v>88.25</v>
      </c>
      <c r="F1767" s="13">
        <f t="shared" si="1033"/>
        <v>1.6511990832177738E+56</v>
      </c>
      <c r="G1767" s="35">
        <f t="shared" si="1034"/>
        <v>754.44499999999994</v>
      </c>
      <c r="H1767" s="23">
        <f t="shared" si="1035"/>
        <v>13107.158399999998</v>
      </c>
      <c r="I1767" s="23">
        <f t="shared" si="1036"/>
        <v>49098</v>
      </c>
      <c r="J1767" s="23">
        <f t="shared" si="1037"/>
        <v>2471</v>
      </c>
      <c r="K1767" s="23">
        <f t="shared" si="1038"/>
        <v>9.6665819025314135E+76</v>
      </c>
      <c r="L1767" s="23">
        <f t="shared" si="1039"/>
        <v>9.6665819025314126E+78</v>
      </c>
      <c r="M1767" s="23">
        <f t="shared" si="1040"/>
        <v>9.6665819025314135E+76</v>
      </c>
      <c r="N1767" s="20">
        <f t="shared" si="1041"/>
        <v>182.5</v>
      </c>
      <c r="Q1767" s="20">
        <f t="shared" si="1042"/>
        <v>7.6486450597109635E+85</v>
      </c>
      <c r="S1767" s="20">
        <f t="shared" si="1043"/>
        <v>7842</v>
      </c>
      <c r="T1767" s="20">
        <f t="shared" si="1044"/>
        <v>2471</v>
      </c>
      <c r="U1767" s="20">
        <f t="shared" si="1045"/>
        <v>9.6665819025314135E+76</v>
      </c>
      <c r="V1767" s="20">
        <f t="shared" si="1046"/>
        <v>9.6665819025314135E+76</v>
      </c>
      <c r="W1767" s="20">
        <f t="shared" si="1047"/>
        <v>0.32876712328767121</v>
      </c>
      <c r="X1767" s="16">
        <f t="shared" si="1048"/>
        <v>6.8074402273301245E+51</v>
      </c>
      <c r="AA1767" s="16">
        <f t="shared" si="1049"/>
        <v>2.804665373660011E+53</v>
      </c>
      <c r="AB1767" s="16">
        <f t="shared" si="1050"/>
        <v>1765</v>
      </c>
      <c r="AC1767" s="16">
        <f t="shared" si="1051"/>
        <v>356.8</v>
      </c>
      <c r="AD1767" s="16">
        <f t="shared" si="1052"/>
        <v>3.6591669434188895E+54</v>
      </c>
      <c r="AE1767" s="16">
        <f t="shared" si="1053"/>
        <v>44075</v>
      </c>
      <c r="AF1767" s="16">
        <f t="shared" si="1054"/>
        <v>21168</v>
      </c>
      <c r="AG1767" s="16">
        <f t="shared" si="1055"/>
        <v>1805</v>
      </c>
      <c r="AH1767" s="16">
        <f t="shared" si="1056"/>
        <v>4.2819523888007169E+58</v>
      </c>
      <c r="AI1767" s="16">
        <f t="shared" si="1057"/>
        <v>1.6084162899386711E+75</v>
      </c>
      <c r="AJ1767" s="16">
        <f t="shared" si="1058"/>
        <v>1.6084162899386711E+75</v>
      </c>
      <c r="AK1767" s="27">
        <f t="shared" si="1059"/>
        <v>0.16816143497757846</v>
      </c>
      <c r="AN1767">
        <f t="shared" si="1063"/>
        <v>152672.48738529143</v>
      </c>
      <c r="AO1767">
        <f t="shared" si="1064"/>
        <v>5.7347885599619044E+21</v>
      </c>
      <c r="AP1767">
        <f t="shared" si="1065"/>
        <v>5.7347885599619044E+21</v>
      </c>
      <c r="AR1767" s="1">
        <f t="shared" si="1060"/>
        <v>19100</v>
      </c>
      <c r="AU1767">
        <f t="shared" si="1028"/>
        <v>-374.86725663716811</v>
      </c>
      <c r="AV1767" s="29">
        <f t="shared" si="1061"/>
        <v>809.60124999999994</v>
      </c>
      <c r="AW1767">
        <f t="shared" si="1062"/>
        <v>35281</v>
      </c>
    </row>
    <row r="1768" spans="1:49" x14ac:dyDescent="0.2">
      <c r="A1768">
        <v>1766</v>
      </c>
      <c r="B1768" s="13">
        <f t="shared" si="1029"/>
        <v>1774</v>
      </c>
      <c r="C1768" s="13">
        <f t="shared" si="1030"/>
        <v>10602</v>
      </c>
      <c r="D1768" s="13">
        <f t="shared" si="1031"/>
        <v>48</v>
      </c>
      <c r="E1768" s="13">
        <f t="shared" si="1032"/>
        <v>88.300000000000011</v>
      </c>
      <c r="F1768" s="13">
        <f t="shared" si="1033"/>
        <v>1.7677651349087933E+56</v>
      </c>
      <c r="G1768" s="35">
        <f t="shared" si="1034"/>
        <v>755.11119999999994</v>
      </c>
      <c r="H1768" s="23">
        <f t="shared" si="1035"/>
        <v>13114.662399999999</v>
      </c>
      <c r="I1768" s="23">
        <f t="shared" si="1036"/>
        <v>49126</v>
      </c>
      <c r="J1768" s="23">
        <f t="shared" si="1037"/>
        <v>2472</v>
      </c>
      <c r="K1768" s="23">
        <f t="shared" si="1038"/>
        <v>9.6665819025314135E+76</v>
      </c>
      <c r="L1768" s="23">
        <f t="shared" si="1039"/>
        <v>9.6665819025314126E+78</v>
      </c>
      <c r="M1768" s="23">
        <f t="shared" si="1040"/>
        <v>9.6665819025314135E+76</v>
      </c>
      <c r="N1768" s="20">
        <f t="shared" si="1041"/>
        <v>182.60000000000002</v>
      </c>
      <c r="Q1768" s="20">
        <f t="shared" si="1042"/>
        <v>8.5231189971833752E+85</v>
      </c>
      <c r="S1768" s="20">
        <f t="shared" si="1043"/>
        <v>7847</v>
      </c>
      <c r="T1768" s="20">
        <f t="shared" si="1044"/>
        <v>2472</v>
      </c>
      <c r="U1768" s="20">
        <f t="shared" si="1045"/>
        <v>9.6665819025314135E+76</v>
      </c>
      <c r="V1768" s="20">
        <f t="shared" si="1046"/>
        <v>9.6665819025314135E+76</v>
      </c>
      <c r="W1768" s="20">
        <f t="shared" si="1047"/>
        <v>0.32858707557502737</v>
      </c>
      <c r="X1768" s="16">
        <f t="shared" si="1048"/>
        <v>7.2839610432432327E+51</v>
      </c>
      <c r="AA1768" s="16">
        <f t="shared" si="1049"/>
        <v>3.0009919498162116E+53</v>
      </c>
      <c r="AB1768" s="16">
        <f t="shared" si="1050"/>
        <v>1766</v>
      </c>
      <c r="AC1768" s="16">
        <f t="shared" si="1051"/>
        <v>357</v>
      </c>
      <c r="AD1768" s="16">
        <f t="shared" si="1052"/>
        <v>3.9153159134192547E+54</v>
      </c>
      <c r="AE1768" s="16">
        <f t="shared" si="1053"/>
        <v>44100</v>
      </c>
      <c r="AF1768" s="16">
        <f t="shared" si="1054"/>
        <v>21180</v>
      </c>
      <c r="AG1768" s="16">
        <f t="shared" si="1055"/>
        <v>1806</v>
      </c>
      <c r="AH1768" s="16">
        <f t="shared" si="1056"/>
        <v>4.5856975970938683E+58</v>
      </c>
      <c r="AI1768" s="16">
        <f t="shared" si="1057"/>
        <v>1.6084162899386711E+75</v>
      </c>
      <c r="AJ1768" s="16">
        <f t="shared" si="1058"/>
        <v>1.6084162899386711E+75</v>
      </c>
      <c r="AK1768" s="27">
        <f t="shared" si="1059"/>
        <v>0.16806722689075632</v>
      </c>
      <c r="AN1768">
        <f t="shared" si="1063"/>
        <v>152806.06125500298</v>
      </c>
      <c r="AO1768">
        <f t="shared" si="1064"/>
        <v>5.3596154765999111E+21</v>
      </c>
      <c r="AP1768">
        <f t="shared" si="1065"/>
        <v>5.3596154765999111E+21</v>
      </c>
      <c r="AR1768" s="1">
        <f t="shared" si="1060"/>
        <v>19110</v>
      </c>
      <c r="AU1768">
        <f t="shared" si="1028"/>
        <v>-374.41696113074204</v>
      </c>
      <c r="AV1768" s="29">
        <f t="shared" si="1061"/>
        <v>810.29869999999994</v>
      </c>
      <c r="AW1768">
        <f t="shared" si="1062"/>
        <v>35301</v>
      </c>
    </row>
    <row r="1769" spans="1:49" x14ac:dyDescent="0.2">
      <c r="A1769">
        <v>1767</v>
      </c>
      <c r="B1769" s="13">
        <f t="shared" si="1029"/>
        <v>1775</v>
      </c>
      <c r="C1769" s="13">
        <f t="shared" si="1030"/>
        <v>10608</v>
      </c>
      <c r="D1769" s="13">
        <f t="shared" si="1031"/>
        <v>48</v>
      </c>
      <c r="E1769" s="13">
        <f t="shared" si="1032"/>
        <v>88.350000000000009</v>
      </c>
      <c r="F1769" s="13">
        <f t="shared" si="1033"/>
        <v>1.8925595622257078E+56</v>
      </c>
      <c r="G1769" s="35">
        <f t="shared" si="1034"/>
        <v>755.77780000000007</v>
      </c>
      <c r="H1769" s="23">
        <f t="shared" si="1035"/>
        <v>13122.166399999998</v>
      </c>
      <c r="I1769" s="23">
        <f t="shared" si="1036"/>
        <v>49154</v>
      </c>
      <c r="J1769" s="23">
        <f t="shared" si="1037"/>
        <v>2473</v>
      </c>
      <c r="K1769" s="23">
        <f t="shared" si="1038"/>
        <v>9.6665819025314135E+76</v>
      </c>
      <c r="L1769" s="23">
        <f t="shared" si="1039"/>
        <v>9.6665819025314126E+78</v>
      </c>
      <c r="M1769" s="23">
        <f t="shared" si="1040"/>
        <v>9.6665819025314135E+76</v>
      </c>
      <c r="N1769" s="20">
        <f t="shared" si="1041"/>
        <v>182.70000000000002</v>
      </c>
      <c r="Q1769" s="20">
        <f t="shared" si="1042"/>
        <v>9.4975720370116458E+85</v>
      </c>
      <c r="S1769" s="20">
        <f t="shared" si="1043"/>
        <v>7851</v>
      </c>
      <c r="T1769" s="20">
        <f t="shared" si="1044"/>
        <v>2473</v>
      </c>
      <c r="U1769" s="20">
        <f t="shared" si="1045"/>
        <v>9.6665819025314135E+76</v>
      </c>
      <c r="V1769" s="20">
        <f t="shared" si="1046"/>
        <v>9.6665819025314135E+76</v>
      </c>
      <c r="W1769" s="20">
        <f t="shared" si="1047"/>
        <v>0.32840722495894908</v>
      </c>
      <c r="X1769" s="16">
        <f t="shared" si="1048"/>
        <v>7.7938383162702574E+51</v>
      </c>
      <c r="AA1769" s="16">
        <f t="shared" si="1049"/>
        <v>3.2110613863033453E+53</v>
      </c>
      <c r="AB1769" s="16">
        <f t="shared" si="1050"/>
        <v>1767</v>
      </c>
      <c r="AC1769" s="16">
        <f t="shared" si="1051"/>
        <v>357.2</v>
      </c>
      <c r="AD1769" s="16">
        <f t="shared" si="1052"/>
        <v>4.1893958211969187E+54</v>
      </c>
      <c r="AE1769" s="16">
        <f t="shared" si="1053"/>
        <v>44125</v>
      </c>
      <c r="AF1769" s="16">
        <f t="shared" si="1054"/>
        <v>21192</v>
      </c>
      <c r="AG1769" s="16">
        <f t="shared" si="1055"/>
        <v>1807</v>
      </c>
      <c r="AH1769" s="16">
        <f t="shared" si="1056"/>
        <v>4.9109880933106191E+58</v>
      </c>
      <c r="AI1769" s="16">
        <f t="shared" si="1057"/>
        <v>1.6084162899386711E+75</v>
      </c>
      <c r="AJ1769" s="16">
        <f t="shared" si="1058"/>
        <v>1.6084162899386711E+75</v>
      </c>
      <c r="AK1769" s="27">
        <f t="shared" si="1059"/>
        <v>0.16797312430011199</v>
      </c>
      <c r="AN1769">
        <f t="shared" si="1063"/>
        <v>152939.71377371493</v>
      </c>
      <c r="AO1769">
        <f t="shared" si="1064"/>
        <v>5.008986426728891E+21</v>
      </c>
      <c r="AP1769">
        <f t="shared" si="1065"/>
        <v>5.008986426728891E+21</v>
      </c>
      <c r="AR1769" s="1">
        <f t="shared" si="1060"/>
        <v>19120</v>
      </c>
      <c r="AU1769">
        <f t="shared" si="1028"/>
        <v>-373.96825396825398</v>
      </c>
      <c r="AV1769" s="29">
        <f t="shared" si="1061"/>
        <v>810.99655000000007</v>
      </c>
      <c r="AW1769">
        <f t="shared" si="1062"/>
        <v>35321</v>
      </c>
    </row>
    <row r="1770" spans="1:49" x14ac:dyDescent="0.2">
      <c r="A1770">
        <v>1768</v>
      </c>
      <c r="B1770" s="13">
        <f t="shared" si="1029"/>
        <v>1776</v>
      </c>
      <c r="C1770" s="13">
        <f t="shared" si="1030"/>
        <v>10614</v>
      </c>
      <c r="D1770" s="13">
        <f t="shared" si="1031"/>
        <v>48</v>
      </c>
      <c r="E1770" s="13">
        <f t="shared" si="1032"/>
        <v>88.4</v>
      </c>
      <c r="F1770" s="13">
        <f t="shared" si="1033"/>
        <v>2.0261631643756408E+56</v>
      </c>
      <c r="G1770" s="35">
        <f t="shared" si="1034"/>
        <v>756.44479999999999</v>
      </c>
      <c r="H1770" s="23">
        <f t="shared" si="1035"/>
        <v>13129.670399999999</v>
      </c>
      <c r="I1770" s="23">
        <f t="shared" si="1036"/>
        <v>49182</v>
      </c>
      <c r="J1770" s="23">
        <f t="shared" si="1037"/>
        <v>2475</v>
      </c>
      <c r="K1770" s="23">
        <f t="shared" si="1038"/>
        <v>9.6665819025314135E+76</v>
      </c>
      <c r="L1770" s="23">
        <f t="shared" si="1039"/>
        <v>9.6665819025314126E+78</v>
      </c>
      <c r="M1770" s="23">
        <f t="shared" si="1040"/>
        <v>9.6665819025314135E+76</v>
      </c>
      <c r="N1770" s="20">
        <f t="shared" si="1041"/>
        <v>182.8</v>
      </c>
      <c r="Q1770" s="20">
        <f t="shared" si="1042"/>
        <v>1.05834348468011E+86</v>
      </c>
      <c r="S1770" s="20">
        <f t="shared" si="1043"/>
        <v>7855</v>
      </c>
      <c r="T1770" s="20">
        <f t="shared" si="1044"/>
        <v>2475</v>
      </c>
      <c r="U1770" s="20">
        <f t="shared" si="1045"/>
        <v>9.6665819025314135E+76</v>
      </c>
      <c r="V1770" s="20">
        <f t="shared" si="1046"/>
        <v>9.6665819025314135E+76</v>
      </c>
      <c r="W1770" s="20">
        <f t="shared" si="1047"/>
        <v>0.32822757111597373</v>
      </c>
      <c r="X1770" s="16">
        <f t="shared" si="1048"/>
        <v>8.339406998409175E+51</v>
      </c>
      <c r="AA1770" s="16">
        <f t="shared" si="1049"/>
        <v>3.4358356833445799E+53</v>
      </c>
      <c r="AB1770" s="16">
        <f t="shared" si="1050"/>
        <v>1768</v>
      </c>
      <c r="AC1770" s="16">
        <f t="shared" si="1051"/>
        <v>357.4</v>
      </c>
      <c r="AD1770" s="16">
        <f t="shared" si="1052"/>
        <v>4.4826618680877008E+54</v>
      </c>
      <c r="AE1770" s="16">
        <f t="shared" si="1053"/>
        <v>44150</v>
      </c>
      <c r="AF1770" s="16">
        <f t="shared" si="1054"/>
        <v>21204</v>
      </c>
      <c r="AG1770" s="16">
        <f t="shared" si="1055"/>
        <v>1808</v>
      </c>
      <c r="AH1770" s="16">
        <f t="shared" si="1056"/>
        <v>5.259352043037367E+58</v>
      </c>
      <c r="AI1770" s="16">
        <f t="shared" si="1057"/>
        <v>1.6084162899386711E+75</v>
      </c>
      <c r="AJ1770" s="16">
        <f t="shared" si="1058"/>
        <v>1.6084162899386711E+75</v>
      </c>
      <c r="AK1770" s="27">
        <f t="shared" si="1059"/>
        <v>0.16787912702853947</v>
      </c>
      <c r="AN1770">
        <f t="shared" si="1063"/>
        <v>153073.44494186356</v>
      </c>
      <c r="AO1770">
        <f t="shared" si="1064"/>
        <v>4.6812957259148506E+21</v>
      </c>
      <c r="AP1770">
        <f t="shared" si="1065"/>
        <v>4.6812957259148506E+21</v>
      </c>
      <c r="AR1770" s="1">
        <f t="shared" si="1060"/>
        <v>19130</v>
      </c>
      <c r="AU1770">
        <f t="shared" ref="AU1770:AU1833" si="1066">IF(A1770&lt;=1000,A1770/MAX(15-A1770/120,3),A1770/MIN(10-A1770/120,15))</f>
        <v>-373.52112676056345</v>
      </c>
      <c r="AV1770" s="29">
        <f t="shared" si="1061"/>
        <v>811.69479999999999</v>
      </c>
      <c r="AW1770">
        <f t="shared" si="1062"/>
        <v>35341</v>
      </c>
    </row>
    <row r="1771" spans="1:49" x14ac:dyDescent="0.2">
      <c r="A1771">
        <v>1769</v>
      </c>
      <c r="B1771" s="13">
        <f t="shared" si="1029"/>
        <v>1777</v>
      </c>
      <c r="C1771" s="13">
        <f t="shared" si="1030"/>
        <v>10620</v>
      </c>
      <c r="D1771" s="13">
        <f t="shared" si="1031"/>
        <v>48</v>
      </c>
      <c r="E1771" s="13">
        <f t="shared" si="1032"/>
        <v>88.45</v>
      </c>
      <c r="F1771" s="13">
        <f t="shared" si="1033"/>
        <v>2.1691977334332418E+56</v>
      </c>
      <c r="G1771" s="35">
        <f t="shared" si="1034"/>
        <v>757.11220000000014</v>
      </c>
      <c r="H1771" s="23">
        <f t="shared" si="1035"/>
        <v>13137.1744</v>
      </c>
      <c r="I1771" s="23">
        <f t="shared" si="1036"/>
        <v>49210</v>
      </c>
      <c r="J1771" s="23">
        <f t="shared" si="1037"/>
        <v>2476</v>
      </c>
      <c r="K1771" s="23">
        <f t="shared" si="1038"/>
        <v>9.6665819025314135E+76</v>
      </c>
      <c r="L1771" s="23">
        <f t="shared" si="1039"/>
        <v>9.6665819025314126E+78</v>
      </c>
      <c r="M1771" s="23">
        <f t="shared" si="1040"/>
        <v>9.6665819025314135E+76</v>
      </c>
      <c r="N1771" s="20">
        <f t="shared" si="1041"/>
        <v>182.9</v>
      </c>
      <c r="Q1771" s="20">
        <f t="shared" si="1042"/>
        <v>1.1793444968881415E+86</v>
      </c>
      <c r="S1771" s="20">
        <f t="shared" si="1043"/>
        <v>7859</v>
      </c>
      <c r="T1771" s="20">
        <f t="shared" si="1044"/>
        <v>2476</v>
      </c>
      <c r="U1771" s="20">
        <f t="shared" si="1045"/>
        <v>9.6665819025314135E+76</v>
      </c>
      <c r="V1771" s="20">
        <f t="shared" si="1046"/>
        <v>9.6665819025314135E+76</v>
      </c>
      <c r="W1771" s="20">
        <f t="shared" si="1047"/>
        <v>0.32804811372334608</v>
      </c>
      <c r="X1771" s="16">
        <f t="shared" si="1048"/>
        <v>8.9231654882978199E+51</v>
      </c>
      <c r="AA1771" s="16">
        <f t="shared" si="1049"/>
        <v>3.6763441811787012E+53</v>
      </c>
      <c r="AB1771" s="16">
        <f t="shared" si="1050"/>
        <v>1769</v>
      </c>
      <c r="AC1771" s="16">
        <f t="shared" si="1051"/>
        <v>357.6</v>
      </c>
      <c r="AD1771" s="16">
        <f t="shared" si="1052"/>
        <v>4.7964571220193292E+54</v>
      </c>
      <c r="AE1771" s="16">
        <f t="shared" si="1053"/>
        <v>44175</v>
      </c>
      <c r="AF1771" s="16">
        <f t="shared" si="1054"/>
        <v>21216</v>
      </c>
      <c r="AG1771" s="16">
        <f t="shared" si="1055"/>
        <v>1809</v>
      </c>
      <c r="AH1771" s="16">
        <f t="shared" si="1056"/>
        <v>5.6324259955086587E+58</v>
      </c>
      <c r="AI1771" s="16">
        <f t="shared" si="1057"/>
        <v>1.6084162899386711E+75</v>
      </c>
      <c r="AJ1771" s="16">
        <f t="shared" si="1058"/>
        <v>1.6084162899386711E+75</v>
      </c>
      <c r="AK1771" s="27">
        <f t="shared" si="1059"/>
        <v>0.16778523489932884</v>
      </c>
      <c r="AN1771">
        <f t="shared" si="1063"/>
        <v>153207.25475988493</v>
      </c>
      <c r="AO1771">
        <f t="shared" si="1064"/>
        <v>4.3750427344998593E+21</v>
      </c>
      <c r="AP1771">
        <f t="shared" si="1065"/>
        <v>4.3750427344998593E+21</v>
      </c>
      <c r="AR1771" s="1">
        <f t="shared" si="1060"/>
        <v>19140</v>
      </c>
      <c r="AU1771">
        <f t="shared" si="1066"/>
        <v>-373.07557117750434</v>
      </c>
      <c r="AV1771" s="29">
        <f t="shared" si="1061"/>
        <v>812.39345000000014</v>
      </c>
      <c r="AW1771">
        <f t="shared" si="1062"/>
        <v>35361</v>
      </c>
    </row>
    <row r="1772" spans="1:49" x14ac:dyDescent="0.2">
      <c r="A1772">
        <v>1770</v>
      </c>
      <c r="B1772" s="13">
        <f t="shared" si="1029"/>
        <v>1778</v>
      </c>
      <c r="C1772" s="13">
        <f t="shared" si="1030"/>
        <v>10626</v>
      </c>
      <c r="D1772" s="13">
        <f t="shared" si="1031"/>
        <v>48</v>
      </c>
      <c r="E1772" s="13">
        <f t="shared" si="1032"/>
        <v>88.5</v>
      </c>
      <c r="F1772" s="13">
        <f t="shared" si="1033"/>
        <v>2.3223289474273585E+56</v>
      </c>
      <c r="G1772" s="35">
        <f t="shared" si="1034"/>
        <v>757.78</v>
      </c>
      <c r="H1772" s="23">
        <f t="shared" si="1035"/>
        <v>13144.678399999997</v>
      </c>
      <c r="I1772" s="23">
        <f t="shared" si="1036"/>
        <v>49238</v>
      </c>
      <c r="J1772" s="23">
        <f t="shared" si="1037"/>
        <v>2478</v>
      </c>
      <c r="K1772" s="23">
        <f t="shared" si="1038"/>
        <v>9.6665819025314135E+76</v>
      </c>
      <c r="L1772" s="23">
        <f t="shared" si="1039"/>
        <v>9.6665819025314126E+78</v>
      </c>
      <c r="M1772" s="23">
        <f t="shared" si="1040"/>
        <v>9.6665819025314135E+76</v>
      </c>
      <c r="N1772" s="20">
        <f t="shared" si="1041"/>
        <v>183</v>
      </c>
      <c r="Q1772" s="20">
        <f t="shared" si="1042"/>
        <v>1.3141796236035071E+86</v>
      </c>
      <c r="S1772" s="20">
        <f t="shared" si="1043"/>
        <v>7863</v>
      </c>
      <c r="T1772" s="20">
        <f t="shared" si="1044"/>
        <v>2478</v>
      </c>
      <c r="U1772" s="20">
        <f t="shared" si="1045"/>
        <v>9.6665819025314135E+76</v>
      </c>
      <c r="V1772" s="20">
        <f t="shared" si="1046"/>
        <v>9.6665819025314135E+76</v>
      </c>
      <c r="W1772" s="20">
        <f t="shared" si="1047"/>
        <v>0.32786885245901637</v>
      </c>
      <c r="X1772" s="16">
        <f t="shared" si="1048"/>
        <v>9.5477870724786652E+51</v>
      </c>
      <c r="AA1772" s="16">
        <f t="shared" si="1049"/>
        <v>3.9336882738612093E+53</v>
      </c>
      <c r="AB1772" s="16">
        <f t="shared" si="1050"/>
        <v>1770</v>
      </c>
      <c r="AC1772" s="16">
        <f t="shared" si="1051"/>
        <v>357.8</v>
      </c>
      <c r="AD1772" s="16">
        <f t="shared" si="1052"/>
        <v>5.1322186683477534E+54</v>
      </c>
      <c r="AE1772" s="16">
        <f t="shared" si="1053"/>
        <v>44200</v>
      </c>
      <c r="AF1772" s="16">
        <f t="shared" si="1054"/>
        <v>21228</v>
      </c>
      <c r="AG1772" s="16">
        <f t="shared" si="1055"/>
        <v>1810</v>
      </c>
      <c r="AH1772" s="16">
        <f t="shared" si="1056"/>
        <v>6.0319625701730301E+58</v>
      </c>
      <c r="AI1772" s="16">
        <f t="shared" si="1057"/>
        <v>1.6084162899386711E+75</v>
      </c>
      <c r="AJ1772" s="16">
        <f t="shared" si="1058"/>
        <v>1.6084162899386711E+75</v>
      </c>
      <c r="AK1772" s="27">
        <f t="shared" si="1059"/>
        <v>0.16769144773616546</v>
      </c>
      <c r="AN1772">
        <f t="shared" si="1063"/>
        <v>153341.14322821537</v>
      </c>
      <c r="AO1772">
        <f t="shared" si="1064"/>
        <v>4.0888249855138883E+21</v>
      </c>
      <c r="AP1772">
        <f t="shared" si="1065"/>
        <v>4.0888249855138883E+21</v>
      </c>
      <c r="AR1772" s="1">
        <f t="shared" si="1060"/>
        <v>19150</v>
      </c>
      <c r="AU1772">
        <f t="shared" si="1066"/>
        <v>-372.63157894736844</v>
      </c>
      <c r="AV1772" s="29">
        <f t="shared" si="1061"/>
        <v>813.09249999999997</v>
      </c>
      <c r="AW1772">
        <f t="shared" si="1062"/>
        <v>35381</v>
      </c>
    </row>
    <row r="1773" spans="1:49" x14ac:dyDescent="0.2">
      <c r="A1773">
        <v>1771</v>
      </c>
      <c r="B1773" s="13">
        <f t="shared" si="1029"/>
        <v>1779</v>
      </c>
      <c r="C1773" s="13">
        <f t="shared" si="1030"/>
        <v>10632</v>
      </c>
      <c r="D1773" s="13">
        <f t="shared" si="1031"/>
        <v>48</v>
      </c>
      <c r="E1773" s="13">
        <f t="shared" si="1032"/>
        <v>88.550000000000011</v>
      </c>
      <c r="F1773" s="13">
        <f t="shared" si="1033"/>
        <v>2.4862694675948955E+56</v>
      </c>
      <c r="G1773" s="35">
        <f t="shared" si="1034"/>
        <v>758.44820000000004</v>
      </c>
      <c r="H1773" s="23">
        <f t="shared" si="1035"/>
        <v>13152.182399999998</v>
      </c>
      <c r="I1773" s="23">
        <f t="shared" si="1036"/>
        <v>49266</v>
      </c>
      <c r="J1773" s="23">
        <f t="shared" si="1037"/>
        <v>2479</v>
      </c>
      <c r="K1773" s="23">
        <f t="shared" si="1038"/>
        <v>9.6665819025314135E+76</v>
      </c>
      <c r="L1773" s="23">
        <f t="shared" si="1039"/>
        <v>9.6665819025314126E+78</v>
      </c>
      <c r="M1773" s="23">
        <f t="shared" si="1040"/>
        <v>9.6665819025314135E+76</v>
      </c>
      <c r="N1773" s="20">
        <f t="shared" si="1041"/>
        <v>183.10000000000002</v>
      </c>
      <c r="Q1773" s="20">
        <f t="shared" si="1042"/>
        <v>1.4644305270023583E+86</v>
      </c>
      <c r="S1773" s="20">
        <f t="shared" si="1043"/>
        <v>7868</v>
      </c>
      <c r="T1773" s="20">
        <f t="shared" si="1044"/>
        <v>2479</v>
      </c>
      <c r="U1773" s="20">
        <f t="shared" si="1045"/>
        <v>9.6665819025314135E+76</v>
      </c>
      <c r="V1773" s="20">
        <f t="shared" si="1046"/>
        <v>9.6665819025314135E+76</v>
      </c>
      <c r="W1773" s="20">
        <f t="shared" si="1047"/>
        <v>0.32768978700163842</v>
      </c>
      <c r="X1773" s="16">
        <f t="shared" si="1048"/>
        <v>1.0216132167552174E+52</v>
      </c>
      <c r="AA1773" s="16">
        <f t="shared" si="1049"/>
        <v>4.2090464530314941E+53</v>
      </c>
      <c r="AB1773" s="16">
        <f t="shared" si="1050"/>
        <v>1771</v>
      </c>
      <c r="AC1773" s="16">
        <f t="shared" si="1051"/>
        <v>358</v>
      </c>
      <c r="AD1773" s="16">
        <f t="shared" si="1052"/>
        <v>5.4914841912642649E+54</v>
      </c>
      <c r="AE1773" s="16">
        <f t="shared" si="1053"/>
        <v>44225</v>
      </c>
      <c r="AF1773" s="16">
        <f t="shared" si="1054"/>
        <v>21240</v>
      </c>
      <c r="AG1773" s="16">
        <f t="shared" si="1055"/>
        <v>1811</v>
      </c>
      <c r="AH1773" s="16">
        <f t="shared" si="1056"/>
        <v>6.4598386883588153E+58</v>
      </c>
      <c r="AI1773" s="16">
        <f t="shared" si="1057"/>
        <v>1.6084162899386711E+75</v>
      </c>
      <c r="AJ1773" s="16">
        <f t="shared" si="1058"/>
        <v>1.6084162899386711E+75</v>
      </c>
      <c r="AK1773" s="27">
        <f t="shared" si="1059"/>
        <v>0.16759776536312848</v>
      </c>
      <c r="AN1773">
        <f t="shared" si="1063"/>
        <v>153475.11034729081</v>
      </c>
      <c r="AO1773">
        <f t="shared" si="1064"/>
        <v>3.8213317621625122E+21</v>
      </c>
      <c r="AP1773">
        <f t="shared" si="1065"/>
        <v>3.8213317621625122E+21</v>
      </c>
      <c r="AR1773" s="1">
        <f t="shared" si="1060"/>
        <v>19160</v>
      </c>
      <c r="AU1773">
        <f t="shared" si="1066"/>
        <v>-372.18914185639233</v>
      </c>
      <c r="AV1773" s="29">
        <f t="shared" si="1061"/>
        <v>813.79195000000004</v>
      </c>
      <c r="AW1773">
        <f t="shared" si="1062"/>
        <v>35401</v>
      </c>
    </row>
    <row r="1774" spans="1:49" x14ac:dyDescent="0.2">
      <c r="A1774">
        <v>1772</v>
      </c>
      <c r="B1774" s="13">
        <f t="shared" si="1029"/>
        <v>1780</v>
      </c>
      <c r="C1774" s="13">
        <f t="shared" si="1030"/>
        <v>10638</v>
      </c>
      <c r="D1774" s="13">
        <f t="shared" si="1031"/>
        <v>48</v>
      </c>
      <c r="E1774" s="13">
        <f t="shared" si="1032"/>
        <v>88.600000000000009</v>
      </c>
      <c r="F1774" s="13">
        <f t="shared" si="1033"/>
        <v>2.6617822542091254E+56</v>
      </c>
      <c r="G1774" s="35">
        <f t="shared" si="1034"/>
        <v>759.11680000000001</v>
      </c>
      <c r="H1774" s="23">
        <f t="shared" si="1035"/>
        <v>13159.686399999999</v>
      </c>
      <c r="I1774" s="23">
        <f t="shared" si="1036"/>
        <v>49294</v>
      </c>
      <c r="J1774" s="23">
        <f t="shared" si="1037"/>
        <v>2480</v>
      </c>
      <c r="K1774" s="23">
        <f t="shared" si="1038"/>
        <v>9.6665819025314135E+76</v>
      </c>
      <c r="L1774" s="23">
        <f t="shared" si="1039"/>
        <v>9.6665819025314126E+78</v>
      </c>
      <c r="M1774" s="23">
        <f t="shared" si="1040"/>
        <v>9.6665819025314135E+76</v>
      </c>
      <c r="N1774" s="20">
        <f t="shared" si="1041"/>
        <v>183.20000000000002</v>
      </c>
      <c r="Q1774" s="20">
        <f t="shared" si="1042"/>
        <v>1.6318597015951286E+86</v>
      </c>
      <c r="S1774" s="20">
        <f t="shared" si="1043"/>
        <v>7872</v>
      </c>
      <c r="T1774" s="20">
        <f t="shared" si="1044"/>
        <v>2480</v>
      </c>
      <c r="U1774" s="20">
        <f t="shared" si="1045"/>
        <v>9.6665819025314135E+76</v>
      </c>
      <c r="V1774" s="20">
        <f t="shared" si="1046"/>
        <v>9.6665819025314135E+76</v>
      </c>
      <c r="W1774" s="20">
        <f t="shared" si="1047"/>
        <v>0.32751091703056767</v>
      </c>
      <c r="X1774" s="16">
        <f t="shared" si="1048"/>
        <v>1.0931261419280827E+52</v>
      </c>
      <c r="AA1774" s="16">
        <f t="shared" si="1049"/>
        <v>4.5036797047436999E+53</v>
      </c>
      <c r="AB1774" s="16">
        <f t="shared" si="1050"/>
        <v>1772</v>
      </c>
      <c r="AC1774" s="16">
        <f t="shared" si="1051"/>
        <v>358.2</v>
      </c>
      <c r="AD1774" s="16">
        <f t="shared" si="1052"/>
        <v>5.8758990159141839E+54</v>
      </c>
      <c r="AE1774" s="16">
        <f t="shared" si="1053"/>
        <v>44250</v>
      </c>
      <c r="AF1774" s="16">
        <f t="shared" si="1054"/>
        <v>21252</v>
      </c>
      <c r="AG1774" s="16">
        <f t="shared" si="1055"/>
        <v>1812</v>
      </c>
      <c r="AH1774" s="16">
        <f t="shared" si="1056"/>
        <v>6.9180643886940522E+58</v>
      </c>
      <c r="AI1774" s="16">
        <f t="shared" si="1057"/>
        <v>1.6084162899386711E+75</v>
      </c>
      <c r="AJ1774" s="16">
        <f t="shared" si="1058"/>
        <v>1.6084162899386711E+75</v>
      </c>
      <c r="AK1774" s="27">
        <f t="shared" si="1059"/>
        <v>0.16750418760469013</v>
      </c>
      <c r="AN1774">
        <f t="shared" si="1063"/>
        <v>153609.15611754751</v>
      </c>
      <c r="AO1774">
        <f t="shared" si="1064"/>
        <v>3.5713380954789826E+21</v>
      </c>
      <c r="AP1774">
        <f t="shared" si="1065"/>
        <v>3.5713380954789826E+21</v>
      </c>
      <c r="AR1774" s="1">
        <f t="shared" si="1060"/>
        <v>19170</v>
      </c>
      <c r="AU1774">
        <f t="shared" si="1066"/>
        <v>-371.74825174825168</v>
      </c>
      <c r="AV1774" s="29">
        <f t="shared" si="1061"/>
        <v>814.49180000000001</v>
      </c>
      <c r="AW1774">
        <f t="shared" si="1062"/>
        <v>35421</v>
      </c>
    </row>
    <row r="1775" spans="1:49" x14ac:dyDescent="0.2">
      <c r="A1775">
        <v>1773</v>
      </c>
      <c r="B1775" s="13">
        <f t="shared" si="1029"/>
        <v>1781</v>
      </c>
      <c r="C1775" s="13">
        <f t="shared" si="1030"/>
        <v>10644</v>
      </c>
      <c r="D1775" s="13">
        <f t="shared" si="1031"/>
        <v>48</v>
      </c>
      <c r="E1775" s="13">
        <f t="shared" si="1032"/>
        <v>88.65</v>
      </c>
      <c r="F1775" s="13">
        <f t="shared" si="1033"/>
        <v>2.8496841164063555E+56</v>
      </c>
      <c r="G1775" s="35">
        <f t="shared" si="1034"/>
        <v>759.78579999999999</v>
      </c>
      <c r="H1775" s="23">
        <f t="shared" si="1035"/>
        <v>13167.190399999998</v>
      </c>
      <c r="I1775" s="23">
        <f t="shared" si="1036"/>
        <v>49322</v>
      </c>
      <c r="J1775" s="23">
        <f t="shared" si="1037"/>
        <v>2482</v>
      </c>
      <c r="K1775" s="23">
        <f t="shared" si="1038"/>
        <v>9.6665819025314135E+76</v>
      </c>
      <c r="L1775" s="23">
        <f t="shared" si="1039"/>
        <v>9.6665819025314126E+78</v>
      </c>
      <c r="M1775" s="23">
        <f t="shared" si="1040"/>
        <v>9.6665819025314135E+76</v>
      </c>
      <c r="N1775" s="20">
        <f t="shared" si="1041"/>
        <v>183.3</v>
      </c>
      <c r="Q1775" s="20">
        <f t="shared" si="1042"/>
        <v>1.8184311488924951E+86</v>
      </c>
      <c r="S1775" s="20">
        <f t="shared" si="1043"/>
        <v>7876</v>
      </c>
      <c r="T1775" s="20">
        <f t="shared" si="1044"/>
        <v>2482</v>
      </c>
      <c r="U1775" s="20">
        <f t="shared" si="1045"/>
        <v>9.6665819025314135E+76</v>
      </c>
      <c r="V1775" s="20">
        <f t="shared" si="1046"/>
        <v>9.6665819025314135E+76</v>
      </c>
      <c r="W1775" s="20">
        <f t="shared" si="1047"/>
        <v>0.32733224222585922</v>
      </c>
      <c r="X1775" s="16">
        <f t="shared" si="1048"/>
        <v>1.1696449718630482E+52</v>
      </c>
      <c r="AA1775" s="16">
        <f t="shared" si="1049"/>
        <v>4.8189372840757576E+53</v>
      </c>
      <c r="AB1775" s="16">
        <f t="shared" si="1050"/>
        <v>1773</v>
      </c>
      <c r="AC1775" s="16">
        <f t="shared" si="1051"/>
        <v>358.4</v>
      </c>
      <c r="AD1775" s="16">
        <f t="shared" si="1052"/>
        <v>6.2872236434778938E+54</v>
      </c>
      <c r="AE1775" s="16">
        <f t="shared" si="1053"/>
        <v>44275</v>
      </c>
      <c r="AF1775" s="16">
        <f t="shared" si="1054"/>
        <v>21264</v>
      </c>
      <c r="AG1775" s="16">
        <f t="shared" si="1055"/>
        <v>1813</v>
      </c>
      <c r="AH1775" s="16">
        <f t="shared" si="1056"/>
        <v>7.4087922676753767E+58</v>
      </c>
      <c r="AI1775" s="16">
        <f t="shared" si="1057"/>
        <v>1.6084162899386711E+75</v>
      </c>
      <c r="AJ1775" s="16">
        <f t="shared" si="1058"/>
        <v>1.6084162899386711E+75</v>
      </c>
      <c r="AK1775" s="27">
        <f t="shared" si="1059"/>
        <v>0.1674107142857143</v>
      </c>
      <c r="AN1775">
        <f t="shared" si="1063"/>
        <v>153743.28053942163</v>
      </c>
      <c r="AO1775">
        <f t="shared" si="1064"/>
        <v>3.3376991546532556E+21</v>
      </c>
      <c r="AP1775">
        <f t="shared" si="1065"/>
        <v>3.3376991546532556E+21</v>
      </c>
      <c r="AR1775" s="1">
        <f t="shared" si="1060"/>
        <v>19180</v>
      </c>
      <c r="AU1775">
        <f t="shared" si="1066"/>
        <v>-371.30890052356017</v>
      </c>
      <c r="AV1775" s="29">
        <f t="shared" si="1061"/>
        <v>815.19204999999999</v>
      </c>
      <c r="AW1775">
        <f t="shared" si="1062"/>
        <v>35441</v>
      </c>
    </row>
    <row r="1776" spans="1:49" x14ac:dyDescent="0.2">
      <c r="A1776">
        <v>1774</v>
      </c>
      <c r="B1776" s="13">
        <f t="shared" si="1029"/>
        <v>1782</v>
      </c>
      <c r="C1776" s="13">
        <f t="shared" si="1030"/>
        <v>10650</v>
      </c>
      <c r="D1776" s="13">
        <f t="shared" si="1031"/>
        <v>48</v>
      </c>
      <c r="E1776" s="13">
        <f t="shared" si="1032"/>
        <v>88.7</v>
      </c>
      <c r="F1776" s="13">
        <f t="shared" si="1033"/>
        <v>3.0508495125231746E+56</v>
      </c>
      <c r="G1776" s="35">
        <f t="shared" si="1034"/>
        <v>760.45519999999999</v>
      </c>
      <c r="H1776" s="23">
        <f t="shared" si="1035"/>
        <v>13174.694399999998</v>
      </c>
      <c r="I1776" s="23">
        <f t="shared" si="1036"/>
        <v>49350</v>
      </c>
      <c r="J1776" s="23">
        <f t="shared" si="1037"/>
        <v>2483</v>
      </c>
      <c r="K1776" s="23">
        <f t="shared" si="1038"/>
        <v>9.6665819025314135E+76</v>
      </c>
      <c r="L1776" s="23">
        <f t="shared" si="1039"/>
        <v>9.6665819025314126E+78</v>
      </c>
      <c r="M1776" s="23">
        <f t="shared" si="1040"/>
        <v>9.6665819025314135E+76</v>
      </c>
      <c r="N1776" s="20">
        <f t="shared" si="1041"/>
        <v>183.4</v>
      </c>
      <c r="Q1776" s="20">
        <f t="shared" si="1042"/>
        <v>2.0263334158140056E+86</v>
      </c>
      <c r="S1776" s="20">
        <f t="shared" si="1043"/>
        <v>7880</v>
      </c>
      <c r="T1776" s="20">
        <f t="shared" si="1044"/>
        <v>2483</v>
      </c>
      <c r="U1776" s="20">
        <f t="shared" si="1045"/>
        <v>9.6665819025314135E+76</v>
      </c>
      <c r="V1776" s="20">
        <f t="shared" si="1046"/>
        <v>9.6665819025314135E+76</v>
      </c>
      <c r="W1776" s="20">
        <f t="shared" si="1047"/>
        <v>0.32715376226826609</v>
      </c>
      <c r="X1776" s="16">
        <f t="shared" si="1048"/>
        <v>1.2515201198934618E+52</v>
      </c>
      <c r="AA1776" s="16">
        <f t="shared" si="1049"/>
        <v>5.1562628939610611E+53</v>
      </c>
      <c r="AB1776" s="16">
        <f t="shared" si="1050"/>
        <v>1774</v>
      </c>
      <c r="AC1776" s="16">
        <f t="shared" si="1051"/>
        <v>358.6</v>
      </c>
      <c r="AD1776" s="16">
        <f t="shared" si="1052"/>
        <v>6.727341813722546E+54</v>
      </c>
      <c r="AE1776" s="16">
        <f t="shared" si="1053"/>
        <v>44300</v>
      </c>
      <c r="AF1776" s="16">
        <f t="shared" si="1054"/>
        <v>21276</v>
      </c>
      <c r="AG1776" s="16">
        <f t="shared" si="1055"/>
        <v>1814</v>
      </c>
      <c r="AH1776" s="16">
        <f t="shared" si="1056"/>
        <v>7.9343275897161381E+58</v>
      </c>
      <c r="AI1776" s="16">
        <f t="shared" si="1057"/>
        <v>1.6084162899386711E+75</v>
      </c>
      <c r="AJ1776" s="16">
        <f t="shared" si="1058"/>
        <v>1.6084162899386711E+75</v>
      </c>
      <c r="AK1776" s="27">
        <f t="shared" si="1059"/>
        <v>0.16731734523145564</v>
      </c>
      <c r="AN1776">
        <f t="shared" si="1063"/>
        <v>153877.48361334924</v>
      </c>
      <c r="AO1776">
        <f t="shared" si="1064"/>
        <v>3.1193450043488369E+21</v>
      </c>
      <c r="AP1776">
        <f t="shared" si="1065"/>
        <v>3.1193450043488369E+21</v>
      </c>
      <c r="AR1776" s="1">
        <f t="shared" si="1060"/>
        <v>19190</v>
      </c>
      <c r="AU1776">
        <f t="shared" si="1066"/>
        <v>-370.87108013937285</v>
      </c>
      <c r="AV1776" s="29">
        <f t="shared" si="1061"/>
        <v>815.89269999999999</v>
      </c>
      <c r="AW1776">
        <f t="shared" si="1062"/>
        <v>35461</v>
      </c>
    </row>
    <row r="1777" spans="1:49" x14ac:dyDescent="0.2">
      <c r="A1777">
        <v>1775</v>
      </c>
      <c r="B1777" s="13">
        <f t="shared" si="1029"/>
        <v>1783</v>
      </c>
      <c r="C1777" s="13">
        <f t="shared" si="1030"/>
        <v>10656</v>
      </c>
      <c r="D1777" s="13">
        <f t="shared" si="1031"/>
        <v>48</v>
      </c>
      <c r="E1777" s="13">
        <f t="shared" si="1032"/>
        <v>88.75</v>
      </c>
      <c r="F1777" s="13">
        <f t="shared" si="1033"/>
        <v>3.2662146186215896E+56</v>
      </c>
      <c r="G1777" s="35">
        <f t="shared" si="1034"/>
        <v>761.125</v>
      </c>
      <c r="H1777" s="23">
        <f t="shared" si="1035"/>
        <v>13182.198399999999</v>
      </c>
      <c r="I1777" s="23">
        <f t="shared" si="1036"/>
        <v>49378</v>
      </c>
      <c r="J1777" s="23">
        <f t="shared" si="1037"/>
        <v>2485</v>
      </c>
      <c r="K1777" s="23">
        <f t="shared" si="1038"/>
        <v>9.6665819025314135E+76</v>
      </c>
      <c r="L1777" s="23">
        <f t="shared" si="1039"/>
        <v>9.6665819025314126E+78</v>
      </c>
      <c r="M1777" s="23">
        <f t="shared" si="1040"/>
        <v>9.6665819025314135E+76</v>
      </c>
      <c r="N1777" s="20">
        <f t="shared" si="1041"/>
        <v>183.5</v>
      </c>
      <c r="Q1777" s="20">
        <f t="shared" si="1042"/>
        <v>2.2580052670922604E+86</v>
      </c>
      <c r="S1777" s="20">
        <f t="shared" si="1043"/>
        <v>7884</v>
      </c>
      <c r="T1777" s="20">
        <f t="shared" si="1044"/>
        <v>2485</v>
      </c>
      <c r="U1777" s="20">
        <f t="shared" si="1045"/>
        <v>9.6665819025314135E+76</v>
      </c>
      <c r="V1777" s="20">
        <f t="shared" si="1046"/>
        <v>9.6665819025314135E+76</v>
      </c>
      <c r="W1777" s="20">
        <f t="shared" si="1047"/>
        <v>0.32697547683923706</v>
      </c>
      <c r="X1777" s="16">
        <f t="shared" si="1048"/>
        <v>1.3391265282860041E+52</v>
      </c>
      <c r="AA1777" s="16">
        <f t="shared" si="1049"/>
        <v>5.5172012965383358E+53</v>
      </c>
      <c r="AB1777" s="16">
        <f t="shared" si="1050"/>
        <v>1775</v>
      </c>
      <c r="AC1777" s="16">
        <f t="shared" si="1051"/>
        <v>358.8</v>
      </c>
      <c r="AD1777" s="16">
        <f t="shared" si="1052"/>
        <v>7.1982691319484066E+54</v>
      </c>
      <c r="AE1777" s="16">
        <f t="shared" si="1053"/>
        <v>44325</v>
      </c>
      <c r="AF1777" s="16">
        <f t="shared" si="1054"/>
        <v>21288</v>
      </c>
      <c r="AG1777" s="16">
        <f t="shared" si="1055"/>
        <v>1815</v>
      </c>
      <c r="AH1777" s="16">
        <f t="shared" si="1056"/>
        <v>8.4971391141471799E+58</v>
      </c>
      <c r="AI1777" s="16">
        <f t="shared" si="1057"/>
        <v>1.6084162899386711E+75</v>
      </c>
      <c r="AJ1777" s="16">
        <f t="shared" si="1058"/>
        <v>1.6084162899386711E+75</v>
      </c>
      <c r="AK1777" s="27">
        <f t="shared" si="1059"/>
        <v>0.16722408026755853</v>
      </c>
      <c r="AN1777">
        <f t="shared" si="1063"/>
        <v>154011.76533976657</v>
      </c>
      <c r="AO1777">
        <f t="shared" si="1064"/>
        <v>2.9152757049989126E+21</v>
      </c>
      <c r="AP1777">
        <f t="shared" si="1065"/>
        <v>2.9152757049989126E+21</v>
      </c>
      <c r="AR1777" s="1">
        <f t="shared" si="1060"/>
        <v>19200</v>
      </c>
      <c r="AU1777">
        <f t="shared" si="1066"/>
        <v>-370.43478260869568</v>
      </c>
      <c r="AV1777" s="29">
        <f t="shared" si="1061"/>
        <v>816.59375</v>
      </c>
      <c r="AW1777">
        <f t="shared" si="1062"/>
        <v>35481</v>
      </c>
    </row>
    <row r="1778" spans="1:49" x14ac:dyDescent="0.2">
      <c r="A1778">
        <v>1776</v>
      </c>
      <c r="B1778" s="13">
        <f t="shared" si="1029"/>
        <v>1784</v>
      </c>
      <c r="C1778" s="13">
        <f t="shared" si="1030"/>
        <v>10662</v>
      </c>
      <c r="D1778" s="13">
        <f t="shared" si="1031"/>
        <v>48</v>
      </c>
      <c r="E1778" s="13">
        <f t="shared" si="1032"/>
        <v>88.800000000000011</v>
      </c>
      <c r="F1778" s="13">
        <f t="shared" si="1033"/>
        <v>3.4967816841267458E+56</v>
      </c>
      <c r="G1778" s="35">
        <f t="shared" si="1034"/>
        <v>761.79520000000002</v>
      </c>
      <c r="H1778" s="23">
        <f t="shared" si="1035"/>
        <v>13189.702399999996</v>
      </c>
      <c r="I1778" s="23">
        <f t="shared" si="1036"/>
        <v>49406</v>
      </c>
      <c r="J1778" s="23">
        <f t="shared" si="1037"/>
        <v>2486</v>
      </c>
      <c r="K1778" s="23">
        <f t="shared" si="1038"/>
        <v>9.6665819025314135E+76</v>
      </c>
      <c r="L1778" s="23">
        <f t="shared" si="1039"/>
        <v>9.6665819025314126E+78</v>
      </c>
      <c r="M1778" s="23">
        <f t="shared" si="1040"/>
        <v>9.6665819025314135E+76</v>
      </c>
      <c r="N1778" s="20">
        <f t="shared" si="1041"/>
        <v>183.60000000000002</v>
      </c>
      <c r="Q1778" s="20">
        <f t="shared" si="1042"/>
        <v>2.5161642928193933E+86</v>
      </c>
      <c r="S1778" s="20">
        <f t="shared" si="1043"/>
        <v>7889</v>
      </c>
      <c r="T1778" s="20">
        <f t="shared" si="1044"/>
        <v>2486</v>
      </c>
      <c r="U1778" s="20">
        <f t="shared" si="1045"/>
        <v>9.6665819025314135E+76</v>
      </c>
      <c r="V1778" s="20">
        <f t="shared" si="1046"/>
        <v>9.6665819025314135E+76</v>
      </c>
      <c r="W1778" s="20">
        <f t="shared" si="1047"/>
        <v>0.32679738562091498</v>
      </c>
      <c r="X1778" s="16">
        <f t="shared" si="1048"/>
        <v>1.4328653852660244E+52</v>
      </c>
      <c r="AA1778" s="16">
        <f t="shared" si="1049"/>
        <v>5.9034053872960193E+53</v>
      </c>
      <c r="AB1778" s="16">
        <f t="shared" si="1050"/>
        <v>1776</v>
      </c>
      <c r="AC1778" s="16">
        <f t="shared" si="1051"/>
        <v>359</v>
      </c>
      <c r="AD1778" s="16">
        <f t="shared" si="1052"/>
        <v>7.7021622998386476E+54</v>
      </c>
      <c r="AE1778" s="16">
        <f t="shared" si="1053"/>
        <v>44350</v>
      </c>
      <c r="AF1778" s="16">
        <f t="shared" si="1054"/>
        <v>21300</v>
      </c>
      <c r="AG1778" s="16">
        <f t="shared" si="1055"/>
        <v>1816</v>
      </c>
      <c r="AH1778" s="16">
        <f t="shared" si="1056"/>
        <v>9.099870690010019E+58</v>
      </c>
      <c r="AI1778" s="16">
        <f t="shared" si="1057"/>
        <v>1.6084162899386711E+75</v>
      </c>
      <c r="AJ1778" s="16">
        <f t="shared" si="1058"/>
        <v>1.6084162899386711E+75</v>
      </c>
      <c r="AK1778" s="27">
        <f t="shared" si="1059"/>
        <v>0.16713091922005571</v>
      </c>
      <c r="AN1778">
        <f t="shared" si="1063"/>
        <v>154146.12571910972</v>
      </c>
      <c r="AO1778">
        <f t="shared" si="1064"/>
        <v>2.7245567336438437E+21</v>
      </c>
      <c r="AP1778">
        <f t="shared" si="1065"/>
        <v>2.7245567336438437E+21</v>
      </c>
      <c r="AR1778" s="1">
        <f t="shared" si="1060"/>
        <v>19210</v>
      </c>
      <c r="AU1778">
        <f t="shared" si="1066"/>
        <v>-369.99999999999994</v>
      </c>
      <c r="AV1778" s="29">
        <f t="shared" si="1061"/>
        <v>817.29520000000002</v>
      </c>
      <c r="AW1778">
        <f t="shared" si="1062"/>
        <v>35501</v>
      </c>
    </row>
    <row r="1779" spans="1:49" x14ac:dyDescent="0.2">
      <c r="A1779">
        <v>1777</v>
      </c>
      <c r="B1779" s="13">
        <f t="shared" si="1029"/>
        <v>1785</v>
      </c>
      <c r="C1779" s="13">
        <f t="shared" si="1030"/>
        <v>10668</v>
      </c>
      <c r="D1779" s="13">
        <f t="shared" si="1031"/>
        <v>48</v>
      </c>
      <c r="E1779" s="13">
        <f t="shared" si="1032"/>
        <v>88.850000000000009</v>
      </c>
      <c r="F1779" s="13">
        <f t="shared" si="1033"/>
        <v>3.7436236948372089E+56</v>
      </c>
      <c r="G1779" s="35">
        <f t="shared" si="1034"/>
        <v>762.46579999999994</v>
      </c>
      <c r="H1779" s="23">
        <f t="shared" si="1035"/>
        <v>13197.206399999997</v>
      </c>
      <c r="I1779" s="23">
        <f t="shared" si="1036"/>
        <v>49434</v>
      </c>
      <c r="J1779" s="23">
        <f t="shared" si="1037"/>
        <v>2487</v>
      </c>
      <c r="K1779" s="23">
        <f t="shared" si="1038"/>
        <v>9.6665819025314135E+76</v>
      </c>
      <c r="L1779" s="23">
        <f t="shared" si="1039"/>
        <v>9.6665819025314126E+78</v>
      </c>
      <c r="M1779" s="23">
        <f t="shared" si="1040"/>
        <v>9.6665819025314135E+76</v>
      </c>
      <c r="N1779" s="20">
        <f t="shared" si="1041"/>
        <v>183.70000000000002</v>
      </c>
      <c r="Q1779" s="20">
        <f t="shared" si="1042"/>
        <v>2.8038387867054316E+86</v>
      </c>
      <c r="S1779" s="20">
        <f t="shared" si="1043"/>
        <v>7893</v>
      </c>
      <c r="T1779" s="20">
        <f t="shared" si="1044"/>
        <v>2487</v>
      </c>
      <c r="U1779" s="20">
        <f t="shared" si="1045"/>
        <v>9.6665819025314135E+76</v>
      </c>
      <c r="V1779" s="20">
        <f t="shared" si="1046"/>
        <v>9.6665819025314135E+76</v>
      </c>
      <c r="W1779" s="20">
        <f t="shared" si="1047"/>
        <v>0.32661948829613496</v>
      </c>
      <c r="X1779" s="16">
        <f t="shared" si="1048"/>
        <v>1.5331659622346461E+52</v>
      </c>
      <c r="AA1779" s="16">
        <f t="shared" si="1049"/>
        <v>6.3166437644067407E+53</v>
      </c>
      <c r="AB1779" s="16">
        <f t="shared" si="1050"/>
        <v>1777</v>
      </c>
      <c r="AC1779" s="16">
        <f t="shared" si="1051"/>
        <v>359.2</v>
      </c>
      <c r="AD1779" s="16">
        <f t="shared" si="1052"/>
        <v>8.2413289924869772E+54</v>
      </c>
      <c r="AE1779" s="16">
        <f t="shared" si="1053"/>
        <v>44375</v>
      </c>
      <c r="AF1779" s="16">
        <f t="shared" si="1054"/>
        <v>21312</v>
      </c>
      <c r="AG1779" s="16">
        <f t="shared" si="1055"/>
        <v>1817</v>
      </c>
      <c r="AH1779" s="16">
        <f t="shared" si="1056"/>
        <v>9.7453536730870198E+58</v>
      </c>
      <c r="AI1779" s="16">
        <f t="shared" si="1057"/>
        <v>1.6084162899386711E+75</v>
      </c>
      <c r="AJ1779" s="16">
        <f t="shared" si="1058"/>
        <v>1.6084162899386711E+75</v>
      </c>
      <c r="AK1779" s="27">
        <f t="shared" si="1059"/>
        <v>0.16703786191536749</v>
      </c>
      <c r="AN1779">
        <f t="shared" si="1063"/>
        <v>154280.56475181491</v>
      </c>
      <c r="AO1779">
        <f t="shared" si="1064"/>
        <v>2.5463147043400408E+21</v>
      </c>
      <c r="AP1779">
        <f t="shared" si="1065"/>
        <v>2.5463147043400408E+21</v>
      </c>
      <c r="AR1779" s="1">
        <f t="shared" si="1060"/>
        <v>19220</v>
      </c>
      <c r="AU1779">
        <f t="shared" si="1066"/>
        <v>-369.56672443674177</v>
      </c>
      <c r="AV1779" s="29">
        <f t="shared" si="1061"/>
        <v>817.99704999999994</v>
      </c>
      <c r="AW1779">
        <f t="shared" si="1062"/>
        <v>35521</v>
      </c>
    </row>
    <row r="1780" spans="1:49" x14ac:dyDescent="0.2">
      <c r="A1780">
        <v>1778</v>
      </c>
      <c r="B1780" s="13">
        <f t="shared" si="1029"/>
        <v>1786</v>
      </c>
      <c r="C1780" s="13">
        <f t="shared" si="1030"/>
        <v>10674</v>
      </c>
      <c r="D1780" s="13">
        <f t="shared" si="1031"/>
        <v>48</v>
      </c>
      <c r="E1780" s="13">
        <f t="shared" si="1032"/>
        <v>88.9</v>
      </c>
      <c r="F1780" s="13">
        <f t="shared" si="1033"/>
        <v>4.007889364997352E+56</v>
      </c>
      <c r="G1780" s="35">
        <f t="shared" si="1034"/>
        <v>763.13679999999999</v>
      </c>
      <c r="H1780" s="23">
        <f t="shared" si="1035"/>
        <v>13204.710399999998</v>
      </c>
      <c r="I1780" s="23">
        <f t="shared" si="1036"/>
        <v>49462</v>
      </c>
      <c r="J1780" s="23">
        <f t="shared" si="1037"/>
        <v>2489</v>
      </c>
      <c r="K1780" s="23">
        <f t="shared" si="1038"/>
        <v>9.6665819025314135E+76</v>
      </c>
      <c r="L1780" s="23">
        <f t="shared" si="1039"/>
        <v>9.6665819025314126E+78</v>
      </c>
      <c r="M1780" s="23">
        <f t="shared" si="1040"/>
        <v>9.6665819025314135E+76</v>
      </c>
      <c r="N1780" s="20">
        <f t="shared" si="1041"/>
        <v>183.8</v>
      </c>
      <c r="Q1780" s="20">
        <f t="shared" si="1042"/>
        <v>3.1244032690030121E+86</v>
      </c>
      <c r="S1780" s="20">
        <f t="shared" si="1043"/>
        <v>7897</v>
      </c>
      <c r="T1780" s="20">
        <f t="shared" si="1044"/>
        <v>2489</v>
      </c>
      <c r="U1780" s="20">
        <f t="shared" si="1045"/>
        <v>9.6665819025314135E+76</v>
      </c>
      <c r="V1780" s="20">
        <f t="shared" si="1046"/>
        <v>9.6665819025314135E+76</v>
      </c>
      <c r="W1780" s="20">
        <f t="shared" si="1047"/>
        <v>0.32644178454842215</v>
      </c>
      <c r="X1780" s="16">
        <f t="shared" si="1048"/>
        <v>1.6404875795910709E+52</v>
      </c>
      <c r="AA1780" s="16">
        <f t="shared" si="1049"/>
        <v>6.7588088279152103E+53</v>
      </c>
      <c r="AB1780" s="16">
        <f t="shared" si="1050"/>
        <v>1778</v>
      </c>
      <c r="AC1780" s="16">
        <f t="shared" si="1051"/>
        <v>359.4</v>
      </c>
      <c r="AD1780" s="16">
        <f t="shared" si="1052"/>
        <v>8.8182384268368581E+54</v>
      </c>
      <c r="AE1780" s="16">
        <f t="shared" si="1053"/>
        <v>44400</v>
      </c>
      <c r="AF1780" s="16">
        <f t="shared" si="1054"/>
        <v>21324</v>
      </c>
      <c r="AG1780" s="16">
        <f t="shared" si="1055"/>
        <v>1818</v>
      </c>
      <c r="AH1780" s="16">
        <f t="shared" si="1056"/>
        <v>1.0436620223473602E+59</v>
      </c>
      <c r="AI1780" s="16">
        <f t="shared" si="1057"/>
        <v>1.6084162899386711E+75</v>
      </c>
      <c r="AJ1780" s="16">
        <f t="shared" si="1058"/>
        <v>1.6084162899386711E+75</v>
      </c>
      <c r="AK1780" s="27">
        <f t="shared" si="1059"/>
        <v>0.1669449081803005</v>
      </c>
      <c r="AN1780">
        <f t="shared" si="1063"/>
        <v>154415.08243831823</v>
      </c>
      <c r="AO1780">
        <f t="shared" si="1064"/>
        <v>2.379733368542095E+21</v>
      </c>
      <c r="AP1780">
        <f t="shared" si="1065"/>
        <v>2.379733368542095E+21</v>
      </c>
      <c r="AR1780" s="1">
        <f t="shared" si="1060"/>
        <v>19230</v>
      </c>
      <c r="AU1780">
        <f t="shared" si="1066"/>
        <v>-369.13494809688581</v>
      </c>
      <c r="AV1780" s="29">
        <f t="shared" si="1061"/>
        <v>818.69929999999999</v>
      </c>
      <c r="AW1780">
        <f t="shared" si="1062"/>
        <v>35541</v>
      </c>
    </row>
    <row r="1781" spans="1:49" x14ac:dyDescent="0.2">
      <c r="A1781">
        <v>1779</v>
      </c>
      <c r="B1781" s="13">
        <f t="shared" si="1029"/>
        <v>1787</v>
      </c>
      <c r="C1781" s="13">
        <f t="shared" si="1030"/>
        <v>10680</v>
      </c>
      <c r="D1781" s="13">
        <f t="shared" si="1031"/>
        <v>48</v>
      </c>
      <c r="E1781" s="13">
        <f t="shared" si="1032"/>
        <v>88.95</v>
      </c>
      <c r="F1781" s="13">
        <f t="shared" si="1033"/>
        <v>4.2908084816518237E+56</v>
      </c>
      <c r="G1781" s="35">
        <f t="shared" si="1034"/>
        <v>763.80820000000006</v>
      </c>
      <c r="H1781" s="23">
        <f t="shared" si="1035"/>
        <v>13212.214399999997</v>
      </c>
      <c r="I1781" s="23">
        <f t="shared" si="1036"/>
        <v>49490</v>
      </c>
      <c r="J1781" s="23">
        <f t="shared" si="1037"/>
        <v>2490</v>
      </c>
      <c r="K1781" s="23">
        <f t="shared" si="1038"/>
        <v>9.6665819025314135E+76</v>
      </c>
      <c r="L1781" s="23">
        <f t="shared" si="1039"/>
        <v>9.6665819025314126E+78</v>
      </c>
      <c r="M1781" s="23">
        <f t="shared" si="1040"/>
        <v>9.6665819025314135E+76</v>
      </c>
      <c r="N1781" s="20">
        <f t="shared" si="1041"/>
        <v>183.9</v>
      </c>
      <c r="Q1781" s="20">
        <f t="shared" si="1042"/>
        <v>3.4816180707832829E+86</v>
      </c>
      <c r="S1781" s="20">
        <f t="shared" si="1043"/>
        <v>7901</v>
      </c>
      <c r="T1781" s="20">
        <f t="shared" si="1044"/>
        <v>2490</v>
      </c>
      <c r="U1781" s="20">
        <f t="shared" si="1045"/>
        <v>9.6665819025314135E+76</v>
      </c>
      <c r="V1781" s="20">
        <f t="shared" si="1046"/>
        <v>9.6665819025314135E+76</v>
      </c>
      <c r="W1781" s="20">
        <f t="shared" si="1047"/>
        <v>0.32626427406199021</v>
      </c>
      <c r="X1781" s="16">
        <f t="shared" si="1048"/>
        <v>1.7553217101624465E+52</v>
      </c>
      <c r="AA1781" s="16">
        <f t="shared" si="1049"/>
        <v>7.2319254458692779E+53</v>
      </c>
      <c r="AB1781" s="16">
        <f t="shared" si="1050"/>
        <v>1779</v>
      </c>
      <c r="AC1781" s="16">
        <f t="shared" si="1051"/>
        <v>359.6</v>
      </c>
      <c r="AD1781" s="16">
        <f t="shared" si="1052"/>
        <v>9.4355326699325432E+54</v>
      </c>
      <c r="AE1781" s="16">
        <f t="shared" si="1053"/>
        <v>44425</v>
      </c>
      <c r="AF1781" s="16">
        <f t="shared" si="1054"/>
        <v>21336</v>
      </c>
      <c r="AG1781" s="16">
        <f t="shared" si="1055"/>
        <v>1819</v>
      </c>
      <c r="AH1781" s="16">
        <f t="shared" si="1056"/>
        <v>1.1176917546131764E+59</v>
      </c>
      <c r="AI1781" s="16">
        <f t="shared" si="1057"/>
        <v>1.6084162899386711E+75</v>
      </c>
      <c r="AJ1781" s="16">
        <f t="shared" si="1058"/>
        <v>1.6084162899386711E+75</v>
      </c>
      <c r="AK1781" s="27">
        <f t="shared" si="1059"/>
        <v>0.16685205784204671</v>
      </c>
      <c r="AN1781">
        <f t="shared" si="1063"/>
        <v>154549.67877905574</v>
      </c>
      <c r="AO1781">
        <f t="shared" si="1064"/>
        <v>2.2240498771421438E+21</v>
      </c>
      <c r="AP1781">
        <f t="shared" si="1065"/>
        <v>2.2240498771421438E+21</v>
      </c>
      <c r="AR1781" s="1">
        <f t="shared" si="1060"/>
        <v>19240</v>
      </c>
      <c r="AU1781">
        <f t="shared" si="1066"/>
        <v>-368.70466321243526</v>
      </c>
      <c r="AV1781" s="29">
        <f t="shared" si="1061"/>
        <v>819.40195000000006</v>
      </c>
      <c r="AW1781">
        <f t="shared" si="1062"/>
        <v>35561</v>
      </c>
    </row>
    <row r="1782" spans="1:49" x14ac:dyDescent="0.2">
      <c r="A1782">
        <v>1780</v>
      </c>
      <c r="B1782" s="13">
        <f t="shared" si="1029"/>
        <v>1788</v>
      </c>
      <c r="C1782" s="13">
        <f t="shared" si="1030"/>
        <v>10686</v>
      </c>
      <c r="D1782" s="13">
        <f t="shared" si="1031"/>
        <v>48</v>
      </c>
      <c r="E1782" s="13">
        <f t="shared" si="1032"/>
        <v>89</v>
      </c>
      <c r="F1782" s="13">
        <f t="shared" si="1033"/>
        <v>4.5936976261404038E+56</v>
      </c>
      <c r="G1782" s="35">
        <f t="shared" si="1034"/>
        <v>764.4799999999999</v>
      </c>
      <c r="H1782" s="23">
        <f t="shared" si="1035"/>
        <v>13219.718399999998</v>
      </c>
      <c r="I1782" s="23">
        <f t="shared" si="1036"/>
        <v>49518</v>
      </c>
      <c r="J1782" s="23">
        <f t="shared" si="1037"/>
        <v>2492</v>
      </c>
      <c r="K1782" s="23">
        <f t="shared" si="1038"/>
        <v>9.6665819025314135E+76</v>
      </c>
      <c r="L1782" s="23">
        <f t="shared" si="1039"/>
        <v>9.6665819025314126E+78</v>
      </c>
      <c r="M1782" s="23">
        <f t="shared" si="1040"/>
        <v>9.6665819025314135E+76</v>
      </c>
      <c r="N1782" s="20">
        <f t="shared" si="1041"/>
        <v>184</v>
      </c>
      <c r="Q1782" s="20">
        <f t="shared" si="1042"/>
        <v>3.8796734439056063E+86</v>
      </c>
      <c r="S1782" s="20">
        <f t="shared" si="1043"/>
        <v>7905</v>
      </c>
      <c r="T1782" s="20">
        <f t="shared" si="1044"/>
        <v>2492</v>
      </c>
      <c r="U1782" s="20">
        <f t="shared" si="1045"/>
        <v>9.6665819025314135E+76</v>
      </c>
      <c r="V1782" s="20">
        <f t="shared" si="1046"/>
        <v>9.6665819025314135E+76</v>
      </c>
      <c r="W1782" s="20">
        <f t="shared" si="1047"/>
        <v>0.32608695652173914</v>
      </c>
      <c r="X1782" s="16">
        <f t="shared" si="1048"/>
        <v>1.8781942298738175E+52</v>
      </c>
      <c r="AA1782" s="16">
        <f t="shared" si="1049"/>
        <v>7.738160227080128E+53</v>
      </c>
      <c r="AB1782" s="16">
        <f t="shared" si="1050"/>
        <v>1780</v>
      </c>
      <c r="AC1782" s="16">
        <f t="shared" si="1051"/>
        <v>359.8</v>
      </c>
      <c r="AD1782" s="16">
        <f t="shared" si="1052"/>
        <v>1.0096038738770118E+55</v>
      </c>
      <c r="AE1782" s="16">
        <f t="shared" si="1053"/>
        <v>44450</v>
      </c>
      <c r="AF1782" s="16">
        <f t="shared" si="1054"/>
        <v>21348</v>
      </c>
      <c r="AG1782" s="16">
        <f t="shared" si="1055"/>
        <v>1820</v>
      </c>
      <c r="AH1782" s="16">
        <f t="shared" si="1056"/>
        <v>1.1969723141291477E+59</v>
      </c>
      <c r="AI1782" s="16">
        <f t="shared" si="1057"/>
        <v>1.6084162899386711E+75</v>
      </c>
      <c r="AJ1782" s="16">
        <f t="shared" si="1058"/>
        <v>1.6084162899386711E+75</v>
      </c>
      <c r="AK1782" s="27">
        <f t="shared" si="1059"/>
        <v>0.16675931072818231</v>
      </c>
      <c r="AN1782">
        <f t="shared" si="1063"/>
        <v>154684.35377446382</v>
      </c>
      <c r="AO1782">
        <f t="shared" si="1064"/>
        <v>2.0785512870487324E+21</v>
      </c>
      <c r="AP1782">
        <f t="shared" si="1065"/>
        <v>2.0785512870487324E+21</v>
      </c>
      <c r="AR1782" s="1">
        <f t="shared" si="1060"/>
        <v>19250</v>
      </c>
      <c r="AU1782">
        <f t="shared" si="1066"/>
        <v>-368.27586206896547</v>
      </c>
      <c r="AV1782" s="29">
        <f t="shared" si="1061"/>
        <v>820.1049999999999</v>
      </c>
      <c r="AW1782">
        <f t="shared" si="1062"/>
        <v>35581</v>
      </c>
    </row>
    <row r="1783" spans="1:49" x14ac:dyDescent="0.2">
      <c r="A1783">
        <v>1781</v>
      </c>
      <c r="B1783" s="13">
        <f t="shared" si="1029"/>
        <v>1789</v>
      </c>
      <c r="C1783" s="13">
        <f t="shared" si="1030"/>
        <v>10692</v>
      </c>
      <c r="D1783" s="13">
        <f t="shared" si="1031"/>
        <v>48</v>
      </c>
      <c r="E1783" s="13">
        <f t="shared" si="1032"/>
        <v>89.050000000000011</v>
      </c>
      <c r="F1783" s="13">
        <f t="shared" si="1033"/>
        <v>4.9179662993456298E+56</v>
      </c>
      <c r="G1783" s="35">
        <f t="shared" si="1034"/>
        <v>765.15219999999988</v>
      </c>
      <c r="H1783" s="23">
        <f t="shared" si="1035"/>
        <v>13227.222399999999</v>
      </c>
      <c r="I1783" s="23">
        <f t="shared" si="1036"/>
        <v>49546</v>
      </c>
      <c r="J1783" s="23">
        <f t="shared" si="1037"/>
        <v>2493</v>
      </c>
      <c r="K1783" s="23">
        <f t="shared" si="1038"/>
        <v>9.6665819025314135E+76</v>
      </c>
      <c r="L1783" s="23">
        <f t="shared" si="1039"/>
        <v>9.6665819025314126E+78</v>
      </c>
      <c r="M1783" s="23">
        <f t="shared" si="1040"/>
        <v>9.6665819025314135E+76</v>
      </c>
      <c r="N1783" s="20">
        <f t="shared" si="1041"/>
        <v>184.10000000000002</v>
      </c>
      <c r="Q1783" s="20">
        <f t="shared" si="1042"/>
        <v>4.3232387141089012E+86</v>
      </c>
      <c r="S1783" s="20">
        <f t="shared" si="1043"/>
        <v>7910</v>
      </c>
      <c r="T1783" s="20">
        <f t="shared" si="1044"/>
        <v>2493</v>
      </c>
      <c r="U1783" s="20">
        <f t="shared" si="1045"/>
        <v>9.6665819025314135E+76</v>
      </c>
      <c r="V1783" s="20">
        <f t="shared" si="1046"/>
        <v>9.6665819025314135E+76</v>
      </c>
      <c r="W1783" s="20">
        <f t="shared" si="1047"/>
        <v>0.32590983161325365</v>
      </c>
      <c r="X1783" s="16">
        <f t="shared" si="1048"/>
        <v>2.0096678259649846E+52</v>
      </c>
      <c r="AA1783" s="16">
        <f t="shared" si="1049"/>
        <v>8.2798314429757353E+53</v>
      </c>
      <c r="AB1783" s="16">
        <f t="shared" si="1050"/>
        <v>1781</v>
      </c>
      <c r="AC1783" s="16">
        <f t="shared" si="1051"/>
        <v>360</v>
      </c>
      <c r="AD1783" s="16">
        <f t="shared" si="1052"/>
        <v>1.0802781547162285E+55</v>
      </c>
      <c r="AE1783" s="16">
        <f t="shared" si="1053"/>
        <v>44475</v>
      </c>
      <c r="AF1783" s="16">
        <f t="shared" si="1054"/>
        <v>21360</v>
      </c>
      <c r="AG1783" s="16">
        <f t="shared" si="1055"/>
        <v>1821</v>
      </c>
      <c r="AH1783" s="16">
        <f t="shared" si="1056"/>
        <v>1.2818761136307739E+59</v>
      </c>
      <c r="AI1783" s="16">
        <f t="shared" si="1057"/>
        <v>1.6084162899386711E+75</v>
      </c>
      <c r="AJ1783" s="16">
        <f t="shared" si="1058"/>
        <v>1.6084162899386711E+75</v>
      </c>
      <c r="AK1783" s="27">
        <f t="shared" si="1059"/>
        <v>0.16666666666666666</v>
      </c>
      <c r="AN1783">
        <f t="shared" si="1063"/>
        <v>154819.10742497834</v>
      </c>
      <c r="AO1783">
        <f t="shared" si="1064"/>
        <v>1.9425712963072269E+21</v>
      </c>
      <c r="AP1783">
        <f t="shared" si="1065"/>
        <v>1.9425712963072269E+21</v>
      </c>
      <c r="AR1783" s="1">
        <f t="shared" si="1060"/>
        <v>19260</v>
      </c>
      <c r="AU1783">
        <f t="shared" si="1066"/>
        <v>-367.84853700516351</v>
      </c>
      <c r="AV1783" s="29">
        <f t="shared" si="1061"/>
        <v>820.80844999999988</v>
      </c>
      <c r="AW1783">
        <f t="shared" si="1062"/>
        <v>35601</v>
      </c>
    </row>
    <row r="1784" spans="1:49" x14ac:dyDescent="0.2">
      <c r="A1784">
        <v>1782</v>
      </c>
      <c r="B1784" s="13">
        <f t="shared" si="1029"/>
        <v>1790</v>
      </c>
      <c r="C1784" s="13">
        <f t="shared" si="1030"/>
        <v>10698</v>
      </c>
      <c r="D1784" s="13">
        <f t="shared" si="1031"/>
        <v>48</v>
      </c>
      <c r="E1784" s="13">
        <f t="shared" si="1032"/>
        <v>89.100000000000009</v>
      </c>
      <c r="F1784" s="13">
        <f t="shared" si="1033"/>
        <v>5.2651234791832243E+56</v>
      </c>
      <c r="G1784" s="35">
        <f t="shared" si="1034"/>
        <v>765.8248000000001</v>
      </c>
      <c r="H1784" s="23">
        <f t="shared" si="1035"/>
        <v>13234.7264</v>
      </c>
      <c r="I1784" s="23">
        <f t="shared" si="1036"/>
        <v>49574</v>
      </c>
      <c r="J1784" s="23">
        <f t="shared" si="1037"/>
        <v>2494</v>
      </c>
      <c r="K1784" s="23">
        <f t="shared" si="1038"/>
        <v>9.6665819025314135E+76</v>
      </c>
      <c r="L1784" s="23">
        <f t="shared" si="1039"/>
        <v>9.6665819025314126E+78</v>
      </c>
      <c r="M1784" s="23">
        <f t="shared" si="1040"/>
        <v>9.6665819025314135E+76</v>
      </c>
      <c r="N1784" s="20">
        <f t="shared" si="1041"/>
        <v>184.20000000000002</v>
      </c>
      <c r="Q1784" s="20">
        <f t="shared" si="1042"/>
        <v>4.8175170537939048E+86</v>
      </c>
      <c r="S1784" s="20">
        <f t="shared" si="1043"/>
        <v>7914</v>
      </c>
      <c r="T1784" s="20">
        <f t="shared" si="1044"/>
        <v>2494</v>
      </c>
      <c r="U1784" s="20">
        <f t="shared" si="1045"/>
        <v>9.6665819025314135E+76</v>
      </c>
      <c r="V1784" s="20">
        <f t="shared" si="1046"/>
        <v>9.6665819025314135E+76</v>
      </c>
      <c r="W1784" s="20">
        <f t="shared" si="1047"/>
        <v>0.32573289902280128</v>
      </c>
      <c r="X1784" s="16">
        <f t="shared" si="1048"/>
        <v>2.1503445737825336E+52</v>
      </c>
      <c r="AA1784" s="16">
        <f t="shared" si="1049"/>
        <v>8.8594196439840378E+53</v>
      </c>
      <c r="AB1784" s="16">
        <f t="shared" si="1050"/>
        <v>1782</v>
      </c>
      <c r="AC1784" s="16">
        <f t="shared" si="1051"/>
        <v>360.2</v>
      </c>
      <c r="AD1784" s="16">
        <f t="shared" si="1052"/>
        <v>1.1558997758909385E+55</v>
      </c>
      <c r="AE1784" s="16">
        <f t="shared" si="1053"/>
        <v>44500</v>
      </c>
      <c r="AF1784" s="16">
        <f t="shared" si="1054"/>
        <v>21372</v>
      </c>
      <c r="AG1784" s="16">
        <f t="shared" si="1055"/>
        <v>1822</v>
      </c>
      <c r="AH1784" s="16">
        <f t="shared" si="1056"/>
        <v>1.3728019775658562E+59</v>
      </c>
      <c r="AI1784" s="16">
        <f t="shared" si="1057"/>
        <v>1.6084162899386711E+75</v>
      </c>
      <c r="AJ1784" s="16">
        <f t="shared" si="1058"/>
        <v>1.6084162899386711E+75</v>
      </c>
      <c r="AK1784" s="27">
        <f t="shared" si="1059"/>
        <v>0.16657412548584122</v>
      </c>
      <c r="AN1784">
        <f t="shared" si="1063"/>
        <v>154953.93973103567</v>
      </c>
      <c r="AO1784">
        <f t="shared" si="1064"/>
        <v>1.8154871928104923E+21</v>
      </c>
      <c r="AP1784">
        <f t="shared" si="1065"/>
        <v>1.8154871928104923E+21</v>
      </c>
      <c r="AR1784" s="1">
        <f t="shared" si="1060"/>
        <v>19270</v>
      </c>
      <c r="AU1784">
        <f t="shared" si="1066"/>
        <v>-367.42268041237116</v>
      </c>
      <c r="AV1784" s="29">
        <f t="shared" si="1061"/>
        <v>821.5123000000001</v>
      </c>
      <c r="AW1784">
        <f t="shared" si="1062"/>
        <v>35621</v>
      </c>
    </row>
    <row r="1785" spans="1:49" x14ac:dyDescent="0.2">
      <c r="A1785">
        <v>1783</v>
      </c>
      <c r="B1785" s="13">
        <f t="shared" si="1029"/>
        <v>1791</v>
      </c>
      <c r="C1785" s="13">
        <f t="shared" si="1030"/>
        <v>10704</v>
      </c>
      <c r="D1785" s="13">
        <f t="shared" si="1031"/>
        <v>48</v>
      </c>
      <c r="E1785" s="13">
        <f t="shared" si="1032"/>
        <v>89.15</v>
      </c>
      <c r="F1785" s="13">
        <f t="shared" si="1033"/>
        <v>5.6367846408356321E+56</v>
      </c>
      <c r="G1785" s="35">
        <f t="shared" si="1034"/>
        <v>766.49779999999998</v>
      </c>
      <c r="H1785" s="23">
        <f t="shared" si="1035"/>
        <v>13242.230399999999</v>
      </c>
      <c r="I1785" s="23">
        <f t="shared" si="1036"/>
        <v>49602</v>
      </c>
      <c r="J1785" s="23">
        <f t="shared" si="1037"/>
        <v>2496</v>
      </c>
      <c r="K1785" s="23">
        <f t="shared" si="1038"/>
        <v>9.6665819025314135E+76</v>
      </c>
      <c r="L1785" s="23">
        <f t="shared" si="1039"/>
        <v>9.6665819025314126E+78</v>
      </c>
      <c r="M1785" s="23">
        <f t="shared" si="1040"/>
        <v>9.6665819025314135E+76</v>
      </c>
      <c r="N1785" s="20">
        <f t="shared" si="1041"/>
        <v>184.3</v>
      </c>
      <c r="Q1785" s="20">
        <f t="shared" si="1042"/>
        <v>5.368306517022574E+86</v>
      </c>
      <c r="S1785" s="20">
        <f t="shared" si="1043"/>
        <v>7918</v>
      </c>
      <c r="T1785" s="20">
        <f t="shared" si="1044"/>
        <v>2496</v>
      </c>
      <c r="U1785" s="20">
        <f t="shared" si="1045"/>
        <v>9.6665819025314135E+76</v>
      </c>
      <c r="V1785" s="20">
        <f t="shared" si="1046"/>
        <v>9.6665819025314135E+76</v>
      </c>
      <c r="W1785" s="20">
        <f t="shared" si="1047"/>
        <v>0.32555615843733043</v>
      </c>
      <c r="X1785" s="16">
        <f t="shared" si="1048"/>
        <v>2.3008686939473112E+52</v>
      </c>
      <c r="AA1785" s="16">
        <f t="shared" si="1049"/>
        <v>9.4795790190629199E+53</v>
      </c>
      <c r="AB1785" s="16">
        <f t="shared" si="1050"/>
        <v>1783</v>
      </c>
      <c r="AC1785" s="16">
        <f t="shared" si="1051"/>
        <v>360.4</v>
      </c>
      <c r="AD1785" s="16">
        <f t="shared" si="1052"/>
        <v>1.2368150610719981E+55</v>
      </c>
      <c r="AE1785" s="16">
        <f t="shared" si="1053"/>
        <v>44525</v>
      </c>
      <c r="AF1785" s="16">
        <f t="shared" si="1054"/>
        <v>21384</v>
      </c>
      <c r="AG1785" s="16">
        <f t="shared" si="1055"/>
        <v>1823</v>
      </c>
      <c r="AH1785" s="16">
        <f t="shared" si="1056"/>
        <v>1.4701770151206262E+59</v>
      </c>
      <c r="AI1785" s="16">
        <f t="shared" si="1057"/>
        <v>1.6084162899386711E+75</v>
      </c>
      <c r="AJ1785" s="16">
        <f t="shared" si="1058"/>
        <v>1.6084162899386711E+75</v>
      </c>
      <c r="AK1785" s="27">
        <f t="shared" si="1059"/>
        <v>0.16648168701442842</v>
      </c>
      <c r="AN1785">
        <f t="shared" si="1063"/>
        <v>155088.8506930719</v>
      </c>
      <c r="AO1785">
        <f t="shared" si="1064"/>
        <v>1.6967170026266283E+21</v>
      </c>
      <c r="AP1785">
        <f t="shared" si="1065"/>
        <v>1.6967170026266283E+21</v>
      </c>
      <c r="AR1785" s="1">
        <f t="shared" si="1060"/>
        <v>19280</v>
      </c>
      <c r="AU1785">
        <f t="shared" si="1066"/>
        <v>-366.99828473413385</v>
      </c>
      <c r="AV1785" s="29">
        <f t="shared" si="1061"/>
        <v>822.21654999999998</v>
      </c>
      <c r="AW1785">
        <f t="shared" si="1062"/>
        <v>35641</v>
      </c>
    </row>
    <row r="1786" spans="1:49" x14ac:dyDescent="0.2">
      <c r="A1786">
        <v>1784</v>
      </c>
      <c r="B1786" s="13">
        <f t="shared" si="1029"/>
        <v>1792</v>
      </c>
      <c r="C1786" s="13">
        <f t="shared" si="1030"/>
        <v>10710</v>
      </c>
      <c r="D1786" s="13">
        <f t="shared" si="1031"/>
        <v>48</v>
      </c>
      <c r="E1786" s="13">
        <f t="shared" si="1032"/>
        <v>89.2</v>
      </c>
      <c r="F1786" s="13">
        <f t="shared" si="1033"/>
        <v>6.0346792723810248E+56</v>
      </c>
      <c r="G1786" s="35">
        <f t="shared" si="1034"/>
        <v>767.1712</v>
      </c>
      <c r="H1786" s="23">
        <f t="shared" si="1035"/>
        <v>13249.734399999999</v>
      </c>
      <c r="I1786" s="23">
        <f t="shared" si="1036"/>
        <v>49630</v>
      </c>
      <c r="J1786" s="23">
        <f t="shared" si="1037"/>
        <v>2497</v>
      </c>
      <c r="K1786" s="23">
        <f t="shared" si="1038"/>
        <v>9.6665819025314135E+76</v>
      </c>
      <c r="L1786" s="23">
        <f t="shared" si="1039"/>
        <v>9.6665819025314126E+78</v>
      </c>
      <c r="M1786" s="23">
        <f t="shared" si="1040"/>
        <v>9.6665819025314135E+76</v>
      </c>
      <c r="N1786" s="20">
        <f t="shared" si="1041"/>
        <v>184.4</v>
      </c>
      <c r="Q1786" s="20">
        <f t="shared" si="1042"/>
        <v>5.9820680526728269E+86</v>
      </c>
      <c r="S1786" s="20">
        <f t="shared" si="1043"/>
        <v>7922</v>
      </c>
      <c r="T1786" s="20">
        <f t="shared" si="1044"/>
        <v>2497</v>
      </c>
      <c r="U1786" s="20">
        <f t="shared" si="1045"/>
        <v>9.6665819025314135E+76</v>
      </c>
      <c r="V1786" s="20">
        <f t="shared" si="1046"/>
        <v>9.6665819025314135E+76</v>
      </c>
      <c r="W1786" s="20">
        <f t="shared" si="1047"/>
        <v>0.32537960954446854</v>
      </c>
      <c r="X1786" s="16">
        <f t="shared" si="1048"/>
        <v>2.4619295025236227E+52</v>
      </c>
      <c r="AA1786" s="16">
        <f t="shared" si="1049"/>
        <v>1.0143149550397322E+54</v>
      </c>
      <c r="AB1786" s="16">
        <f t="shared" si="1050"/>
        <v>1784</v>
      </c>
      <c r="AC1786" s="16">
        <f t="shared" si="1051"/>
        <v>360.6</v>
      </c>
      <c r="AD1786" s="16">
        <f t="shared" si="1052"/>
        <v>1.3233945772765404E+55</v>
      </c>
      <c r="AE1786" s="16">
        <f t="shared" si="1053"/>
        <v>44550</v>
      </c>
      <c r="AF1786" s="16">
        <f t="shared" si="1054"/>
        <v>21396</v>
      </c>
      <c r="AG1786" s="16">
        <f t="shared" si="1055"/>
        <v>1824</v>
      </c>
      <c r="AH1786" s="16">
        <f t="shared" si="1056"/>
        <v>1.5744586260667725E+59</v>
      </c>
      <c r="AI1786" s="16">
        <f t="shared" si="1057"/>
        <v>1.6084162899386711E+75</v>
      </c>
      <c r="AJ1786" s="16">
        <f t="shared" si="1058"/>
        <v>1.6084162899386711E+75</v>
      </c>
      <c r="AK1786" s="27">
        <f t="shared" si="1059"/>
        <v>0.16638935108153077</v>
      </c>
      <c r="AN1786">
        <f t="shared" si="1063"/>
        <v>155223.84031152321</v>
      </c>
      <c r="AO1786">
        <f t="shared" si="1064"/>
        <v>1.5857168248846997E+21</v>
      </c>
      <c r="AP1786">
        <f t="shared" si="1065"/>
        <v>1.5857168248846997E+21</v>
      </c>
      <c r="AR1786" s="1">
        <f t="shared" si="1060"/>
        <v>19290</v>
      </c>
      <c r="AU1786">
        <f t="shared" si="1066"/>
        <v>-366.57534246575341</v>
      </c>
      <c r="AV1786" s="29">
        <f t="shared" si="1061"/>
        <v>822.9212</v>
      </c>
      <c r="AW1786">
        <f t="shared" si="1062"/>
        <v>35661</v>
      </c>
    </row>
    <row r="1787" spans="1:49" x14ac:dyDescent="0.2">
      <c r="A1787">
        <v>1785</v>
      </c>
      <c r="B1787" s="13">
        <f t="shared" si="1029"/>
        <v>1793</v>
      </c>
      <c r="C1787" s="13">
        <f t="shared" si="1030"/>
        <v>10716</v>
      </c>
      <c r="D1787" s="13">
        <f t="shared" si="1031"/>
        <v>48</v>
      </c>
      <c r="E1787" s="13">
        <f t="shared" si="1032"/>
        <v>89.25</v>
      </c>
      <c r="F1787" s="13">
        <f t="shared" si="1033"/>
        <v>6.460658920774E+56</v>
      </c>
      <c r="G1787" s="35">
        <f t="shared" si="1034"/>
        <v>767.84500000000003</v>
      </c>
      <c r="H1787" s="23">
        <f t="shared" si="1035"/>
        <v>13257.2384</v>
      </c>
      <c r="I1787" s="23">
        <f t="shared" si="1036"/>
        <v>49658</v>
      </c>
      <c r="J1787" s="23">
        <f t="shared" si="1037"/>
        <v>2499</v>
      </c>
      <c r="K1787" s="23">
        <f t="shared" si="1038"/>
        <v>9.6665819025314135E+76</v>
      </c>
      <c r="L1787" s="23">
        <f t="shared" si="1039"/>
        <v>9.6665819025314126E+78</v>
      </c>
      <c r="M1787" s="23">
        <f t="shared" si="1040"/>
        <v>9.6665819025314135E+76</v>
      </c>
      <c r="N1787" s="20">
        <f t="shared" si="1041"/>
        <v>184.5</v>
      </c>
      <c r="Q1787" s="20">
        <f t="shared" si="1042"/>
        <v>6.6660012935795232E+86</v>
      </c>
      <c r="S1787" s="20">
        <f t="shared" si="1043"/>
        <v>7926</v>
      </c>
      <c r="T1787" s="20">
        <f t="shared" si="1044"/>
        <v>2499</v>
      </c>
      <c r="U1787" s="20">
        <f t="shared" si="1045"/>
        <v>9.6665819025314135E+76</v>
      </c>
      <c r="V1787" s="20">
        <f t="shared" si="1046"/>
        <v>9.6665819025314135E+76</v>
      </c>
      <c r="W1787" s="20">
        <f t="shared" si="1047"/>
        <v>0.32520325203252032</v>
      </c>
      <c r="X1787" s="16">
        <f t="shared" si="1048"/>
        <v>2.6342645677002762E+52</v>
      </c>
      <c r="AA1787" s="16">
        <f t="shared" si="1049"/>
        <v>1.0853170018925136E+54</v>
      </c>
      <c r="AB1787" s="16">
        <f t="shared" si="1050"/>
        <v>1785</v>
      </c>
      <c r="AC1787" s="16">
        <f t="shared" si="1051"/>
        <v>360.8</v>
      </c>
      <c r="AD1787" s="16">
        <f t="shared" si="1052"/>
        <v>1.4160348319504657E+55</v>
      </c>
      <c r="AE1787" s="16">
        <f t="shared" si="1053"/>
        <v>44575</v>
      </c>
      <c r="AF1787" s="16">
        <f t="shared" si="1054"/>
        <v>21408</v>
      </c>
      <c r="AG1787" s="16">
        <f t="shared" si="1055"/>
        <v>1825</v>
      </c>
      <c r="AH1787" s="16">
        <f t="shared" si="1056"/>
        <v>1.6861366488474667E+59</v>
      </c>
      <c r="AI1787" s="16">
        <f t="shared" si="1057"/>
        <v>1.6084162899386711E+75</v>
      </c>
      <c r="AJ1787" s="16">
        <f t="shared" si="1058"/>
        <v>1.6084162899386711E+75</v>
      </c>
      <c r="AK1787" s="27">
        <f t="shared" si="1059"/>
        <v>0.16629711751662971</v>
      </c>
      <c r="AN1787">
        <f t="shared" si="1063"/>
        <v>155358.90858682562</v>
      </c>
      <c r="AO1787">
        <f t="shared" si="1064"/>
        <v>1.481978341013738E+21</v>
      </c>
      <c r="AP1787">
        <f t="shared" si="1065"/>
        <v>1.481978341013738E+21</v>
      </c>
      <c r="AR1787" s="1">
        <f t="shared" si="1060"/>
        <v>19300</v>
      </c>
      <c r="AU1787">
        <f t="shared" si="1066"/>
        <v>-366.15384615384613</v>
      </c>
      <c r="AV1787" s="29">
        <f t="shared" si="1061"/>
        <v>823.62625000000003</v>
      </c>
      <c r="AW1787">
        <f t="shared" si="1062"/>
        <v>35681</v>
      </c>
    </row>
    <row r="1788" spans="1:49" x14ac:dyDescent="0.2">
      <c r="A1788">
        <v>1786</v>
      </c>
      <c r="B1788" s="13">
        <f t="shared" si="1029"/>
        <v>1794</v>
      </c>
      <c r="C1788" s="13">
        <f t="shared" si="1030"/>
        <v>10722</v>
      </c>
      <c r="D1788" s="13">
        <f t="shared" si="1031"/>
        <v>48</v>
      </c>
      <c r="E1788" s="13">
        <f t="shared" si="1032"/>
        <v>89.300000000000011</v>
      </c>
      <c r="F1788" s="13">
        <f t="shared" si="1033"/>
        <v>6.916705805600643E+56</v>
      </c>
      <c r="G1788" s="35">
        <f t="shared" si="1034"/>
        <v>768.51919999999996</v>
      </c>
      <c r="H1788" s="23">
        <f t="shared" si="1035"/>
        <v>13264.742399999997</v>
      </c>
      <c r="I1788" s="23">
        <f t="shared" si="1036"/>
        <v>49686</v>
      </c>
      <c r="J1788" s="23">
        <f t="shared" si="1037"/>
        <v>2500</v>
      </c>
      <c r="K1788" s="23">
        <f t="shared" si="1038"/>
        <v>9.6665819025314135E+76</v>
      </c>
      <c r="L1788" s="23">
        <f t="shared" si="1039"/>
        <v>9.6665819025314126E+78</v>
      </c>
      <c r="M1788" s="23">
        <f t="shared" si="1040"/>
        <v>9.6665819025314135E+76</v>
      </c>
      <c r="N1788" s="20">
        <f t="shared" si="1041"/>
        <v>184.60000000000002</v>
      </c>
      <c r="Q1788" s="20">
        <f t="shared" si="1042"/>
        <v>7.4281290106961346E+86</v>
      </c>
      <c r="S1788" s="20">
        <f t="shared" si="1043"/>
        <v>7931</v>
      </c>
      <c r="T1788" s="20">
        <f t="shared" si="1044"/>
        <v>2500</v>
      </c>
      <c r="U1788" s="20">
        <f t="shared" si="1045"/>
        <v>9.6665819025314135E+76</v>
      </c>
      <c r="V1788" s="20">
        <f t="shared" si="1046"/>
        <v>9.6665819025314135E+76</v>
      </c>
      <c r="W1788" s="20">
        <f t="shared" si="1047"/>
        <v>0.32502708559046584</v>
      </c>
      <c r="X1788" s="16">
        <f t="shared" si="1048"/>
        <v>2.8186630874392961E+52</v>
      </c>
      <c r="AA1788" s="16">
        <f t="shared" si="1049"/>
        <v>1.1612891920249898E+54</v>
      </c>
      <c r="AB1788" s="16">
        <f t="shared" si="1050"/>
        <v>1786</v>
      </c>
      <c r="AC1788" s="16">
        <f t="shared" si="1051"/>
        <v>361</v>
      </c>
      <c r="AD1788" s="16">
        <f t="shared" si="1052"/>
        <v>1.515160088850086E+55</v>
      </c>
      <c r="AE1788" s="16">
        <f t="shared" si="1053"/>
        <v>44600</v>
      </c>
      <c r="AF1788" s="16">
        <f t="shared" si="1054"/>
        <v>21420</v>
      </c>
      <c r="AG1788" s="16">
        <f t="shared" si="1055"/>
        <v>1826</v>
      </c>
      <c r="AH1788" s="16">
        <f t="shared" si="1056"/>
        <v>1.8057356609883075E+59</v>
      </c>
      <c r="AI1788" s="16">
        <f t="shared" si="1057"/>
        <v>1.6084162899386711E+75</v>
      </c>
      <c r="AJ1788" s="16">
        <f t="shared" si="1058"/>
        <v>1.6084162899386711E+75</v>
      </c>
      <c r="AK1788" s="27">
        <f t="shared" si="1059"/>
        <v>0.16620498614958448</v>
      </c>
      <c r="AN1788">
        <f t="shared" si="1063"/>
        <v>155494.05551941533</v>
      </c>
      <c r="AO1788">
        <f t="shared" si="1064"/>
        <v>1.3850264869287266E+21</v>
      </c>
      <c r="AP1788">
        <f t="shared" si="1065"/>
        <v>1.3850264869287266E+21</v>
      </c>
      <c r="AR1788" s="1">
        <f t="shared" si="1060"/>
        <v>19310</v>
      </c>
      <c r="AU1788">
        <f t="shared" si="1066"/>
        <v>-365.73378839590447</v>
      </c>
      <c r="AV1788" s="29">
        <f t="shared" si="1061"/>
        <v>824.33169999999996</v>
      </c>
      <c r="AW1788">
        <f t="shared" si="1062"/>
        <v>35701</v>
      </c>
    </row>
    <row r="1789" spans="1:49" x14ac:dyDescent="0.2">
      <c r="A1789">
        <v>1787</v>
      </c>
      <c r="B1789" s="13">
        <f t="shared" si="1029"/>
        <v>1795</v>
      </c>
      <c r="C1789" s="13">
        <f t="shared" si="1030"/>
        <v>10728</v>
      </c>
      <c r="D1789" s="13">
        <f t="shared" si="1031"/>
        <v>48</v>
      </c>
      <c r="E1789" s="13">
        <f t="shared" si="1032"/>
        <v>89.350000000000009</v>
      </c>
      <c r="F1789" s="13">
        <f t="shared" si="1033"/>
        <v>7.4049420406710686E+56</v>
      </c>
      <c r="G1789" s="35">
        <f t="shared" si="1034"/>
        <v>769.19380000000001</v>
      </c>
      <c r="H1789" s="23">
        <f t="shared" si="1035"/>
        <v>13272.246399999998</v>
      </c>
      <c r="I1789" s="23">
        <f t="shared" si="1036"/>
        <v>49714</v>
      </c>
      <c r="J1789" s="23">
        <f t="shared" si="1037"/>
        <v>2501</v>
      </c>
      <c r="K1789" s="23">
        <f t="shared" si="1038"/>
        <v>9.6665819025314135E+76</v>
      </c>
      <c r="L1789" s="23">
        <f t="shared" si="1039"/>
        <v>9.6665819025314126E+78</v>
      </c>
      <c r="M1789" s="23">
        <f t="shared" si="1040"/>
        <v>9.6665819025314135E+76</v>
      </c>
      <c r="N1789" s="20">
        <f t="shared" si="1041"/>
        <v>184.70000000000002</v>
      </c>
      <c r="Q1789" s="20">
        <f t="shared" si="1042"/>
        <v>8.2773912229333982E+86</v>
      </c>
      <c r="S1789" s="20">
        <f t="shared" si="1043"/>
        <v>7935</v>
      </c>
      <c r="T1789" s="20">
        <f t="shared" si="1044"/>
        <v>2501</v>
      </c>
      <c r="U1789" s="20">
        <f t="shared" si="1045"/>
        <v>9.6665819025314135E+76</v>
      </c>
      <c r="V1789" s="20">
        <f t="shared" si="1046"/>
        <v>9.6665819025314135E+76</v>
      </c>
      <c r="W1789" s="20">
        <f t="shared" si="1047"/>
        <v>0.32485110990795885</v>
      </c>
      <c r="X1789" s="16">
        <f t="shared" si="1048"/>
        <v>3.0159695035600461E+52</v>
      </c>
      <c r="AA1789" s="16">
        <f t="shared" si="1049"/>
        <v>1.2425794354667388E+54</v>
      </c>
      <c r="AB1789" s="16">
        <f t="shared" si="1050"/>
        <v>1787</v>
      </c>
      <c r="AC1789" s="16">
        <f t="shared" si="1051"/>
        <v>361.2</v>
      </c>
      <c r="AD1789" s="16">
        <f t="shared" si="1052"/>
        <v>1.6212243110390955E+55</v>
      </c>
      <c r="AE1789" s="16">
        <f t="shared" si="1053"/>
        <v>44625</v>
      </c>
      <c r="AF1789" s="16">
        <f t="shared" si="1054"/>
        <v>21432</v>
      </c>
      <c r="AG1789" s="16">
        <f t="shared" si="1055"/>
        <v>1827</v>
      </c>
      <c r="AH1789" s="16">
        <f t="shared" si="1056"/>
        <v>1.9338174426342102E+59</v>
      </c>
      <c r="AI1789" s="16">
        <f t="shared" si="1057"/>
        <v>1.6084162899386711E+75</v>
      </c>
      <c r="AJ1789" s="16">
        <f t="shared" si="1058"/>
        <v>1.6084162899386711E+75</v>
      </c>
      <c r="AK1789" s="27">
        <f t="shared" si="1059"/>
        <v>0.16611295681063123</v>
      </c>
      <c r="AN1789">
        <f t="shared" si="1063"/>
        <v>155629.28110972865</v>
      </c>
      <c r="AO1789">
        <f t="shared" si="1064"/>
        <v>1.2944172775034832E+21</v>
      </c>
      <c r="AP1789">
        <f t="shared" si="1065"/>
        <v>1.2944172775034832E+21</v>
      </c>
      <c r="AR1789" s="1">
        <f t="shared" si="1060"/>
        <v>19320</v>
      </c>
      <c r="AU1789">
        <f t="shared" si="1066"/>
        <v>-365.31516183986366</v>
      </c>
      <c r="AV1789" s="29">
        <f t="shared" si="1061"/>
        <v>825.03755000000001</v>
      </c>
      <c r="AW1789">
        <f t="shared" si="1062"/>
        <v>35721</v>
      </c>
    </row>
    <row r="1790" spans="1:49" x14ac:dyDescent="0.2">
      <c r="A1790">
        <v>1788</v>
      </c>
      <c r="B1790" s="13">
        <f t="shared" si="1029"/>
        <v>1796</v>
      </c>
      <c r="C1790" s="13">
        <f t="shared" si="1030"/>
        <v>10734</v>
      </c>
      <c r="D1790" s="13">
        <f t="shared" si="1031"/>
        <v>48</v>
      </c>
      <c r="E1790" s="13">
        <f t="shared" si="1032"/>
        <v>89.4</v>
      </c>
      <c r="F1790" s="13">
        <f t="shared" si="1033"/>
        <v>7.9276395063393517E+56</v>
      </c>
      <c r="G1790" s="35">
        <f t="shared" si="1034"/>
        <v>769.86879999999996</v>
      </c>
      <c r="H1790" s="23">
        <f t="shared" si="1035"/>
        <v>13279.750399999999</v>
      </c>
      <c r="I1790" s="23">
        <f t="shared" si="1036"/>
        <v>49742</v>
      </c>
      <c r="J1790" s="23">
        <f t="shared" si="1037"/>
        <v>2503</v>
      </c>
      <c r="K1790" s="23">
        <f t="shared" si="1038"/>
        <v>9.6665819025314135E+76</v>
      </c>
      <c r="L1790" s="23">
        <f t="shared" si="1039"/>
        <v>9.6665819025314126E+78</v>
      </c>
      <c r="M1790" s="23">
        <f t="shared" si="1040"/>
        <v>9.6665819025314135E+76</v>
      </c>
      <c r="N1790" s="20">
        <f t="shared" si="1041"/>
        <v>184.8</v>
      </c>
      <c r="Q1790" s="20">
        <f t="shared" si="1042"/>
        <v>9.2237500666499526E+86</v>
      </c>
      <c r="S1790" s="20">
        <f t="shared" si="1043"/>
        <v>7939</v>
      </c>
      <c r="T1790" s="20">
        <f t="shared" si="1044"/>
        <v>2503</v>
      </c>
      <c r="U1790" s="20">
        <f t="shared" si="1045"/>
        <v>9.6665819025314135E+76</v>
      </c>
      <c r="V1790" s="20">
        <f t="shared" si="1046"/>
        <v>9.6665819025314135E+76</v>
      </c>
      <c r="W1790" s="20">
        <f t="shared" si="1047"/>
        <v>0.32467532467532467</v>
      </c>
      <c r="X1790" s="16">
        <f t="shared" si="1048"/>
        <v>3.2270873688092504E+52</v>
      </c>
      <c r="AA1790" s="16">
        <f t="shared" si="1049"/>
        <v>1.3295599959494111E+54</v>
      </c>
      <c r="AB1790" s="16">
        <f t="shared" si="1050"/>
        <v>1788</v>
      </c>
      <c r="AC1790" s="16">
        <f t="shared" si="1051"/>
        <v>361.4</v>
      </c>
      <c r="AD1790" s="16">
        <f t="shared" si="1052"/>
        <v>1.7347132398992017E+55</v>
      </c>
      <c r="AE1790" s="16">
        <f t="shared" si="1053"/>
        <v>44650</v>
      </c>
      <c r="AF1790" s="16">
        <f t="shared" si="1054"/>
        <v>21444</v>
      </c>
      <c r="AG1790" s="16">
        <f t="shared" si="1055"/>
        <v>1828</v>
      </c>
      <c r="AH1790" s="16">
        <f t="shared" si="1056"/>
        <v>2.07098361477912E+59</v>
      </c>
      <c r="AI1790" s="16">
        <f t="shared" si="1057"/>
        <v>1.6084162899386711E+75</v>
      </c>
      <c r="AJ1790" s="16">
        <f t="shared" si="1058"/>
        <v>1.6084162899386711E+75</v>
      </c>
      <c r="AK1790" s="27">
        <f t="shared" si="1059"/>
        <v>0.16602102933038185</v>
      </c>
      <c r="AN1790">
        <f t="shared" si="1063"/>
        <v>155764.58535820144</v>
      </c>
      <c r="AO1790">
        <f t="shared" si="1064"/>
        <v>1.2097357733677407E+21</v>
      </c>
      <c r="AP1790">
        <f t="shared" si="1065"/>
        <v>1.2097357733677407E+21</v>
      </c>
      <c r="AR1790" s="1">
        <f t="shared" si="1060"/>
        <v>19330</v>
      </c>
      <c r="AU1790">
        <f t="shared" si="1066"/>
        <v>-364.89795918367344</v>
      </c>
      <c r="AV1790" s="29">
        <f t="shared" si="1061"/>
        <v>825.74379999999996</v>
      </c>
      <c r="AW1790">
        <f t="shared" si="1062"/>
        <v>35741</v>
      </c>
    </row>
    <row r="1791" spans="1:49" x14ac:dyDescent="0.2">
      <c r="A1791">
        <v>1789</v>
      </c>
      <c r="B1791" s="13">
        <f t="shared" si="1029"/>
        <v>1797</v>
      </c>
      <c r="C1791" s="13">
        <f t="shared" si="1030"/>
        <v>10740</v>
      </c>
      <c r="D1791" s="13">
        <f t="shared" si="1031"/>
        <v>48</v>
      </c>
      <c r="E1791" s="13">
        <f t="shared" si="1032"/>
        <v>89.45</v>
      </c>
      <c r="F1791" s="13">
        <f t="shared" si="1033"/>
        <v>8.4872304184668171E+56</v>
      </c>
      <c r="G1791" s="35">
        <f t="shared" si="1034"/>
        <v>770.54420000000005</v>
      </c>
      <c r="H1791" s="23">
        <f t="shared" si="1035"/>
        <v>13287.254399999998</v>
      </c>
      <c r="I1791" s="23">
        <f t="shared" si="1036"/>
        <v>49770</v>
      </c>
      <c r="J1791" s="23">
        <f t="shared" si="1037"/>
        <v>2504</v>
      </c>
      <c r="K1791" s="23">
        <f t="shared" si="1038"/>
        <v>9.6665819025314135E+76</v>
      </c>
      <c r="L1791" s="23">
        <f t="shared" si="1039"/>
        <v>9.6665819025314126E+78</v>
      </c>
      <c r="M1791" s="23">
        <f t="shared" si="1040"/>
        <v>9.6665819025314135E+76</v>
      </c>
      <c r="N1791" s="20">
        <f t="shared" si="1041"/>
        <v>184.9</v>
      </c>
      <c r="Q1791" s="20">
        <f t="shared" si="1042"/>
        <v>1.0278306654916648E+87</v>
      </c>
      <c r="S1791" s="20">
        <f t="shared" si="1043"/>
        <v>7943</v>
      </c>
      <c r="T1791" s="20">
        <f t="shared" si="1044"/>
        <v>2504</v>
      </c>
      <c r="U1791" s="20">
        <f t="shared" si="1045"/>
        <v>9.6665819025314135E+76</v>
      </c>
      <c r="V1791" s="20">
        <f t="shared" si="1046"/>
        <v>9.6665819025314135E+76</v>
      </c>
      <c r="W1791" s="20">
        <f t="shared" si="1047"/>
        <v>0.32449972958355866</v>
      </c>
      <c r="X1791" s="16">
        <f t="shared" si="1048"/>
        <v>3.4529834846258973E+52</v>
      </c>
      <c r="AA1791" s="16">
        <f t="shared" si="1049"/>
        <v>1.4226291956658694E+54</v>
      </c>
      <c r="AB1791" s="16">
        <f t="shared" si="1050"/>
        <v>1789</v>
      </c>
      <c r="AC1791" s="16">
        <f t="shared" si="1051"/>
        <v>361.6</v>
      </c>
      <c r="AD1791" s="16">
        <f t="shared" si="1052"/>
        <v>1.8561466196756298E+55</v>
      </c>
      <c r="AE1791" s="16">
        <f t="shared" si="1053"/>
        <v>44675</v>
      </c>
      <c r="AF1791" s="16">
        <f t="shared" si="1054"/>
        <v>21456</v>
      </c>
      <c r="AG1791" s="16">
        <f t="shared" si="1055"/>
        <v>1829</v>
      </c>
      <c r="AH1791" s="16">
        <f t="shared" si="1056"/>
        <v>2.2178784645755579E+59</v>
      </c>
      <c r="AI1791" s="16">
        <f t="shared" si="1057"/>
        <v>1.6084162899386711E+75</v>
      </c>
      <c r="AJ1791" s="16">
        <f t="shared" si="1058"/>
        <v>1.6084162899386711E+75</v>
      </c>
      <c r="AK1791" s="27">
        <f t="shared" si="1059"/>
        <v>0.16592920353982299</v>
      </c>
      <c r="AN1791">
        <f t="shared" si="1063"/>
        <v>155899.96826527012</v>
      </c>
      <c r="AO1791">
        <f t="shared" si="1064"/>
        <v>1.1305941807175151E+21</v>
      </c>
      <c r="AP1791">
        <f t="shared" si="1065"/>
        <v>1.1305941807175151E+21</v>
      </c>
      <c r="AR1791" s="1">
        <f t="shared" si="1060"/>
        <v>19340</v>
      </c>
      <c r="AU1791">
        <f t="shared" si="1066"/>
        <v>-364.48217317487268</v>
      </c>
      <c r="AV1791" s="29">
        <f t="shared" si="1061"/>
        <v>826.45045000000005</v>
      </c>
      <c r="AW1791">
        <f t="shared" si="1062"/>
        <v>35761</v>
      </c>
    </row>
    <row r="1792" spans="1:49" x14ac:dyDescent="0.2">
      <c r="A1792">
        <v>1790</v>
      </c>
      <c r="B1792" s="13">
        <f t="shared" si="1029"/>
        <v>1798</v>
      </c>
      <c r="C1792" s="13">
        <f t="shared" si="1030"/>
        <v>10746</v>
      </c>
      <c r="D1792" s="13">
        <f t="shared" si="1031"/>
        <v>48</v>
      </c>
      <c r="E1792" s="13">
        <f t="shared" si="1032"/>
        <v>89.5</v>
      </c>
      <c r="F1792" s="13">
        <f t="shared" si="1033"/>
        <v>9.0863186431845297E+56</v>
      </c>
      <c r="G1792" s="35">
        <f t="shared" si="1034"/>
        <v>771.22</v>
      </c>
      <c r="H1792" s="23">
        <f t="shared" si="1035"/>
        <v>13294.758399999999</v>
      </c>
      <c r="I1792" s="23">
        <f t="shared" si="1036"/>
        <v>49798</v>
      </c>
      <c r="J1792" s="23">
        <f t="shared" si="1037"/>
        <v>2506</v>
      </c>
      <c r="K1792" s="23">
        <f t="shared" si="1038"/>
        <v>9.6665819025314135E+76</v>
      </c>
      <c r="L1792" s="23">
        <f t="shared" si="1039"/>
        <v>9.6665819025314126E+78</v>
      </c>
      <c r="M1792" s="23">
        <f t="shared" si="1040"/>
        <v>9.6665819025314135E+76</v>
      </c>
      <c r="N1792" s="20">
        <f t="shared" si="1041"/>
        <v>185</v>
      </c>
      <c r="Q1792" s="20">
        <f t="shared" si="1042"/>
        <v>1.145343129737004E+87</v>
      </c>
      <c r="S1792" s="20">
        <f t="shared" si="1043"/>
        <v>7947</v>
      </c>
      <c r="T1792" s="20">
        <f t="shared" si="1044"/>
        <v>2506</v>
      </c>
      <c r="U1792" s="20">
        <f t="shared" si="1045"/>
        <v>9.6665819025314135E+76</v>
      </c>
      <c r="V1792" s="20">
        <f t="shared" si="1046"/>
        <v>9.6665819025314135E+76</v>
      </c>
      <c r="W1792" s="20">
        <f t="shared" si="1047"/>
        <v>0.32432432432432434</v>
      </c>
      <c r="X1792" s="16">
        <f t="shared" si="1048"/>
        <v>3.6946923285497098E+52</v>
      </c>
      <c r="AA1792" s="16">
        <f t="shared" si="1049"/>
        <v>1.5222132393624802E+54</v>
      </c>
      <c r="AB1792" s="16">
        <f t="shared" si="1050"/>
        <v>1790</v>
      </c>
      <c r="AC1792" s="16">
        <f t="shared" si="1051"/>
        <v>361.8</v>
      </c>
      <c r="AD1792" s="16">
        <f t="shared" si="1052"/>
        <v>1.9860805777452522E+55</v>
      </c>
      <c r="AE1792" s="16">
        <f t="shared" si="1053"/>
        <v>44700</v>
      </c>
      <c r="AF1792" s="16">
        <f t="shared" si="1054"/>
        <v>21468</v>
      </c>
      <c r="AG1792" s="16">
        <f t="shared" si="1055"/>
        <v>1830</v>
      </c>
      <c r="AH1792" s="16">
        <f t="shared" si="1056"/>
        <v>2.3751919709892788E+59</v>
      </c>
      <c r="AI1792" s="16">
        <f t="shared" si="1057"/>
        <v>1.6084162899386711E+75</v>
      </c>
      <c r="AJ1792" s="16">
        <f t="shared" si="1058"/>
        <v>1.6084162899386711E+75</v>
      </c>
      <c r="AK1792" s="27">
        <f t="shared" si="1059"/>
        <v>0.16583747927031509</v>
      </c>
      <c r="AN1792">
        <f t="shared" si="1063"/>
        <v>156035.42983137077</v>
      </c>
      <c r="AO1792">
        <f t="shared" si="1064"/>
        <v>1.05663007543693E+21</v>
      </c>
      <c r="AP1792">
        <f t="shared" si="1065"/>
        <v>1.05663007543693E+21</v>
      </c>
      <c r="AR1792" s="1">
        <f t="shared" si="1060"/>
        <v>19350</v>
      </c>
      <c r="AU1792">
        <f t="shared" si="1066"/>
        <v>-364.06779661016952</v>
      </c>
      <c r="AV1792" s="29">
        <f t="shared" si="1061"/>
        <v>827.15750000000003</v>
      </c>
      <c r="AW1792">
        <f t="shared" si="1062"/>
        <v>35781</v>
      </c>
    </row>
    <row r="1793" spans="1:49" x14ac:dyDescent="0.2">
      <c r="A1793">
        <v>1791</v>
      </c>
      <c r="B1793" s="13">
        <f t="shared" si="1029"/>
        <v>1799</v>
      </c>
      <c r="C1793" s="13">
        <f t="shared" si="1030"/>
        <v>10752</v>
      </c>
      <c r="D1793" s="13">
        <f t="shared" si="1031"/>
        <v>48</v>
      </c>
      <c r="E1793" s="13">
        <f t="shared" si="1032"/>
        <v>89.550000000000011</v>
      </c>
      <c r="F1793" s="13">
        <f t="shared" si="1033"/>
        <v>9.7276918100788386E+56</v>
      </c>
      <c r="G1793" s="35">
        <f t="shared" si="1034"/>
        <v>771.89619999999991</v>
      </c>
      <c r="H1793" s="23">
        <f t="shared" si="1035"/>
        <v>13302.2624</v>
      </c>
      <c r="I1793" s="23">
        <f t="shared" si="1036"/>
        <v>49826</v>
      </c>
      <c r="J1793" s="23">
        <f t="shared" si="1037"/>
        <v>2507</v>
      </c>
      <c r="K1793" s="23">
        <f t="shared" si="1038"/>
        <v>9.6665819025314135E+76</v>
      </c>
      <c r="L1793" s="23">
        <f t="shared" si="1039"/>
        <v>9.6665819025314126E+78</v>
      </c>
      <c r="M1793" s="23">
        <f t="shared" si="1040"/>
        <v>9.6665819025314135E+76</v>
      </c>
      <c r="N1793" s="20">
        <f t="shared" si="1041"/>
        <v>185.10000000000002</v>
      </c>
      <c r="Q1793" s="20">
        <f t="shared" si="1042"/>
        <v>1.2762908608186838E+87</v>
      </c>
      <c r="S1793" s="20">
        <f t="shared" si="1043"/>
        <v>7952</v>
      </c>
      <c r="T1793" s="20">
        <f t="shared" si="1044"/>
        <v>2507</v>
      </c>
      <c r="U1793" s="20">
        <f t="shared" si="1045"/>
        <v>9.6665819025314135E+76</v>
      </c>
      <c r="V1793" s="20">
        <f t="shared" si="1046"/>
        <v>9.6665819025314135E+76</v>
      </c>
      <c r="W1793" s="20">
        <f t="shared" si="1047"/>
        <v>0.32414910858995133</v>
      </c>
      <c r="X1793" s="16">
        <f t="shared" si="1048"/>
        <v>3.9533207915481893E+52</v>
      </c>
      <c r="AA1793" s="16">
        <f t="shared" si="1049"/>
        <v>1.6287681661178539E+54</v>
      </c>
      <c r="AB1793" s="16">
        <f t="shared" si="1050"/>
        <v>1791</v>
      </c>
      <c r="AC1793" s="16">
        <f t="shared" si="1051"/>
        <v>362</v>
      </c>
      <c r="AD1793" s="16">
        <f t="shared" si="1052"/>
        <v>2.1251101715082118E+55</v>
      </c>
      <c r="AE1793" s="16">
        <f t="shared" si="1053"/>
        <v>44725</v>
      </c>
      <c r="AF1793" s="16">
        <f t="shared" si="1054"/>
        <v>21480</v>
      </c>
      <c r="AG1793" s="16">
        <f t="shared" si="1055"/>
        <v>1831</v>
      </c>
      <c r="AH1793" s="16">
        <f t="shared" si="1056"/>
        <v>2.543663045004875E+59</v>
      </c>
      <c r="AI1793" s="16">
        <f t="shared" si="1057"/>
        <v>1.6084162899386711E+75</v>
      </c>
      <c r="AJ1793" s="16">
        <f t="shared" si="1058"/>
        <v>1.6084162899386711E+75</v>
      </c>
      <c r="AK1793" s="27">
        <f t="shared" si="1059"/>
        <v>0.16574585635359115</v>
      </c>
      <c r="AN1793">
        <f t="shared" si="1063"/>
        <v>156170.97005693943</v>
      </c>
      <c r="AO1793">
        <f t="shared" si="1064"/>
        <v>9.8750474339899998E+20</v>
      </c>
      <c r="AP1793">
        <f t="shared" si="1065"/>
        <v>9.8750474339899998E+20</v>
      </c>
      <c r="AR1793" s="1">
        <f t="shared" si="1060"/>
        <v>19360</v>
      </c>
      <c r="AU1793">
        <f t="shared" si="1066"/>
        <v>-363.6548223350253</v>
      </c>
      <c r="AV1793" s="29">
        <f t="shared" si="1061"/>
        <v>827.86494999999991</v>
      </c>
      <c r="AW1793">
        <f t="shared" si="1062"/>
        <v>35801</v>
      </c>
    </row>
    <row r="1794" spans="1:49" x14ac:dyDescent="0.2">
      <c r="A1794">
        <v>1792</v>
      </c>
      <c r="B1794" s="13">
        <f t="shared" si="1029"/>
        <v>1800</v>
      </c>
      <c r="C1794" s="13">
        <f t="shared" si="1030"/>
        <v>10758</v>
      </c>
      <c r="D1794" s="13">
        <f t="shared" si="1031"/>
        <v>48</v>
      </c>
      <c r="E1794" s="13">
        <f t="shared" si="1032"/>
        <v>89.600000000000009</v>
      </c>
      <c r="F1794" s="13">
        <f t="shared" si="1033"/>
        <v>1.0414334280137014E+57</v>
      </c>
      <c r="G1794" s="35">
        <f t="shared" si="1034"/>
        <v>772.57280000000003</v>
      </c>
      <c r="H1794" s="23">
        <f t="shared" si="1035"/>
        <v>13309.766399999997</v>
      </c>
      <c r="I1794" s="23">
        <f t="shared" si="1036"/>
        <v>49854</v>
      </c>
      <c r="J1794" s="23">
        <f t="shared" si="1037"/>
        <v>2508</v>
      </c>
      <c r="K1794" s="23">
        <f t="shared" si="1038"/>
        <v>9.6665819025314135E+76</v>
      </c>
      <c r="L1794" s="23">
        <f t="shared" si="1039"/>
        <v>9.6665819025314126E+78</v>
      </c>
      <c r="M1794" s="23">
        <f t="shared" si="1040"/>
        <v>9.6665819025314135E+76</v>
      </c>
      <c r="N1794" s="20">
        <f t="shared" si="1041"/>
        <v>185.20000000000002</v>
      </c>
      <c r="Q1794" s="20">
        <f t="shared" si="1042"/>
        <v>1.4222099204306005E+87</v>
      </c>
      <c r="S1794" s="20">
        <f t="shared" si="1043"/>
        <v>7956</v>
      </c>
      <c r="T1794" s="20">
        <f t="shared" si="1044"/>
        <v>2508</v>
      </c>
      <c r="U1794" s="20">
        <f t="shared" si="1045"/>
        <v>9.6665819025314135E+76</v>
      </c>
      <c r="V1794" s="20">
        <f t="shared" si="1046"/>
        <v>9.6665819025314135E+76</v>
      </c>
      <c r="W1794" s="20">
        <f t="shared" si="1047"/>
        <v>0.32397408207343409</v>
      </c>
      <c r="X1794" s="16">
        <f t="shared" si="1048"/>
        <v>4.2300532469565635E+52</v>
      </c>
      <c r="AA1794" s="16">
        <f t="shared" si="1049"/>
        <v>1.7427819377461037E+54</v>
      </c>
      <c r="AB1794" s="16">
        <f t="shared" si="1050"/>
        <v>1792</v>
      </c>
      <c r="AC1794" s="16">
        <f t="shared" si="1051"/>
        <v>362.2</v>
      </c>
      <c r="AD1794" s="16">
        <f t="shared" si="1052"/>
        <v>2.2738721135670339E+55</v>
      </c>
      <c r="AE1794" s="16">
        <f t="shared" si="1053"/>
        <v>44750</v>
      </c>
      <c r="AF1794" s="16">
        <f t="shared" si="1054"/>
        <v>21492</v>
      </c>
      <c r="AG1794" s="16">
        <f t="shared" si="1055"/>
        <v>1832</v>
      </c>
      <c r="AH1794" s="16">
        <f t="shared" si="1056"/>
        <v>2.72408299959541E+59</v>
      </c>
      <c r="AI1794" s="16">
        <f t="shared" si="1057"/>
        <v>1.6084162899386711E+75</v>
      </c>
      <c r="AJ1794" s="16">
        <f t="shared" si="1058"/>
        <v>1.6084162899386711E+75</v>
      </c>
      <c r="AK1794" s="27">
        <f t="shared" si="1059"/>
        <v>0.16565433462175594</v>
      </c>
      <c r="AN1794">
        <f t="shared" si="1063"/>
        <v>156306.58894241229</v>
      </c>
      <c r="AO1794">
        <f t="shared" si="1064"/>
        <v>9.2290162934485982E+20</v>
      </c>
      <c r="AP1794">
        <f t="shared" si="1065"/>
        <v>9.2290162934485982E+20</v>
      </c>
      <c r="AR1794" s="1">
        <f t="shared" si="1060"/>
        <v>19370</v>
      </c>
      <c r="AU1794">
        <f t="shared" si="1066"/>
        <v>-363.24324324324323</v>
      </c>
      <c r="AV1794" s="29">
        <f t="shared" si="1061"/>
        <v>828.57280000000003</v>
      </c>
      <c r="AW1794">
        <f t="shared" si="1062"/>
        <v>35821</v>
      </c>
    </row>
    <row r="1795" spans="1:49" x14ac:dyDescent="0.2">
      <c r="A1795">
        <v>1793</v>
      </c>
      <c r="B1795" s="13">
        <f t="shared" si="1029"/>
        <v>1801</v>
      </c>
      <c r="C1795" s="13">
        <f t="shared" si="1030"/>
        <v>10764</v>
      </c>
      <c r="D1795" s="13">
        <f t="shared" si="1031"/>
        <v>48</v>
      </c>
      <c r="E1795" s="13">
        <f t="shared" si="1032"/>
        <v>89.65</v>
      </c>
      <c r="F1795" s="13">
        <f t="shared" si="1033"/>
        <v>1.1149441028764732E+57</v>
      </c>
      <c r="G1795" s="35">
        <f t="shared" si="1034"/>
        <v>773.24979999999994</v>
      </c>
      <c r="H1795" s="23">
        <f t="shared" si="1035"/>
        <v>13317.270399999998</v>
      </c>
      <c r="I1795" s="23">
        <f t="shared" si="1036"/>
        <v>49882</v>
      </c>
      <c r="J1795" s="23">
        <f t="shared" si="1037"/>
        <v>2510</v>
      </c>
      <c r="K1795" s="23">
        <f t="shared" si="1038"/>
        <v>9.6665819025314135E+76</v>
      </c>
      <c r="L1795" s="23">
        <f t="shared" si="1039"/>
        <v>9.6665819025314126E+78</v>
      </c>
      <c r="M1795" s="23">
        <f t="shared" si="1040"/>
        <v>9.6665819025314135E+76</v>
      </c>
      <c r="N1795" s="20">
        <f t="shared" si="1041"/>
        <v>185.3</v>
      </c>
      <c r="Q1795" s="20">
        <f t="shared" si="1042"/>
        <v>1.584811989074148E+87</v>
      </c>
      <c r="S1795" s="20">
        <f t="shared" si="1043"/>
        <v>7960</v>
      </c>
      <c r="T1795" s="20">
        <f t="shared" si="1044"/>
        <v>2510</v>
      </c>
      <c r="U1795" s="20">
        <f t="shared" si="1045"/>
        <v>9.6665819025314135E+76</v>
      </c>
      <c r="V1795" s="20">
        <f t="shared" si="1046"/>
        <v>9.6665819025314135E+76</v>
      </c>
      <c r="W1795" s="20">
        <f t="shared" si="1047"/>
        <v>0.32379924446842956</v>
      </c>
      <c r="X1795" s="16">
        <f t="shared" si="1048"/>
        <v>4.5261569742435227E+52</v>
      </c>
      <c r="AA1795" s="16">
        <f t="shared" si="1049"/>
        <v>1.8647766733883312E+54</v>
      </c>
      <c r="AB1795" s="16">
        <f t="shared" si="1050"/>
        <v>1793</v>
      </c>
      <c r="AC1795" s="16">
        <f t="shared" si="1051"/>
        <v>362.4</v>
      </c>
      <c r="AD1795" s="16">
        <f t="shared" si="1052"/>
        <v>2.4330476876737002E+55</v>
      </c>
      <c r="AE1795" s="16">
        <f t="shared" si="1053"/>
        <v>44775</v>
      </c>
      <c r="AF1795" s="16">
        <f t="shared" si="1054"/>
        <v>21504</v>
      </c>
      <c r="AG1795" s="16">
        <f t="shared" si="1055"/>
        <v>1833</v>
      </c>
      <c r="AH1795" s="16">
        <f t="shared" si="1056"/>
        <v>2.9172992657477743E+59</v>
      </c>
      <c r="AI1795" s="16">
        <f t="shared" si="1057"/>
        <v>1.6084162899386711E+75</v>
      </c>
      <c r="AJ1795" s="16">
        <f t="shared" si="1058"/>
        <v>1.6084162899386711E+75</v>
      </c>
      <c r="AK1795" s="27">
        <f t="shared" si="1059"/>
        <v>0.16556291390728478</v>
      </c>
      <c r="AN1795">
        <f t="shared" si="1063"/>
        <v>156442.28648822551</v>
      </c>
      <c r="AO1795">
        <f t="shared" si="1064"/>
        <v>8.6252488723818663E+20</v>
      </c>
      <c r="AP1795">
        <f t="shared" si="1065"/>
        <v>8.6252488723818663E+20</v>
      </c>
      <c r="AR1795" s="1">
        <f t="shared" si="1060"/>
        <v>19380</v>
      </c>
      <c r="AU1795">
        <f t="shared" si="1066"/>
        <v>-362.8330522765599</v>
      </c>
      <c r="AV1795" s="29">
        <f t="shared" si="1061"/>
        <v>829.28104999999994</v>
      </c>
      <c r="AW1795">
        <f t="shared" si="1062"/>
        <v>35841</v>
      </c>
    </row>
    <row r="1796" spans="1:49" x14ac:dyDescent="0.2">
      <c r="A1796">
        <v>1794</v>
      </c>
      <c r="B1796" s="13">
        <f t="shared" ref="B1796:B1859" si="1067">8+A1796*1</f>
        <v>1802</v>
      </c>
      <c r="C1796" s="13">
        <f t="shared" ref="C1796:C1859" si="1068">6+A1796*6</f>
        <v>10770</v>
      </c>
      <c r="D1796" s="13">
        <f t="shared" ref="D1796:D1859" si="1069">MIN(6+A1796*6,48)</f>
        <v>48</v>
      </c>
      <c r="E1796" s="13">
        <f t="shared" ref="E1796:E1859" si="1070">0.05*A1796</f>
        <v>89.7</v>
      </c>
      <c r="F1796" s="13">
        <f t="shared" ref="F1796:F1859" si="1071">(1+A1796/40)*1.07^(A1796-1)*IF(A1796&lt;=1000,0.5*A1796^1.01,0.5*1000^1.01+A1796/1000)</f>
        <v>1.1936432508442598E+57</v>
      </c>
      <c r="G1796" s="35">
        <f t="shared" ref="G1796:G1859" si="1072">2+MIN(A1796/15*2,200)
+(IF(A1796&lt;=2000,A1796/(10/(1+0.015*A1796)))+IF(AND(A1796&gt;1000,A1796&lt;=2000),(A1796-1000)/(20/(10+0.01*(A1796-1000))),0)+IF(A1796&gt;2000,7200+(A1796-2000)*(6-0.003*(A1796-2000))))/10</f>
        <v>773.92719999999997</v>
      </c>
      <c r="H1796" s="23">
        <f t="shared" ref="H1796:H1859" si="1073">(MIN(1+A1796*0.4,10)+MIN(MAX((A1796-8)*0.64,0),10)+MIN(MAX((A1796-18)*1.6,0),16)+MIN(MAX((A1796-28)*2.56,0),28.8)+MAX((A1796-30.4)*5.36,0))*1.4</f>
        <v>13324.774399999998</v>
      </c>
      <c r="I1796" s="23">
        <f t="shared" ref="I1796:I1859" si="1074">(MIN(A1796^1.6,70)+MAX((A1796-15)*20,0))*1.4</f>
        <v>49910</v>
      </c>
      <c r="J1796" s="23">
        <f t="shared" ref="J1796:J1859" si="1075">INT(A1796*1.4)</f>
        <v>2511</v>
      </c>
      <c r="K1796" s="23">
        <f t="shared" ref="K1796:K1859" si="1076">1*LOOKUP(H1796,$A:$A,$F:$F)*LOOKUP(H1796,$A:$A,$G:$G)</f>
        <v>9.6665819025314135E+76</v>
      </c>
      <c r="L1796" s="23">
        <f t="shared" ref="L1796:L1859" si="1077">100*LOOKUP(I1796,$A:$A,$F:$F)*LOOKUP(I1796,$A:$A,$G:$G)</f>
        <v>9.6665819025314126E+78</v>
      </c>
      <c r="M1796" s="23">
        <f t="shared" ref="M1796:M1859" si="1078">1*LOOKUP(J1796,$A:$A,$F:$F)*LOOKUP(J1796,$A:$A,$G:$G)</f>
        <v>9.6665819025314135E+76</v>
      </c>
      <c r="N1796" s="20">
        <f t="shared" ref="N1796:N1859" si="1079">6+A1796*0.1</f>
        <v>185.4</v>
      </c>
      <c r="Q1796" s="20">
        <f t="shared" ref="Q1796:Q1859" si="1080">400*1.07^((A1796*1.6)-1)*$G$3*MIN(0.03*A1796,1)</f>
        <v>1.7660044446551992E+87</v>
      </c>
      <c r="S1796" s="20">
        <f t="shared" ref="S1796:S1859" si="1081">ROUNDUP(MAX((A1796-5),0)*(1+3.2)+MIN(0.5+A1796*0.1,1)*450,0)</f>
        <v>7964</v>
      </c>
      <c r="T1796" s="20">
        <f t="shared" ref="T1796:T1859" si="1082">INT(A1796*1.4)</f>
        <v>2511</v>
      </c>
      <c r="U1796" s="20">
        <f t="shared" ref="U1796:U1859" si="1083">1*LOOKUP(S1796,A:A,F:F)*LOOKUP(S1796,A:A,G:G)</f>
        <v>9.6665819025314135E+76</v>
      </c>
      <c r="V1796" s="20">
        <f t="shared" ref="V1796:V1859" si="1084">1*LOOKUP(T1796,A:A,F:F)*LOOKUP(T1796,A:A,G:G)</f>
        <v>9.6665819025314135E+76</v>
      </c>
      <c r="W1796" s="20">
        <f t="shared" ref="W1796:W1859" si="1085">60/N1796</f>
        <v>0.32362459546925565</v>
      </c>
      <c r="X1796" s="16">
        <f t="shared" ref="X1796:X1859" si="1086">1.07^(A1796+0-1)</f>
        <v>4.8429879624405694E+52</v>
      </c>
      <c r="AA1796" s="16">
        <f t="shared" ref="AA1796:AA1859" si="1087">20*INT(X1796)*$Z$3+MIN(5*A1796,500)</f>
        <v>1.9953110405255143E+54</v>
      </c>
      <c r="AB1796" s="16">
        <f t="shared" ref="AB1796:AB1859" si="1088">1+A1796-1</f>
        <v>1794</v>
      </c>
      <c r="AC1796" s="16">
        <f t="shared" ref="AC1796:AC1859" si="1089">4+(A1796-1)*4/20</f>
        <v>362.6</v>
      </c>
      <c r="AD1796" s="16">
        <f t="shared" ref="AD1796:AD1859" si="1090">1.07^(A1796-1)*IF(A1796&lt;=1000,0.5*A1796^1.01,0.5*1000^1.01+A1796/1000)+1</f>
        <v>2.6033658687988218E+55</v>
      </c>
      <c r="AE1796" s="16">
        <f t="shared" ref="AE1796:AE1859" si="1091">MAX((A1796-2)*25,10)+0</f>
        <v>44800</v>
      </c>
      <c r="AF1796" s="16">
        <f t="shared" ref="AF1796:AF1859" si="1092">MAX((A1796-1)*12,5)+0</f>
        <v>21516</v>
      </c>
      <c r="AG1796" s="16">
        <f t="shared" ref="AG1796:AG1859" si="1093">A1796+40</f>
        <v>1834</v>
      </c>
      <c r="AH1796" s="16">
        <f t="shared" ref="AH1796:AH1859" si="1094">1*INT(LOOKUP(AG1796,A:A,AD:AD))*LOOKUP(AG1796,A:A,G:G)*MIN(0.2*A1796,1)</f>
        <v>3.1242193719906118E+59</v>
      </c>
      <c r="AI1796" s="16">
        <f t="shared" ref="AI1796:AI1859" si="1095">1*INT(LOOKUP(AE1796,A:A,AD:AD))*LOOKUP(AE1796,A:A,G:G)</f>
        <v>1.6084162899386711E+75</v>
      </c>
      <c r="AJ1796" s="16">
        <f t="shared" ref="AJ1796:AJ1859" si="1096">1*INT(LOOKUP(AF1796,A:A,AD:AD))*LOOKUP(AF1796,A:A,G:G)</f>
        <v>1.6084162899386711E+75</v>
      </c>
      <c r="AK1796" s="27">
        <f t="shared" ref="AK1796:AK1859" si="1097">60/AC1796</f>
        <v>0.16547159404302261</v>
      </c>
      <c r="AN1796">
        <f t="shared" si="1063"/>
        <v>156578.06269481534</v>
      </c>
      <c r="AO1796">
        <f t="shared" si="1064"/>
        <v>8.0609802545624921E+20</v>
      </c>
      <c r="AP1796">
        <f t="shared" si="1065"/>
        <v>8.0609802545624921E+20</v>
      </c>
      <c r="AR1796" s="1">
        <f t="shared" ref="AR1796:AR1859" si="1098">1450+A1796*10</f>
        <v>19390</v>
      </c>
      <c r="AU1796">
        <f t="shared" si="1066"/>
        <v>-362.42424242424249</v>
      </c>
      <c r="AV1796" s="29">
        <f t="shared" ref="AV1796:AV1859" si="1099">(2+MIN(A1796/15*2,200)+(IF(A1796&lt;=2000,A1796/(10/(1+0.015*A1796)))+IF(AND(A1796&gt;1000,A1796&lt;=2000),(A1796-1000)/(20/(10+0.01*(A1796-1000))),0)+IF(A1796&gt;2000,7200+(A1796-2000)*(6-0.003*(A1796-2000))))/10+0.05*A1796/1.6)</f>
        <v>829.98969999999997</v>
      </c>
      <c r="AW1796">
        <f t="shared" ref="AW1796:AW1859" si="1100">1+20*(A1796-1)</f>
        <v>35861</v>
      </c>
    </row>
    <row r="1797" spans="1:49" x14ac:dyDescent="0.2">
      <c r="A1797">
        <v>1795</v>
      </c>
      <c r="B1797" s="13">
        <f t="shared" si="1067"/>
        <v>1803</v>
      </c>
      <c r="C1797" s="13">
        <f t="shared" si="1068"/>
        <v>10776</v>
      </c>
      <c r="D1797" s="13">
        <f t="shared" si="1069"/>
        <v>48</v>
      </c>
      <c r="E1797" s="13">
        <f t="shared" si="1070"/>
        <v>89.75</v>
      </c>
      <c r="F1797" s="13">
        <f t="shared" si="1071"/>
        <v>1.2778970560144403E+57</v>
      </c>
      <c r="G1797" s="35">
        <f t="shared" si="1072"/>
        <v>774.60500000000002</v>
      </c>
      <c r="H1797" s="23">
        <f t="shared" si="1073"/>
        <v>13332.278399999997</v>
      </c>
      <c r="I1797" s="23">
        <f t="shared" si="1074"/>
        <v>49938</v>
      </c>
      <c r="J1797" s="23">
        <f t="shared" si="1075"/>
        <v>2513</v>
      </c>
      <c r="K1797" s="23">
        <f t="shared" si="1076"/>
        <v>9.6665819025314135E+76</v>
      </c>
      <c r="L1797" s="23">
        <f t="shared" si="1077"/>
        <v>9.6665819025314126E+78</v>
      </c>
      <c r="M1797" s="23">
        <f t="shared" si="1078"/>
        <v>9.6665819025314135E+76</v>
      </c>
      <c r="N1797" s="20">
        <f t="shared" si="1079"/>
        <v>185.5</v>
      </c>
      <c r="Q1797" s="20">
        <f t="shared" si="1080"/>
        <v>1.9679127366795582E+87</v>
      </c>
      <c r="S1797" s="20">
        <f t="shared" si="1081"/>
        <v>7968</v>
      </c>
      <c r="T1797" s="20">
        <f t="shared" si="1082"/>
        <v>2513</v>
      </c>
      <c r="U1797" s="20">
        <f t="shared" si="1083"/>
        <v>9.6665819025314135E+76</v>
      </c>
      <c r="V1797" s="20">
        <f t="shared" si="1084"/>
        <v>9.6665819025314135E+76</v>
      </c>
      <c r="W1797" s="20">
        <f t="shared" si="1085"/>
        <v>0.32345013477088946</v>
      </c>
      <c r="X1797" s="16">
        <f t="shared" si="1086"/>
        <v>5.1819971198114093E+52</v>
      </c>
      <c r="AA1797" s="16">
        <f t="shared" si="1087"/>
        <v>2.1349828133623001E+54</v>
      </c>
      <c r="AB1797" s="16">
        <f t="shared" si="1088"/>
        <v>1795</v>
      </c>
      <c r="AC1797" s="16">
        <f t="shared" si="1089"/>
        <v>362.8</v>
      </c>
      <c r="AD1797" s="16">
        <f t="shared" si="1090"/>
        <v>2.785606661611859E+55</v>
      </c>
      <c r="AE1797" s="16">
        <f t="shared" si="1091"/>
        <v>44825</v>
      </c>
      <c r="AF1797" s="16">
        <f t="shared" si="1092"/>
        <v>21528</v>
      </c>
      <c r="AG1797" s="16">
        <f t="shared" si="1093"/>
        <v>1835</v>
      </c>
      <c r="AH1797" s="16">
        <f t="shared" si="1094"/>
        <v>3.345815206108654E+59</v>
      </c>
      <c r="AI1797" s="16">
        <f t="shared" si="1095"/>
        <v>1.6084162899386711E+75</v>
      </c>
      <c r="AJ1797" s="16">
        <f t="shared" si="1096"/>
        <v>1.6084162899386711E+75</v>
      </c>
      <c r="AK1797" s="27">
        <f t="shared" si="1097"/>
        <v>0.16538037486218302</v>
      </c>
      <c r="AN1797">
        <f t="shared" ref="AN1797:AN1860" si="1101">AH1797/$AA1797</f>
        <v>156713.91756261783</v>
      </c>
      <c r="AO1797">
        <f t="shared" ref="AO1797:AO1860" si="1102">AI1797/$AA1797</f>
        <v>7.5336264061331715E+20</v>
      </c>
      <c r="AP1797">
        <f t="shared" ref="AP1797:AP1860" si="1103">AJ1797/$AA1797</f>
        <v>7.5336264061331715E+20</v>
      </c>
      <c r="AR1797" s="1">
        <f t="shared" si="1098"/>
        <v>19400</v>
      </c>
      <c r="AU1797">
        <f t="shared" si="1066"/>
        <v>-362.01680672268901</v>
      </c>
      <c r="AV1797" s="29">
        <f t="shared" si="1099"/>
        <v>830.69875000000002</v>
      </c>
      <c r="AW1797">
        <f t="shared" si="1100"/>
        <v>35881</v>
      </c>
    </row>
    <row r="1798" spans="1:49" x14ac:dyDescent="0.2">
      <c r="A1798">
        <v>1796</v>
      </c>
      <c r="B1798" s="13">
        <f t="shared" si="1067"/>
        <v>1804</v>
      </c>
      <c r="C1798" s="13">
        <f t="shared" si="1068"/>
        <v>10782</v>
      </c>
      <c r="D1798" s="13">
        <f t="shared" si="1069"/>
        <v>48</v>
      </c>
      <c r="E1798" s="13">
        <f t="shared" si="1070"/>
        <v>89.800000000000011</v>
      </c>
      <c r="F1798" s="13">
        <f t="shared" si="1071"/>
        <v>1.3680975447516778E+57</v>
      </c>
      <c r="G1798" s="35">
        <f t="shared" si="1072"/>
        <v>775.28320000000008</v>
      </c>
      <c r="H1798" s="23">
        <f t="shared" si="1073"/>
        <v>13339.782399999998</v>
      </c>
      <c r="I1798" s="23">
        <f t="shared" si="1074"/>
        <v>49966</v>
      </c>
      <c r="J1798" s="23">
        <f t="shared" si="1075"/>
        <v>2514</v>
      </c>
      <c r="K1798" s="23">
        <f t="shared" si="1076"/>
        <v>9.6665819025314135E+76</v>
      </c>
      <c r="L1798" s="23">
        <f t="shared" si="1077"/>
        <v>9.6665819025314126E+78</v>
      </c>
      <c r="M1798" s="23">
        <f t="shared" si="1078"/>
        <v>9.6665819025314135E+76</v>
      </c>
      <c r="N1798" s="20">
        <f t="shared" si="1079"/>
        <v>185.60000000000002</v>
      </c>
      <c r="Q1798" s="20">
        <f t="shared" si="1080"/>
        <v>2.1929053185044173E+87</v>
      </c>
      <c r="S1798" s="20">
        <f t="shared" si="1081"/>
        <v>7973</v>
      </c>
      <c r="T1798" s="20">
        <f t="shared" si="1082"/>
        <v>2514</v>
      </c>
      <c r="U1798" s="20">
        <f t="shared" si="1083"/>
        <v>9.6665819025314135E+76</v>
      </c>
      <c r="V1798" s="20">
        <f t="shared" si="1084"/>
        <v>9.6665819025314135E+76</v>
      </c>
      <c r="W1798" s="20">
        <f t="shared" si="1085"/>
        <v>0.32327586206896547</v>
      </c>
      <c r="X1798" s="16">
        <f t="shared" si="1086"/>
        <v>5.5447369181982071E+52</v>
      </c>
      <c r="AA1798" s="16">
        <f t="shared" si="1087"/>
        <v>2.2844316102976607E+54</v>
      </c>
      <c r="AB1798" s="16">
        <f t="shared" si="1088"/>
        <v>1796</v>
      </c>
      <c r="AC1798" s="16">
        <f t="shared" si="1089"/>
        <v>363</v>
      </c>
      <c r="AD1798" s="16">
        <f t="shared" si="1090"/>
        <v>2.9806046726616074E+55</v>
      </c>
      <c r="AE1798" s="16">
        <f t="shared" si="1091"/>
        <v>44850</v>
      </c>
      <c r="AF1798" s="16">
        <f t="shared" si="1092"/>
        <v>21540</v>
      </c>
      <c r="AG1798" s="16">
        <f t="shared" si="1093"/>
        <v>1836</v>
      </c>
      <c r="AH1798" s="16">
        <f t="shared" si="1094"/>
        <v>3.5831275790520395E+59</v>
      </c>
      <c r="AI1798" s="16">
        <f t="shared" si="1095"/>
        <v>1.6084162899386711E+75</v>
      </c>
      <c r="AJ1798" s="16">
        <f t="shared" si="1096"/>
        <v>1.6084162899386711E+75</v>
      </c>
      <c r="AK1798" s="27">
        <f t="shared" si="1097"/>
        <v>0.16528925619834711</v>
      </c>
      <c r="AN1798">
        <f t="shared" si="1101"/>
        <v>156849.85109206921</v>
      </c>
      <c r="AO1798">
        <f t="shared" si="1102"/>
        <v>7.0407723421805353E+20</v>
      </c>
      <c r="AP1798">
        <f t="shared" si="1103"/>
        <v>7.0407723421805353E+20</v>
      </c>
      <c r="AR1798" s="1">
        <f t="shared" si="1098"/>
        <v>19410</v>
      </c>
      <c r="AU1798">
        <f t="shared" si="1066"/>
        <v>-361.61073825503354</v>
      </c>
      <c r="AV1798" s="29">
        <f t="shared" si="1099"/>
        <v>831.40820000000008</v>
      </c>
      <c r="AW1798">
        <f t="shared" si="1100"/>
        <v>35901</v>
      </c>
    </row>
    <row r="1799" spans="1:49" x14ac:dyDescent="0.2">
      <c r="A1799">
        <v>1797</v>
      </c>
      <c r="B1799" s="13">
        <f t="shared" si="1067"/>
        <v>1805</v>
      </c>
      <c r="C1799" s="13">
        <f t="shared" si="1068"/>
        <v>10788</v>
      </c>
      <c r="D1799" s="13">
        <f t="shared" si="1069"/>
        <v>48</v>
      </c>
      <c r="E1799" s="13">
        <f t="shared" si="1070"/>
        <v>89.850000000000009</v>
      </c>
      <c r="F1799" s="13">
        <f t="shared" si="1071"/>
        <v>1.4646644093040919E+57</v>
      </c>
      <c r="G1799" s="35">
        <f t="shared" si="1072"/>
        <v>775.96180000000004</v>
      </c>
      <c r="H1799" s="23">
        <f t="shared" si="1073"/>
        <v>13347.286399999999</v>
      </c>
      <c r="I1799" s="23">
        <f t="shared" si="1074"/>
        <v>49994</v>
      </c>
      <c r="J1799" s="23">
        <f t="shared" si="1075"/>
        <v>2515</v>
      </c>
      <c r="K1799" s="23">
        <f t="shared" si="1076"/>
        <v>9.6665819025314135E+76</v>
      </c>
      <c r="L1799" s="23">
        <f t="shared" si="1077"/>
        <v>9.6665819025314126E+78</v>
      </c>
      <c r="M1799" s="23">
        <f t="shared" si="1078"/>
        <v>9.6665819025314135E+76</v>
      </c>
      <c r="N1799" s="20">
        <f t="shared" si="1079"/>
        <v>185.70000000000002</v>
      </c>
      <c r="Q1799" s="20">
        <f t="shared" si="1080"/>
        <v>2.4436214301037482E+87</v>
      </c>
      <c r="S1799" s="20">
        <f t="shared" si="1081"/>
        <v>7977</v>
      </c>
      <c r="T1799" s="20">
        <f t="shared" si="1082"/>
        <v>2515</v>
      </c>
      <c r="U1799" s="20">
        <f t="shared" si="1083"/>
        <v>9.6665819025314135E+76</v>
      </c>
      <c r="V1799" s="20">
        <f t="shared" si="1084"/>
        <v>9.6665819025314135E+76</v>
      </c>
      <c r="W1799" s="20">
        <f t="shared" si="1085"/>
        <v>0.32310177705977378</v>
      </c>
      <c r="X1799" s="16">
        <f t="shared" si="1086"/>
        <v>5.9328685024720824E+52</v>
      </c>
      <c r="AA1799" s="16">
        <f t="shared" si="1087"/>
        <v>2.4443418230184976E+54</v>
      </c>
      <c r="AB1799" s="16">
        <f t="shared" si="1088"/>
        <v>1797</v>
      </c>
      <c r="AC1799" s="16">
        <f t="shared" si="1089"/>
        <v>363.2</v>
      </c>
      <c r="AD1799" s="16">
        <f t="shared" si="1090"/>
        <v>3.1892529326164228E+55</v>
      </c>
      <c r="AE1799" s="16">
        <f t="shared" si="1091"/>
        <v>44875</v>
      </c>
      <c r="AF1799" s="16">
        <f t="shared" si="1092"/>
        <v>21552</v>
      </c>
      <c r="AG1799" s="16">
        <f t="shared" si="1093"/>
        <v>1837</v>
      </c>
      <c r="AH1799" s="16">
        <f t="shared" si="1094"/>
        <v>3.8372711124678063E+59</v>
      </c>
      <c r="AI1799" s="16">
        <f t="shared" si="1095"/>
        <v>1.6084162899386711E+75</v>
      </c>
      <c r="AJ1799" s="16">
        <f t="shared" si="1096"/>
        <v>1.6084162899386711E+75</v>
      </c>
      <c r="AK1799" s="27">
        <f t="shared" si="1097"/>
        <v>0.16519823788546256</v>
      </c>
      <c r="AN1799">
        <f t="shared" si="1101"/>
        <v>156985.8632836054</v>
      </c>
      <c r="AO1799">
        <f t="shared" si="1102"/>
        <v>6.580161067458442E+20</v>
      </c>
      <c r="AP1799">
        <f t="shared" si="1103"/>
        <v>6.580161067458442E+20</v>
      </c>
      <c r="AR1799" s="1">
        <f t="shared" si="1098"/>
        <v>19420</v>
      </c>
      <c r="AU1799">
        <f t="shared" si="1066"/>
        <v>-361.2060301507538</v>
      </c>
      <c r="AV1799" s="29">
        <f t="shared" si="1099"/>
        <v>832.11805000000004</v>
      </c>
      <c r="AW1799">
        <f t="shared" si="1100"/>
        <v>35921</v>
      </c>
    </row>
    <row r="1800" spans="1:49" x14ac:dyDescent="0.2">
      <c r="A1800">
        <v>1798</v>
      </c>
      <c r="B1800" s="13">
        <f t="shared" si="1067"/>
        <v>1806</v>
      </c>
      <c r="C1800" s="13">
        <f t="shared" si="1068"/>
        <v>10794</v>
      </c>
      <c r="D1800" s="13">
        <f t="shared" si="1069"/>
        <v>48</v>
      </c>
      <c r="E1800" s="13">
        <f t="shared" si="1070"/>
        <v>89.9</v>
      </c>
      <c r="F1800" s="13">
        <f t="shared" si="1071"/>
        <v>1.5680469600986457E+57</v>
      </c>
      <c r="G1800" s="35">
        <f t="shared" si="1072"/>
        <v>776.6407999999999</v>
      </c>
      <c r="H1800" s="23">
        <f t="shared" si="1073"/>
        <v>13354.790399999998</v>
      </c>
      <c r="I1800" s="23">
        <f t="shared" si="1074"/>
        <v>50022</v>
      </c>
      <c r="J1800" s="23">
        <f t="shared" si="1075"/>
        <v>2517</v>
      </c>
      <c r="K1800" s="23">
        <f t="shared" si="1076"/>
        <v>9.6665819025314135E+76</v>
      </c>
      <c r="L1800" s="23">
        <f t="shared" si="1077"/>
        <v>9.6665819025314126E+78</v>
      </c>
      <c r="M1800" s="23">
        <f t="shared" si="1078"/>
        <v>9.6665819025314135E+76</v>
      </c>
      <c r="N1800" s="20">
        <f t="shared" si="1079"/>
        <v>185.8</v>
      </c>
      <c r="Q1800" s="20">
        <f t="shared" si="1080"/>
        <v>2.7230020572591776E+87</v>
      </c>
      <c r="S1800" s="20">
        <f t="shared" si="1081"/>
        <v>7981</v>
      </c>
      <c r="T1800" s="20">
        <f t="shared" si="1082"/>
        <v>2517</v>
      </c>
      <c r="U1800" s="20">
        <f t="shared" si="1083"/>
        <v>9.6665819025314135E+76</v>
      </c>
      <c r="V1800" s="20">
        <f t="shared" si="1084"/>
        <v>9.6665819025314135E+76</v>
      </c>
      <c r="W1800" s="20">
        <f t="shared" si="1085"/>
        <v>0.3229278794402583</v>
      </c>
      <c r="X1800" s="16">
        <f t="shared" si="1086"/>
        <v>6.3481692976451277E+52</v>
      </c>
      <c r="AA1800" s="16">
        <f t="shared" si="1087"/>
        <v>2.6154457506297922E+54</v>
      </c>
      <c r="AB1800" s="16">
        <f t="shared" si="1088"/>
        <v>1798</v>
      </c>
      <c r="AC1800" s="16">
        <f t="shared" si="1089"/>
        <v>363.4</v>
      </c>
      <c r="AD1800" s="16">
        <f t="shared" si="1090"/>
        <v>3.4125069860688697E+55</v>
      </c>
      <c r="AE1800" s="16">
        <f t="shared" si="1091"/>
        <v>44900</v>
      </c>
      <c r="AF1800" s="16">
        <f t="shared" si="1092"/>
        <v>21564</v>
      </c>
      <c r="AG1800" s="16">
        <f t="shared" si="1093"/>
        <v>1838</v>
      </c>
      <c r="AH1800" s="16">
        <f t="shared" si="1094"/>
        <v>4.1094394727999931E+59</v>
      </c>
      <c r="AI1800" s="16">
        <f t="shared" si="1095"/>
        <v>1.6084162899386711E+75</v>
      </c>
      <c r="AJ1800" s="16">
        <f t="shared" si="1096"/>
        <v>1.6084162899386711E+75</v>
      </c>
      <c r="AK1800" s="27">
        <f t="shared" si="1097"/>
        <v>0.1651073197578426</v>
      </c>
      <c r="AN1800">
        <f t="shared" si="1101"/>
        <v>157121.95413766283</v>
      </c>
      <c r="AO1800">
        <f t="shared" si="1102"/>
        <v>6.1496832406153671E+20</v>
      </c>
      <c r="AP1800">
        <f t="shared" si="1103"/>
        <v>6.1496832406153671E+20</v>
      </c>
      <c r="AR1800" s="1">
        <f t="shared" si="1098"/>
        <v>19430</v>
      </c>
      <c r="AU1800">
        <f t="shared" si="1066"/>
        <v>-360.80267558528436</v>
      </c>
      <c r="AV1800" s="29">
        <f t="shared" si="1099"/>
        <v>832.8282999999999</v>
      </c>
      <c r="AW1800">
        <f t="shared" si="1100"/>
        <v>35941</v>
      </c>
    </row>
    <row r="1801" spans="1:49" x14ac:dyDescent="0.2">
      <c r="A1801">
        <v>1799</v>
      </c>
      <c r="B1801" s="13">
        <f t="shared" si="1067"/>
        <v>1807</v>
      </c>
      <c r="C1801" s="13">
        <f t="shared" si="1068"/>
        <v>10800</v>
      </c>
      <c r="D1801" s="13">
        <f t="shared" si="1069"/>
        <v>48</v>
      </c>
      <c r="E1801" s="13">
        <f t="shared" si="1070"/>
        <v>89.95</v>
      </c>
      <c r="F1801" s="13">
        <f t="shared" si="1071"/>
        <v>1.6787262157951169E+57</v>
      </c>
      <c r="G1801" s="35">
        <f t="shared" si="1072"/>
        <v>777.3202</v>
      </c>
      <c r="H1801" s="23">
        <f t="shared" si="1073"/>
        <v>13362.294399999999</v>
      </c>
      <c r="I1801" s="23">
        <f t="shared" si="1074"/>
        <v>50050</v>
      </c>
      <c r="J1801" s="23">
        <f t="shared" si="1075"/>
        <v>2518</v>
      </c>
      <c r="K1801" s="23">
        <f t="shared" si="1076"/>
        <v>9.6665819025314135E+76</v>
      </c>
      <c r="L1801" s="23">
        <f t="shared" si="1077"/>
        <v>9.6665819025314126E+78</v>
      </c>
      <c r="M1801" s="23">
        <f t="shared" si="1078"/>
        <v>9.6665819025314135E+76</v>
      </c>
      <c r="N1801" s="20">
        <f t="shared" si="1079"/>
        <v>185.9</v>
      </c>
      <c r="Q1801" s="20">
        <f t="shared" si="1080"/>
        <v>3.0343244303283529E+87</v>
      </c>
      <c r="S1801" s="20">
        <f t="shared" si="1081"/>
        <v>7985</v>
      </c>
      <c r="T1801" s="20">
        <f t="shared" si="1082"/>
        <v>2518</v>
      </c>
      <c r="U1801" s="20">
        <f t="shared" si="1083"/>
        <v>9.6665819025314135E+76</v>
      </c>
      <c r="V1801" s="20">
        <f t="shared" si="1084"/>
        <v>9.6665819025314135E+76</v>
      </c>
      <c r="W1801" s="20">
        <f t="shared" si="1085"/>
        <v>0.32275416890801506</v>
      </c>
      <c r="X1801" s="16">
        <f t="shared" si="1086"/>
        <v>6.7925411484802868E+52</v>
      </c>
      <c r="AA1801" s="16">
        <f t="shared" si="1087"/>
        <v>2.7985269531738777E+54</v>
      </c>
      <c r="AB1801" s="16">
        <f t="shared" si="1088"/>
        <v>1799</v>
      </c>
      <c r="AC1801" s="16">
        <f t="shared" si="1089"/>
        <v>363.6</v>
      </c>
      <c r="AD1801" s="16">
        <f t="shared" si="1090"/>
        <v>3.6513892676348384E+55</v>
      </c>
      <c r="AE1801" s="16">
        <f t="shared" si="1091"/>
        <v>44925</v>
      </c>
      <c r="AF1801" s="16">
        <f t="shared" si="1092"/>
        <v>21576</v>
      </c>
      <c r="AG1801" s="16">
        <f t="shared" si="1093"/>
        <v>1839</v>
      </c>
      <c r="AH1801" s="16">
        <f t="shared" si="1094"/>
        <v>4.4009109765316547E+59</v>
      </c>
      <c r="AI1801" s="16">
        <f t="shared" si="1095"/>
        <v>1.6084162899386711E+75</v>
      </c>
      <c r="AJ1801" s="16">
        <f t="shared" si="1096"/>
        <v>1.6084162899386711E+75</v>
      </c>
      <c r="AK1801" s="27">
        <f t="shared" si="1097"/>
        <v>0.16501650165016502</v>
      </c>
      <c r="AN1801">
        <f t="shared" si="1101"/>
        <v>157258.12365467747</v>
      </c>
      <c r="AO1801">
        <f t="shared" si="1102"/>
        <v>5.747367514593801E+20</v>
      </c>
      <c r="AP1801">
        <f t="shared" si="1103"/>
        <v>5.747367514593801E+20</v>
      </c>
      <c r="AR1801" s="1">
        <f t="shared" si="1098"/>
        <v>19440</v>
      </c>
      <c r="AU1801">
        <f t="shared" si="1066"/>
        <v>-360.40066777963267</v>
      </c>
      <c r="AV1801" s="29">
        <f t="shared" si="1099"/>
        <v>833.53895</v>
      </c>
      <c r="AW1801">
        <f t="shared" si="1100"/>
        <v>35961</v>
      </c>
    </row>
    <row r="1802" spans="1:49" x14ac:dyDescent="0.2">
      <c r="A1802">
        <v>1800</v>
      </c>
      <c r="B1802" s="13">
        <f t="shared" si="1067"/>
        <v>1808</v>
      </c>
      <c r="C1802" s="13">
        <f t="shared" si="1068"/>
        <v>10806</v>
      </c>
      <c r="D1802" s="13">
        <f t="shared" si="1069"/>
        <v>48</v>
      </c>
      <c r="E1802" s="13">
        <f t="shared" si="1070"/>
        <v>90</v>
      </c>
      <c r="F1802" s="13">
        <f t="shared" si="1071"/>
        <v>1.7972171408186206E+57</v>
      </c>
      <c r="G1802" s="35">
        <f t="shared" si="1072"/>
        <v>778</v>
      </c>
      <c r="H1802" s="23">
        <f t="shared" si="1073"/>
        <v>13369.7984</v>
      </c>
      <c r="I1802" s="23">
        <f t="shared" si="1074"/>
        <v>50078</v>
      </c>
      <c r="J1802" s="23">
        <f t="shared" si="1075"/>
        <v>2520</v>
      </c>
      <c r="K1802" s="23">
        <f t="shared" si="1076"/>
        <v>9.6665819025314135E+76</v>
      </c>
      <c r="L1802" s="23">
        <f t="shared" si="1077"/>
        <v>9.6665819025314126E+78</v>
      </c>
      <c r="M1802" s="23">
        <f t="shared" si="1078"/>
        <v>9.6665819025314135E+76</v>
      </c>
      <c r="N1802" s="20">
        <f t="shared" si="1079"/>
        <v>186</v>
      </c>
      <c r="Q1802" s="20">
        <f t="shared" si="1080"/>
        <v>3.3812404672780299E+87</v>
      </c>
      <c r="S1802" s="20">
        <f t="shared" si="1081"/>
        <v>7989</v>
      </c>
      <c r="T1802" s="20">
        <f t="shared" si="1082"/>
        <v>2520</v>
      </c>
      <c r="U1802" s="20">
        <f t="shared" si="1083"/>
        <v>9.6665819025314135E+76</v>
      </c>
      <c r="V1802" s="20">
        <f t="shared" si="1084"/>
        <v>9.6665819025314135E+76</v>
      </c>
      <c r="W1802" s="20">
        <f t="shared" si="1085"/>
        <v>0.32258064516129031</v>
      </c>
      <c r="X1802" s="16">
        <f t="shared" si="1086"/>
        <v>7.2680190288739063E+52</v>
      </c>
      <c r="AA1802" s="16">
        <f t="shared" si="1087"/>
        <v>2.9944238398960487E+54</v>
      </c>
      <c r="AB1802" s="16">
        <f t="shared" si="1088"/>
        <v>1800</v>
      </c>
      <c r="AC1802" s="16">
        <f t="shared" si="1089"/>
        <v>363.8</v>
      </c>
      <c r="AD1802" s="16">
        <f t="shared" si="1090"/>
        <v>3.9069937843883058E+55</v>
      </c>
      <c r="AE1802" s="16">
        <f t="shared" si="1091"/>
        <v>44950</v>
      </c>
      <c r="AF1802" s="16">
        <f t="shared" si="1092"/>
        <v>21588</v>
      </c>
      <c r="AG1802" s="16">
        <f t="shared" si="1093"/>
        <v>1840</v>
      </c>
      <c r="AH1802" s="16">
        <f t="shared" si="1094"/>
        <v>4.7130545928844343E+59</v>
      </c>
      <c r="AI1802" s="16">
        <f t="shared" si="1095"/>
        <v>1.6084162899386711E+75</v>
      </c>
      <c r="AJ1802" s="16">
        <f t="shared" si="1096"/>
        <v>1.6084162899386711E+75</v>
      </c>
      <c r="AK1802" s="27">
        <f t="shared" si="1097"/>
        <v>0.16492578339747113</v>
      </c>
      <c r="AN1802">
        <f t="shared" si="1101"/>
        <v>157394.37183508556</v>
      </c>
      <c r="AO1802">
        <f t="shared" si="1102"/>
        <v>5.3713715089661696E+20</v>
      </c>
      <c r="AP1802">
        <f t="shared" si="1103"/>
        <v>5.3713715089661696E+20</v>
      </c>
      <c r="AR1802" s="1">
        <f t="shared" si="1098"/>
        <v>19450</v>
      </c>
      <c r="AU1802">
        <f t="shared" si="1066"/>
        <v>-360</v>
      </c>
      <c r="AV1802" s="29">
        <f t="shared" si="1099"/>
        <v>834.25</v>
      </c>
      <c r="AW1802">
        <f t="shared" si="1100"/>
        <v>35981</v>
      </c>
    </row>
    <row r="1803" spans="1:49" x14ac:dyDescent="0.2">
      <c r="A1803">
        <v>1801</v>
      </c>
      <c r="B1803" s="13">
        <f t="shared" si="1067"/>
        <v>1809</v>
      </c>
      <c r="C1803" s="13">
        <f t="shared" si="1068"/>
        <v>10812</v>
      </c>
      <c r="D1803" s="13">
        <f t="shared" si="1069"/>
        <v>48</v>
      </c>
      <c r="E1803" s="13">
        <f t="shared" si="1070"/>
        <v>90.050000000000011</v>
      </c>
      <c r="F1803" s="13">
        <f t="shared" si="1071"/>
        <v>1.9240710407764094E+57</v>
      </c>
      <c r="G1803" s="35">
        <f t="shared" si="1072"/>
        <v>778.68020000000001</v>
      </c>
      <c r="H1803" s="23">
        <f t="shared" si="1073"/>
        <v>13377.302399999997</v>
      </c>
      <c r="I1803" s="23">
        <f t="shared" si="1074"/>
        <v>50106</v>
      </c>
      <c r="J1803" s="23">
        <f t="shared" si="1075"/>
        <v>2521</v>
      </c>
      <c r="K1803" s="23">
        <f t="shared" si="1076"/>
        <v>9.6665819025314135E+76</v>
      </c>
      <c r="L1803" s="23">
        <f t="shared" si="1077"/>
        <v>9.6665819025314126E+78</v>
      </c>
      <c r="M1803" s="23">
        <f t="shared" si="1078"/>
        <v>9.6665819025314135E+76</v>
      </c>
      <c r="N1803" s="20">
        <f t="shared" si="1079"/>
        <v>186.10000000000002</v>
      </c>
      <c r="Q1803" s="20">
        <f t="shared" si="1080"/>
        <v>3.7678196119342595E+87</v>
      </c>
      <c r="S1803" s="20">
        <f t="shared" si="1081"/>
        <v>7994</v>
      </c>
      <c r="T1803" s="20">
        <f t="shared" si="1082"/>
        <v>2521</v>
      </c>
      <c r="U1803" s="20">
        <f t="shared" si="1083"/>
        <v>9.6665819025314135E+76</v>
      </c>
      <c r="V1803" s="20">
        <f t="shared" si="1084"/>
        <v>9.6665819025314135E+76</v>
      </c>
      <c r="W1803" s="20">
        <f t="shared" si="1085"/>
        <v>0.32240730789897898</v>
      </c>
      <c r="X1803" s="16">
        <f t="shared" si="1086"/>
        <v>7.7767803608950806E+52</v>
      </c>
      <c r="AA1803" s="16">
        <f t="shared" si="1087"/>
        <v>3.2040335086887726E+54</v>
      </c>
      <c r="AB1803" s="16">
        <f t="shared" si="1088"/>
        <v>1801</v>
      </c>
      <c r="AC1803" s="16">
        <f t="shared" si="1089"/>
        <v>364</v>
      </c>
      <c r="AD1803" s="16">
        <f t="shared" si="1090"/>
        <v>4.1804911260758492E+55</v>
      </c>
      <c r="AE1803" s="16">
        <f t="shared" si="1091"/>
        <v>44975</v>
      </c>
      <c r="AF1803" s="16">
        <f t="shared" si="1092"/>
        <v>21600</v>
      </c>
      <c r="AG1803" s="16">
        <f t="shared" si="1093"/>
        <v>1841</v>
      </c>
      <c r="AH1803" s="16">
        <f t="shared" si="1094"/>
        <v>5.047336372157058E+59</v>
      </c>
      <c r="AI1803" s="16">
        <f t="shared" si="1095"/>
        <v>1.6084162899386711E+75</v>
      </c>
      <c r="AJ1803" s="16">
        <f t="shared" si="1096"/>
        <v>1.6084162899386711E+75</v>
      </c>
      <c r="AK1803" s="27">
        <f t="shared" si="1097"/>
        <v>0.16483516483516483</v>
      </c>
      <c r="AN1803">
        <f t="shared" si="1101"/>
        <v>157530.69867932322</v>
      </c>
      <c r="AO1803">
        <f t="shared" si="1102"/>
        <v>5.0199733728655783E+20</v>
      </c>
      <c r="AP1803">
        <f t="shared" si="1103"/>
        <v>5.0199733728655783E+20</v>
      </c>
      <c r="AR1803" s="1">
        <f t="shared" si="1098"/>
        <v>19460</v>
      </c>
      <c r="AU1803">
        <f t="shared" si="1066"/>
        <v>-359.60066555740434</v>
      </c>
      <c r="AV1803" s="29">
        <f t="shared" si="1099"/>
        <v>834.96145000000001</v>
      </c>
      <c r="AW1803">
        <f t="shared" si="1100"/>
        <v>36001</v>
      </c>
    </row>
    <row r="1804" spans="1:49" x14ac:dyDescent="0.2">
      <c r="A1804">
        <v>1802</v>
      </c>
      <c r="B1804" s="13">
        <f t="shared" si="1067"/>
        <v>1810</v>
      </c>
      <c r="C1804" s="13">
        <f t="shared" si="1068"/>
        <v>10818</v>
      </c>
      <c r="D1804" s="13">
        <f t="shared" si="1069"/>
        <v>48</v>
      </c>
      <c r="E1804" s="13">
        <f t="shared" si="1070"/>
        <v>90.100000000000009</v>
      </c>
      <c r="F1804" s="13">
        <f t="shared" si="1071"/>
        <v>2.0598781268988549E+57</v>
      </c>
      <c r="G1804" s="35">
        <f t="shared" si="1072"/>
        <v>779.36079999999993</v>
      </c>
      <c r="H1804" s="23">
        <f t="shared" si="1073"/>
        <v>13384.806399999998</v>
      </c>
      <c r="I1804" s="23">
        <f t="shared" si="1074"/>
        <v>50134</v>
      </c>
      <c r="J1804" s="23">
        <f t="shared" si="1075"/>
        <v>2522</v>
      </c>
      <c r="K1804" s="23">
        <f t="shared" si="1076"/>
        <v>9.6665819025314135E+76</v>
      </c>
      <c r="L1804" s="23">
        <f t="shared" si="1077"/>
        <v>9.6665819025314126E+78</v>
      </c>
      <c r="M1804" s="23">
        <f t="shared" si="1078"/>
        <v>9.6665819025314135E+76</v>
      </c>
      <c r="N1804" s="20">
        <f t="shared" si="1079"/>
        <v>186.20000000000002</v>
      </c>
      <c r="Q1804" s="20">
        <f t="shared" si="1080"/>
        <v>4.198596569945315E+87</v>
      </c>
      <c r="S1804" s="20">
        <f t="shared" si="1081"/>
        <v>7998</v>
      </c>
      <c r="T1804" s="20">
        <f t="shared" si="1082"/>
        <v>2522</v>
      </c>
      <c r="U1804" s="20">
        <f t="shared" si="1083"/>
        <v>9.6665819025314135E+76</v>
      </c>
      <c r="V1804" s="20">
        <f t="shared" si="1084"/>
        <v>9.6665819025314135E+76</v>
      </c>
      <c r="W1804" s="20">
        <f t="shared" si="1085"/>
        <v>0.32223415682062295</v>
      </c>
      <c r="X1804" s="16">
        <f t="shared" si="1086"/>
        <v>8.3211549861577382E+52</v>
      </c>
      <c r="AA1804" s="16">
        <f t="shared" si="1087"/>
        <v>3.4283158542969877E+54</v>
      </c>
      <c r="AB1804" s="16">
        <f t="shared" si="1088"/>
        <v>1802</v>
      </c>
      <c r="AC1804" s="16">
        <f t="shared" si="1089"/>
        <v>364.2</v>
      </c>
      <c r="AD1804" s="16">
        <f t="shared" si="1090"/>
        <v>4.4731338260561457E+55</v>
      </c>
      <c r="AE1804" s="16">
        <f t="shared" si="1091"/>
        <v>45000</v>
      </c>
      <c r="AF1804" s="16">
        <f t="shared" si="1092"/>
        <v>21612</v>
      </c>
      <c r="AG1804" s="16">
        <f t="shared" si="1093"/>
        <v>1842</v>
      </c>
      <c r="AH1804" s="16">
        <f t="shared" si="1094"/>
        <v>5.405326329882207E+59</v>
      </c>
      <c r="AI1804" s="16">
        <f t="shared" si="1095"/>
        <v>1.6084162899386711E+75</v>
      </c>
      <c r="AJ1804" s="16">
        <f t="shared" si="1096"/>
        <v>1.6084162899386711E+75</v>
      </c>
      <c r="AK1804" s="27">
        <f t="shared" si="1097"/>
        <v>0.16474464579901155</v>
      </c>
      <c r="AN1804">
        <f t="shared" si="1101"/>
        <v>157667.10418782654</v>
      </c>
      <c r="AO1804">
        <f t="shared" si="1102"/>
        <v>4.6915638998743712E+20</v>
      </c>
      <c r="AP1804">
        <f t="shared" si="1103"/>
        <v>4.6915638998743712E+20</v>
      </c>
      <c r="AR1804" s="1">
        <f t="shared" si="1098"/>
        <v>19470</v>
      </c>
      <c r="AU1804">
        <f t="shared" si="1066"/>
        <v>-359.20265780730892</v>
      </c>
      <c r="AV1804" s="29">
        <f t="shared" si="1099"/>
        <v>835.67329999999993</v>
      </c>
      <c r="AW1804">
        <f t="shared" si="1100"/>
        <v>36021</v>
      </c>
    </row>
    <row r="1805" spans="1:49" x14ac:dyDescent="0.2">
      <c r="A1805">
        <v>1803</v>
      </c>
      <c r="B1805" s="13">
        <f t="shared" si="1067"/>
        <v>1811</v>
      </c>
      <c r="C1805" s="13">
        <f t="shared" si="1068"/>
        <v>10824</v>
      </c>
      <c r="D1805" s="13">
        <f t="shared" si="1069"/>
        <v>48</v>
      </c>
      <c r="E1805" s="13">
        <f t="shared" si="1070"/>
        <v>90.15</v>
      </c>
      <c r="F1805" s="13">
        <f t="shared" si="1071"/>
        <v>2.2052702614304558E+57</v>
      </c>
      <c r="G1805" s="35">
        <f t="shared" si="1072"/>
        <v>780.04179999999997</v>
      </c>
      <c r="H1805" s="23">
        <f t="shared" si="1073"/>
        <v>13392.310399999998</v>
      </c>
      <c r="I1805" s="23">
        <f t="shared" si="1074"/>
        <v>50162</v>
      </c>
      <c r="J1805" s="23">
        <f t="shared" si="1075"/>
        <v>2524</v>
      </c>
      <c r="K1805" s="23">
        <f t="shared" si="1076"/>
        <v>9.6665819025314135E+76</v>
      </c>
      <c r="L1805" s="23">
        <f t="shared" si="1077"/>
        <v>9.6665819025314126E+78</v>
      </c>
      <c r="M1805" s="23">
        <f t="shared" si="1078"/>
        <v>9.6665819025314135E+76</v>
      </c>
      <c r="N1805" s="20">
        <f t="shared" si="1079"/>
        <v>186.3</v>
      </c>
      <c r="Q1805" s="20">
        <f t="shared" si="1080"/>
        <v>4.6786245024365413E+87</v>
      </c>
      <c r="S1805" s="20">
        <f t="shared" si="1081"/>
        <v>8002</v>
      </c>
      <c r="T1805" s="20">
        <f t="shared" si="1082"/>
        <v>2524</v>
      </c>
      <c r="U1805" s="20">
        <f t="shared" si="1083"/>
        <v>9.6665819025314135E+76</v>
      </c>
      <c r="V1805" s="20">
        <f t="shared" si="1084"/>
        <v>9.6665819025314135E+76</v>
      </c>
      <c r="W1805" s="20">
        <f t="shared" si="1085"/>
        <v>0.322061191626409</v>
      </c>
      <c r="X1805" s="16">
        <f t="shared" si="1086"/>
        <v>8.9036358351887784E+52</v>
      </c>
      <c r="AA1805" s="16">
        <f t="shared" si="1087"/>
        <v>3.6682979640977756E+54</v>
      </c>
      <c r="AB1805" s="16">
        <f t="shared" si="1088"/>
        <v>1803</v>
      </c>
      <c r="AC1805" s="16">
        <f t="shared" si="1089"/>
        <v>364.4</v>
      </c>
      <c r="AD1805" s="16">
        <f t="shared" si="1090"/>
        <v>4.7862620975159099E+55</v>
      </c>
      <c r="AE1805" s="16">
        <f t="shared" si="1091"/>
        <v>45025</v>
      </c>
      <c r="AF1805" s="16">
        <f t="shared" si="1092"/>
        <v>21624</v>
      </c>
      <c r="AG1805" s="16">
        <f t="shared" si="1093"/>
        <v>1843</v>
      </c>
      <c r="AH1805" s="16">
        <f t="shared" si="1094"/>
        <v>5.7887058191209637E+59</v>
      </c>
      <c r="AI1805" s="16">
        <f t="shared" si="1095"/>
        <v>1.6084162899386711E+75</v>
      </c>
      <c r="AJ1805" s="16">
        <f t="shared" si="1096"/>
        <v>1.6084162899386711E+75</v>
      </c>
      <c r="AK1805" s="27">
        <f t="shared" si="1097"/>
        <v>0.16465422612513722</v>
      </c>
      <c r="AN1805">
        <f t="shared" si="1101"/>
        <v>157803.58836103178</v>
      </c>
      <c r="AO1805">
        <f t="shared" si="1102"/>
        <v>4.3846391587610958E+20</v>
      </c>
      <c r="AP1805">
        <f t="shared" si="1103"/>
        <v>4.3846391587610958E+20</v>
      </c>
      <c r="AR1805" s="1">
        <f t="shared" si="1098"/>
        <v>19480</v>
      </c>
      <c r="AU1805">
        <f t="shared" si="1066"/>
        <v>-358.80597014925371</v>
      </c>
      <c r="AV1805" s="29">
        <f t="shared" si="1099"/>
        <v>836.38554999999997</v>
      </c>
      <c r="AW1805">
        <f t="shared" si="1100"/>
        <v>36041</v>
      </c>
    </row>
    <row r="1806" spans="1:49" x14ac:dyDescent="0.2">
      <c r="A1806">
        <v>1804</v>
      </c>
      <c r="B1806" s="13">
        <f t="shared" si="1067"/>
        <v>1812</v>
      </c>
      <c r="C1806" s="13">
        <f t="shared" si="1068"/>
        <v>10830</v>
      </c>
      <c r="D1806" s="13">
        <f t="shared" si="1069"/>
        <v>48</v>
      </c>
      <c r="E1806" s="13">
        <f t="shared" si="1070"/>
        <v>90.2</v>
      </c>
      <c r="F1806" s="13">
        <f t="shared" si="1071"/>
        <v>2.3609238967381218E+57</v>
      </c>
      <c r="G1806" s="35">
        <f t="shared" si="1072"/>
        <v>780.72320000000002</v>
      </c>
      <c r="H1806" s="23">
        <f t="shared" si="1073"/>
        <v>13399.814399999997</v>
      </c>
      <c r="I1806" s="23">
        <f t="shared" si="1074"/>
        <v>50190</v>
      </c>
      <c r="J1806" s="23">
        <f t="shared" si="1075"/>
        <v>2525</v>
      </c>
      <c r="K1806" s="23">
        <f t="shared" si="1076"/>
        <v>9.6665819025314135E+76</v>
      </c>
      <c r="L1806" s="23">
        <f t="shared" si="1077"/>
        <v>9.6665819025314126E+78</v>
      </c>
      <c r="M1806" s="23">
        <f t="shared" si="1078"/>
        <v>9.6665819025314135E+76</v>
      </c>
      <c r="N1806" s="20">
        <f t="shared" si="1079"/>
        <v>186.4</v>
      </c>
      <c r="Q1806" s="20">
        <f t="shared" si="1080"/>
        <v>5.2135343013164693E+87</v>
      </c>
      <c r="S1806" s="20">
        <f t="shared" si="1081"/>
        <v>8006</v>
      </c>
      <c r="T1806" s="20">
        <f t="shared" si="1082"/>
        <v>2525</v>
      </c>
      <c r="U1806" s="20">
        <f t="shared" si="1083"/>
        <v>9.6665819025314135E+76</v>
      </c>
      <c r="V1806" s="20">
        <f t="shared" si="1084"/>
        <v>9.6665819025314135E+76</v>
      </c>
      <c r="W1806" s="20">
        <f t="shared" si="1085"/>
        <v>0.32188841201716739</v>
      </c>
      <c r="X1806" s="16">
        <f t="shared" si="1086"/>
        <v>9.5268903436519949E+52</v>
      </c>
      <c r="AA1806" s="16">
        <f t="shared" si="1087"/>
        <v>3.9250788215846216E+54</v>
      </c>
      <c r="AB1806" s="16">
        <f t="shared" si="1088"/>
        <v>1804</v>
      </c>
      <c r="AC1806" s="16">
        <f t="shared" si="1089"/>
        <v>364.6</v>
      </c>
      <c r="AD1806" s="16">
        <f t="shared" si="1090"/>
        <v>5.1213099712323679E+55</v>
      </c>
      <c r="AE1806" s="16">
        <f t="shared" si="1091"/>
        <v>45050</v>
      </c>
      <c r="AF1806" s="16">
        <f t="shared" si="1092"/>
        <v>21636</v>
      </c>
      <c r="AG1806" s="16">
        <f t="shared" si="1093"/>
        <v>1844</v>
      </c>
      <c r="AH1806" s="16">
        <f t="shared" si="1094"/>
        <v>6.199275425505399E+59</v>
      </c>
      <c r="AI1806" s="16">
        <f t="shared" si="1095"/>
        <v>1.6084162899386711E+75</v>
      </c>
      <c r="AJ1806" s="16">
        <f t="shared" si="1096"/>
        <v>1.6084162899386711E+75</v>
      </c>
      <c r="AK1806" s="27">
        <f t="shared" si="1097"/>
        <v>0.1645639056500274</v>
      </c>
      <c r="AN1806">
        <f t="shared" si="1101"/>
        <v>157940.15119937502</v>
      </c>
      <c r="AO1806">
        <f t="shared" si="1102"/>
        <v>4.0977936063187793E+20</v>
      </c>
      <c r="AP1806">
        <f t="shared" si="1103"/>
        <v>4.0977936063187793E+20</v>
      </c>
      <c r="AR1806" s="1">
        <f t="shared" si="1098"/>
        <v>19490</v>
      </c>
      <c r="AU1806">
        <f t="shared" si="1066"/>
        <v>-358.41059602649005</v>
      </c>
      <c r="AV1806" s="29">
        <f t="shared" si="1099"/>
        <v>837.09820000000002</v>
      </c>
      <c r="AW1806">
        <f t="shared" si="1100"/>
        <v>36061</v>
      </c>
    </row>
    <row r="1807" spans="1:49" x14ac:dyDescent="0.2">
      <c r="A1807">
        <v>1805</v>
      </c>
      <c r="B1807" s="13">
        <f t="shared" si="1067"/>
        <v>1813</v>
      </c>
      <c r="C1807" s="13">
        <f t="shared" si="1068"/>
        <v>10836</v>
      </c>
      <c r="D1807" s="13">
        <f t="shared" si="1069"/>
        <v>48</v>
      </c>
      <c r="E1807" s="13">
        <f t="shared" si="1070"/>
        <v>90.25</v>
      </c>
      <c r="F1807" s="13">
        <f t="shared" si="1071"/>
        <v>2.5275632218047369E+57</v>
      </c>
      <c r="G1807" s="35">
        <f t="shared" si="1072"/>
        <v>781.40499999999997</v>
      </c>
      <c r="H1807" s="23">
        <f t="shared" si="1073"/>
        <v>13407.318399999998</v>
      </c>
      <c r="I1807" s="23">
        <f t="shared" si="1074"/>
        <v>50218</v>
      </c>
      <c r="J1807" s="23">
        <f t="shared" si="1075"/>
        <v>2527</v>
      </c>
      <c r="K1807" s="23">
        <f t="shared" si="1076"/>
        <v>9.6665819025314135E+76</v>
      </c>
      <c r="L1807" s="23">
        <f t="shared" si="1077"/>
        <v>9.6665819025314126E+78</v>
      </c>
      <c r="M1807" s="23">
        <f t="shared" si="1078"/>
        <v>9.6665819025314135E+76</v>
      </c>
      <c r="N1807" s="20">
        <f t="shared" si="1079"/>
        <v>186.5</v>
      </c>
      <c r="Q1807" s="20">
        <f t="shared" si="1080"/>
        <v>5.8096006415655335E+87</v>
      </c>
      <c r="S1807" s="20">
        <f t="shared" si="1081"/>
        <v>8010</v>
      </c>
      <c r="T1807" s="20">
        <f t="shared" si="1082"/>
        <v>2527</v>
      </c>
      <c r="U1807" s="20">
        <f t="shared" si="1083"/>
        <v>9.6665819025314135E+76</v>
      </c>
      <c r="V1807" s="20">
        <f t="shared" si="1084"/>
        <v>9.6665819025314135E+76</v>
      </c>
      <c r="W1807" s="20">
        <f t="shared" si="1085"/>
        <v>0.32171581769436997</v>
      </c>
      <c r="X1807" s="16">
        <f t="shared" si="1086"/>
        <v>1.0193772667707631E+53</v>
      </c>
      <c r="AA1807" s="16">
        <f t="shared" si="1087"/>
        <v>4.1998343390955432E+54</v>
      </c>
      <c r="AB1807" s="16">
        <f t="shared" si="1088"/>
        <v>1805</v>
      </c>
      <c r="AC1807" s="16">
        <f t="shared" si="1089"/>
        <v>364.8</v>
      </c>
      <c r="AD1807" s="16">
        <f t="shared" si="1090"/>
        <v>5.4798118629913001E+55</v>
      </c>
      <c r="AE1807" s="16">
        <f t="shared" si="1091"/>
        <v>45075</v>
      </c>
      <c r="AF1807" s="16">
        <f t="shared" si="1092"/>
        <v>21648</v>
      </c>
      <c r="AG1807" s="16">
        <f t="shared" si="1093"/>
        <v>1845</v>
      </c>
      <c r="AH1807" s="16">
        <f t="shared" si="1094"/>
        <v>6.6389634220937568E+59</v>
      </c>
      <c r="AI1807" s="16">
        <f t="shared" si="1095"/>
        <v>1.6084162899386711E+75</v>
      </c>
      <c r="AJ1807" s="16">
        <f t="shared" si="1096"/>
        <v>1.6084162899386711E+75</v>
      </c>
      <c r="AK1807" s="27">
        <f t="shared" si="1097"/>
        <v>0.1644736842105263</v>
      </c>
      <c r="AN1807">
        <f t="shared" si="1101"/>
        <v>158076.79270329251</v>
      </c>
      <c r="AO1807">
        <f t="shared" si="1102"/>
        <v>3.8297136507652165E+20</v>
      </c>
      <c r="AP1807">
        <f t="shared" si="1103"/>
        <v>3.8297136507652165E+20</v>
      </c>
      <c r="AR1807" s="1">
        <f t="shared" si="1098"/>
        <v>19500</v>
      </c>
      <c r="AU1807">
        <f t="shared" si="1066"/>
        <v>-358.01652892561987</v>
      </c>
      <c r="AV1807" s="29">
        <f t="shared" si="1099"/>
        <v>837.81124999999997</v>
      </c>
      <c r="AW1807">
        <f t="shared" si="1100"/>
        <v>36081</v>
      </c>
    </row>
    <row r="1808" spans="1:49" x14ac:dyDescent="0.2">
      <c r="A1808">
        <v>1806</v>
      </c>
      <c r="B1808" s="13">
        <f t="shared" si="1067"/>
        <v>1814</v>
      </c>
      <c r="C1808" s="13">
        <f t="shared" si="1068"/>
        <v>10842</v>
      </c>
      <c r="D1808" s="13">
        <f t="shared" si="1069"/>
        <v>48</v>
      </c>
      <c r="E1808" s="13">
        <f t="shared" si="1070"/>
        <v>90.300000000000011</v>
      </c>
      <c r="F1808" s="13">
        <f t="shared" si="1071"/>
        <v>2.705963530740332E+57</v>
      </c>
      <c r="G1808" s="35">
        <f t="shared" si="1072"/>
        <v>782.08720000000005</v>
      </c>
      <c r="H1808" s="23">
        <f t="shared" si="1073"/>
        <v>13414.822399999999</v>
      </c>
      <c r="I1808" s="23">
        <f t="shared" si="1074"/>
        <v>50246</v>
      </c>
      <c r="J1808" s="23">
        <f t="shared" si="1075"/>
        <v>2528</v>
      </c>
      <c r="K1808" s="23">
        <f t="shared" si="1076"/>
        <v>9.6665819025314135E+76</v>
      </c>
      <c r="L1808" s="23">
        <f t="shared" si="1077"/>
        <v>9.6665819025314126E+78</v>
      </c>
      <c r="M1808" s="23">
        <f t="shared" si="1078"/>
        <v>9.6665819025314135E+76</v>
      </c>
      <c r="N1808" s="20">
        <f t="shared" si="1079"/>
        <v>186.60000000000002</v>
      </c>
      <c r="Q1808" s="20">
        <f t="shared" si="1080"/>
        <v>6.4738155853250241E+87</v>
      </c>
      <c r="S1808" s="20">
        <f t="shared" si="1081"/>
        <v>8015</v>
      </c>
      <c r="T1808" s="20">
        <f t="shared" si="1082"/>
        <v>2528</v>
      </c>
      <c r="U1808" s="20">
        <f t="shared" si="1083"/>
        <v>9.6665819025314135E+76</v>
      </c>
      <c r="V1808" s="20">
        <f t="shared" si="1084"/>
        <v>9.6665819025314135E+76</v>
      </c>
      <c r="W1808" s="20">
        <f t="shared" si="1085"/>
        <v>0.32154340836012857</v>
      </c>
      <c r="X1808" s="16">
        <f t="shared" si="1086"/>
        <v>1.0907336754447168E+53</v>
      </c>
      <c r="AA1808" s="16">
        <f t="shared" si="1087"/>
        <v>4.4938227428322323E+54</v>
      </c>
      <c r="AB1808" s="16">
        <f t="shared" si="1088"/>
        <v>1806</v>
      </c>
      <c r="AC1808" s="16">
        <f t="shared" si="1089"/>
        <v>365</v>
      </c>
      <c r="AD1808" s="16">
        <f t="shared" si="1090"/>
        <v>5.863409600737447E+55</v>
      </c>
      <c r="AE1808" s="16">
        <f t="shared" si="1091"/>
        <v>45100</v>
      </c>
      <c r="AF1808" s="16">
        <f t="shared" si="1092"/>
        <v>21660</v>
      </c>
      <c r="AG1808" s="16">
        <f t="shared" si="1093"/>
        <v>1846</v>
      </c>
      <c r="AH1808" s="16">
        <f t="shared" si="1094"/>
        <v>7.1098348237305732E+59</v>
      </c>
      <c r="AI1808" s="16">
        <f t="shared" si="1095"/>
        <v>1.6084162899386711E+75</v>
      </c>
      <c r="AJ1808" s="16">
        <f t="shared" si="1096"/>
        <v>1.6084162899386711E+75</v>
      </c>
      <c r="AK1808" s="27">
        <f t="shared" si="1097"/>
        <v>0.16438356164383561</v>
      </c>
      <c r="AN1808">
        <f t="shared" si="1101"/>
        <v>158213.51287322026</v>
      </c>
      <c r="AO1808">
        <f t="shared" si="1102"/>
        <v>3.5791716362291728E+20</v>
      </c>
      <c r="AP1808">
        <f t="shared" si="1103"/>
        <v>3.5791716362291728E+20</v>
      </c>
      <c r="AR1808" s="1">
        <f t="shared" si="1098"/>
        <v>19510</v>
      </c>
      <c r="AU1808">
        <f t="shared" si="1066"/>
        <v>-357.62376237623755</v>
      </c>
      <c r="AV1808" s="29">
        <f t="shared" si="1099"/>
        <v>838.52470000000005</v>
      </c>
      <c r="AW1808">
        <f t="shared" si="1100"/>
        <v>36101</v>
      </c>
    </row>
    <row r="1809" spans="1:49" x14ac:dyDescent="0.2">
      <c r="A1809">
        <v>1807</v>
      </c>
      <c r="B1809" s="13">
        <f t="shared" si="1067"/>
        <v>1815</v>
      </c>
      <c r="C1809" s="13">
        <f t="shared" si="1068"/>
        <v>10848</v>
      </c>
      <c r="D1809" s="13">
        <f t="shared" si="1069"/>
        <v>48</v>
      </c>
      <c r="E1809" s="13">
        <f t="shared" si="1070"/>
        <v>90.350000000000009</v>
      </c>
      <c r="F1809" s="13">
        <f t="shared" si="1071"/>
        <v>2.8969548289754901E+57</v>
      </c>
      <c r="G1809" s="35">
        <f t="shared" si="1072"/>
        <v>782.76979999999992</v>
      </c>
      <c r="H1809" s="23">
        <f t="shared" si="1073"/>
        <v>13422.3264</v>
      </c>
      <c r="I1809" s="23">
        <f t="shared" si="1074"/>
        <v>50274</v>
      </c>
      <c r="J1809" s="23">
        <f t="shared" si="1075"/>
        <v>2529</v>
      </c>
      <c r="K1809" s="23">
        <f t="shared" si="1076"/>
        <v>9.6665819025314135E+76</v>
      </c>
      <c r="L1809" s="23">
        <f t="shared" si="1077"/>
        <v>9.6665819025314126E+78</v>
      </c>
      <c r="M1809" s="23">
        <f t="shared" si="1078"/>
        <v>9.6665819025314135E+76</v>
      </c>
      <c r="N1809" s="20">
        <f t="shared" si="1079"/>
        <v>186.70000000000002</v>
      </c>
      <c r="Q1809" s="20">
        <f t="shared" si="1080"/>
        <v>7.2139706011698496E+87</v>
      </c>
      <c r="S1809" s="20">
        <f t="shared" si="1081"/>
        <v>8019</v>
      </c>
      <c r="T1809" s="20">
        <f t="shared" si="1082"/>
        <v>2529</v>
      </c>
      <c r="U1809" s="20">
        <f t="shared" si="1083"/>
        <v>9.6665819025314135E+76</v>
      </c>
      <c r="V1809" s="20">
        <f t="shared" si="1084"/>
        <v>9.6665819025314135E+76</v>
      </c>
      <c r="W1809" s="20">
        <f t="shared" si="1085"/>
        <v>0.32137118371719331</v>
      </c>
      <c r="X1809" s="16">
        <f t="shared" si="1086"/>
        <v>1.1670850327258466E+53</v>
      </c>
      <c r="AA1809" s="16">
        <f t="shared" si="1087"/>
        <v>4.8083903348304868E+54</v>
      </c>
      <c r="AB1809" s="16">
        <f t="shared" si="1088"/>
        <v>1807</v>
      </c>
      <c r="AC1809" s="16">
        <f t="shared" si="1089"/>
        <v>365.2</v>
      </c>
      <c r="AD1809" s="16">
        <f t="shared" si="1090"/>
        <v>6.2738599436393937E+55</v>
      </c>
      <c r="AE1809" s="16">
        <f t="shared" si="1091"/>
        <v>45125</v>
      </c>
      <c r="AF1809" s="16">
        <f t="shared" si="1092"/>
        <v>21672</v>
      </c>
      <c r="AG1809" s="16">
        <f t="shared" si="1093"/>
        <v>1847</v>
      </c>
      <c r="AH1809" s="16">
        <f t="shared" si="1094"/>
        <v>7.6141010834180915E+59</v>
      </c>
      <c r="AI1809" s="16">
        <f t="shared" si="1095"/>
        <v>1.6084162899386711E+75</v>
      </c>
      <c r="AJ1809" s="16">
        <f t="shared" si="1096"/>
        <v>1.6084162899386711E+75</v>
      </c>
      <c r="AK1809" s="27">
        <f t="shared" si="1097"/>
        <v>0.16429353778751368</v>
      </c>
      <c r="AN1809">
        <f t="shared" si="1101"/>
        <v>158350.31170959451</v>
      </c>
      <c r="AO1809">
        <f t="shared" si="1102"/>
        <v>3.3450202207749295E+20</v>
      </c>
      <c r="AP1809">
        <f t="shared" si="1103"/>
        <v>3.3450202207749295E+20</v>
      </c>
      <c r="AR1809" s="1">
        <f t="shared" si="1098"/>
        <v>19520</v>
      </c>
      <c r="AU1809">
        <f t="shared" si="1066"/>
        <v>-357.23228995057661</v>
      </c>
      <c r="AV1809" s="29">
        <f t="shared" si="1099"/>
        <v>839.23854999999992</v>
      </c>
      <c r="AW1809">
        <f t="shared" si="1100"/>
        <v>36121</v>
      </c>
    </row>
    <row r="1810" spans="1:49" x14ac:dyDescent="0.2">
      <c r="A1810">
        <v>1808</v>
      </c>
      <c r="B1810" s="13">
        <f t="shared" si="1067"/>
        <v>1816</v>
      </c>
      <c r="C1810" s="13">
        <f t="shared" si="1068"/>
        <v>10854</v>
      </c>
      <c r="D1810" s="13">
        <f t="shared" si="1069"/>
        <v>48</v>
      </c>
      <c r="E1810" s="13">
        <f t="shared" si="1070"/>
        <v>90.4</v>
      </c>
      <c r="F1810" s="13">
        <f t="shared" si="1071"/>
        <v>3.1014256939068491E+57</v>
      </c>
      <c r="G1810" s="35">
        <f t="shared" si="1072"/>
        <v>783.45279999999991</v>
      </c>
      <c r="H1810" s="23">
        <f t="shared" si="1073"/>
        <v>13429.830399999997</v>
      </c>
      <c r="I1810" s="23">
        <f t="shared" si="1074"/>
        <v>50302</v>
      </c>
      <c r="J1810" s="23">
        <f t="shared" si="1075"/>
        <v>2531</v>
      </c>
      <c r="K1810" s="23">
        <f t="shared" si="1076"/>
        <v>9.6665819025314135E+76</v>
      </c>
      <c r="L1810" s="23">
        <f t="shared" si="1077"/>
        <v>9.6665819025314126E+78</v>
      </c>
      <c r="M1810" s="23">
        <f t="shared" si="1078"/>
        <v>9.6665819025314135E+76</v>
      </c>
      <c r="N1810" s="20">
        <f t="shared" si="1079"/>
        <v>186.8</v>
      </c>
      <c r="Q1810" s="20">
        <f t="shared" si="1080"/>
        <v>8.0387479607095762E+87</v>
      </c>
      <c r="S1810" s="20">
        <f t="shared" si="1081"/>
        <v>8023</v>
      </c>
      <c r="T1810" s="20">
        <f t="shared" si="1082"/>
        <v>2531</v>
      </c>
      <c r="U1810" s="20">
        <f t="shared" si="1083"/>
        <v>9.6665819025314135E+76</v>
      </c>
      <c r="V1810" s="20">
        <f t="shared" si="1084"/>
        <v>9.6665819025314135E+76</v>
      </c>
      <c r="W1810" s="20">
        <f t="shared" si="1085"/>
        <v>0.32119914346895073</v>
      </c>
      <c r="X1810" s="16">
        <f t="shared" si="1086"/>
        <v>1.248780985016656E+53</v>
      </c>
      <c r="AA1810" s="16">
        <f t="shared" si="1087"/>
        <v>5.1449776582686217E+54</v>
      </c>
      <c r="AB1810" s="16">
        <f t="shared" si="1088"/>
        <v>1808</v>
      </c>
      <c r="AC1810" s="16">
        <f t="shared" si="1089"/>
        <v>365.4</v>
      </c>
      <c r="AD1810" s="16">
        <f t="shared" si="1090"/>
        <v>6.713042627504002E+55</v>
      </c>
      <c r="AE1810" s="16">
        <f t="shared" si="1091"/>
        <v>45150</v>
      </c>
      <c r="AF1810" s="16">
        <f t="shared" si="1092"/>
        <v>21684</v>
      </c>
      <c r="AG1810" s="16">
        <f t="shared" si="1093"/>
        <v>1848</v>
      </c>
      <c r="AH1810" s="16">
        <f t="shared" si="1094"/>
        <v>8.1541304762191185E+59</v>
      </c>
      <c r="AI1810" s="16">
        <f t="shared" si="1095"/>
        <v>1.6084162899386711E+75</v>
      </c>
      <c r="AJ1810" s="16">
        <f t="shared" si="1096"/>
        <v>1.6084162899386711E+75</v>
      </c>
      <c r="AK1810" s="27">
        <f t="shared" si="1097"/>
        <v>0.16420361247947457</v>
      </c>
      <c r="AN1810">
        <f t="shared" si="1101"/>
        <v>158487.18921285134</v>
      </c>
      <c r="AO1810">
        <f t="shared" si="1102"/>
        <v>3.1261871222195598E+20</v>
      </c>
      <c r="AP1810">
        <f t="shared" si="1103"/>
        <v>3.1261871222195598E+20</v>
      </c>
      <c r="AR1810" s="1">
        <f t="shared" si="1098"/>
        <v>19530</v>
      </c>
      <c r="AU1810">
        <f t="shared" si="1066"/>
        <v>-356.84210526315792</v>
      </c>
      <c r="AV1810" s="29">
        <f t="shared" si="1099"/>
        <v>839.95279999999991</v>
      </c>
      <c r="AW1810">
        <f t="shared" si="1100"/>
        <v>36141</v>
      </c>
    </row>
    <row r="1811" spans="1:49" x14ac:dyDescent="0.2">
      <c r="A1811">
        <v>1809</v>
      </c>
      <c r="B1811" s="13">
        <f t="shared" si="1067"/>
        <v>1817</v>
      </c>
      <c r="C1811" s="13">
        <f t="shared" si="1068"/>
        <v>10860</v>
      </c>
      <c r="D1811" s="13">
        <f t="shared" si="1069"/>
        <v>48</v>
      </c>
      <c r="E1811" s="13">
        <f t="shared" si="1070"/>
        <v>90.45</v>
      </c>
      <c r="F1811" s="13">
        <f t="shared" si="1071"/>
        <v>3.3203274079475965E+57</v>
      </c>
      <c r="G1811" s="35">
        <f t="shared" si="1072"/>
        <v>784.13619999999992</v>
      </c>
      <c r="H1811" s="23">
        <f t="shared" si="1073"/>
        <v>13437.334399999998</v>
      </c>
      <c r="I1811" s="23">
        <f t="shared" si="1074"/>
        <v>50330</v>
      </c>
      <c r="J1811" s="23">
        <f t="shared" si="1075"/>
        <v>2532</v>
      </c>
      <c r="K1811" s="23">
        <f t="shared" si="1076"/>
        <v>9.6665819025314135E+76</v>
      </c>
      <c r="L1811" s="23">
        <f t="shared" si="1077"/>
        <v>9.6665819025314126E+78</v>
      </c>
      <c r="M1811" s="23">
        <f t="shared" si="1078"/>
        <v>9.6665819025314135E+76</v>
      </c>
      <c r="N1811" s="20">
        <f t="shared" si="1079"/>
        <v>186.9</v>
      </c>
      <c r="Q1811" s="20">
        <f t="shared" si="1080"/>
        <v>8.9578225846017545E+87</v>
      </c>
      <c r="S1811" s="20">
        <f t="shared" si="1081"/>
        <v>8027</v>
      </c>
      <c r="T1811" s="20">
        <f t="shared" si="1082"/>
        <v>2532</v>
      </c>
      <c r="U1811" s="20">
        <f t="shared" si="1083"/>
        <v>9.6665819025314135E+76</v>
      </c>
      <c r="V1811" s="20">
        <f t="shared" si="1084"/>
        <v>9.6665819025314135E+76</v>
      </c>
      <c r="W1811" s="20">
        <f t="shared" si="1085"/>
        <v>0.32102728731942215</v>
      </c>
      <c r="X1811" s="16">
        <f t="shared" si="1086"/>
        <v>1.3361956539678219E+53</v>
      </c>
      <c r="AA1811" s="16">
        <f t="shared" si="1087"/>
        <v>5.5051260943474251E+54</v>
      </c>
      <c r="AB1811" s="16">
        <f t="shared" si="1088"/>
        <v>1809</v>
      </c>
      <c r="AC1811" s="16">
        <f t="shared" si="1089"/>
        <v>365.6</v>
      </c>
      <c r="AD1811" s="16">
        <f t="shared" si="1090"/>
        <v>7.1829689733858216E+55</v>
      </c>
      <c r="AE1811" s="16">
        <f t="shared" si="1091"/>
        <v>45175</v>
      </c>
      <c r="AF1811" s="16">
        <f t="shared" si="1092"/>
        <v>21696</v>
      </c>
      <c r="AG1811" s="16">
        <f t="shared" si="1093"/>
        <v>1849</v>
      </c>
      <c r="AH1811" s="16">
        <f t="shared" si="1094"/>
        <v>8.7324592194386332E+59</v>
      </c>
      <c r="AI1811" s="16">
        <f t="shared" si="1095"/>
        <v>1.6084162899386711E+75</v>
      </c>
      <c r="AJ1811" s="16">
        <f t="shared" si="1096"/>
        <v>1.6084162899386711E+75</v>
      </c>
      <c r="AK1811" s="27">
        <f t="shared" si="1097"/>
        <v>0.16411378555798686</v>
      </c>
      <c r="AN1811">
        <f t="shared" si="1101"/>
        <v>158624.14538342695</v>
      </c>
      <c r="AO1811">
        <f t="shared" si="1102"/>
        <v>2.9216702076818316E+20</v>
      </c>
      <c r="AP1811">
        <f t="shared" si="1103"/>
        <v>2.9216702076818316E+20</v>
      </c>
      <c r="AR1811" s="1">
        <f t="shared" si="1098"/>
        <v>19540</v>
      </c>
      <c r="AU1811">
        <f t="shared" si="1066"/>
        <v>-356.45320197044339</v>
      </c>
      <c r="AV1811" s="29">
        <f t="shared" si="1099"/>
        <v>840.66744999999992</v>
      </c>
      <c r="AW1811">
        <f t="shared" si="1100"/>
        <v>36161</v>
      </c>
    </row>
    <row r="1812" spans="1:49" x14ac:dyDescent="0.2">
      <c r="A1812">
        <v>1810</v>
      </c>
      <c r="B1812" s="13">
        <f t="shared" si="1067"/>
        <v>1818</v>
      </c>
      <c r="C1812" s="13">
        <f t="shared" si="1068"/>
        <v>10866</v>
      </c>
      <c r="D1812" s="13">
        <f t="shared" si="1069"/>
        <v>48</v>
      </c>
      <c r="E1812" s="13">
        <f t="shared" si="1070"/>
        <v>90.5</v>
      </c>
      <c r="F1812" s="13">
        <f t="shared" si="1071"/>
        <v>3.5546783832025517E+57</v>
      </c>
      <c r="G1812" s="35">
        <f t="shared" si="1072"/>
        <v>784.81999999999994</v>
      </c>
      <c r="H1812" s="23">
        <f t="shared" si="1073"/>
        <v>13444.838399999999</v>
      </c>
      <c r="I1812" s="23">
        <f t="shared" si="1074"/>
        <v>50358</v>
      </c>
      <c r="J1812" s="23">
        <f t="shared" si="1075"/>
        <v>2534</v>
      </c>
      <c r="K1812" s="23">
        <f t="shared" si="1076"/>
        <v>9.6665819025314135E+76</v>
      </c>
      <c r="L1812" s="23">
        <f t="shared" si="1077"/>
        <v>9.6665819025314126E+78</v>
      </c>
      <c r="M1812" s="23">
        <f t="shared" si="1078"/>
        <v>9.6665819025314135E+76</v>
      </c>
      <c r="N1812" s="20">
        <f t="shared" si="1079"/>
        <v>187</v>
      </c>
      <c r="Q1812" s="20">
        <f t="shared" si="1080"/>
        <v>9.9819755326805597E+87</v>
      </c>
      <c r="S1812" s="20">
        <f t="shared" si="1081"/>
        <v>8031</v>
      </c>
      <c r="T1812" s="20">
        <f t="shared" si="1082"/>
        <v>2534</v>
      </c>
      <c r="U1812" s="20">
        <f t="shared" si="1083"/>
        <v>9.6665819025314135E+76</v>
      </c>
      <c r="V1812" s="20">
        <f t="shared" si="1084"/>
        <v>9.6665819025314135E+76</v>
      </c>
      <c r="W1812" s="20">
        <f t="shared" si="1085"/>
        <v>0.32085561497326204</v>
      </c>
      <c r="X1812" s="16">
        <f t="shared" si="1086"/>
        <v>1.4297293497455697E+53</v>
      </c>
      <c r="AA1812" s="16">
        <f t="shared" si="1087"/>
        <v>5.8904849209517462E+54</v>
      </c>
      <c r="AB1812" s="16">
        <f t="shared" si="1088"/>
        <v>1810</v>
      </c>
      <c r="AC1812" s="16">
        <f t="shared" si="1089"/>
        <v>365.8</v>
      </c>
      <c r="AD1812" s="16">
        <f t="shared" si="1090"/>
        <v>7.6857910988163275E+55</v>
      </c>
      <c r="AE1812" s="16">
        <f t="shared" si="1091"/>
        <v>45200</v>
      </c>
      <c r="AF1812" s="16">
        <f t="shared" si="1092"/>
        <v>21708</v>
      </c>
      <c r="AG1812" s="16">
        <f t="shared" si="1093"/>
        <v>1850</v>
      </c>
      <c r="AH1812" s="16">
        <f t="shared" si="1094"/>
        <v>9.351803381287646E+59</v>
      </c>
      <c r="AI1812" s="16">
        <f t="shared" si="1095"/>
        <v>1.6084162899386711E+75</v>
      </c>
      <c r="AJ1812" s="16">
        <f t="shared" si="1096"/>
        <v>1.6084162899386711E+75</v>
      </c>
      <c r="AK1812" s="27">
        <f t="shared" si="1097"/>
        <v>0.16402405686167304</v>
      </c>
      <c r="AN1812">
        <f t="shared" si="1101"/>
        <v>158761.18022175741</v>
      </c>
      <c r="AO1812">
        <f t="shared" si="1102"/>
        <v>2.7305329043755427E+20</v>
      </c>
      <c r="AP1812">
        <f t="shared" si="1103"/>
        <v>2.7305329043755427E+20</v>
      </c>
      <c r="AR1812" s="1">
        <f t="shared" si="1098"/>
        <v>19550</v>
      </c>
      <c r="AU1812">
        <f t="shared" si="1066"/>
        <v>-356.06557377049177</v>
      </c>
      <c r="AV1812" s="29">
        <f t="shared" si="1099"/>
        <v>841.38249999999994</v>
      </c>
      <c r="AW1812">
        <f t="shared" si="1100"/>
        <v>36181</v>
      </c>
    </row>
    <row r="1813" spans="1:49" x14ac:dyDescent="0.2">
      <c r="A1813">
        <v>1811</v>
      </c>
      <c r="B1813" s="13">
        <f t="shared" si="1067"/>
        <v>1819</v>
      </c>
      <c r="C1813" s="13">
        <f t="shared" si="1068"/>
        <v>10872</v>
      </c>
      <c r="D1813" s="13">
        <f t="shared" si="1069"/>
        <v>48</v>
      </c>
      <c r="E1813" s="13">
        <f t="shared" si="1070"/>
        <v>90.550000000000011</v>
      </c>
      <c r="F1813" s="13">
        <f t="shared" si="1071"/>
        <v>3.8055688983433082E+57</v>
      </c>
      <c r="G1813" s="35">
        <f t="shared" si="1072"/>
        <v>785.50419999999997</v>
      </c>
      <c r="H1813" s="23">
        <f t="shared" si="1073"/>
        <v>13452.342399999998</v>
      </c>
      <c r="I1813" s="23">
        <f t="shared" si="1074"/>
        <v>50386</v>
      </c>
      <c r="J1813" s="23">
        <f t="shared" si="1075"/>
        <v>2535</v>
      </c>
      <c r="K1813" s="23">
        <f t="shared" si="1076"/>
        <v>9.6665819025314135E+76</v>
      </c>
      <c r="L1813" s="23">
        <f t="shared" si="1077"/>
        <v>9.6665819025314126E+78</v>
      </c>
      <c r="M1813" s="23">
        <f t="shared" si="1078"/>
        <v>9.6665819025314135E+76</v>
      </c>
      <c r="N1813" s="20">
        <f t="shared" si="1079"/>
        <v>187.10000000000002</v>
      </c>
      <c r="Q1813" s="20">
        <f t="shared" si="1080"/>
        <v>1.1123220469486111E+88</v>
      </c>
      <c r="S1813" s="20">
        <f t="shared" si="1081"/>
        <v>8036</v>
      </c>
      <c r="T1813" s="20">
        <f t="shared" si="1082"/>
        <v>2535</v>
      </c>
      <c r="U1813" s="20">
        <f t="shared" si="1083"/>
        <v>9.6665819025314135E+76</v>
      </c>
      <c r="V1813" s="20">
        <f t="shared" si="1084"/>
        <v>9.6665819025314135E+76</v>
      </c>
      <c r="W1813" s="20">
        <f t="shared" si="1085"/>
        <v>0.32068412613575625</v>
      </c>
      <c r="X1813" s="16">
        <f t="shared" si="1086"/>
        <v>1.5298104042277592E+53</v>
      </c>
      <c r="AA1813" s="16">
        <f t="shared" si="1087"/>
        <v>6.302818865418366E+54</v>
      </c>
      <c r="AB1813" s="16">
        <f t="shared" si="1088"/>
        <v>1811</v>
      </c>
      <c r="AC1813" s="16">
        <f t="shared" si="1089"/>
        <v>366</v>
      </c>
      <c r="AD1813" s="16">
        <f t="shared" si="1090"/>
        <v>8.2238117738375117E+55</v>
      </c>
      <c r="AE1813" s="16">
        <f t="shared" si="1091"/>
        <v>45225</v>
      </c>
      <c r="AF1813" s="16">
        <f t="shared" si="1092"/>
        <v>21720</v>
      </c>
      <c r="AG1813" s="16">
        <f t="shared" si="1093"/>
        <v>1851</v>
      </c>
      <c r="AH1813" s="16">
        <f t="shared" si="1094"/>
        <v>1.0015071633933859E+60</v>
      </c>
      <c r="AI1813" s="16">
        <f t="shared" si="1095"/>
        <v>1.6084162899386711E+75</v>
      </c>
      <c r="AJ1813" s="16">
        <f t="shared" si="1096"/>
        <v>1.6084162899386711E+75</v>
      </c>
      <c r="AK1813" s="27">
        <f t="shared" si="1097"/>
        <v>0.16393442622950818</v>
      </c>
      <c r="AN1813">
        <f t="shared" si="1101"/>
        <v>158898.29372827904</v>
      </c>
      <c r="AO1813">
        <f t="shared" si="1102"/>
        <v>2.5518999106313493E+20</v>
      </c>
      <c r="AP1813">
        <f t="shared" si="1103"/>
        <v>2.5518999106313493E+20</v>
      </c>
      <c r="AR1813" s="1">
        <f t="shared" si="1098"/>
        <v>19560</v>
      </c>
      <c r="AU1813">
        <f t="shared" si="1066"/>
        <v>-355.67921440261864</v>
      </c>
      <c r="AV1813" s="29">
        <f t="shared" si="1099"/>
        <v>842.09794999999997</v>
      </c>
      <c r="AW1813">
        <f t="shared" si="1100"/>
        <v>36201</v>
      </c>
    </row>
    <row r="1814" spans="1:49" x14ac:dyDescent="0.2">
      <c r="A1814">
        <v>1812</v>
      </c>
      <c r="B1814" s="13">
        <f t="shared" si="1067"/>
        <v>1820</v>
      </c>
      <c r="C1814" s="13">
        <f t="shared" si="1068"/>
        <v>10878</v>
      </c>
      <c r="D1814" s="13">
        <f t="shared" si="1069"/>
        <v>48</v>
      </c>
      <c r="E1814" s="13">
        <f t="shared" si="1070"/>
        <v>90.600000000000009</v>
      </c>
      <c r="F1814" s="13">
        <f t="shared" si="1071"/>
        <v>4.0741661697105659E+57</v>
      </c>
      <c r="G1814" s="35">
        <f t="shared" si="1072"/>
        <v>786.18880000000001</v>
      </c>
      <c r="H1814" s="23">
        <f t="shared" si="1073"/>
        <v>13459.846399999999</v>
      </c>
      <c r="I1814" s="23">
        <f t="shared" si="1074"/>
        <v>50414</v>
      </c>
      <c r="J1814" s="23">
        <f t="shared" si="1075"/>
        <v>2536</v>
      </c>
      <c r="K1814" s="23">
        <f t="shared" si="1076"/>
        <v>9.6665819025314135E+76</v>
      </c>
      <c r="L1814" s="23">
        <f t="shared" si="1077"/>
        <v>9.6665819025314126E+78</v>
      </c>
      <c r="M1814" s="23">
        <f t="shared" si="1078"/>
        <v>9.6665819025314135E+76</v>
      </c>
      <c r="N1814" s="20">
        <f t="shared" si="1079"/>
        <v>187.20000000000002</v>
      </c>
      <c r="Q1814" s="20">
        <f t="shared" si="1080"/>
        <v>1.2394944588643636E+88</v>
      </c>
      <c r="S1814" s="20">
        <f t="shared" si="1081"/>
        <v>8040</v>
      </c>
      <c r="T1814" s="20">
        <f t="shared" si="1082"/>
        <v>2536</v>
      </c>
      <c r="U1814" s="20">
        <f t="shared" si="1083"/>
        <v>9.6665819025314135E+76</v>
      </c>
      <c r="V1814" s="20">
        <f t="shared" si="1084"/>
        <v>9.6665819025314135E+76</v>
      </c>
      <c r="W1814" s="20">
        <f t="shared" si="1085"/>
        <v>0.32051282051282048</v>
      </c>
      <c r="X1814" s="16">
        <f t="shared" si="1086"/>
        <v>1.6368971325237026E+53</v>
      </c>
      <c r="AA1814" s="16">
        <f t="shared" si="1087"/>
        <v>6.7440161859976529E+54</v>
      </c>
      <c r="AB1814" s="16">
        <f t="shared" si="1088"/>
        <v>1812</v>
      </c>
      <c r="AC1814" s="16">
        <f t="shared" si="1089"/>
        <v>366.2</v>
      </c>
      <c r="AD1814" s="16">
        <f t="shared" si="1090"/>
        <v>8.799494966977464E+55</v>
      </c>
      <c r="AE1814" s="16">
        <f t="shared" si="1091"/>
        <v>45250</v>
      </c>
      <c r="AF1814" s="16">
        <f t="shared" si="1092"/>
        <v>21732</v>
      </c>
      <c r="AG1814" s="16">
        <f t="shared" si="1093"/>
        <v>1852</v>
      </c>
      <c r="AH1814" s="16">
        <f t="shared" si="1094"/>
        <v>1.0725378910807187E+60</v>
      </c>
      <c r="AI1814" s="16">
        <f t="shared" si="1095"/>
        <v>1.6084162899386711E+75</v>
      </c>
      <c r="AJ1814" s="16">
        <f t="shared" si="1096"/>
        <v>1.6084162899386711E+75</v>
      </c>
      <c r="AK1814" s="27">
        <f t="shared" si="1097"/>
        <v>0.16384489350081924</v>
      </c>
      <c r="AN1814">
        <f t="shared" si="1101"/>
        <v>159035.48590342779</v>
      </c>
      <c r="AO1814">
        <f t="shared" si="1102"/>
        <v>2.3849531875059335E+20</v>
      </c>
      <c r="AP1814">
        <f t="shared" si="1103"/>
        <v>2.3849531875059335E+20</v>
      </c>
      <c r="AR1814" s="1">
        <f t="shared" si="1098"/>
        <v>19570</v>
      </c>
      <c r="AU1814">
        <f t="shared" si="1066"/>
        <v>-355.29411764705884</v>
      </c>
      <c r="AV1814" s="29">
        <f t="shared" si="1099"/>
        <v>842.81380000000001</v>
      </c>
      <c r="AW1814">
        <f t="shared" si="1100"/>
        <v>36221</v>
      </c>
    </row>
    <row r="1815" spans="1:49" x14ac:dyDescent="0.2">
      <c r="A1815">
        <v>1813</v>
      </c>
      <c r="B1815" s="13">
        <f t="shared" si="1067"/>
        <v>1821</v>
      </c>
      <c r="C1815" s="13">
        <f t="shared" si="1068"/>
        <v>10884</v>
      </c>
      <c r="D1815" s="13">
        <f t="shared" si="1069"/>
        <v>48</v>
      </c>
      <c r="E1815" s="13">
        <f t="shared" si="1070"/>
        <v>90.65</v>
      </c>
      <c r="F1815" s="13">
        <f t="shared" si="1071"/>
        <v>4.3617197802247558E+57</v>
      </c>
      <c r="G1815" s="35">
        <f t="shared" si="1072"/>
        <v>786.87380000000007</v>
      </c>
      <c r="H1815" s="23">
        <f t="shared" si="1073"/>
        <v>13467.350399999999</v>
      </c>
      <c r="I1815" s="23">
        <f t="shared" si="1074"/>
        <v>50442</v>
      </c>
      <c r="J1815" s="23">
        <f t="shared" si="1075"/>
        <v>2538</v>
      </c>
      <c r="K1815" s="23">
        <f t="shared" si="1076"/>
        <v>9.6665819025314135E+76</v>
      </c>
      <c r="L1815" s="23">
        <f t="shared" si="1077"/>
        <v>9.6665819025314126E+78</v>
      </c>
      <c r="M1815" s="23">
        <f t="shared" si="1078"/>
        <v>9.6665819025314135E+76</v>
      </c>
      <c r="N1815" s="20">
        <f t="shared" si="1079"/>
        <v>187.3</v>
      </c>
      <c r="Q1815" s="20">
        <f t="shared" si="1080"/>
        <v>1.3812065649243035E+88</v>
      </c>
      <c r="S1815" s="20">
        <f t="shared" si="1081"/>
        <v>8044</v>
      </c>
      <c r="T1815" s="20">
        <f t="shared" si="1082"/>
        <v>2538</v>
      </c>
      <c r="U1815" s="20">
        <f t="shared" si="1083"/>
        <v>9.6665819025314135E+76</v>
      </c>
      <c r="V1815" s="20">
        <f t="shared" si="1084"/>
        <v>9.6665819025314135E+76</v>
      </c>
      <c r="W1815" s="20">
        <f t="shared" si="1085"/>
        <v>0.32034169781099836</v>
      </c>
      <c r="X1815" s="16">
        <f t="shared" si="1086"/>
        <v>1.7514799318003616E+53</v>
      </c>
      <c r="AA1815" s="16">
        <f t="shared" si="1087"/>
        <v>7.2160973190174885E+54</v>
      </c>
      <c r="AB1815" s="16">
        <f t="shared" si="1088"/>
        <v>1813</v>
      </c>
      <c r="AC1815" s="16">
        <f t="shared" si="1089"/>
        <v>366.4</v>
      </c>
      <c r="AD1815" s="16">
        <f t="shared" si="1090"/>
        <v>9.4154771294652033E+55</v>
      </c>
      <c r="AE1815" s="16">
        <f t="shared" si="1091"/>
        <v>45275</v>
      </c>
      <c r="AF1815" s="16">
        <f t="shared" si="1092"/>
        <v>21744</v>
      </c>
      <c r="AG1815" s="16">
        <f t="shared" si="1093"/>
        <v>1853</v>
      </c>
      <c r="AH1815" s="16">
        <f t="shared" si="1094"/>
        <v>1.1486061032272673E+60</v>
      </c>
      <c r="AI1815" s="16">
        <f t="shared" si="1095"/>
        <v>1.6084162899386711E+75</v>
      </c>
      <c r="AJ1815" s="16">
        <f t="shared" si="1096"/>
        <v>1.6084162899386711E+75</v>
      </c>
      <c r="AK1815" s="27">
        <f t="shared" si="1097"/>
        <v>0.16375545851528386</v>
      </c>
      <c r="AN1815">
        <f t="shared" si="1101"/>
        <v>159172.75674763991</v>
      </c>
      <c r="AO1815">
        <f t="shared" si="1102"/>
        <v>2.2289282126223678E+20</v>
      </c>
      <c r="AP1815">
        <f t="shared" si="1103"/>
        <v>2.2289282126223678E+20</v>
      </c>
      <c r="AR1815" s="1">
        <f t="shared" si="1098"/>
        <v>19580</v>
      </c>
      <c r="AU1815">
        <f t="shared" si="1066"/>
        <v>-354.910277324633</v>
      </c>
      <c r="AV1815" s="29">
        <f t="shared" si="1099"/>
        <v>843.53005000000007</v>
      </c>
      <c r="AW1815">
        <f t="shared" si="1100"/>
        <v>36241</v>
      </c>
    </row>
    <row r="1816" spans="1:49" x14ac:dyDescent="0.2">
      <c r="A1816">
        <v>1814</v>
      </c>
      <c r="B1816" s="13">
        <f t="shared" si="1067"/>
        <v>1822</v>
      </c>
      <c r="C1816" s="13">
        <f t="shared" si="1068"/>
        <v>10890</v>
      </c>
      <c r="D1816" s="13">
        <f t="shared" si="1069"/>
        <v>48</v>
      </c>
      <c r="E1816" s="13">
        <f t="shared" si="1070"/>
        <v>90.7</v>
      </c>
      <c r="F1816" s="13">
        <f t="shared" si="1071"/>
        <v>4.6695674913497688E+57</v>
      </c>
      <c r="G1816" s="35">
        <f t="shared" si="1072"/>
        <v>787.55919999999992</v>
      </c>
      <c r="H1816" s="23">
        <f t="shared" si="1073"/>
        <v>13474.854399999998</v>
      </c>
      <c r="I1816" s="23">
        <f t="shared" si="1074"/>
        <v>50470</v>
      </c>
      <c r="J1816" s="23">
        <f t="shared" si="1075"/>
        <v>2539</v>
      </c>
      <c r="K1816" s="23">
        <f t="shared" si="1076"/>
        <v>9.6665819025314135E+76</v>
      </c>
      <c r="L1816" s="23">
        <f t="shared" si="1077"/>
        <v>9.6665819025314126E+78</v>
      </c>
      <c r="M1816" s="23">
        <f t="shared" si="1078"/>
        <v>9.6665819025314135E+76</v>
      </c>
      <c r="N1816" s="20">
        <f t="shared" si="1079"/>
        <v>187.4</v>
      </c>
      <c r="Q1816" s="20">
        <f t="shared" si="1080"/>
        <v>1.539120696624877E+88</v>
      </c>
      <c r="S1816" s="20">
        <f t="shared" si="1081"/>
        <v>8048</v>
      </c>
      <c r="T1816" s="20">
        <f t="shared" si="1082"/>
        <v>2539</v>
      </c>
      <c r="U1816" s="20">
        <f t="shared" si="1083"/>
        <v>9.6665819025314135E+76</v>
      </c>
      <c r="V1816" s="20">
        <f t="shared" si="1084"/>
        <v>9.6665819025314135E+76</v>
      </c>
      <c r="W1816" s="20">
        <f t="shared" si="1085"/>
        <v>0.32017075773745995</v>
      </c>
      <c r="X1816" s="16">
        <f t="shared" si="1086"/>
        <v>1.8740835270263873E+53</v>
      </c>
      <c r="AA1816" s="16">
        <f t="shared" si="1087"/>
        <v>7.7212241313487142E+54</v>
      </c>
      <c r="AB1816" s="16">
        <f t="shared" si="1088"/>
        <v>1814</v>
      </c>
      <c r="AC1816" s="16">
        <f t="shared" si="1089"/>
        <v>366.6</v>
      </c>
      <c r="AD1816" s="16">
        <f t="shared" si="1090"/>
        <v>1.0074579269363038E+56</v>
      </c>
      <c r="AE1816" s="16">
        <f t="shared" si="1091"/>
        <v>45300</v>
      </c>
      <c r="AF1816" s="16">
        <f t="shared" si="1092"/>
        <v>21756</v>
      </c>
      <c r="AG1816" s="16">
        <f t="shared" si="1093"/>
        <v>1854</v>
      </c>
      <c r="AH1816" s="16">
        <f t="shared" si="1094"/>
        <v>1.2300690368328757E+60</v>
      </c>
      <c r="AI1816" s="16">
        <f t="shared" si="1095"/>
        <v>1.6084162899386711E+75</v>
      </c>
      <c r="AJ1816" s="16">
        <f t="shared" si="1096"/>
        <v>1.6084162899386711E+75</v>
      </c>
      <c r="AK1816" s="27">
        <f t="shared" si="1097"/>
        <v>0.16366612111292961</v>
      </c>
      <c r="AN1816">
        <f t="shared" si="1101"/>
        <v>159310.10626135158</v>
      </c>
      <c r="AO1816">
        <f t="shared" si="1102"/>
        <v>2.0831104790863246E+20</v>
      </c>
      <c r="AP1816">
        <f t="shared" si="1103"/>
        <v>2.0831104790863246E+20</v>
      </c>
      <c r="AR1816" s="1">
        <f t="shared" si="1098"/>
        <v>19590</v>
      </c>
      <c r="AU1816">
        <f t="shared" si="1066"/>
        <v>-354.5276872964169</v>
      </c>
      <c r="AV1816" s="29">
        <f t="shared" si="1099"/>
        <v>844.24669999999992</v>
      </c>
      <c r="AW1816">
        <f t="shared" si="1100"/>
        <v>36261</v>
      </c>
    </row>
    <row r="1817" spans="1:49" x14ac:dyDescent="0.2">
      <c r="A1817">
        <v>1815</v>
      </c>
      <c r="B1817" s="13">
        <f t="shared" si="1067"/>
        <v>1823</v>
      </c>
      <c r="C1817" s="13">
        <f t="shared" si="1068"/>
        <v>10896</v>
      </c>
      <c r="D1817" s="13">
        <f t="shared" si="1069"/>
        <v>48</v>
      </c>
      <c r="E1817" s="13">
        <f t="shared" si="1070"/>
        <v>90.75</v>
      </c>
      <c r="F1817" s="13">
        <f t="shared" si="1071"/>
        <v>4.9991414651355282E+57</v>
      </c>
      <c r="G1817" s="35">
        <f t="shared" si="1072"/>
        <v>788.245</v>
      </c>
      <c r="H1817" s="23">
        <f t="shared" si="1073"/>
        <v>13482.358399999999</v>
      </c>
      <c r="I1817" s="23">
        <f t="shared" si="1074"/>
        <v>50498</v>
      </c>
      <c r="J1817" s="23">
        <f t="shared" si="1075"/>
        <v>2541</v>
      </c>
      <c r="K1817" s="23">
        <f t="shared" si="1076"/>
        <v>9.6665819025314135E+76</v>
      </c>
      <c r="L1817" s="23">
        <f t="shared" si="1077"/>
        <v>9.6665819025314126E+78</v>
      </c>
      <c r="M1817" s="23">
        <f t="shared" si="1078"/>
        <v>9.6665819025314135E+76</v>
      </c>
      <c r="N1817" s="20">
        <f t="shared" si="1079"/>
        <v>187.5</v>
      </c>
      <c r="Q1817" s="20">
        <f t="shared" si="1080"/>
        <v>1.7150892407672102E+88</v>
      </c>
      <c r="S1817" s="20">
        <f t="shared" si="1081"/>
        <v>8052</v>
      </c>
      <c r="T1817" s="20">
        <f t="shared" si="1082"/>
        <v>2541</v>
      </c>
      <c r="U1817" s="20">
        <f t="shared" si="1083"/>
        <v>9.6665819025314135E+76</v>
      </c>
      <c r="V1817" s="20">
        <f t="shared" si="1084"/>
        <v>9.6665819025314135E+76</v>
      </c>
      <c r="W1817" s="20">
        <f t="shared" si="1085"/>
        <v>0.32</v>
      </c>
      <c r="X1817" s="16">
        <f t="shared" si="1086"/>
        <v>2.0052693739182341E+53</v>
      </c>
      <c r="AA1817" s="16">
        <f t="shared" si="1087"/>
        <v>8.2617098205431232E+54</v>
      </c>
      <c r="AB1817" s="16">
        <f t="shared" si="1088"/>
        <v>1815</v>
      </c>
      <c r="AC1817" s="16">
        <f t="shared" si="1089"/>
        <v>366.8</v>
      </c>
      <c r="AD1817" s="16">
        <f t="shared" si="1090"/>
        <v>1.0779819870912191E+56</v>
      </c>
      <c r="AE1817" s="16">
        <f t="shared" si="1091"/>
        <v>45325</v>
      </c>
      <c r="AF1817" s="16">
        <f t="shared" si="1092"/>
        <v>21768</v>
      </c>
      <c r="AG1817" s="16">
        <f t="shared" si="1093"/>
        <v>1855</v>
      </c>
      <c r="AH1817" s="16">
        <f t="shared" si="1094"/>
        <v>1.317309261185635E+60</v>
      </c>
      <c r="AI1817" s="16">
        <f t="shared" si="1095"/>
        <v>1.6084162899386711E+75</v>
      </c>
      <c r="AJ1817" s="16">
        <f t="shared" si="1096"/>
        <v>1.6084162899386711E+75</v>
      </c>
      <c r="AK1817" s="27">
        <f t="shared" si="1097"/>
        <v>0.16357688113413305</v>
      </c>
      <c r="AN1817">
        <f t="shared" si="1101"/>
        <v>159447.53444499886</v>
      </c>
      <c r="AO1817">
        <f t="shared" si="1102"/>
        <v>1.9468322234451634E+20</v>
      </c>
      <c r="AP1817">
        <f t="shared" si="1103"/>
        <v>1.9468322234451634E+20</v>
      </c>
      <c r="AR1817" s="1">
        <f t="shared" si="1098"/>
        <v>19600</v>
      </c>
      <c r="AU1817">
        <f t="shared" si="1066"/>
        <v>-354.14634146341461</v>
      </c>
      <c r="AV1817" s="29">
        <f t="shared" si="1099"/>
        <v>844.96375</v>
      </c>
      <c r="AW1817">
        <f t="shared" si="1100"/>
        <v>36281</v>
      </c>
    </row>
    <row r="1818" spans="1:49" x14ac:dyDescent="0.2">
      <c r="A1818">
        <v>1816</v>
      </c>
      <c r="B1818" s="13">
        <f t="shared" si="1067"/>
        <v>1824</v>
      </c>
      <c r="C1818" s="13">
        <f t="shared" si="1068"/>
        <v>10902</v>
      </c>
      <c r="D1818" s="13">
        <f t="shared" si="1069"/>
        <v>48</v>
      </c>
      <c r="E1818" s="13">
        <f t="shared" si="1070"/>
        <v>90.800000000000011</v>
      </c>
      <c r="F1818" s="13">
        <f t="shared" si="1071"/>
        <v>5.3519749252718731E+57</v>
      </c>
      <c r="G1818" s="35">
        <f t="shared" si="1072"/>
        <v>788.93119999999988</v>
      </c>
      <c r="H1818" s="23">
        <f t="shared" si="1073"/>
        <v>13489.8624</v>
      </c>
      <c r="I1818" s="23">
        <f t="shared" si="1074"/>
        <v>50526</v>
      </c>
      <c r="J1818" s="23">
        <f t="shared" si="1075"/>
        <v>2542</v>
      </c>
      <c r="K1818" s="23">
        <f t="shared" si="1076"/>
        <v>9.6665819025314135E+76</v>
      </c>
      <c r="L1818" s="23">
        <f t="shared" si="1077"/>
        <v>9.6665819025314126E+78</v>
      </c>
      <c r="M1818" s="23">
        <f t="shared" si="1078"/>
        <v>9.6665819025314135E+76</v>
      </c>
      <c r="N1818" s="20">
        <f t="shared" si="1079"/>
        <v>187.60000000000002</v>
      </c>
      <c r="Q1818" s="20">
        <f t="shared" si="1080"/>
        <v>1.9111763685894301E+88</v>
      </c>
      <c r="S1818" s="20">
        <f t="shared" si="1081"/>
        <v>8057</v>
      </c>
      <c r="T1818" s="20">
        <f t="shared" si="1082"/>
        <v>2542</v>
      </c>
      <c r="U1818" s="20">
        <f t="shared" si="1083"/>
        <v>9.6665819025314135E+76</v>
      </c>
      <c r="V1818" s="20">
        <f t="shared" si="1084"/>
        <v>9.6665819025314135E+76</v>
      </c>
      <c r="W1818" s="20">
        <f t="shared" si="1085"/>
        <v>0.3198294243070362</v>
      </c>
      <c r="X1818" s="16">
        <f t="shared" si="1086"/>
        <v>2.1456382300925109E+53</v>
      </c>
      <c r="AA1818" s="16">
        <f t="shared" si="1087"/>
        <v>8.8400295079811436E+54</v>
      </c>
      <c r="AB1818" s="16">
        <f t="shared" si="1088"/>
        <v>1816</v>
      </c>
      <c r="AC1818" s="16">
        <f t="shared" si="1089"/>
        <v>367</v>
      </c>
      <c r="AD1818" s="16">
        <f t="shared" si="1090"/>
        <v>1.1534428718258348E+56</v>
      </c>
      <c r="AE1818" s="16">
        <f t="shared" si="1091"/>
        <v>45350</v>
      </c>
      <c r="AF1818" s="16">
        <f t="shared" si="1092"/>
        <v>21780</v>
      </c>
      <c r="AG1818" s="16">
        <f t="shared" si="1093"/>
        <v>1856</v>
      </c>
      <c r="AH1818" s="16">
        <f t="shared" si="1094"/>
        <v>1.410736474115709E+60</v>
      </c>
      <c r="AI1818" s="16">
        <f t="shared" si="1095"/>
        <v>1.6084162899386711E+75</v>
      </c>
      <c r="AJ1818" s="16">
        <f t="shared" si="1096"/>
        <v>1.6084162899386711E+75</v>
      </c>
      <c r="AK1818" s="27">
        <f t="shared" si="1097"/>
        <v>0.16348773841961853</v>
      </c>
      <c r="AN1818">
        <f t="shared" si="1101"/>
        <v>159585.04129901805</v>
      </c>
      <c r="AO1818">
        <f t="shared" si="1102"/>
        <v>1.8194693677057599E+20</v>
      </c>
      <c r="AP1818">
        <f t="shared" si="1103"/>
        <v>1.8194693677057599E+20</v>
      </c>
      <c r="AR1818" s="1">
        <f t="shared" si="1098"/>
        <v>19610</v>
      </c>
      <c r="AU1818">
        <f t="shared" si="1066"/>
        <v>-353.76623376623382</v>
      </c>
      <c r="AV1818" s="29">
        <f t="shared" si="1099"/>
        <v>845.68119999999988</v>
      </c>
      <c r="AW1818">
        <f t="shared" si="1100"/>
        <v>36301</v>
      </c>
    </row>
    <row r="1819" spans="1:49" x14ac:dyDescent="0.2">
      <c r="A1819">
        <v>1817</v>
      </c>
      <c r="B1819" s="13">
        <f t="shared" si="1067"/>
        <v>1825</v>
      </c>
      <c r="C1819" s="13">
        <f t="shared" si="1068"/>
        <v>10908</v>
      </c>
      <c r="D1819" s="13">
        <f t="shared" si="1069"/>
        <v>48</v>
      </c>
      <c r="E1819" s="13">
        <f t="shared" si="1070"/>
        <v>90.850000000000009</v>
      </c>
      <c r="F1819" s="13">
        <f t="shared" si="1071"/>
        <v>5.7297092881273045E+57</v>
      </c>
      <c r="G1819" s="35">
        <f t="shared" si="1072"/>
        <v>789.61779999999999</v>
      </c>
      <c r="H1819" s="23">
        <f t="shared" si="1073"/>
        <v>13497.366399999997</v>
      </c>
      <c r="I1819" s="23">
        <f t="shared" si="1074"/>
        <v>50554</v>
      </c>
      <c r="J1819" s="23">
        <f t="shared" si="1075"/>
        <v>2543</v>
      </c>
      <c r="K1819" s="23">
        <f t="shared" si="1076"/>
        <v>9.6665819025314135E+76</v>
      </c>
      <c r="L1819" s="23">
        <f t="shared" si="1077"/>
        <v>9.6665819025314126E+78</v>
      </c>
      <c r="M1819" s="23">
        <f t="shared" si="1078"/>
        <v>9.6665819025314135E+76</v>
      </c>
      <c r="N1819" s="20">
        <f t="shared" si="1079"/>
        <v>187.70000000000002</v>
      </c>
      <c r="Q1819" s="20">
        <f t="shared" si="1080"/>
        <v>2.129682249199025E+88</v>
      </c>
      <c r="S1819" s="20">
        <f t="shared" si="1081"/>
        <v>8061</v>
      </c>
      <c r="T1819" s="20">
        <f t="shared" si="1082"/>
        <v>2543</v>
      </c>
      <c r="U1819" s="20">
        <f t="shared" si="1083"/>
        <v>9.6665819025314135E+76</v>
      </c>
      <c r="V1819" s="20">
        <f t="shared" si="1084"/>
        <v>9.6665819025314135E+76</v>
      </c>
      <c r="W1819" s="20">
        <f t="shared" si="1085"/>
        <v>0.31965903036760784</v>
      </c>
      <c r="X1819" s="16">
        <f t="shared" si="1086"/>
        <v>2.2958329061989866E+53</v>
      </c>
      <c r="AA1819" s="16">
        <f t="shared" si="1087"/>
        <v>9.4588315735398229E+54</v>
      </c>
      <c r="AB1819" s="16">
        <f t="shared" si="1088"/>
        <v>1817</v>
      </c>
      <c r="AC1819" s="16">
        <f t="shared" si="1089"/>
        <v>367.2</v>
      </c>
      <c r="AD1819" s="16">
        <f t="shared" si="1090"/>
        <v>1.2341861686865494E+56</v>
      </c>
      <c r="AE1819" s="16">
        <f t="shared" si="1091"/>
        <v>45375</v>
      </c>
      <c r="AF1819" s="16">
        <f t="shared" si="1092"/>
        <v>21792</v>
      </c>
      <c r="AG1819" s="16">
        <f t="shared" si="1093"/>
        <v>1857</v>
      </c>
      <c r="AH1819" s="16">
        <f t="shared" si="1094"/>
        <v>1.5107894256101046E+60</v>
      </c>
      <c r="AI1819" s="16">
        <f t="shared" si="1095"/>
        <v>1.6084162899386711E+75</v>
      </c>
      <c r="AJ1819" s="16">
        <f t="shared" si="1096"/>
        <v>1.6084162899386711E+75</v>
      </c>
      <c r="AK1819" s="27">
        <f t="shared" si="1097"/>
        <v>0.16339869281045752</v>
      </c>
      <c r="AN1819">
        <f t="shared" si="1101"/>
        <v>159722.62682384509</v>
      </c>
      <c r="AO1819">
        <f t="shared" si="1102"/>
        <v>1.7004386614072525E+20</v>
      </c>
      <c r="AP1819">
        <f t="shared" si="1103"/>
        <v>1.7004386614072525E+20</v>
      </c>
      <c r="AR1819" s="1">
        <f t="shared" si="1098"/>
        <v>19620</v>
      </c>
      <c r="AU1819">
        <f t="shared" si="1066"/>
        <v>-353.38735818476493</v>
      </c>
      <c r="AV1819" s="29">
        <f t="shared" si="1099"/>
        <v>846.39904999999999</v>
      </c>
      <c r="AW1819">
        <f t="shared" si="1100"/>
        <v>36321</v>
      </c>
    </row>
    <row r="1820" spans="1:49" x14ac:dyDescent="0.2">
      <c r="A1820">
        <v>1818</v>
      </c>
      <c r="B1820" s="13">
        <f t="shared" si="1067"/>
        <v>1826</v>
      </c>
      <c r="C1820" s="13">
        <f t="shared" si="1068"/>
        <v>10914</v>
      </c>
      <c r="D1820" s="13">
        <f t="shared" si="1069"/>
        <v>48</v>
      </c>
      <c r="E1820" s="13">
        <f t="shared" si="1070"/>
        <v>90.9</v>
      </c>
      <c r="F1820" s="13">
        <f t="shared" si="1071"/>
        <v>6.1341017969313718E+57</v>
      </c>
      <c r="G1820" s="35">
        <f t="shared" si="1072"/>
        <v>790.3048</v>
      </c>
      <c r="H1820" s="23">
        <f t="shared" si="1073"/>
        <v>13504.870399999998</v>
      </c>
      <c r="I1820" s="23">
        <f t="shared" si="1074"/>
        <v>50582</v>
      </c>
      <c r="J1820" s="23">
        <f t="shared" si="1075"/>
        <v>2545</v>
      </c>
      <c r="K1820" s="23">
        <f t="shared" si="1076"/>
        <v>9.6665819025314135E+76</v>
      </c>
      <c r="L1820" s="23">
        <f t="shared" si="1077"/>
        <v>9.6665819025314126E+78</v>
      </c>
      <c r="M1820" s="23">
        <f t="shared" si="1078"/>
        <v>9.6665819025314135E+76</v>
      </c>
      <c r="N1820" s="20">
        <f t="shared" si="1079"/>
        <v>187.8</v>
      </c>
      <c r="Q1820" s="20">
        <f t="shared" si="1080"/>
        <v>2.373170031346093E+88</v>
      </c>
      <c r="S1820" s="20">
        <f t="shared" si="1081"/>
        <v>8065</v>
      </c>
      <c r="T1820" s="20">
        <f t="shared" si="1082"/>
        <v>2545</v>
      </c>
      <c r="U1820" s="20">
        <f t="shared" si="1083"/>
        <v>9.6665819025314135E+76</v>
      </c>
      <c r="V1820" s="20">
        <f t="shared" si="1084"/>
        <v>9.6665819025314135E+76</v>
      </c>
      <c r="W1820" s="20">
        <f t="shared" si="1085"/>
        <v>0.31948881789137379</v>
      </c>
      <c r="X1820" s="16">
        <f t="shared" si="1086"/>
        <v>2.4565412096329156E+53</v>
      </c>
      <c r="AA1820" s="16">
        <f t="shared" si="1087"/>
        <v>1.012094978368761E+55</v>
      </c>
      <c r="AB1820" s="16">
        <f t="shared" si="1088"/>
        <v>1818</v>
      </c>
      <c r="AC1820" s="16">
        <f t="shared" si="1089"/>
        <v>367.4</v>
      </c>
      <c r="AD1820" s="16">
        <f t="shared" si="1090"/>
        <v>1.3205816570358172E+56</v>
      </c>
      <c r="AE1820" s="16">
        <f t="shared" si="1091"/>
        <v>45400</v>
      </c>
      <c r="AF1820" s="16">
        <f t="shared" si="1092"/>
        <v>21804</v>
      </c>
      <c r="AG1820" s="16">
        <f t="shared" si="1093"/>
        <v>1858</v>
      </c>
      <c r="AH1820" s="16">
        <f t="shared" si="1094"/>
        <v>1.6179379778182602E+60</v>
      </c>
      <c r="AI1820" s="16">
        <f t="shared" si="1095"/>
        <v>1.6084162899386711E+75</v>
      </c>
      <c r="AJ1820" s="16">
        <f t="shared" si="1096"/>
        <v>1.6084162899386711E+75</v>
      </c>
      <c r="AK1820" s="27">
        <f t="shared" si="1097"/>
        <v>0.16330974414806751</v>
      </c>
      <c r="AN1820">
        <f t="shared" si="1101"/>
        <v>159860.2910199163</v>
      </c>
      <c r="AO1820">
        <f t="shared" si="1102"/>
        <v>1.5891950106609838E+20</v>
      </c>
      <c r="AP1820">
        <f t="shared" si="1103"/>
        <v>1.5891950106609838E+20</v>
      </c>
      <c r="AR1820" s="1">
        <f t="shared" si="1098"/>
        <v>19630</v>
      </c>
      <c r="AU1820">
        <f t="shared" si="1066"/>
        <v>-353.00970873786406</v>
      </c>
      <c r="AV1820" s="29">
        <f t="shared" si="1099"/>
        <v>847.1173</v>
      </c>
      <c r="AW1820">
        <f t="shared" si="1100"/>
        <v>36341</v>
      </c>
    </row>
    <row r="1821" spans="1:49" x14ac:dyDescent="0.2">
      <c r="A1821">
        <v>1819</v>
      </c>
      <c r="B1821" s="13">
        <f t="shared" si="1067"/>
        <v>1827</v>
      </c>
      <c r="C1821" s="13">
        <f t="shared" si="1068"/>
        <v>10920</v>
      </c>
      <c r="D1821" s="13">
        <f t="shared" si="1069"/>
        <v>48</v>
      </c>
      <c r="E1821" s="13">
        <f t="shared" si="1070"/>
        <v>90.95</v>
      </c>
      <c r="F1821" s="13">
        <f t="shared" si="1071"/>
        <v>6.5670336945986793E+57</v>
      </c>
      <c r="G1821" s="35">
        <f t="shared" si="1072"/>
        <v>790.99220000000003</v>
      </c>
      <c r="H1821" s="23">
        <f t="shared" si="1073"/>
        <v>13512.374399999999</v>
      </c>
      <c r="I1821" s="23">
        <f t="shared" si="1074"/>
        <v>50610</v>
      </c>
      <c r="J1821" s="23">
        <f t="shared" si="1075"/>
        <v>2546</v>
      </c>
      <c r="K1821" s="23">
        <f t="shared" si="1076"/>
        <v>9.6665819025314135E+76</v>
      </c>
      <c r="L1821" s="23">
        <f t="shared" si="1077"/>
        <v>9.6665819025314126E+78</v>
      </c>
      <c r="M1821" s="23">
        <f t="shared" si="1078"/>
        <v>9.6665819025314135E+76</v>
      </c>
      <c r="N1821" s="20">
        <f t="shared" si="1079"/>
        <v>187.9</v>
      </c>
      <c r="Q1821" s="20">
        <f t="shared" si="1080"/>
        <v>2.64449591003418E+88</v>
      </c>
      <c r="S1821" s="20">
        <f t="shared" si="1081"/>
        <v>8069</v>
      </c>
      <c r="T1821" s="20">
        <f t="shared" si="1082"/>
        <v>2546</v>
      </c>
      <c r="U1821" s="20">
        <f t="shared" si="1083"/>
        <v>9.6665819025314135E+76</v>
      </c>
      <c r="V1821" s="20">
        <f t="shared" si="1084"/>
        <v>9.6665819025314135E+76</v>
      </c>
      <c r="W1821" s="20">
        <f t="shared" si="1085"/>
        <v>0.31931878658861096</v>
      </c>
      <c r="X1821" s="16">
        <f t="shared" si="1086"/>
        <v>2.6284990943072198E+53</v>
      </c>
      <c r="AA1821" s="16">
        <f t="shared" si="1087"/>
        <v>1.0829416268545743E+55</v>
      </c>
      <c r="AB1821" s="16">
        <f t="shared" si="1088"/>
        <v>1819</v>
      </c>
      <c r="AC1821" s="16">
        <f t="shared" si="1089"/>
        <v>367.6</v>
      </c>
      <c r="AD1821" s="16">
        <f t="shared" si="1090"/>
        <v>1.4130250015274189E+56</v>
      </c>
      <c r="AE1821" s="16">
        <f t="shared" si="1091"/>
        <v>45425</v>
      </c>
      <c r="AF1821" s="16">
        <f t="shared" si="1092"/>
        <v>21816</v>
      </c>
      <c r="AG1821" s="16">
        <f t="shared" si="1093"/>
        <v>1859</v>
      </c>
      <c r="AH1821" s="16">
        <f t="shared" si="1094"/>
        <v>1.7326853111184426E+60</v>
      </c>
      <c r="AI1821" s="16">
        <f t="shared" si="1095"/>
        <v>1.6084162899386711E+75</v>
      </c>
      <c r="AJ1821" s="16">
        <f t="shared" si="1096"/>
        <v>1.6084162899386711E+75</v>
      </c>
      <c r="AK1821" s="27">
        <f t="shared" si="1097"/>
        <v>0.16322089227421108</v>
      </c>
      <c r="AN1821">
        <f t="shared" si="1101"/>
        <v>159998.03388766779</v>
      </c>
      <c r="AO1821">
        <f t="shared" si="1102"/>
        <v>1.4852289819261528E+20</v>
      </c>
      <c r="AP1821">
        <f t="shared" si="1103"/>
        <v>1.4852289819261528E+20</v>
      </c>
      <c r="AR1821" s="1">
        <f t="shared" si="1098"/>
        <v>19640</v>
      </c>
      <c r="AU1821">
        <f t="shared" si="1066"/>
        <v>-352.63327948303714</v>
      </c>
      <c r="AV1821" s="29">
        <f t="shared" si="1099"/>
        <v>847.83595000000003</v>
      </c>
      <c r="AW1821">
        <f t="shared" si="1100"/>
        <v>36361</v>
      </c>
    </row>
    <row r="1822" spans="1:49" x14ac:dyDescent="0.2">
      <c r="A1822">
        <v>1820</v>
      </c>
      <c r="B1822" s="13">
        <f t="shared" si="1067"/>
        <v>1828</v>
      </c>
      <c r="C1822" s="13">
        <f t="shared" si="1068"/>
        <v>10926</v>
      </c>
      <c r="D1822" s="13">
        <f t="shared" si="1069"/>
        <v>48</v>
      </c>
      <c r="E1822" s="13">
        <f t="shared" si="1070"/>
        <v>91</v>
      </c>
      <c r="F1822" s="13">
        <f t="shared" si="1071"/>
        <v>7.0305189731969188E+57</v>
      </c>
      <c r="G1822" s="35">
        <f t="shared" si="1072"/>
        <v>791.68</v>
      </c>
      <c r="H1822" s="23">
        <f t="shared" si="1073"/>
        <v>13519.878399999998</v>
      </c>
      <c r="I1822" s="23">
        <f t="shared" si="1074"/>
        <v>50638</v>
      </c>
      <c r="J1822" s="23">
        <f t="shared" si="1075"/>
        <v>2548</v>
      </c>
      <c r="K1822" s="23">
        <f t="shared" si="1076"/>
        <v>9.6665819025314135E+76</v>
      </c>
      <c r="L1822" s="23">
        <f t="shared" si="1077"/>
        <v>9.6665819025314126E+78</v>
      </c>
      <c r="M1822" s="23">
        <f t="shared" si="1078"/>
        <v>9.6665819025314135E+76</v>
      </c>
      <c r="N1822" s="20">
        <f t="shared" si="1079"/>
        <v>188</v>
      </c>
      <c r="Q1822" s="20">
        <f t="shared" si="1080"/>
        <v>2.9468426306646423E+88</v>
      </c>
      <c r="S1822" s="20">
        <f t="shared" si="1081"/>
        <v>8073</v>
      </c>
      <c r="T1822" s="20">
        <f t="shared" si="1082"/>
        <v>2548</v>
      </c>
      <c r="U1822" s="20">
        <f t="shared" si="1083"/>
        <v>9.6665819025314135E+76</v>
      </c>
      <c r="V1822" s="20">
        <f t="shared" si="1084"/>
        <v>9.6665819025314135E+76</v>
      </c>
      <c r="W1822" s="20">
        <f t="shared" si="1085"/>
        <v>0.31914893617021278</v>
      </c>
      <c r="X1822" s="16">
        <f t="shared" si="1086"/>
        <v>2.812494030908726E+53</v>
      </c>
      <c r="AA1822" s="16">
        <f t="shared" si="1087"/>
        <v>1.1587475407343949E+55</v>
      </c>
      <c r="AB1822" s="16">
        <f t="shared" si="1088"/>
        <v>1820</v>
      </c>
      <c r="AC1822" s="16">
        <f t="shared" si="1089"/>
        <v>367.8</v>
      </c>
      <c r="AD1822" s="16">
        <f t="shared" si="1090"/>
        <v>1.5119395641283697E+56</v>
      </c>
      <c r="AE1822" s="16">
        <f t="shared" si="1091"/>
        <v>45450</v>
      </c>
      <c r="AF1822" s="16">
        <f t="shared" si="1092"/>
        <v>21828</v>
      </c>
      <c r="AG1822" s="16">
        <f t="shared" si="1093"/>
        <v>1860</v>
      </c>
      <c r="AH1822" s="16">
        <f t="shared" si="1094"/>
        <v>1.8555702866005547E+60</v>
      </c>
      <c r="AI1822" s="16">
        <f t="shared" si="1095"/>
        <v>1.6084162899386711E+75</v>
      </c>
      <c r="AJ1822" s="16">
        <f t="shared" si="1096"/>
        <v>1.6084162899386711E+75</v>
      </c>
      <c r="AK1822" s="27">
        <f t="shared" si="1097"/>
        <v>0.16313213703099511</v>
      </c>
      <c r="AN1822">
        <f t="shared" si="1101"/>
        <v>160135.8554275356</v>
      </c>
      <c r="AO1822">
        <f t="shared" si="1102"/>
        <v>1.388064469089862E+20</v>
      </c>
      <c r="AP1822">
        <f t="shared" si="1103"/>
        <v>1.388064469089862E+20</v>
      </c>
      <c r="AR1822" s="1">
        <f t="shared" si="1098"/>
        <v>19650</v>
      </c>
      <c r="AU1822">
        <f t="shared" si="1066"/>
        <v>-352.25806451612908</v>
      </c>
      <c r="AV1822" s="29">
        <f t="shared" si="1099"/>
        <v>848.55499999999995</v>
      </c>
      <c r="AW1822">
        <f t="shared" si="1100"/>
        <v>36381</v>
      </c>
    </row>
    <row r="1823" spans="1:49" x14ac:dyDescent="0.2">
      <c r="A1823">
        <v>1821</v>
      </c>
      <c r="B1823" s="13">
        <f t="shared" si="1067"/>
        <v>1829</v>
      </c>
      <c r="C1823" s="13">
        <f t="shared" si="1068"/>
        <v>10932</v>
      </c>
      <c r="D1823" s="13">
        <f t="shared" si="1069"/>
        <v>48</v>
      </c>
      <c r="E1823" s="13">
        <f t="shared" si="1070"/>
        <v>91.050000000000011</v>
      </c>
      <c r="F1823" s="13">
        <f t="shared" si="1071"/>
        <v>7.5267137407422159E+57</v>
      </c>
      <c r="G1823" s="35">
        <f t="shared" si="1072"/>
        <v>792.36819999999989</v>
      </c>
      <c r="H1823" s="23">
        <f t="shared" si="1073"/>
        <v>13527.382399999999</v>
      </c>
      <c r="I1823" s="23">
        <f t="shared" si="1074"/>
        <v>50666</v>
      </c>
      <c r="J1823" s="23">
        <f t="shared" si="1075"/>
        <v>2549</v>
      </c>
      <c r="K1823" s="23">
        <f t="shared" si="1076"/>
        <v>9.6665819025314135E+76</v>
      </c>
      <c r="L1823" s="23">
        <f t="shared" si="1077"/>
        <v>9.6665819025314126E+78</v>
      </c>
      <c r="M1823" s="23">
        <f t="shared" si="1078"/>
        <v>9.6665819025314135E+76</v>
      </c>
      <c r="N1823" s="20">
        <f t="shared" si="1079"/>
        <v>188.10000000000002</v>
      </c>
      <c r="Q1823" s="20">
        <f t="shared" si="1080"/>
        <v>3.2837568237317623E+88</v>
      </c>
      <c r="S1823" s="20">
        <f t="shared" si="1081"/>
        <v>8078</v>
      </c>
      <c r="T1823" s="20">
        <f t="shared" si="1082"/>
        <v>2549</v>
      </c>
      <c r="U1823" s="20">
        <f t="shared" si="1083"/>
        <v>9.6665819025314135E+76</v>
      </c>
      <c r="V1823" s="20">
        <f t="shared" si="1084"/>
        <v>9.6665819025314135E+76</v>
      </c>
      <c r="W1823" s="20">
        <f t="shared" si="1085"/>
        <v>0.31897926634768736</v>
      </c>
      <c r="X1823" s="16">
        <f t="shared" si="1086"/>
        <v>3.0093686130723357E+53</v>
      </c>
      <c r="AA1823" s="16">
        <f t="shared" si="1087"/>
        <v>1.2398598685858019E+55</v>
      </c>
      <c r="AB1823" s="16">
        <f t="shared" si="1088"/>
        <v>1821</v>
      </c>
      <c r="AC1823" s="16">
        <f t="shared" si="1089"/>
        <v>368</v>
      </c>
      <c r="AD1823" s="16">
        <f t="shared" si="1090"/>
        <v>1.6177783429859681E+56</v>
      </c>
      <c r="AE1823" s="16">
        <f t="shared" si="1091"/>
        <v>45475</v>
      </c>
      <c r="AF1823" s="16">
        <f t="shared" si="1092"/>
        <v>21840</v>
      </c>
      <c r="AG1823" s="16">
        <f t="shared" si="1093"/>
        <v>1861</v>
      </c>
      <c r="AH1823" s="16">
        <f t="shared" si="1094"/>
        <v>1.9871699760550885E+60</v>
      </c>
      <c r="AI1823" s="16">
        <f t="shared" si="1095"/>
        <v>1.6084162899386711E+75</v>
      </c>
      <c r="AJ1823" s="16">
        <f t="shared" si="1096"/>
        <v>1.6084162899386711E+75</v>
      </c>
      <c r="AK1823" s="27">
        <f t="shared" si="1097"/>
        <v>0.16304347826086957</v>
      </c>
      <c r="AN1823">
        <f t="shared" si="1101"/>
        <v>160273.75563995607</v>
      </c>
      <c r="AO1823">
        <f t="shared" si="1102"/>
        <v>1.297256513168096E+20</v>
      </c>
      <c r="AP1823">
        <f t="shared" si="1103"/>
        <v>1.297256513168096E+20</v>
      </c>
      <c r="AR1823" s="1">
        <f t="shared" si="1098"/>
        <v>19660</v>
      </c>
      <c r="AU1823">
        <f t="shared" si="1066"/>
        <v>-351.88405797101444</v>
      </c>
      <c r="AV1823" s="29">
        <f t="shared" si="1099"/>
        <v>849.27444999999989</v>
      </c>
      <c r="AW1823">
        <f t="shared" si="1100"/>
        <v>36401</v>
      </c>
    </row>
    <row r="1824" spans="1:49" x14ac:dyDescent="0.2">
      <c r="A1824">
        <v>1822</v>
      </c>
      <c r="B1824" s="13">
        <f t="shared" si="1067"/>
        <v>1830</v>
      </c>
      <c r="C1824" s="13">
        <f t="shared" si="1068"/>
        <v>10938</v>
      </c>
      <c r="D1824" s="13">
        <f t="shared" si="1069"/>
        <v>48</v>
      </c>
      <c r="E1824" s="13">
        <f t="shared" si="1070"/>
        <v>91.100000000000009</v>
      </c>
      <c r="F1824" s="13">
        <f t="shared" si="1071"/>
        <v>8.0579262488753155E+57</v>
      </c>
      <c r="G1824" s="35">
        <f t="shared" si="1072"/>
        <v>793.05679999999995</v>
      </c>
      <c r="H1824" s="23">
        <f t="shared" si="1073"/>
        <v>13534.886399999999</v>
      </c>
      <c r="I1824" s="23">
        <f t="shared" si="1074"/>
        <v>50694</v>
      </c>
      <c r="J1824" s="23">
        <f t="shared" si="1075"/>
        <v>2550</v>
      </c>
      <c r="K1824" s="23">
        <f t="shared" si="1076"/>
        <v>9.6665819025314135E+76</v>
      </c>
      <c r="L1824" s="23">
        <f t="shared" si="1077"/>
        <v>9.6665819025314126E+78</v>
      </c>
      <c r="M1824" s="23">
        <f t="shared" si="1078"/>
        <v>9.6665819025314135E+76</v>
      </c>
      <c r="N1824" s="20">
        <f t="shared" si="1079"/>
        <v>188.20000000000002</v>
      </c>
      <c r="Q1824" s="20">
        <f t="shared" si="1080"/>
        <v>3.659190608007074E+88</v>
      </c>
      <c r="S1824" s="20">
        <f t="shared" si="1081"/>
        <v>8082</v>
      </c>
      <c r="T1824" s="20">
        <f t="shared" si="1082"/>
        <v>2550</v>
      </c>
      <c r="U1824" s="20">
        <f t="shared" si="1083"/>
        <v>9.6665819025314135E+76</v>
      </c>
      <c r="V1824" s="20">
        <f t="shared" si="1084"/>
        <v>9.6665819025314135E+76</v>
      </c>
      <c r="W1824" s="20">
        <f t="shared" si="1085"/>
        <v>0.3188097768331562</v>
      </c>
      <c r="X1824" s="16">
        <f t="shared" si="1086"/>
        <v>3.2200244159873994E+53</v>
      </c>
      <c r="AA1824" s="16">
        <f t="shared" si="1087"/>
        <v>1.3266500593868081E+55</v>
      </c>
      <c r="AB1824" s="16">
        <f t="shared" si="1088"/>
        <v>1822</v>
      </c>
      <c r="AC1824" s="16">
        <f t="shared" si="1089"/>
        <v>368.2</v>
      </c>
      <c r="AD1824" s="16">
        <f t="shared" si="1090"/>
        <v>1.7310260470194017E+56</v>
      </c>
      <c r="AE1824" s="16">
        <f t="shared" si="1091"/>
        <v>45500</v>
      </c>
      <c r="AF1824" s="16">
        <f t="shared" si="1092"/>
        <v>21852</v>
      </c>
      <c r="AG1824" s="16">
        <f t="shared" si="1093"/>
        <v>1862</v>
      </c>
      <c r="AH1824" s="16">
        <f t="shared" si="1094"/>
        <v>2.1281023713441664E+60</v>
      </c>
      <c r="AI1824" s="16">
        <f t="shared" si="1095"/>
        <v>1.6084162899386711E+75</v>
      </c>
      <c r="AJ1824" s="16">
        <f t="shared" si="1096"/>
        <v>1.6084162899386711E+75</v>
      </c>
      <c r="AK1824" s="27">
        <f t="shared" si="1097"/>
        <v>0.16295491580662683</v>
      </c>
      <c r="AN1824">
        <f t="shared" si="1101"/>
        <v>160411.7345253652</v>
      </c>
      <c r="AO1824">
        <f t="shared" si="1102"/>
        <v>1.2123892646430804E+20</v>
      </c>
      <c r="AP1824">
        <f t="shared" si="1103"/>
        <v>1.2123892646430804E+20</v>
      </c>
      <c r="AR1824" s="1">
        <f t="shared" si="1098"/>
        <v>19670</v>
      </c>
      <c r="AU1824">
        <f t="shared" si="1066"/>
        <v>-351.51125401929261</v>
      </c>
      <c r="AV1824" s="29">
        <f t="shared" si="1099"/>
        <v>849.99429999999995</v>
      </c>
      <c r="AW1824">
        <f t="shared" si="1100"/>
        <v>36421</v>
      </c>
    </row>
    <row r="1825" spans="1:49" x14ac:dyDescent="0.2">
      <c r="A1825">
        <v>1823</v>
      </c>
      <c r="B1825" s="13">
        <f t="shared" si="1067"/>
        <v>1831</v>
      </c>
      <c r="C1825" s="13">
        <f t="shared" si="1068"/>
        <v>10944</v>
      </c>
      <c r="D1825" s="13">
        <f t="shared" si="1069"/>
        <v>48</v>
      </c>
      <c r="E1825" s="13">
        <f t="shared" si="1070"/>
        <v>91.15</v>
      </c>
      <c r="F1825" s="13">
        <f t="shared" si="1071"/>
        <v>8.6266276280445403E+57</v>
      </c>
      <c r="G1825" s="35">
        <f t="shared" si="1072"/>
        <v>793.74579999999992</v>
      </c>
      <c r="H1825" s="23">
        <f t="shared" si="1073"/>
        <v>13542.390399999997</v>
      </c>
      <c r="I1825" s="23">
        <f t="shared" si="1074"/>
        <v>50722</v>
      </c>
      <c r="J1825" s="23">
        <f t="shared" si="1075"/>
        <v>2552</v>
      </c>
      <c r="K1825" s="23">
        <f t="shared" si="1076"/>
        <v>9.6665819025314135E+76</v>
      </c>
      <c r="L1825" s="23">
        <f t="shared" si="1077"/>
        <v>9.6665819025314126E+78</v>
      </c>
      <c r="M1825" s="23">
        <f t="shared" si="1078"/>
        <v>9.6665819025314135E+76</v>
      </c>
      <c r="N1825" s="20">
        <f t="shared" si="1079"/>
        <v>188.3</v>
      </c>
      <c r="Q1825" s="20">
        <f t="shared" si="1080"/>
        <v>4.077547950250086E+88</v>
      </c>
      <c r="S1825" s="20">
        <f t="shared" si="1081"/>
        <v>8086</v>
      </c>
      <c r="T1825" s="20">
        <f t="shared" si="1082"/>
        <v>2552</v>
      </c>
      <c r="U1825" s="20">
        <f t="shared" si="1083"/>
        <v>9.6665819025314135E+76</v>
      </c>
      <c r="V1825" s="20">
        <f t="shared" si="1084"/>
        <v>9.6665819025314135E+76</v>
      </c>
      <c r="W1825" s="20">
        <f t="shared" si="1085"/>
        <v>0.31864046733935208</v>
      </c>
      <c r="X1825" s="16">
        <f t="shared" si="1086"/>
        <v>3.4454261251065172E+53</v>
      </c>
      <c r="AA1825" s="16">
        <f t="shared" si="1087"/>
        <v>1.4195155635438849E+55</v>
      </c>
      <c r="AB1825" s="16">
        <f t="shared" si="1088"/>
        <v>1823</v>
      </c>
      <c r="AC1825" s="16">
        <f t="shared" si="1089"/>
        <v>368.4</v>
      </c>
      <c r="AD1825" s="16">
        <f t="shared" si="1090"/>
        <v>1.8522013157368849E+56</v>
      </c>
      <c r="AE1825" s="16">
        <f t="shared" si="1091"/>
        <v>45525</v>
      </c>
      <c r="AF1825" s="16">
        <f t="shared" si="1092"/>
        <v>21864</v>
      </c>
      <c r="AG1825" s="16">
        <f t="shared" si="1093"/>
        <v>1863</v>
      </c>
      <c r="AH1825" s="16">
        <f t="shared" si="1094"/>
        <v>2.2790292858725555E+60</v>
      </c>
      <c r="AI1825" s="16">
        <f t="shared" si="1095"/>
        <v>1.6084162899386711E+75</v>
      </c>
      <c r="AJ1825" s="16">
        <f t="shared" si="1096"/>
        <v>1.6084162899386711E+75</v>
      </c>
      <c r="AK1825" s="27">
        <f t="shared" si="1097"/>
        <v>0.16286644951140067</v>
      </c>
      <c r="AN1825">
        <f t="shared" si="1101"/>
        <v>160549.79208419917</v>
      </c>
      <c r="AO1825">
        <f t="shared" si="1102"/>
        <v>1.1330740791056823E+20</v>
      </c>
      <c r="AP1825">
        <f t="shared" si="1103"/>
        <v>1.1330740791056823E+20</v>
      </c>
      <c r="AR1825" s="1">
        <f t="shared" si="1098"/>
        <v>19680</v>
      </c>
      <c r="AU1825">
        <f t="shared" si="1066"/>
        <v>-351.13964686998395</v>
      </c>
      <c r="AV1825" s="29">
        <f t="shared" si="1099"/>
        <v>850.71454999999992</v>
      </c>
      <c r="AW1825">
        <f t="shared" si="1100"/>
        <v>36441</v>
      </c>
    </row>
    <row r="1826" spans="1:49" x14ac:dyDescent="0.2">
      <c r="A1826">
        <v>1824</v>
      </c>
      <c r="B1826" s="13">
        <f t="shared" si="1067"/>
        <v>1832</v>
      </c>
      <c r="C1826" s="13">
        <f t="shared" si="1068"/>
        <v>10950</v>
      </c>
      <c r="D1826" s="13">
        <f t="shared" si="1069"/>
        <v>48</v>
      </c>
      <c r="E1826" s="13">
        <f t="shared" si="1070"/>
        <v>91.2</v>
      </c>
      <c r="F1826" s="13">
        <f t="shared" si="1071"/>
        <v>9.2354633801110016E+57</v>
      </c>
      <c r="G1826" s="35">
        <f t="shared" si="1072"/>
        <v>794.43520000000001</v>
      </c>
      <c r="H1826" s="23">
        <f t="shared" si="1073"/>
        <v>13549.894399999997</v>
      </c>
      <c r="I1826" s="23">
        <f t="shared" si="1074"/>
        <v>50750</v>
      </c>
      <c r="J1826" s="23">
        <f t="shared" si="1075"/>
        <v>2553</v>
      </c>
      <c r="K1826" s="23">
        <f t="shared" si="1076"/>
        <v>9.6665819025314135E+76</v>
      </c>
      <c r="L1826" s="23">
        <f t="shared" si="1077"/>
        <v>9.6665819025314126E+78</v>
      </c>
      <c r="M1826" s="23">
        <f t="shared" si="1078"/>
        <v>9.6665819025314135E+76</v>
      </c>
      <c r="N1826" s="20">
        <f t="shared" si="1079"/>
        <v>188.4</v>
      </c>
      <c r="Q1826" s="20">
        <f t="shared" si="1080"/>
        <v>4.5437363252427023E+88</v>
      </c>
      <c r="S1826" s="20">
        <f t="shared" si="1081"/>
        <v>8090</v>
      </c>
      <c r="T1826" s="20">
        <f t="shared" si="1082"/>
        <v>2553</v>
      </c>
      <c r="U1826" s="20">
        <f t="shared" si="1083"/>
        <v>9.6665819025314135E+76</v>
      </c>
      <c r="V1826" s="20">
        <f t="shared" si="1084"/>
        <v>9.6665819025314135E+76</v>
      </c>
      <c r="W1826" s="20">
        <f t="shared" si="1085"/>
        <v>0.31847133757961782</v>
      </c>
      <c r="X1826" s="16">
        <f t="shared" si="1086"/>
        <v>3.6866059538639739E+53</v>
      </c>
      <c r="AA1826" s="16">
        <f t="shared" si="1087"/>
        <v>1.5188816529919569E+55</v>
      </c>
      <c r="AB1826" s="16">
        <f t="shared" si="1088"/>
        <v>1824</v>
      </c>
      <c r="AC1826" s="16">
        <f t="shared" si="1089"/>
        <v>368.6</v>
      </c>
      <c r="AD1826" s="16">
        <f t="shared" si="1090"/>
        <v>1.9818590944444209E+56</v>
      </c>
      <c r="AE1826" s="16">
        <f t="shared" si="1091"/>
        <v>45550</v>
      </c>
      <c r="AF1826" s="16">
        <f t="shared" si="1092"/>
        <v>21876</v>
      </c>
      <c r="AG1826" s="16">
        <f t="shared" si="1093"/>
        <v>1864</v>
      </c>
      <c r="AH1826" s="16">
        <f t="shared" si="1094"/>
        <v>2.4406594617781724E+60</v>
      </c>
      <c r="AI1826" s="16">
        <f t="shared" si="1095"/>
        <v>1.6084162899386711E+75</v>
      </c>
      <c r="AJ1826" s="16">
        <f t="shared" si="1096"/>
        <v>1.6084162899386711E+75</v>
      </c>
      <c r="AK1826" s="27">
        <f t="shared" si="1097"/>
        <v>0.16277807921866522</v>
      </c>
      <c r="AN1826">
        <f t="shared" si="1101"/>
        <v>160687.92831689413</v>
      </c>
      <c r="AO1826">
        <f t="shared" si="1102"/>
        <v>1.0589477374819461E+20</v>
      </c>
      <c r="AP1826">
        <f t="shared" si="1103"/>
        <v>1.0589477374819461E+20</v>
      </c>
      <c r="AR1826" s="1">
        <f t="shared" si="1098"/>
        <v>19690</v>
      </c>
      <c r="AU1826">
        <f t="shared" si="1066"/>
        <v>-350.76923076923083</v>
      </c>
      <c r="AV1826" s="29">
        <f t="shared" si="1099"/>
        <v>851.43520000000001</v>
      </c>
      <c r="AW1826">
        <f t="shared" si="1100"/>
        <v>36461</v>
      </c>
    </row>
    <row r="1827" spans="1:49" x14ac:dyDescent="0.2">
      <c r="A1827">
        <v>1825</v>
      </c>
      <c r="B1827" s="13">
        <f t="shared" si="1067"/>
        <v>1833</v>
      </c>
      <c r="C1827" s="13">
        <f t="shared" si="1068"/>
        <v>10956</v>
      </c>
      <c r="D1827" s="13">
        <f t="shared" si="1069"/>
        <v>48</v>
      </c>
      <c r="E1827" s="13">
        <f t="shared" si="1070"/>
        <v>91.25</v>
      </c>
      <c r="F1827" s="13">
        <f t="shared" si="1071"/>
        <v>9.8872656818126872E+57</v>
      </c>
      <c r="G1827" s="35">
        <f t="shared" si="1072"/>
        <v>795.125</v>
      </c>
      <c r="H1827" s="23">
        <f t="shared" si="1073"/>
        <v>13557.398399999998</v>
      </c>
      <c r="I1827" s="23">
        <f t="shared" si="1074"/>
        <v>50778</v>
      </c>
      <c r="J1827" s="23">
        <f t="shared" si="1075"/>
        <v>2555</v>
      </c>
      <c r="K1827" s="23">
        <f t="shared" si="1076"/>
        <v>9.6665819025314135E+76</v>
      </c>
      <c r="L1827" s="23">
        <f t="shared" si="1077"/>
        <v>9.6665819025314126E+78</v>
      </c>
      <c r="M1827" s="23">
        <f t="shared" si="1078"/>
        <v>9.6665819025314135E+76</v>
      </c>
      <c r="N1827" s="20">
        <f t="shared" si="1079"/>
        <v>188.5</v>
      </c>
      <c r="Q1827" s="20">
        <f t="shared" si="1080"/>
        <v>5.0632242821475262E+88</v>
      </c>
      <c r="S1827" s="20">
        <f t="shared" si="1081"/>
        <v>8094</v>
      </c>
      <c r="T1827" s="20">
        <f t="shared" si="1082"/>
        <v>2555</v>
      </c>
      <c r="U1827" s="20">
        <f t="shared" si="1083"/>
        <v>9.6665819025314135E+76</v>
      </c>
      <c r="V1827" s="20">
        <f t="shared" si="1084"/>
        <v>9.6665819025314135E+76</v>
      </c>
      <c r="W1827" s="20">
        <f t="shared" si="1085"/>
        <v>0.3183023872679045</v>
      </c>
      <c r="X1827" s="16">
        <f t="shared" si="1086"/>
        <v>3.9446683706344513E+53</v>
      </c>
      <c r="AA1827" s="16">
        <f t="shared" si="1087"/>
        <v>1.6252033687013938E+55</v>
      </c>
      <c r="AB1827" s="16">
        <f t="shared" si="1088"/>
        <v>1825</v>
      </c>
      <c r="AC1827" s="16">
        <f t="shared" si="1089"/>
        <v>368.8</v>
      </c>
      <c r="AD1827" s="16">
        <f t="shared" si="1090"/>
        <v>2.1205931757239009E+56</v>
      </c>
      <c r="AE1827" s="16">
        <f t="shared" si="1091"/>
        <v>45575</v>
      </c>
      <c r="AF1827" s="16">
        <f t="shared" si="1092"/>
        <v>21888</v>
      </c>
      <c r="AG1827" s="16">
        <f t="shared" si="1093"/>
        <v>1865</v>
      </c>
      <c r="AH1827" s="16">
        <f t="shared" si="1094"/>
        <v>2.6137518974271282E+60</v>
      </c>
      <c r="AI1827" s="16">
        <f t="shared" si="1095"/>
        <v>1.6084162899386711E+75</v>
      </c>
      <c r="AJ1827" s="16">
        <f t="shared" si="1096"/>
        <v>1.6084162899386711E+75</v>
      </c>
      <c r="AK1827" s="27">
        <f t="shared" si="1097"/>
        <v>0.16268980477223427</v>
      </c>
      <c r="AN1827">
        <f t="shared" si="1101"/>
        <v>160826.14322388629</v>
      </c>
      <c r="AO1827">
        <f t="shared" si="1102"/>
        <v>9.8967078269340762E+19</v>
      </c>
      <c r="AP1827">
        <f t="shared" si="1103"/>
        <v>9.8967078269340762E+19</v>
      </c>
      <c r="AR1827" s="1">
        <f t="shared" si="1098"/>
        <v>19700</v>
      </c>
      <c r="AU1827">
        <f t="shared" si="1066"/>
        <v>-350.4</v>
      </c>
      <c r="AV1827" s="29">
        <f t="shared" si="1099"/>
        <v>852.15625</v>
      </c>
      <c r="AW1827">
        <f t="shared" si="1100"/>
        <v>36481</v>
      </c>
    </row>
    <row r="1828" spans="1:49" x14ac:dyDescent="0.2">
      <c r="A1828">
        <v>1826</v>
      </c>
      <c r="B1828" s="13">
        <f t="shared" si="1067"/>
        <v>1834</v>
      </c>
      <c r="C1828" s="13">
        <f t="shared" si="1068"/>
        <v>10962</v>
      </c>
      <c r="D1828" s="13">
        <f t="shared" si="1069"/>
        <v>48</v>
      </c>
      <c r="E1828" s="13">
        <f t="shared" si="1070"/>
        <v>91.300000000000011</v>
      </c>
      <c r="F1828" s="13">
        <f t="shared" si="1071"/>
        <v>1.0585066556294042E+58</v>
      </c>
      <c r="G1828" s="35">
        <f t="shared" si="1072"/>
        <v>795.8152</v>
      </c>
      <c r="H1828" s="23">
        <f t="shared" si="1073"/>
        <v>13564.902399999997</v>
      </c>
      <c r="I1828" s="23">
        <f t="shared" si="1074"/>
        <v>50806</v>
      </c>
      <c r="J1828" s="23">
        <f t="shared" si="1075"/>
        <v>2556</v>
      </c>
      <c r="K1828" s="23">
        <f t="shared" si="1076"/>
        <v>9.6665819025314135E+76</v>
      </c>
      <c r="L1828" s="23">
        <f t="shared" si="1077"/>
        <v>9.6665819025314126E+78</v>
      </c>
      <c r="M1828" s="23">
        <f t="shared" si="1078"/>
        <v>9.6665819025314135E+76</v>
      </c>
      <c r="N1828" s="20">
        <f t="shared" si="1079"/>
        <v>188.60000000000002</v>
      </c>
      <c r="Q1828" s="20">
        <f t="shared" si="1080"/>
        <v>5.6421055924645992E+88</v>
      </c>
      <c r="S1828" s="20">
        <f t="shared" si="1081"/>
        <v>8099</v>
      </c>
      <c r="T1828" s="20">
        <f t="shared" si="1082"/>
        <v>2556</v>
      </c>
      <c r="U1828" s="20">
        <f t="shared" si="1083"/>
        <v>9.6665819025314135E+76</v>
      </c>
      <c r="V1828" s="20">
        <f t="shared" si="1084"/>
        <v>9.6665819025314135E+76</v>
      </c>
      <c r="W1828" s="20">
        <f t="shared" si="1085"/>
        <v>0.31813361611876984</v>
      </c>
      <c r="X1828" s="16">
        <f t="shared" si="1086"/>
        <v>4.2207951565788631E+53</v>
      </c>
      <c r="AA1828" s="16">
        <f t="shared" si="1087"/>
        <v>1.7389676045104915E+55</v>
      </c>
      <c r="AB1828" s="16">
        <f t="shared" si="1088"/>
        <v>1826</v>
      </c>
      <c r="AC1828" s="16">
        <f t="shared" si="1089"/>
        <v>369</v>
      </c>
      <c r="AD1828" s="16">
        <f t="shared" si="1090"/>
        <v>2.2690389188197304E+56</v>
      </c>
      <c r="AE1828" s="16">
        <f t="shared" si="1091"/>
        <v>45600</v>
      </c>
      <c r="AF1828" s="16">
        <f t="shared" si="1092"/>
        <v>21900</v>
      </c>
      <c r="AG1828" s="16">
        <f t="shared" si="1093"/>
        <v>1866</v>
      </c>
      <c r="AH1828" s="16">
        <f t="shared" si="1094"/>
        <v>2.7991194108323491E+60</v>
      </c>
      <c r="AI1828" s="16">
        <f t="shared" si="1095"/>
        <v>1.6084162899386711E+75</v>
      </c>
      <c r="AJ1828" s="16">
        <f t="shared" si="1096"/>
        <v>1.6084162899386711E+75</v>
      </c>
      <c r="AK1828" s="27">
        <f t="shared" si="1097"/>
        <v>0.16260162601626016</v>
      </c>
      <c r="AN1828">
        <f t="shared" si="1101"/>
        <v>160964.43680561165</v>
      </c>
      <c r="AO1828">
        <f t="shared" si="1102"/>
        <v>9.2492596513402569E+19</v>
      </c>
      <c r="AP1828">
        <f t="shared" si="1103"/>
        <v>9.2492596513402569E+19</v>
      </c>
      <c r="AR1828" s="1">
        <f t="shared" si="1098"/>
        <v>19710</v>
      </c>
      <c r="AU1828">
        <f t="shared" si="1066"/>
        <v>-350.03194888178911</v>
      </c>
      <c r="AV1828" s="29">
        <f t="shared" si="1099"/>
        <v>852.8777</v>
      </c>
      <c r="AW1828">
        <f t="shared" si="1100"/>
        <v>36501</v>
      </c>
    </row>
    <row r="1829" spans="1:49" x14ac:dyDescent="0.2">
      <c r="A1829">
        <v>1827</v>
      </c>
      <c r="B1829" s="13">
        <f t="shared" si="1067"/>
        <v>1835</v>
      </c>
      <c r="C1829" s="13">
        <f t="shared" si="1068"/>
        <v>10968</v>
      </c>
      <c r="D1829" s="13">
        <f t="shared" si="1069"/>
        <v>48</v>
      </c>
      <c r="E1829" s="13">
        <f t="shared" si="1070"/>
        <v>91.350000000000009</v>
      </c>
      <c r="F1829" s="13">
        <f t="shared" si="1071"/>
        <v>1.1332111973943159E+58</v>
      </c>
      <c r="G1829" s="35">
        <f t="shared" si="1072"/>
        <v>796.50580000000002</v>
      </c>
      <c r="H1829" s="23">
        <f t="shared" si="1073"/>
        <v>13572.406399999998</v>
      </c>
      <c r="I1829" s="23">
        <f t="shared" si="1074"/>
        <v>50834</v>
      </c>
      <c r="J1829" s="23">
        <f t="shared" si="1075"/>
        <v>2557</v>
      </c>
      <c r="K1829" s="23">
        <f t="shared" si="1076"/>
        <v>9.6665819025314135E+76</v>
      </c>
      <c r="L1829" s="23">
        <f t="shared" si="1077"/>
        <v>9.6665819025314126E+78</v>
      </c>
      <c r="M1829" s="23">
        <f t="shared" si="1078"/>
        <v>9.6665819025314135E+76</v>
      </c>
      <c r="N1829" s="20">
        <f t="shared" si="1079"/>
        <v>188.70000000000002</v>
      </c>
      <c r="Q1829" s="20">
        <f t="shared" si="1080"/>
        <v>6.2871707320486072E+88</v>
      </c>
      <c r="S1829" s="20">
        <f t="shared" si="1081"/>
        <v>8103</v>
      </c>
      <c r="T1829" s="20">
        <f t="shared" si="1082"/>
        <v>2557</v>
      </c>
      <c r="U1829" s="20">
        <f t="shared" si="1083"/>
        <v>9.6665819025314135E+76</v>
      </c>
      <c r="V1829" s="20">
        <f t="shared" si="1084"/>
        <v>9.6665819025314135E+76</v>
      </c>
      <c r="W1829" s="20">
        <f t="shared" si="1085"/>
        <v>0.31796502384737674</v>
      </c>
      <c r="X1829" s="16">
        <f t="shared" si="1086"/>
        <v>4.5162508175393836E+53</v>
      </c>
      <c r="AA1829" s="16">
        <f t="shared" si="1087"/>
        <v>1.8606953368262258E+55</v>
      </c>
      <c r="AB1829" s="16">
        <f t="shared" si="1088"/>
        <v>1827</v>
      </c>
      <c r="AC1829" s="16">
        <f t="shared" si="1089"/>
        <v>369.2</v>
      </c>
      <c r="AD1829" s="16">
        <f t="shared" si="1090"/>
        <v>2.4278761593879293E+56</v>
      </c>
      <c r="AE1829" s="16">
        <f t="shared" si="1091"/>
        <v>45625</v>
      </c>
      <c r="AF1829" s="16">
        <f t="shared" si="1092"/>
        <v>21912</v>
      </c>
      <c r="AG1829" s="16">
        <f t="shared" si="1093"/>
        <v>1867</v>
      </c>
      <c r="AH1829" s="16">
        <f t="shared" si="1094"/>
        <v>2.9976324557221182E+60</v>
      </c>
      <c r="AI1829" s="16">
        <f t="shared" si="1095"/>
        <v>1.6084162899386711E+75</v>
      </c>
      <c r="AJ1829" s="16">
        <f t="shared" si="1096"/>
        <v>1.6084162899386711E+75</v>
      </c>
      <c r="AK1829" s="27">
        <f t="shared" si="1097"/>
        <v>0.16251354279523295</v>
      </c>
      <c r="AN1829">
        <f t="shared" si="1101"/>
        <v>161102.80906250657</v>
      </c>
      <c r="AO1829">
        <f t="shared" si="1102"/>
        <v>8.6441678984488387E+19</v>
      </c>
      <c r="AP1829">
        <f t="shared" si="1103"/>
        <v>8.6441678984488387E+19</v>
      </c>
      <c r="AR1829" s="1">
        <f t="shared" si="1098"/>
        <v>19720</v>
      </c>
      <c r="AU1829">
        <f t="shared" si="1066"/>
        <v>-349.66507177033498</v>
      </c>
      <c r="AV1829" s="29">
        <f t="shared" si="1099"/>
        <v>853.59955000000002</v>
      </c>
      <c r="AW1829">
        <f t="shared" si="1100"/>
        <v>36521</v>
      </c>
    </row>
    <row r="1830" spans="1:49" x14ac:dyDescent="0.2">
      <c r="A1830">
        <v>1828</v>
      </c>
      <c r="B1830" s="13">
        <f t="shared" si="1067"/>
        <v>1836</v>
      </c>
      <c r="C1830" s="13">
        <f t="shared" si="1068"/>
        <v>10974</v>
      </c>
      <c r="D1830" s="13">
        <f t="shared" si="1069"/>
        <v>48</v>
      </c>
      <c r="E1830" s="13">
        <f t="shared" si="1070"/>
        <v>91.4</v>
      </c>
      <c r="F1830" s="13">
        <f t="shared" si="1071"/>
        <v>1.2131876948099252E+58</v>
      </c>
      <c r="G1830" s="35">
        <f t="shared" si="1072"/>
        <v>797.19679999999994</v>
      </c>
      <c r="H1830" s="23">
        <f t="shared" si="1073"/>
        <v>13579.910399999999</v>
      </c>
      <c r="I1830" s="23">
        <f t="shared" si="1074"/>
        <v>50862</v>
      </c>
      <c r="J1830" s="23">
        <f t="shared" si="1075"/>
        <v>2559</v>
      </c>
      <c r="K1830" s="23">
        <f t="shared" si="1076"/>
        <v>9.6665819025314135E+76</v>
      </c>
      <c r="L1830" s="23">
        <f t="shared" si="1077"/>
        <v>9.6665819025314126E+78</v>
      </c>
      <c r="M1830" s="23">
        <f t="shared" si="1078"/>
        <v>9.6665819025314135E+76</v>
      </c>
      <c r="N1830" s="20">
        <f t="shared" si="1079"/>
        <v>188.8</v>
      </c>
      <c r="Q1830" s="20">
        <f t="shared" si="1080"/>
        <v>7.0059865357217735E+88</v>
      </c>
      <c r="S1830" s="20">
        <f t="shared" si="1081"/>
        <v>8107</v>
      </c>
      <c r="T1830" s="20">
        <f t="shared" si="1082"/>
        <v>2559</v>
      </c>
      <c r="U1830" s="20">
        <f t="shared" si="1083"/>
        <v>9.6665819025314135E+76</v>
      </c>
      <c r="V1830" s="20">
        <f t="shared" si="1084"/>
        <v>9.6665819025314135E+76</v>
      </c>
      <c r="W1830" s="20">
        <f t="shared" si="1085"/>
        <v>0.31779661016949151</v>
      </c>
      <c r="X1830" s="16">
        <f t="shared" si="1086"/>
        <v>4.8323883747671407E+53</v>
      </c>
      <c r="AA1830" s="16">
        <f t="shared" si="1087"/>
        <v>1.9909440104040614E+55</v>
      </c>
      <c r="AB1830" s="16">
        <f t="shared" si="1088"/>
        <v>1828</v>
      </c>
      <c r="AC1830" s="16">
        <f t="shared" si="1089"/>
        <v>369.4</v>
      </c>
      <c r="AD1830" s="16">
        <f t="shared" si="1090"/>
        <v>2.5978323229334588E+56</v>
      </c>
      <c r="AE1830" s="16">
        <f t="shared" si="1091"/>
        <v>45650</v>
      </c>
      <c r="AF1830" s="16">
        <f t="shared" si="1092"/>
        <v>21924</v>
      </c>
      <c r="AG1830" s="16">
        <f t="shared" si="1093"/>
        <v>1868</v>
      </c>
      <c r="AH1830" s="16">
        <f t="shared" si="1094"/>
        <v>3.2102232081706344E+60</v>
      </c>
      <c r="AI1830" s="16">
        <f t="shared" si="1095"/>
        <v>1.6084162899386711E+75</v>
      </c>
      <c r="AJ1830" s="16">
        <f t="shared" si="1096"/>
        <v>1.6084162899386711E+75</v>
      </c>
      <c r="AK1830" s="27">
        <f t="shared" si="1097"/>
        <v>0.16242555495397942</v>
      </c>
      <c r="AN1830">
        <f t="shared" si="1101"/>
        <v>161241.25999500713</v>
      </c>
      <c r="AO1830">
        <f t="shared" si="1102"/>
        <v>8.0786615873353646E+19</v>
      </c>
      <c r="AP1830">
        <f t="shared" si="1103"/>
        <v>8.0786615873353646E+19</v>
      </c>
      <c r="AR1830" s="1">
        <f t="shared" si="1098"/>
        <v>19730</v>
      </c>
      <c r="AU1830">
        <f t="shared" si="1066"/>
        <v>-349.29936305732491</v>
      </c>
      <c r="AV1830" s="29">
        <f t="shared" si="1099"/>
        <v>854.32179999999994</v>
      </c>
      <c r="AW1830">
        <f t="shared" si="1100"/>
        <v>36541</v>
      </c>
    </row>
    <row r="1831" spans="1:49" x14ac:dyDescent="0.2">
      <c r="A1831">
        <v>1829</v>
      </c>
      <c r="B1831" s="13">
        <f t="shared" si="1067"/>
        <v>1837</v>
      </c>
      <c r="C1831" s="13">
        <f t="shared" si="1068"/>
        <v>10980</v>
      </c>
      <c r="D1831" s="13">
        <f t="shared" si="1069"/>
        <v>48</v>
      </c>
      <c r="E1831" s="13">
        <f t="shared" si="1070"/>
        <v>91.45</v>
      </c>
      <c r="F1831" s="13">
        <f t="shared" si="1071"/>
        <v>1.2988081695818155E+58</v>
      </c>
      <c r="G1831" s="35">
        <f t="shared" si="1072"/>
        <v>797.88819999999998</v>
      </c>
      <c r="H1831" s="23">
        <f t="shared" si="1073"/>
        <v>13587.414399999998</v>
      </c>
      <c r="I1831" s="23">
        <f t="shared" si="1074"/>
        <v>50890</v>
      </c>
      <c r="J1831" s="23">
        <f t="shared" si="1075"/>
        <v>2560</v>
      </c>
      <c r="K1831" s="23">
        <f t="shared" si="1076"/>
        <v>9.6665819025314135E+76</v>
      </c>
      <c r="L1831" s="23">
        <f t="shared" si="1077"/>
        <v>9.6665819025314126E+78</v>
      </c>
      <c r="M1831" s="23">
        <f t="shared" si="1078"/>
        <v>9.6665819025314135E+76</v>
      </c>
      <c r="N1831" s="20">
        <f t="shared" si="1079"/>
        <v>188.9</v>
      </c>
      <c r="Q1831" s="20">
        <f t="shared" si="1080"/>
        <v>7.8069849588324016E+88</v>
      </c>
      <c r="S1831" s="20">
        <f t="shared" si="1081"/>
        <v>8111</v>
      </c>
      <c r="T1831" s="20">
        <f t="shared" si="1082"/>
        <v>2560</v>
      </c>
      <c r="U1831" s="20">
        <f t="shared" si="1083"/>
        <v>9.6665819025314135E+76</v>
      </c>
      <c r="V1831" s="20">
        <f t="shared" si="1084"/>
        <v>9.6665819025314135E+76</v>
      </c>
      <c r="W1831" s="20">
        <f t="shared" si="1085"/>
        <v>0.31762837480148226</v>
      </c>
      <c r="X1831" s="16">
        <f t="shared" si="1086"/>
        <v>5.1706555610008398E+53</v>
      </c>
      <c r="AA1831" s="16">
        <f t="shared" si="1087"/>
        <v>2.1303100911323455E+55</v>
      </c>
      <c r="AB1831" s="16">
        <f t="shared" si="1088"/>
        <v>1829</v>
      </c>
      <c r="AC1831" s="16">
        <f t="shared" si="1089"/>
        <v>369.6</v>
      </c>
      <c r="AD1831" s="16">
        <f t="shared" si="1090"/>
        <v>2.7796857561943617E+56</v>
      </c>
      <c r="AE1831" s="16">
        <f t="shared" si="1091"/>
        <v>45675</v>
      </c>
      <c r="AF1831" s="16">
        <f t="shared" si="1092"/>
        <v>21936</v>
      </c>
      <c r="AG1831" s="16">
        <f t="shared" si="1093"/>
        <v>1869</v>
      </c>
      <c r="AH1831" s="16">
        <f t="shared" si="1094"/>
        <v>3.4378899429725598E+60</v>
      </c>
      <c r="AI1831" s="16">
        <f t="shared" si="1095"/>
        <v>1.6084162899386711E+75</v>
      </c>
      <c r="AJ1831" s="16">
        <f t="shared" si="1096"/>
        <v>1.6084162899386711E+75</v>
      </c>
      <c r="AK1831" s="27">
        <f t="shared" si="1097"/>
        <v>0.16233766233766234</v>
      </c>
      <c r="AN1831">
        <f t="shared" si="1101"/>
        <v>161379.78960354935</v>
      </c>
      <c r="AO1831">
        <f t="shared" si="1102"/>
        <v>7.5501510162012766E+19</v>
      </c>
      <c r="AP1831">
        <f t="shared" si="1103"/>
        <v>7.5501510162012766E+19</v>
      </c>
      <c r="AR1831" s="1">
        <f t="shared" si="1098"/>
        <v>19740</v>
      </c>
      <c r="AU1831">
        <f t="shared" si="1066"/>
        <v>-348.93481717011127</v>
      </c>
      <c r="AV1831" s="29">
        <f t="shared" si="1099"/>
        <v>855.04444999999998</v>
      </c>
      <c r="AW1831">
        <f t="shared" si="1100"/>
        <v>36561</v>
      </c>
    </row>
    <row r="1832" spans="1:49" x14ac:dyDescent="0.2">
      <c r="A1832">
        <v>1830</v>
      </c>
      <c r="B1832" s="13">
        <f t="shared" si="1067"/>
        <v>1838</v>
      </c>
      <c r="C1832" s="13">
        <f t="shared" si="1068"/>
        <v>10986</v>
      </c>
      <c r="D1832" s="13">
        <f t="shared" si="1069"/>
        <v>48</v>
      </c>
      <c r="E1832" s="13">
        <f t="shared" si="1070"/>
        <v>91.5</v>
      </c>
      <c r="F1832" s="13">
        <f t="shared" si="1071"/>
        <v>1.3904708938835034E+58</v>
      </c>
      <c r="G1832" s="35">
        <f t="shared" si="1072"/>
        <v>798.57999999999993</v>
      </c>
      <c r="H1832" s="23">
        <f t="shared" si="1073"/>
        <v>13594.918399999999</v>
      </c>
      <c r="I1832" s="23">
        <f t="shared" si="1074"/>
        <v>50918</v>
      </c>
      <c r="J1832" s="23">
        <f t="shared" si="1075"/>
        <v>2562</v>
      </c>
      <c r="K1832" s="23">
        <f t="shared" si="1076"/>
        <v>9.6665819025314135E+76</v>
      </c>
      <c r="L1832" s="23">
        <f t="shared" si="1077"/>
        <v>9.6665819025314126E+78</v>
      </c>
      <c r="M1832" s="23">
        <f t="shared" si="1078"/>
        <v>9.6665819025314135E+76</v>
      </c>
      <c r="N1832" s="20">
        <f t="shared" si="1079"/>
        <v>189</v>
      </c>
      <c r="Q1832" s="20">
        <f t="shared" si="1080"/>
        <v>8.6995619869752763E+88</v>
      </c>
      <c r="S1832" s="20">
        <f t="shared" si="1081"/>
        <v>8115</v>
      </c>
      <c r="T1832" s="20">
        <f t="shared" si="1082"/>
        <v>2562</v>
      </c>
      <c r="U1832" s="20">
        <f t="shared" si="1083"/>
        <v>9.6665819025314135E+76</v>
      </c>
      <c r="V1832" s="20">
        <f t="shared" si="1084"/>
        <v>9.6665819025314135E+76</v>
      </c>
      <c r="W1832" s="20">
        <f t="shared" si="1085"/>
        <v>0.31746031746031744</v>
      </c>
      <c r="X1832" s="16">
        <f t="shared" si="1086"/>
        <v>5.5326014502709009E+53</v>
      </c>
      <c r="AA1832" s="16">
        <f t="shared" si="1087"/>
        <v>2.2794317975116107E+55</v>
      </c>
      <c r="AB1832" s="16">
        <f t="shared" si="1088"/>
        <v>1830</v>
      </c>
      <c r="AC1832" s="16">
        <f t="shared" si="1089"/>
        <v>369.8</v>
      </c>
      <c r="AD1832" s="16">
        <f t="shared" si="1090"/>
        <v>2.9742692917294188E+56</v>
      </c>
      <c r="AE1832" s="16">
        <f t="shared" si="1091"/>
        <v>45700</v>
      </c>
      <c r="AF1832" s="16">
        <f t="shared" si="1092"/>
        <v>21948</v>
      </c>
      <c r="AG1832" s="16">
        <f t="shared" si="1093"/>
        <v>1870</v>
      </c>
      <c r="AH1832" s="16">
        <f t="shared" si="1094"/>
        <v>3.6817017203033732E+60</v>
      </c>
      <c r="AI1832" s="16">
        <f t="shared" si="1095"/>
        <v>1.6084162899386711E+75</v>
      </c>
      <c r="AJ1832" s="16">
        <f t="shared" si="1096"/>
        <v>1.6084162899386711E+75</v>
      </c>
      <c r="AK1832" s="27">
        <f t="shared" si="1097"/>
        <v>0.16224986479177933</v>
      </c>
      <c r="AN1832">
        <f t="shared" si="1101"/>
        <v>161518.39788856942</v>
      </c>
      <c r="AO1832">
        <f t="shared" si="1102"/>
        <v>7.0562159029918433E+19</v>
      </c>
      <c r="AP1832">
        <f t="shared" si="1103"/>
        <v>7.0562159029918433E+19</v>
      </c>
      <c r="AR1832" s="1">
        <f t="shared" si="1098"/>
        <v>19750</v>
      </c>
      <c r="AU1832">
        <f t="shared" si="1066"/>
        <v>-348.57142857142856</v>
      </c>
      <c r="AV1832" s="29">
        <f t="shared" si="1099"/>
        <v>855.76749999999993</v>
      </c>
      <c r="AW1832">
        <f t="shared" si="1100"/>
        <v>36581</v>
      </c>
    </row>
    <row r="1833" spans="1:49" x14ac:dyDescent="0.2">
      <c r="A1833">
        <v>1831</v>
      </c>
      <c r="B1833" s="13">
        <f t="shared" si="1067"/>
        <v>1839</v>
      </c>
      <c r="C1833" s="13">
        <f t="shared" si="1068"/>
        <v>10992</v>
      </c>
      <c r="D1833" s="13">
        <f t="shared" si="1069"/>
        <v>48</v>
      </c>
      <c r="E1833" s="13">
        <f t="shared" si="1070"/>
        <v>91.550000000000011</v>
      </c>
      <c r="F1833" s="13">
        <f t="shared" si="1071"/>
        <v>1.4886022425164169E+58</v>
      </c>
      <c r="G1833" s="35">
        <f t="shared" si="1072"/>
        <v>799.2722</v>
      </c>
      <c r="H1833" s="23">
        <f t="shared" si="1073"/>
        <v>13602.422399999999</v>
      </c>
      <c r="I1833" s="23">
        <f t="shared" si="1074"/>
        <v>50946</v>
      </c>
      <c r="J1833" s="23">
        <f t="shared" si="1075"/>
        <v>2563</v>
      </c>
      <c r="K1833" s="23">
        <f t="shared" si="1076"/>
        <v>9.6665819025314135E+76</v>
      </c>
      <c r="L1833" s="23">
        <f t="shared" si="1077"/>
        <v>9.6665819025314126E+78</v>
      </c>
      <c r="M1833" s="23">
        <f t="shared" si="1078"/>
        <v>9.6665819025314135E+76</v>
      </c>
      <c r="N1833" s="20">
        <f t="shared" si="1079"/>
        <v>189.10000000000002</v>
      </c>
      <c r="Q1833" s="20">
        <f t="shared" si="1080"/>
        <v>9.6941878541252034E+88</v>
      </c>
      <c r="S1833" s="20">
        <f t="shared" si="1081"/>
        <v>8120</v>
      </c>
      <c r="T1833" s="20">
        <f t="shared" si="1082"/>
        <v>2563</v>
      </c>
      <c r="U1833" s="20">
        <f t="shared" si="1083"/>
        <v>9.6665819025314135E+76</v>
      </c>
      <c r="V1833" s="20">
        <f t="shared" si="1084"/>
        <v>9.6665819025314135E+76</v>
      </c>
      <c r="W1833" s="20">
        <f t="shared" si="1085"/>
        <v>0.3172924378635642</v>
      </c>
      <c r="X1833" s="16">
        <f t="shared" si="1086"/>
        <v>5.9198835517898625E+53</v>
      </c>
      <c r="AA1833" s="16">
        <f t="shared" si="1087"/>
        <v>2.4389920233374228E+55</v>
      </c>
      <c r="AB1833" s="16">
        <f t="shared" si="1088"/>
        <v>1831</v>
      </c>
      <c r="AC1833" s="16">
        <f t="shared" si="1089"/>
        <v>370</v>
      </c>
      <c r="AD1833" s="16">
        <f t="shared" si="1090"/>
        <v>3.1824740620340291E+56</v>
      </c>
      <c r="AE1833" s="16">
        <f t="shared" si="1091"/>
        <v>45725</v>
      </c>
      <c r="AF1833" s="16">
        <f t="shared" si="1092"/>
        <v>21960</v>
      </c>
      <c r="AG1833" s="16">
        <f t="shared" si="1093"/>
        <v>1871</v>
      </c>
      <c r="AH1833" s="16">
        <f t="shared" si="1094"/>
        <v>3.9428034046635922E+60</v>
      </c>
      <c r="AI1833" s="16">
        <f t="shared" si="1095"/>
        <v>1.6084162899386711E+75</v>
      </c>
      <c r="AJ1833" s="16">
        <f t="shared" si="1096"/>
        <v>1.6084162899386711E+75</v>
      </c>
      <c r="AK1833" s="27">
        <f t="shared" si="1097"/>
        <v>0.16216216216216217</v>
      </c>
      <c r="AN1833">
        <f t="shared" si="1101"/>
        <v>161657.0848505036</v>
      </c>
      <c r="AO1833">
        <f t="shared" si="1102"/>
        <v>6.5945943018615382E+19</v>
      </c>
      <c r="AP1833">
        <f t="shared" si="1103"/>
        <v>6.5945943018615382E+19</v>
      </c>
      <c r="AR1833" s="1">
        <f t="shared" si="1098"/>
        <v>19760</v>
      </c>
      <c r="AU1833">
        <f t="shared" si="1066"/>
        <v>-348.20919175911257</v>
      </c>
      <c r="AV1833" s="29">
        <f t="shared" si="1099"/>
        <v>856.49095</v>
      </c>
      <c r="AW1833">
        <f t="shared" si="1100"/>
        <v>36601</v>
      </c>
    </row>
    <row r="1834" spans="1:49" x14ac:dyDescent="0.2">
      <c r="A1834">
        <v>1832</v>
      </c>
      <c r="B1834" s="13">
        <f t="shared" si="1067"/>
        <v>1840</v>
      </c>
      <c r="C1834" s="13">
        <f t="shared" si="1068"/>
        <v>10998</v>
      </c>
      <c r="D1834" s="13">
        <f t="shared" si="1069"/>
        <v>48</v>
      </c>
      <c r="E1834" s="13">
        <f t="shared" si="1070"/>
        <v>91.600000000000009</v>
      </c>
      <c r="F1834" s="13">
        <f t="shared" si="1071"/>
        <v>1.5936586757450475E+58</v>
      </c>
      <c r="G1834" s="35">
        <f t="shared" si="1072"/>
        <v>799.96479999999997</v>
      </c>
      <c r="H1834" s="23">
        <f t="shared" si="1073"/>
        <v>13609.9264</v>
      </c>
      <c r="I1834" s="23">
        <f t="shared" si="1074"/>
        <v>50974</v>
      </c>
      <c r="J1834" s="23">
        <f t="shared" si="1075"/>
        <v>2564</v>
      </c>
      <c r="K1834" s="23">
        <f t="shared" si="1076"/>
        <v>9.6665819025314135E+76</v>
      </c>
      <c r="L1834" s="23">
        <f t="shared" si="1077"/>
        <v>9.6665819025314126E+78</v>
      </c>
      <c r="M1834" s="23">
        <f t="shared" si="1078"/>
        <v>9.6665819025314135E+76</v>
      </c>
      <c r="N1834" s="20">
        <f t="shared" si="1079"/>
        <v>189.20000000000002</v>
      </c>
      <c r="Q1834" s="20">
        <f t="shared" si="1080"/>
        <v>1.0802529862049504E+89</v>
      </c>
      <c r="S1834" s="20">
        <f t="shared" si="1081"/>
        <v>8124</v>
      </c>
      <c r="T1834" s="20">
        <f t="shared" si="1082"/>
        <v>2564</v>
      </c>
      <c r="U1834" s="20">
        <f t="shared" si="1083"/>
        <v>9.6665819025314135E+76</v>
      </c>
      <c r="V1834" s="20">
        <f t="shared" si="1084"/>
        <v>9.6665819025314135E+76</v>
      </c>
      <c r="W1834" s="20">
        <f t="shared" si="1085"/>
        <v>0.31712473572938688</v>
      </c>
      <c r="X1834" s="16">
        <f t="shared" si="1086"/>
        <v>6.3342754004151534E+53</v>
      </c>
      <c r="AA1834" s="16">
        <f t="shared" si="1087"/>
        <v>2.6097214649710423E+55</v>
      </c>
      <c r="AB1834" s="16">
        <f t="shared" si="1088"/>
        <v>1832</v>
      </c>
      <c r="AC1834" s="16">
        <f t="shared" si="1089"/>
        <v>370.2</v>
      </c>
      <c r="AD1834" s="16">
        <f t="shared" si="1090"/>
        <v>3.4052535806518114E+56</v>
      </c>
      <c r="AE1834" s="16">
        <f t="shared" si="1091"/>
        <v>45750</v>
      </c>
      <c r="AF1834" s="16">
        <f t="shared" si="1092"/>
        <v>21972</v>
      </c>
      <c r="AG1834" s="16">
        <f t="shared" si="1093"/>
        <v>1872</v>
      </c>
      <c r="AH1834" s="16">
        <f t="shared" si="1094"/>
        <v>4.2224210396644534E+60</v>
      </c>
      <c r="AI1834" s="16">
        <f t="shared" si="1095"/>
        <v>1.6084162899386711E+75</v>
      </c>
      <c r="AJ1834" s="16">
        <f t="shared" si="1096"/>
        <v>1.6084162899386711E+75</v>
      </c>
      <c r="AK1834" s="27">
        <f t="shared" si="1097"/>
        <v>0.16207455429497569</v>
      </c>
      <c r="AN1834">
        <f t="shared" si="1101"/>
        <v>161795.85048978802</v>
      </c>
      <c r="AO1834">
        <f t="shared" si="1102"/>
        <v>6.1631722447304098E+19</v>
      </c>
      <c r="AP1834">
        <f t="shared" si="1103"/>
        <v>6.1631722447304098E+19</v>
      </c>
      <c r="AR1834" s="1">
        <f t="shared" si="1098"/>
        <v>19770</v>
      </c>
      <c r="AU1834">
        <f t="shared" ref="AU1834:AU1897" si="1104">IF(A1834&lt;=1000,A1834/MAX(15-A1834/120,3),A1834/MIN(10-A1834/120,15))</f>
        <v>-347.84810126582272</v>
      </c>
      <c r="AV1834" s="29">
        <f t="shared" si="1099"/>
        <v>857.21479999999997</v>
      </c>
      <c r="AW1834">
        <f t="shared" si="1100"/>
        <v>36621</v>
      </c>
    </row>
    <row r="1835" spans="1:49" x14ac:dyDescent="0.2">
      <c r="A1835">
        <v>1833</v>
      </c>
      <c r="B1835" s="13">
        <f t="shared" si="1067"/>
        <v>1841</v>
      </c>
      <c r="C1835" s="13">
        <f t="shared" si="1068"/>
        <v>11004</v>
      </c>
      <c r="D1835" s="13">
        <f t="shared" si="1069"/>
        <v>48</v>
      </c>
      <c r="E1835" s="13">
        <f t="shared" si="1070"/>
        <v>91.65</v>
      </c>
      <c r="F1835" s="13">
        <f t="shared" si="1071"/>
        <v>1.7061288620261936E+58</v>
      </c>
      <c r="G1835" s="35">
        <f t="shared" si="1072"/>
        <v>800.65779999999984</v>
      </c>
      <c r="H1835" s="23">
        <f t="shared" si="1073"/>
        <v>13617.430399999997</v>
      </c>
      <c r="I1835" s="23">
        <f t="shared" si="1074"/>
        <v>51002</v>
      </c>
      <c r="J1835" s="23">
        <f t="shared" si="1075"/>
        <v>2566</v>
      </c>
      <c r="K1835" s="23">
        <f t="shared" si="1076"/>
        <v>9.6665819025314135E+76</v>
      </c>
      <c r="L1835" s="23">
        <f t="shared" si="1077"/>
        <v>9.6665819025314126E+78</v>
      </c>
      <c r="M1835" s="23">
        <f t="shared" si="1078"/>
        <v>9.6665819025314135E+76</v>
      </c>
      <c r="N1835" s="20">
        <f t="shared" si="1079"/>
        <v>189.3</v>
      </c>
      <c r="Q1835" s="20">
        <f t="shared" si="1080"/>
        <v>1.2037589241765496E+89</v>
      </c>
      <c r="S1835" s="20">
        <f t="shared" si="1081"/>
        <v>8128</v>
      </c>
      <c r="T1835" s="20">
        <f t="shared" si="1082"/>
        <v>2566</v>
      </c>
      <c r="U1835" s="20">
        <f t="shared" si="1083"/>
        <v>9.6665819025314135E+76</v>
      </c>
      <c r="V1835" s="20">
        <f t="shared" si="1084"/>
        <v>9.6665819025314135E+76</v>
      </c>
      <c r="W1835" s="20">
        <f t="shared" si="1085"/>
        <v>0.31695721077654515</v>
      </c>
      <c r="X1835" s="16">
        <f t="shared" si="1086"/>
        <v>6.7776746784442135E+53</v>
      </c>
      <c r="AA1835" s="16">
        <f t="shared" si="1087"/>
        <v>2.7924019675190155E+55</v>
      </c>
      <c r="AB1835" s="16">
        <f t="shared" si="1088"/>
        <v>1833</v>
      </c>
      <c r="AC1835" s="16">
        <f t="shared" si="1089"/>
        <v>370.4</v>
      </c>
      <c r="AD1835" s="16">
        <f t="shared" si="1090"/>
        <v>3.6436281089721162E+56</v>
      </c>
      <c r="AE1835" s="16">
        <f t="shared" si="1091"/>
        <v>45775</v>
      </c>
      <c r="AF1835" s="16">
        <f t="shared" si="1092"/>
        <v>21984</v>
      </c>
      <c r="AG1835" s="16">
        <f t="shared" si="1093"/>
        <v>1873</v>
      </c>
      <c r="AH1835" s="16">
        <f t="shared" si="1094"/>
        <v>4.5218676038826367E+60</v>
      </c>
      <c r="AI1835" s="16">
        <f t="shared" si="1095"/>
        <v>1.6084162899386711E+75</v>
      </c>
      <c r="AJ1835" s="16">
        <f t="shared" si="1096"/>
        <v>1.6084162899386711E+75</v>
      </c>
      <c r="AK1835" s="27">
        <f t="shared" si="1097"/>
        <v>0.16198704103671707</v>
      </c>
      <c r="AN1835">
        <f t="shared" si="1101"/>
        <v>161934.69480685875</v>
      </c>
      <c r="AO1835">
        <f t="shared" si="1102"/>
        <v>5.759974060495709E+19</v>
      </c>
      <c r="AP1835">
        <f t="shared" si="1103"/>
        <v>5.759974060495709E+19</v>
      </c>
      <c r="AR1835" s="1">
        <f t="shared" si="1098"/>
        <v>19780</v>
      </c>
      <c r="AU1835">
        <f t="shared" si="1104"/>
        <v>-347.48815165876778</v>
      </c>
      <c r="AV1835" s="29">
        <f t="shared" si="1099"/>
        <v>857.93904999999984</v>
      </c>
      <c r="AW1835">
        <f t="shared" si="1100"/>
        <v>36641</v>
      </c>
    </row>
    <row r="1836" spans="1:49" x14ac:dyDescent="0.2">
      <c r="A1836">
        <v>1834</v>
      </c>
      <c r="B1836" s="13">
        <f t="shared" si="1067"/>
        <v>1842</v>
      </c>
      <c r="C1836" s="13">
        <f t="shared" si="1068"/>
        <v>11010</v>
      </c>
      <c r="D1836" s="13">
        <f t="shared" si="1069"/>
        <v>48</v>
      </c>
      <c r="E1836" s="13">
        <f t="shared" si="1070"/>
        <v>91.7</v>
      </c>
      <c r="F1836" s="13">
        <f t="shared" si="1071"/>
        <v>1.826535950501605E+58</v>
      </c>
      <c r="G1836" s="35">
        <f t="shared" si="1072"/>
        <v>801.35119999999995</v>
      </c>
      <c r="H1836" s="23">
        <f t="shared" si="1073"/>
        <v>13624.934399999998</v>
      </c>
      <c r="I1836" s="23">
        <f t="shared" si="1074"/>
        <v>51030</v>
      </c>
      <c r="J1836" s="23">
        <f t="shared" si="1075"/>
        <v>2567</v>
      </c>
      <c r="K1836" s="23">
        <f t="shared" si="1076"/>
        <v>9.6665819025314135E+76</v>
      </c>
      <c r="L1836" s="23">
        <f t="shared" si="1077"/>
        <v>9.6665819025314126E+78</v>
      </c>
      <c r="M1836" s="23">
        <f t="shared" si="1078"/>
        <v>9.6665819025314135E+76</v>
      </c>
      <c r="N1836" s="20">
        <f t="shared" si="1079"/>
        <v>189.4</v>
      </c>
      <c r="Q1836" s="20">
        <f t="shared" si="1080"/>
        <v>1.341385366242132E+89</v>
      </c>
      <c r="S1836" s="20">
        <f t="shared" si="1081"/>
        <v>8132</v>
      </c>
      <c r="T1836" s="20">
        <f t="shared" si="1082"/>
        <v>2567</v>
      </c>
      <c r="U1836" s="20">
        <f t="shared" si="1083"/>
        <v>9.6665819025314135E+76</v>
      </c>
      <c r="V1836" s="20">
        <f t="shared" si="1084"/>
        <v>9.6665819025314135E+76</v>
      </c>
      <c r="W1836" s="20">
        <f t="shared" si="1085"/>
        <v>0.3167898627243928</v>
      </c>
      <c r="X1836" s="16">
        <f t="shared" si="1086"/>
        <v>7.2521119059353088E+53</v>
      </c>
      <c r="AA1836" s="16">
        <f t="shared" si="1087"/>
        <v>2.9878701052453469E+55</v>
      </c>
      <c r="AB1836" s="16">
        <f t="shared" si="1088"/>
        <v>1834</v>
      </c>
      <c r="AC1836" s="16">
        <f t="shared" si="1089"/>
        <v>370.6</v>
      </c>
      <c r="AD1836" s="16">
        <f t="shared" si="1090"/>
        <v>3.8986893287120704E+56</v>
      </c>
      <c r="AE1836" s="16">
        <f t="shared" si="1091"/>
        <v>45800</v>
      </c>
      <c r="AF1836" s="16">
        <f t="shared" si="1092"/>
        <v>21996</v>
      </c>
      <c r="AG1836" s="16">
        <f t="shared" si="1093"/>
        <v>1874</v>
      </c>
      <c r="AH1836" s="16">
        <f t="shared" si="1094"/>
        <v>4.8425491748000977E+60</v>
      </c>
      <c r="AI1836" s="16">
        <f t="shared" si="1095"/>
        <v>1.6084162899386711E+75</v>
      </c>
      <c r="AJ1836" s="16">
        <f t="shared" si="1096"/>
        <v>1.6084162899386711E+75</v>
      </c>
      <c r="AK1836" s="27">
        <f t="shared" si="1097"/>
        <v>0.16189962223421478</v>
      </c>
      <c r="AN1836">
        <f t="shared" si="1101"/>
        <v>162073.61780215192</v>
      </c>
      <c r="AO1836">
        <f t="shared" si="1102"/>
        <v>5.3831533275660829E+19</v>
      </c>
      <c r="AP1836">
        <f t="shared" si="1103"/>
        <v>5.3831533275660829E+19</v>
      </c>
      <c r="AR1836" s="1">
        <f t="shared" si="1098"/>
        <v>19790</v>
      </c>
      <c r="AU1836">
        <f t="shared" si="1104"/>
        <v>-347.12933753943219</v>
      </c>
      <c r="AV1836" s="29">
        <f t="shared" si="1099"/>
        <v>858.66369999999995</v>
      </c>
      <c r="AW1836">
        <f t="shared" si="1100"/>
        <v>36661</v>
      </c>
    </row>
    <row r="1837" spans="1:49" x14ac:dyDescent="0.2">
      <c r="A1837">
        <v>1835</v>
      </c>
      <c r="B1837" s="13">
        <f t="shared" si="1067"/>
        <v>1843</v>
      </c>
      <c r="C1837" s="13">
        <f t="shared" si="1068"/>
        <v>11016</v>
      </c>
      <c r="D1837" s="13">
        <f t="shared" si="1069"/>
        <v>48</v>
      </c>
      <c r="E1837" s="13">
        <f t="shared" si="1070"/>
        <v>91.75</v>
      </c>
      <c r="F1837" s="13">
        <f t="shared" si="1071"/>
        <v>1.9554400038195259E+58</v>
      </c>
      <c r="G1837" s="35">
        <f t="shared" si="1072"/>
        <v>802.04499999999996</v>
      </c>
      <c r="H1837" s="23">
        <f t="shared" si="1073"/>
        <v>13632.438399999999</v>
      </c>
      <c r="I1837" s="23">
        <f t="shared" si="1074"/>
        <v>51058</v>
      </c>
      <c r="J1837" s="23">
        <f t="shared" si="1075"/>
        <v>2569</v>
      </c>
      <c r="K1837" s="23">
        <f t="shared" si="1076"/>
        <v>9.6665819025314135E+76</v>
      </c>
      <c r="L1837" s="23">
        <f t="shared" si="1077"/>
        <v>9.6665819025314126E+78</v>
      </c>
      <c r="M1837" s="23">
        <f t="shared" si="1078"/>
        <v>9.6665819025314135E+76</v>
      </c>
      <c r="N1837" s="20">
        <f t="shared" si="1079"/>
        <v>189.5</v>
      </c>
      <c r="Q1837" s="20">
        <f t="shared" si="1080"/>
        <v>1.4947467176612036E+89</v>
      </c>
      <c r="S1837" s="20">
        <f t="shared" si="1081"/>
        <v>8136</v>
      </c>
      <c r="T1837" s="20">
        <f t="shared" si="1082"/>
        <v>2569</v>
      </c>
      <c r="U1837" s="20">
        <f t="shared" si="1083"/>
        <v>9.6665819025314135E+76</v>
      </c>
      <c r="V1837" s="20">
        <f t="shared" si="1084"/>
        <v>9.6665819025314135E+76</v>
      </c>
      <c r="W1837" s="20">
        <f t="shared" si="1085"/>
        <v>0.31662269129287601</v>
      </c>
      <c r="X1837" s="16">
        <f t="shared" si="1086"/>
        <v>7.75975973935078E+53</v>
      </c>
      <c r="AA1837" s="16">
        <f t="shared" si="1087"/>
        <v>3.1970210126125211E+55</v>
      </c>
      <c r="AB1837" s="16">
        <f t="shared" si="1088"/>
        <v>1835</v>
      </c>
      <c r="AC1837" s="16">
        <f t="shared" si="1089"/>
        <v>370.8</v>
      </c>
      <c r="AD1837" s="16">
        <f t="shared" si="1090"/>
        <v>4.1716053414816552E+56</v>
      </c>
      <c r="AE1837" s="16">
        <f t="shared" si="1091"/>
        <v>45825</v>
      </c>
      <c r="AF1837" s="16">
        <f t="shared" si="1092"/>
        <v>22008</v>
      </c>
      <c r="AG1837" s="16">
        <f t="shared" si="1093"/>
        <v>1875</v>
      </c>
      <c r="AH1837" s="16">
        <f t="shared" si="1094"/>
        <v>5.1859715297602302E+60</v>
      </c>
      <c r="AI1837" s="16">
        <f t="shared" si="1095"/>
        <v>1.6084162899386711E+75</v>
      </c>
      <c r="AJ1837" s="16">
        <f t="shared" si="1096"/>
        <v>1.6084162899386711E+75</v>
      </c>
      <c r="AK1837" s="27">
        <f t="shared" si="1097"/>
        <v>0.16181229773462782</v>
      </c>
      <c r="AN1837">
        <f t="shared" si="1101"/>
        <v>162212.61947610384</v>
      </c>
      <c r="AO1837">
        <f t="shared" si="1102"/>
        <v>5.0309844182860587E+19</v>
      </c>
      <c r="AP1837">
        <f t="shared" si="1103"/>
        <v>5.0309844182860587E+19</v>
      </c>
      <c r="AR1837" s="1">
        <f t="shared" si="1098"/>
        <v>19800</v>
      </c>
      <c r="AU1837">
        <f t="shared" si="1104"/>
        <v>-346.77165354330714</v>
      </c>
      <c r="AV1837" s="29">
        <f t="shared" si="1099"/>
        <v>859.38874999999996</v>
      </c>
      <c r="AW1837">
        <f t="shared" si="1100"/>
        <v>36681</v>
      </c>
    </row>
    <row r="1838" spans="1:49" x14ac:dyDescent="0.2">
      <c r="A1838">
        <v>1836</v>
      </c>
      <c r="B1838" s="13">
        <f t="shared" si="1067"/>
        <v>1844</v>
      </c>
      <c r="C1838" s="13">
        <f t="shared" si="1068"/>
        <v>11022</v>
      </c>
      <c r="D1838" s="13">
        <f t="shared" si="1069"/>
        <v>48</v>
      </c>
      <c r="E1838" s="13">
        <f t="shared" si="1070"/>
        <v>91.800000000000011</v>
      </c>
      <c r="F1838" s="13">
        <f t="shared" si="1071"/>
        <v>2.0934406025959697E+58</v>
      </c>
      <c r="G1838" s="35">
        <f t="shared" si="1072"/>
        <v>802.73919999999998</v>
      </c>
      <c r="H1838" s="23">
        <f t="shared" si="1073"/>
        <v>13639.942399999998</v>
      </c>
      <c r="I1838" s="23">
        <f t="shared" si="1074"/>
        <v>51086</v>
      </c>
      <c r="J1838" s="23">
        <f t="shared" si="1075"/>
        <v>2570</v>
      </c>
      <c r="K1838" s="23">
        <f t="shared" si="1076"/>
        <v>9.6665819025314135E+76</v>
      </c>
      <c r="L1838" s="23">
        <f t="shared" si="1077"/>
        <v>9.6665819025314126E+78</v>
      </c>
      <c r="M1838" s="23">
        <f t="shared" si="1078"/>
        <v>9.6665819025314135E+76</v>
      </c>
      <c r="N1838" s="20">
        <f t="shared" si="1079"/>
        <v>189.60000000000002</v>
      </c>
      <c r="Q1838" s="20">
        <f t="shared" si="1080"/>
        <v>1.6656419595652154E+89</v>
      </c>
      <c r="S1838" s="20">
        <f t="shared" si="1081"/>
        <v>8141</v>
      </c>
      <c r="T1838" s="20">
        <f t="shared" si="1082"/>
        <v>2570</v>
      </c>
      <c r="U1838" s="20">
        <f t="shared" si="1083"/>
        <v>9.6665819025314135E+76</v>
      </c>
      <c r="V1838" s="20">
        <f t="shared" si="1084"/>
        <v>9.6665819025314135E+76</v>
      </c>
      <c r="W1838" s="20">
        <f t="shared" si="1085"/>
        <v>0.31645569620253161</v>
      </c>
      <c r="X1838" s="16">
        <f t="shared" si="1086"/>
        <v>8.3029429211053373E+53</v>
      </c>
      <c r="AA1838" s="16">
        <f t="shared" si="1087"/>
        <v>3.420812483495398E+55</v>
      </c>
      <c r="AB1838" s="16">
        <f t="shared" si="1088"/>
        <v>1836</v>
      </c>
      <c r="AC1838" s="16">
        <f t="shared" si="1089"/>
        <v>371</v>
      </c>
      <c r="AD1838" s="16">
        <f t="shared" si="1090"/>
        <v>4.4636260183282934E+56</v>
      </c>
      <c r="AE1838" s="16">
        <f t="shared" si="1091"/>
        <v>45850</v>
      </c>
      <c r="AF1838" s="16">
        <f t="shared" si="1092"/>
        <v>22020</v>
      </c>
      <c r="AG1838" s="16">
        <f t="shared" si="1093"/>
        <v>1876</v>
      </c>
      <c r="AH1838" s="16">
        <f t="shared" si="1094"/>
        <v>5.5537472149225556E+60</v>
      </c>
      <c r="AI1838" s="16">
        <f t="shared" si="1095"/>
        <v>1.6084162899386711E+75</v>
      </c>
      <c r="AJ1838" s="16">
        <f t="shared" si="1096"/>
        <v>1.6084162899386711E+75</v>
      </c>
      <c r="AK1838" s="27">
        <f t="shared" si="1097"/>
        <v>0.16172506738544473</v>
      </c>
      <c r="AN1838">
        <f t="shared" si="1101"/>
        <v>162351.69982915046</v>
      </c>
      <c r="AO1838">
        <f t="shared" si="1102"/>
        <v>4.7018545965290267E+19</v>
      </c>
      <c r="AP1838">
        <f t="shared" si="1103"/>
        <v>4.7018545965290267E+19</v>
      </c>
      <c r="AR1838" s="1">
        <f t="shared" si="1098"/>
        <v>19810</v>
      </c>
      <c r="AU1838">
        <f t="shared" si="1104"/>
        <v>-346.41509433962261</v>
      </c>
      <c r="AV1838" s="29">
        <f t="shared" si="1099"/>
        <v>860.11419999999998</v>
      </c>
      <c r="AW1838">
        <f t="shared" si="1100"/>
        <v>36701</v>
      </c>
    </row>
    <row r="1839" spans="1:49" x14ac:dyDescent="0.2">
      <c r="A1839">
        <v>1837</v>
      </c>
      <c r="B1839" s="13">
        <f t="shared" si="1067"/>
        <v>1845</v>
      </c>
      <c r="C1839" s="13">
        <f t="shared" si="1068"/>
        <v>11028</v>
      </c>
      <c r="D1839" s="13">
        <f t="shared" si="1069"/>
        <v>48</v>
      </c>
      <c r="E1839" s="13">
        <f t="shared" si="1070"/>
        <v>91.850000000000009</v>
      </c>
      <c r="F1839" s="13">
        <f t="shared" si="1071"/>
        <v>2.2411796336244724E+58</v>
      </c>
      <c r="G1839" s="35">
        <f t="shared" si="1072"/>
        <v>803.43380000000002</v>
      </c>
      <c r="H1839" s="23">
        <f t="shared" si="1073"/>
        <v>13647.446399999999</v>
      </c>
      <c r="I1839" s="23">
        <f t="shared" si="1074"/>
        <v>51114</v>
      </c>
      <c r="J1839" s="23">
        <f t="shared" si="1075"/>
        <v>2571</v>
      </c>
      <c r="K1839" s="23">
        <f t="shared" si="1076"/>
        <v>9.6665819025314135E+76</v>
      </c>
      <c r="L1839" s="23">
        <f t="shared" si="1077"/>
        <v>9.6665819025314126E+78</v>
      </c>
      <c r="M1839" s="23">
        <f t="shared" si="1078"/>
        <v>9.6665819025314135E+76</v>
      </c>
      <c r="N1839" s="20">
        <f t="shared" si="1079"/>
        <v>189.70000000000002</v>
      </c>
      <c r="Q1839" s="20">
        <f t="shared" si="1080"/>
        <v>1.856075751619535E+89</v>
      </c>
      <c r="S1839" s="20">
        <f t="shared" si="1081"/>
        <v>8145</v>
      </c>
      <c r="T1839" s="20">
        <f t="shared" si="1082"/>
        <v>2571</v>
      </c>
      <c r="U1839" s="20">
        <f t="shared" si="1083"/>
        <v>9.6665819025314135E+76</v>
      </c>
      <c r="V1839" s="20">
        <f t="shared" si="1084"/>
        <v>9.6665819025314135E+76</v>
      </c>
      <c r="W1839" s="20">
        <f t="shared" si="1085"/>
        <v>0.31628887717448601</v>
      </c>
      <c r="X1839" s="16">
        <f t="shared" si="1086"/>
        <v>8.8841489255827077E+53</v>
      </c>
      <c r="AA1839" s="16">
        <f t="shared" si="1087"/>
        <v>3.6602693573400748E+55</v>
      </c>
      <c r="AB1839" s="16">
        <f t="shared" si="1088"/>
        <v>1837</v>
      </c>
      <c r="AC1839" s="16">
        <f t="shared" si="1089"/>
        <v>371.2</v>
      </c>
      <c r="AD1839" s="16">
        <f t="shared" si="1090"/>
        <v>4.7760887237601979E+56</v>
      </c>
      <c r="AE1839" s="16">
        <f t="shared" si="1091"/>
        <v>45875</v>
      </c>
      <c r="AF1839" s="16">
        <f t="shared" si="1092"/>
        <v>22032</v>
      </c>
      <c r="AG1839" s="16">
        <f t="shared" si="1093"/>
        <v>1877</v>
      </c>
      <c r="AH1839" s="16">
        <f t="shared" si="1094"/>
        <v>5.9476031153945431E+60</v>
      </c>
      <c r="AI1839" s="16">
        <f t="shared" si="1095"/>
        <v>1.6084162899386711E+75</v>
      </c>
      <c r="AJ1839" s="16">
        <f t="shared" si="1096"/>
        <v>1.6084162899386711E+75</v>
      </c>
      <c r="AK1839" s="27">
        <f t="shared" si="1097"/>
        <v>0.16163793103448276</v>
      </c>
      <c r="AN1839">
        <f t="shared" si="1101"/>
        <v>162490.85886172811</v>
      </c>
      <c r="AO1839">
        <f t="shared" si="1102"/>
        <v>4.3942566322701197E+19</v>
      </c>
      <c r="AP1839">
        <f t="shared" si="1103"/>
        <v>4.3942566322701197E+19</v>
      </c>
      <c r="AR1839" s="1">
        <f t="shared" si="1098"/>
        <v>19820</v>
      </c>
      <c r="AU1839">
        <f t="shared" si="1104"/>
        <v>-346.05965463108316</v>
      </c>
      <c r="AV1839" s="29">
        <f t="shared" si="1099"/>
        <v>860.84005000000002</v>
      </c>
      <c r="AW1839">
        <f t="shared" si="1100"/>
        <v>36721</v>
      </c>
    </row>
    <row r="1840" spans="1:49" x14ac:dyDescent="0.2">
      <c r="A1840">
        <v>1838</v>
      </c>
      <c r="B1840" s="13">
        <f t="shared" si="1067"/>
        <v>1846</v>
      </c>
      <c r="C1840" s="13">
        <f t="shared" si="1068"/>
        <v>11034</v>
      </c>
      <c r="D1840" s="13">
        <f t="shared" si="1069"/>
        <v>48</v>
      </c>
      <c r="E1840" s="13">
        <f t="shared" si="1070"/>
        <v>91.9</v>
      </c>
      <c r="F1840" s="13">
        <f t="shared" si="1071"/>
        <v>2.3993442747972671E+58</v>
      </c>
      <c r="G1840" s="35">
        <f t="shared" si="1072"/>
        <v>804.12880000000007</v>
      </c>
      <c r="H1840" s="23">
        <f t="shared" si="1073"/>
        <v>13654.9504</v>
      </c>
      <c r="I1840" s="23">
        <f t="shared" si="1074"/>
        <v>51142</v>
      </c>
      <c r="J1840" s="23">
        <f t="shared" si="1075"/>
        <v>2573</v>
      </c>
      <c r="K1840" s="23">
        <f t="shared" si="1076"/>
        <v>9.6665819025314135E+76</v>
      </c>
      <c r="L1840" s="23">
        <f t="shared" si="1077"/>
        <v>9.6665819025314126E+78</v>
      </c>
      <c r="M1840" s="23">
        <f t="shared" si="1078"/>
        <v>9.6665819025314135E+76</v>
      </c>
      <c r="N1840" s="20">
        <f t="shared" si="1079"/>
        <v>189.8</v>
      </c>
      <c r="Q1840" s="20">
        <f t="shared" si="1080"/>
        <v>2.0682819473695182E+89</v>
      </c>
      <c r="S1840" s="20">
        <f t="shared" si="1081"/>
        <v>8149</v>
      </c>
      <c r="T1840" s="20">
        <f t="shared" si="1082"/>
        <v>2573</v>
      </c>
      <c r="U1840" s="20">
        <f t="shared" si="1083"/>
        <v>9.6665819025314135E+76</v>
      </c>
      <c r="V1840" s="20">
        <f t="shared" si="1084"/>
        <v>9.6665819025314135E+76</v>
      </c>
      <c r="W1840" s="20">
        <f t="shared" si="1085"/>
        <v>0.31612223393045308</v>
      </c>
      <c r="X1840" s="16">
        <f t="shared" si="1086"/>
        <v>9.5060393503734991E+53</v>
      </c>
      <c r="AA1840" s="16">
        <f t="shared" si="1087"/>
        <v>3.9164882123538809E+55</v>
      </c>
      <c r="AB1840" s="16">
        <f t="shared" si="1088"/>
        <v>1838</v>
      </c>
      <c r="AC1840" s="16">
        <f t="shared" si="1089"/>
        <v>371.4</v>
      </c>
      <c r="AD1840" s="16">
        <f t="shared" si="1090"/>
        <v>5.1104244404627624E+56</v>
      </c>
      <c r="AE1840" s="16">
        <f t="shared" si="1091"/>
        <v>45900</v>
      </c>
      <c r="AF1840" s="16">
        <f t="shared" si="1092"/>
        <v>22044</v>
      </c>
      <c r="AG1840" s="16">
        <f t="shared" si="1093"/>
        <v>1878</v>
      </c>
      <c r="AH1840" s="16">
        <f t="shared" si="1094"/>
        <v>6.3693885620711284E+60</v>
      </c>
      <c r="AI1840" s="16">
        <f t="shared" si="1095"/>
        <v>1.6084162899386711E+75</v>
      </c>
      <c r="AJ1840" s="16">
        <f t="shared" si="1096"/>
        <v>1.6084162899386711E+75</v>
      </c>
      <c r="AK1840" s="27">
        <f t="shared" si="1097"/>
        <v>0.16155088852988692</v>
      </c>
      <c r="AN1840">
        <f t="shared" si="1101"/>
        <v>162630.09657427284</v>
      </c>
      <c r="AO1840">
        <f t="shared" si="1102"/>
        <v>4.1067818993178673E+19</v>
      </c>
      <c r="AP1840">
        <f t="shared" si="1103"/>
        <v>4.1067818993178673E+19</v>
      </c>
      <c r="AR1840" s="1">
        <f t="shared" si="1098"/>
        <v>19830</v>
      </c>
      <c r="AU1840">
        <f t="shared" si="1104"/>
        <v>-345.70532915360502</v>
      </c>
      <c r="AV1840" s="29">
        <f t="shared" si="1099"/>
        <v>861.56630000000007</v>
      </c>
      <c r="AW1840">
        <f t="shared" si="1100"/>
        <v>36741</v>
      </c>
    </row>
    <row r="1841" spans="1:49" x14ac:dyDescent="0.2">
      <c r="A1841">
        <v>1839</v>
      </c>
      <c r="B1841" s="13">
        <f t="shared" si="1067"/>
        <v>1847</v>
      </c>
      <c r="C1841" s="13">
        <f t="shared" si="1068"/>
        <v>11040</v>
      </c>
      <c r="D1841" s="13">
        <f t="shared" si="1069"/>
        <v>48</v>
      </c>
      <c r="E1841" s="13">
        <f t="shared" si="1070"/>
        <v>91.95</v>
      </c>
      <c r="F1841" s="13">
        <f t="shared" si="1071"/>
        <v>2.5686701906152239E+58</v>
      </c>
      <c r="G1841" s="35">
        <f t="shared" si="1072"/>
        <v>804.82419999999991</v>
      </c>
      <c r="H1841" s="23">
        <f t="shared" si="1073"/>
        <v>13662.454399999997</v>
      </c>
      <c r="I1841" s="23">
        <f t="shared" si="1074"/>
        <v>51170</v>
      </c>
      <c r="J1841" s="23">
        <f t="shared" si="1075"/>
        <v>2574</v>
      </c>
      <c r="K1841" s="23">
        <f t="shared" si="1076"/>
        <v>9.6665819025314135E+76</v>
      </c>
      <c r="L1841" s="23">
        <f t="shared" si="1077"/>
        <v>9.6665819025314126E+78</v>
      </c>
      <c r="M1841" s="23">
        <f t="shared" si="1078"/>
        <v>9.6665819025314135E+76</v>
      </c>
      <c r="N1841" s="20">
        <f t="shared" si="1079"/>
        <v>189.9</v>
      </c>
      <c r="Q1841" s="20">
        <f t="shared" si="1080"/>
        <v>2.3047497981060431E+89</v>
      </c>
      <c r="S1841" s="20">
        <f t="shared" si="1081"/>
        <v>8153</v>
      </c>
      <c r="T1841" s="20">
        <f t="shared" si="1082"/>
        <v>2574</v>
      </c>
      <c r="U1841" s="20">
        <f t="shared" si="1083"/>
        <v>9.6665819025314135E+76</v>
      </c>
      <c r="V1841" s="20">
        <f t="shared" si="1084"/>
        <v>9.6665819025314135E+76</v>
      </c>
      <c r="W1841" s="20">
        <f t="shared" si="1085"/>
        <v>0.31595576619273302</v>
      </c>
      <c r="X1841" s="16">
        <f t="shared" si="1086"/>
        <v>1.0171462104899645E+54</v>
      </c>
      <c r="AA1841" s="16">
        <f t="shared" si="1087"/>
        <v>4.1906423872186527E+55</v>
      </c>
      <c r="AB1841" s="16">
        <f t="shared" si="1088"/>
        <v>1839</v>
      </c>
      <c r="AC1841" s="16">
        <f t="shared" si="1089"/>
        <v>371.6</v>
      </c>
      <c r="AD1841" s="16">
        <f t="shared" si="1090"/>
        <v>5.4681643227572625E+56</v>
      </c>
      <c r="AE1841" s="16">
        <f t="shared" si="1091"/>
        <v>45925</v>
      </c>
      <c r="AF1841" s="16">
        <f t="shared" si="1092"/>
        <v>22056</v>
      </c>
      <c r="AG1841" s="16">
        <f t="shared" si="1093"/>
        <v>1879</v>
      </c>
      <c r="AH1841" s="16">
        <f t="shared" si="1094"/>
        <v>6.8210840132313265E+60</v>
      </c>
      <c r="AI1841" s="16">
        <f t="shared" si="1095"/>
        <v>1.6084162899386711E+75</v>
      </c>
      <c r="AJ1841" s="16">
        <f t="shared" si="1096"/>
        <v>1.6084162899386711E+75</v>
      </c>
      <c r="AK1841" s="27">
        <f t="shared" si="1097"/>
        <v>0.16146393972012915</v>
      </c>
      <c r="AN1841">
        <f t="shared" si="1101"/>
        <v>162769.41296722073</v>
      </c>
      <c r="AO1841">
        <f t="shared" si="1102"/>
        <v>3.838113924596138E+19</v>
      </c>
      <c r="AP1841">
        <f t="shared" si="1103"/>
        <v>3.838113924596138E+19</v>
      </c>
      <c r="AR1841" s="1">
        <f t="shared" si="1098"/>
        <v>19840</v>
      </c>
      <c r="AU1841">
        <f t="shared" si="1104"/>
        <v>-345.35211267605638</v>
      </c>
      <c r="AV1841" s="29">
        <f t="shared" si="1099"/>
        <v>862.29294999999991</v>
      </c>
      <c r="AW1841">
        <f t="shared" si="1100"/>
        <v>36761</v>
      </c>
    </row>
    <row r="1842" spans="1:49" x14ac:dyDescent="0.2">
      <c r="A1842">
        <v>1840</v>
      </c>
      <c r="B1842" s="13">
        <f t="shared" si="1067"/>
        <v>1848</v>
      </c>
      <c r="C1842" s="13">
        <f t="shared" si="1068"/>
        <v>11046</v>
      </c>
      <c r="D1842" s="13">
        <f t="shared" si="1069"/>
        <v>48</v>
      </c>
      <c r="E1842" s="13">
        <f t="shared" si="1070"/>
        <v>92</v>
      </c>
      <c r="F1842" s="13">
        <f t="shared" si="1071"/>
        <v>2.7499449531429188E+58</v>
      </c>
      <c r="G1842" s="35">
        <f t="shared" si="1072"/>
        <v>805.52</v>
      </c>
      <c r="H1842" s="23">
        <f t="shared" si="1073"/>
        <v>13669.958399999998</v>
      </c>
      <c r="I1842" s="23">
        <f t="shared" si="1074"/>
        <v>51198</v>
      </c>
      <c r="J1842" s="23">
        <f t="shared" si="1075"/>
        <v>2576</v>
      </c>
      <c r="K1842" s="23">
        <f t="shared" si="1076"/>
        <v>9.6665819025314135E+76</v>
      </c>
      <c r="L1842" s="23">
        <f t="shared" si="1077"/>
        <v>9.6665819025314126E+78</v>
      </c>
      <c r="M1842" s="23">
        <f t="shared" si="1078"/>
        <v>9.6665819025314135E+76</v>
      </c>
      <c r="N1842" s="20">
        <f t="shared" si="1079"/>
        <v>190</v>
      </c>
      <c r="Q1842" s="20">
        <f t="shared" si="1080"/>
        <v>2.5682531526346059E+89</v>
      </c>
      <c r="S1842" s="20">
        <f t="shared" si="1081"/>
        <v>8157</v>
      </c>
      <c r="T1842" s="20">
        <f t="shared" si="1082"/>
        <v>2576</v>
      </c>
      <c r="U1842" s="20">
        <f t="shared" si="1083"/>
        <v>9.6665819025314135E+76</v>
      </c>
      <c r="V1842" s="20">
        <f t="shared" si="1084"/>
        <v>9.6665819025314135E+76</v>
      </c>
      <c r="W1842" s="20">
        <f t="shared" si="1085"/>
        <v>0.31578947368421051</v>
      </c>
      <c r="X1842" s="16">
        <f t="shared" si="1086"/>
        <v>1.0883464452242619E+54</v>
      </c>
      <c r="AA1842" s="16">
        <f t="shared" si="1087"/>
        <v>4.4839873543239583E+55</v>
      </c>
      <c r="AB1842" s="16">
        <f t="shared" si="1088"/>
        <v>1840</v>
      </c>
      <c r="AC1842" s="16">
        <f t="shared" si="1089"/>
        <v>371.8</v>
      </c>
      <c r="AD1842" s="16">
        <f t="shared" si="1090"/>
        <v>5.8509467088147215E+56</v>
      </c>
      <c r="AE1842" s="16">
        <f t="shared" si="1091"/>
        <v>45950</v>
      </c>
      <c r="AF1842" s="16">
        <f t="shared" si="1092"/>
        <v>22068</v>
      </c>
      <c r="AG1842" s="16">
        <f t="shared" si="1093"/>
        <v>1880</v>
      </c>
      <c r="AH1842" s="16">
        <f t="shared" si="1094"/>
        <v>7.3048103516386948E+60</v>
      </c>
      <c r="AI1842" s="16">
        <f t="shared" si="1095"/>
        <v>1.6084162899386711E+75</v>
      </c>
      <c r="AJ1842" s="16">
        <f t="shared" si="1096"/>
        <v>1.6084162899386711E+75</v>
      </c>
      <c r="AK1842" s="27">
        <f t="shared" si="1097"/>
        <v>0.16137708445400753</v>
      </c>
      <c r="AN1842">
        <f t="shared" si="1101"/>
        <v>162908.8080410081</v>
      </c>
      <c r="AO1842">
        <f t="shared" si="1102"/>
        <v>3.5870223594356429E+19</v>
      </c>
      <c r="AP1842">
        <f t="shared" si="1103"/>
        <v>3.5870223594356429E+19</v>
      </c>
      <c r="AR1842" s="1">
        <f t="shared" si="1098"/>
        <v>19850</v>
      </c>
      <c r="AU1842">
        <f t="shared" si="1104"/>
        <v>-344.99999999999994</v>
      </c>
      <c r="AV1842" s="29">
        <f t="shared" si="1099"/>
        <v>863.02</v>
      </c>
      <c r="AW1842">
        <f t="shared" si="1100"/>
        <v>36781</v>
      </c>
    </row>
    <row r="1843" spans="1:49" x14ac:dyDescent="0.2">
      <c r="A1843">
        <v>1841</v>
      </c>
      <c r="B1843" s="13">
        <f t="shared" si="1067"/>
        <v>1849</v>
      </c>
      <c r="C1843" s="13">
        <f t="shared" si="1068"/>
        <v>11052</v>
      </c>
      <c r="D1843" s="13">
        <f t="shared" si="1069"/>
        <v>48</v>
      </c>
      <c r="E1843" s="13">
        <f t="shared" si="1070"/>
        <v>92.050000000000011</v>
      </c>
      <c r="F1843" s="13">
        <f t="shared" si="1071"/>
        <v>2.9440117043131312E+58</v>
      </c>
      <c r="G1843" s="35">
        <f t="shared" si="1072"/>
        <v>806.21620000000007</v>
      </c>
      <c r="H1843" s="23">
        <f t="shared" si="1073"/>
        <v>13677.462399999999</v>
      </c>
      <c r="I1843" s="23">
        <f t="shared" si="1074"/>
        <v>51226</v>
      </c>
      <c r="J1843" s="23">
        <f t="shared" si="1075"/>
        <v>2577</v>
      </c>
      <c r="K1843" s="23">
        <f t="shared" si="1076"/>
        <v>9.6665819025314135E+76</v>
      </c>
      <c r="L1843" s="23">
        <f t="shared" si="1077"/>
        <v>9.6665819025314126E+78</v>
      </c>
      <c r="M1843" s="23">
        <f t="shared" si="1078"/>
        <v>9.6665819025314135E+76</v>
      </c>
      <c r="N1843" s="20">
        <f t="shared" si="1079"/>
        <v>190.10000000000002</v>
      </c>
      <c r="Q1843" s="20">
        <f t="shared" si="1080"/>
        <v>2.8618829954731531E+89</v>
      </c>
      <c r="S1843" s="20">
        <f t="shared" si="1081"/>
        <v>8162</v>
      </c>
      <c r="T1843" s="20">
        <f t="shared" si="1082"/>
        <v>2577</v>
      </c>
      <c r="U1843" s="20">
        <f t="shared" si="1083"/>
        <v>9.6665819025314135E+76</v>
      </c>
      <c r="V1843" s="20">
        <f t="shared" si="1084"/>
        <v>9.6665819025314135E+76</v>
      </c>
      <c r="W1843" s="20">
        <f t="shared" si="1085"/>
        <v>0.31562335612835346</v>
      </c>
      <c r="X1843" s="16">
        <f t="shared" si="1086"/>
        <v>1.1645306963899602E+54</v>
      </c>
      <c r="AA1843" s="16">
        <f t="shared" si="1087"/>
        <v>4.797866469126635E+55</v>
      </c>
      <c r="AB1843" s="16">
        <f t="shared" si="1088"/>
        <v>1841</v>
      </c>
      <c r="AC1843" s="16">
        <f t="shared" si="1089"/>
        <v>372</v>
      </c>
      <c r="AD1843" s="16">
        <f t="shared" si="1090"/>
        <v>6.2605246237387161E+56</v>
      </c>
      <c r="AE1843" s="16">
        <f t="shared" si="1091"/>
        <v>45975</v>
      </c>
      <c r="AF1843" s="16">
        <f t="shared" si="1092"/>
        <v>22080</v>
      </c>
      <c r="AG1843" s="16">
        <f t="shared" si="1093"/>
        <v>1881</v>
      </c>
      <c r="AH1843" s="16">
        <f t="shared" si="1094"/>
        <v>7.8228388407807977E+60</v>
      </c>
      <c r="AI1843" s="16">
        <f t="shared" si="1095"/>
        <v>1.6084162899386711E+75</v>
      </c>
      <c r="AJ1843" s="16">
        <f t="shared" si="1096"/>
        <v>1.6084162899386711E+75</v>
      </c>
      <c r="AK1843" s="27">
        <f t="shared" si="1097"/>
        <v>0.16129032258064516</v>
      </c>
      <c r="AN1843">
        <f t="shared" si="1101"/>
        <v>163048.28179607101</v>
      </c>
      <c r="AO1843">
        <f t="shared" si="1102"/>
        <v>3.3523573452669563E+19</v>
      </c>
      <c r="AP1843">
        <f t="shared" si="1103"/>
        <v>3.3523573452669563E+19</v>
      </c>
      <c r="AR1843" s="1">
        <f t="shared" si="1098"/>
        <v>19860</v>
      </c>
      <c r="AU1843">
        <f t="shared" si="1104"/>
        <v>-344.64898595943839</v>
      </c>
      <c r="AV1843" s="29">
        <f t="shared" si="1099"/>
        <v>863.74745000000007</v>
      </c>
      <c r="AW1843">
        <f t="shared" si="1100"/>
        <v>36801</v>
      </c>
    </row>
    <row r="1844" spans="1:49" x14ac:dyDescent="0.2">
      <c r="A1844">
        <v>1842</v>
      </c>
      <c r="B1844" s="13">
        <f t="shared" si="1067"/>
        <v>1850</v>
      </c>
      <c r="C1844" s="13">
        <f t="shared" si="1068"/>
        <v>11058</v>
      </c>
      <c r="D1844" s="13">
        <f t="shared" si="1069"/>
        <v>48</v>
      </c>
      <c r="E1844" s="13">
        <f t="shared" si="1070"/>
        <v>92.100000000000009</v>
      </c>
      <c r="F1844" s="13">
        <f t="shared" si="1071"/>
        <v>3.151773076607011E+58</v>
      </c>
      <c r="G1844" s="35">
        <f t="shared" si="1072"/>
        <v>806.91279999999995</v>
      </c>
      <c r="H1844" s="23">
        <f t="shared" si="1073"/>
        <v>13684.966399999998</v>
      </c>
      <c r="I1844" s="23">
        <f t="shared" si="1074"/>
        <v>51254</v>
      </c>
      <c r="J1844" s="23">
        <f t="shared" si="1075"/>
        <v>2578</v>
      </c>
      <c r="K1844" s="23">
        <f t="shared" si="1076"/>
        <v>9.6665819025314135E+76</v>
      </c>
      <c r="L1844" s="23">
        <f t="shared" si="1077"/>
        <v>9.6665819025314126E+78</v>
      </c>
      <c r="M1844" s="23">
        <f t="shared" si="1078"/>
        <v>9.6665819025314135E+76</v>
      </c>
      <c r="N1844" s="20">
        <f t="shared" si="1079"/>
        <v>190.20000000000002</v>
      </c>
      <c r="Q1844" s="20">
        <f t="shared" si="1080"/>
        <v>3.1890837051537846E+89</v>
      </c>
      <c r="S1844" s="20">
        <f t="shared" si="1081"/>
        <v>8166</v>
      </c>
      <c r="T1844" s="20">
        <f t="shared" si="1082"/>
        <v>2578</v>
      </c>
      <c r="U1844" s="20">
        <f t="shared" si="1083"/>
        <v>9.6665819025314135E+76</v>
      </c>
      <c r="V1844" s="20">
        <f t="shared" si="1084"/>
        <v>9.6665819025314135E+76</v>
      </c>
      <c r="W1844" s="20">
        <f t="shared" si="1085"/>
        <v>0.31545741324921134</v>
      </c>
      <c r="X1844" s="16">
        <f t="shared" si="1086"/>
        <v>1.2460478451372574E+54</v>
      </c>
      <c r="AA1844" s="16">
        <f t="shared" si="1087"/>
        <v>5.1337171219654992E+55</v>
      </c>
      <c r="AB1844" s="16">
        <f t="shared" si="1088"/>
        <v>1842</v>
      </c>
      <c r="AC1844" s="16">
        <f t="shared" si="1089"/>
        <v>372.2</v>
      </c>
      <c r="AD1844" s="16">
        <f t="shared" si="1090"/>
        <v>6.6987738078788774E+56</v>
      </c>
      <c r="AE1844" s="16">
        <f t="shared" si="1091"/>
        <v>46000</v>
      </c>
      <c r="AF1844" s="16">
        <f t="shared" si="1092"/>
        <v>22092</v>
      </c>
      <c r="AG1844" s="16">
        <f t="shared" si="1093"/>
        <v>1882</v>
      </c>
      <c r="AH1844" s="16">
        <f t="shared" si="1094"/>
        <v>8.3776017869762683E+60</v>
      </c>
      <c r="AI1844" s="16">
        <f t="shared" si="1095"/>
        <v>1.6084162899386711E+75</v>
      </c>
      <c r="AJ1844" s="16">
        <f t="shared" si="1096"/>
        <v>1.6084162899386711E+75</v>
      </c>
      <c r="AK1844" s="27">
        <f t="shared" si="1097"/>
        <v>0.16120365394948952</v>
      </c>
      <c r="AN1844">
        <f t="shared" si="1101"/>
        <v>163187.83423284555</v>
      </c>
      <c r="AO1844">
        <f t="shared" si="1102"/>
        <v>3.1330442479130436E+19</v>
      </c>
      <c r="AP1844">
        <f t="shared" si="1103"/>
        <v>3.1330442479130436E+19</v>
      </c>
      <c r="AR1844" s="1">
        <f t="shared" si="1098"/>
        <v>19870</v>
      </c>
      <c r="AU1844">
        <f t="shared" si="1104"/>
        <v>-344.29906542056079</v>
      </c>
      <c r="AV1844" s="29">
        <f t="shared" si="1099"/>
        <v>864.47529999999995</v>
      </c>
      <c r="AW1844">
        <f t="shared" si="1100"/>
        <v>36821</v>
      </c>
    </row>
    <row r="1845" spans="1:49" x14ac:dyDescent="0.2">
      <c r="A1845">
        <v>1843</v>
      </c>
      <c r="B1845" s="13">
        <f t="shared" si="1067"/>
        <v>1851</v>
      </c>
      <c r="C1845" s="13">
        <f t="shared" si="1068"/>
        <v>11064</v>
      </c>
      <c r="D1845" s="13">
        <f t="shared" si="1069"/>
        <v>48</v>
      </c>
      <c r="E1845" s="13">
        <f t="shared" si="1070"/>
        <v>92.15</v>
      </c>
      <c r="F1845" s="13">
        <f t="shared" si="1071"/>
        <v>3.374195390337257E+58</v>
      </c>
      <c r="G1845" s="35">
        <f t="shared" si="1072"/>
        <v>807.60979999999995</v>
      </c>
      <c r="H1845" s="23">
        <f t="shared" si="1073"/>
        <v>13692.470399999998</v>
      </c>
      <c r="I1845" s="23">
        <f t="shared" si="1074"/>
        <v>51282</v>
      </c>
      <c r="J1845" s="23">
        <f t="shared" si="1075"/>
        <v>2580</v>
      </c>
      <c r="K1845" s="23">
        <f t="shared" si="1076"/>
        <v>9.6665819025314135E+76</v>
      </c>
      <c r="L1845" s="23">
        <f t="shared" si="1077"/>
        <v>9.6665819025314126E+78</v>
      </c>
      <c r="M1845" s="23">
        <f t="shared" si="1078"/>
        <v>9.6665819025314135E+76</v>
      </c>
      <c r="N1845" s="20">
        <f t="shared" si="1079"/>
        <v>190.3</v>
      </c>
      <c r="Q1845" s="20">
        <f t="shared" si="1080"/>
        <v>3.5536934579661085E+89</v>
      </c>
      <c r="S1845" s="20">
        <f t="shared" si="1081"/>
        <v>8170</v>
      </c>
      <c r="T1845" s="20">
        <f t="shared" si="1082"/>
        <v>2580</v>
      </c>
      <c r="U1845" s="20">
        <f t="shared" si="1083"/>
        <v>9.6665819025314135E+76</v>
      </c>
      <c r="V1845" s="20">
        <f t="shared" si="1084"/>
        <v>9.6665819025314135E+76</v>
      </c>
      <c r="W1845" s="20">
        <f t="shared" si="1085"/>
        <v>0.31529164477141353</v>
      </c>
      <c r="X1845" s="16">
        <f t="shared" si="1086"/>
        <v>1.3332711942968653E+54</v>
      </c>
      <c r="AA1845" s="16">
        <f t="shared" si="1087"/>
        <v>5.4930773205030837E+55</v>
      </c>
      <c r="AB1845" s="16">
        <f t="shared" si="1088"/>
        <v>1843</v>
      </c>
      <c r="AC1845" s="16">
        <f t="shared" si="1089"/>
        <v>372.4</v>
      </c>
      <c r="AD1845" s="16">
        <f t="shared" si="1090"/>
        <v>7.1677013071423401E+56</v>
      </c>
      <c r="AE1845" s="16">
        <f t="shared" si="1091"/>
        <v>46025</v>
      </c>
      <c r="AF1845" s="16">
        <f t="shared" si="1092"/>
        <v>22104</v>
      </c>
      <c r="AG1845" s="16">
        <f t="shared" si="1093"/>
        <v>1883</v>
      </c>
      <c r="AH1845" s="16">
        <f t="shared" si="1094"/>
        <v>8.9717039573905016E+60</v>
      </c>
      <c r="AI1845" s="16">
        <f t="shared" si="1095"/>
        <v>1.6084162899386711E+75</v>
      </c>
      <c r="AJ1845" s="16">
        <f t="shared" si="1096"/>
        <v>1.6084162899386711E+75</v>
      </c>
      <c r="AK1845" s="27">
        <f t="shared" si="1097"/>
        <v>0.1611170784103115</v>
      </c>
      <c r="AN1845">
        <f t="shared" si="1101"/>
        <v>163327.46535176804</v>
      </c>
      <c r="AO1845">
        <f t="shared" si="1102"/>
        <v>2.9280787363673305E+19</v>
      </c>
      <c r="AP1845">
        <f t="shared" si="1103"/>
        <v>2.9280787363673305E+19</v>
      </c>
      <c r="AR1845" s="1">
        <f t="shared" si="1098"/>
        <v>19880</v>
      </c>
      <c r="AU1845">
        <f t="shared" si="1104"/>
        <v>-343.95023328149307</v>
      </c>
      <c r="AV1845" s="29">
        <f t="shared" si="1099"/>
        <v>865.20354999999995</v>
      </c>
      <c r="AW1845">
        <f t="shared" si="1100"/>
        <v>36841</v>
      </c>
    </row>
    <row r="1846" spans="1:49" x14ac:dyDescent="0.2">
      <c r="A1846">
        <v>1844</v>
      </c>
      <c r="B1846" s="13">
        <f t="shared" si="1067"/>
        <v>1852</v>
      </c>
      <c r="C1846" s="13">
        <f t="shared" si="1068"/>
        <v>11070</v>
      </c>
      <c r="D1846" s="13">
        <f t="shared" si="1069"/>
        <v>48</v>
      </c>
      <c r="E1846" s="13">
        <f t="shared" si="1070"/>
        <v>92.2</v>
      </c>
      <c r="F1846" s="13">
        <f t="shared" si="1071"/>
        <v>3.6123131470473643E+58</v>
      </c>
      <c r="G1846" s="35">
        <f t="shared" si="1072"/>
        <v>808.30719999999997</v>
      </c>
      <c r="H1846" s="23">
        <f t="shared" si="1073"/>
        <v>13699.974399999999</v>
      </c>
      <c r="I1846" s="23">
        <f t="shared" si="1074"/>
        <v>51310</v>
      </c>
      <c r="J1846" s="23">
        <f t="shared" si="1075"/>
        <v>2581</v>
      </c>
      <c r="K1846" s="23">
        <f t="shared" si="1076"/>
        <v>9.6665819025314135E+76</v>
      </c>
      <c r="L1846" s="23">
        <f t="shared" si="1077"/>
        <v>9.6665819025314126E+78</v>
      </c>
      <c r="M1846" s="23">
        <f t="shared" si="1078"/>
        <v>9.6665819025314135E+76</v>
      </c>
      <c r="N1846" s="20">
        <f t="shared" si="1079"/>
        <v>190.4</v>
      </c>
      <c r="Q1846" s="20">
        <f t="shared" si="1080"/>
        <v>3.9599892510761577E+89</v>
      </c>
      <c r="S1846" s="20">
        <f t="shared" si="1081"/>
        <v>8174</v>
      </c>
      <c r="T1846" s="20">
        <f t="shared" si="1082"/>
        <v>2581</v>
      </c>
      <c r="U1846" s="20">
        <f t="shared" si="1083"/>
        <v>9.6665819025314135E+76</v>
      </c>
      <c r="V1846" s="20">
        <f t="shared" si="1084"/>
        <v>9.6665819025314135E+76</v>
      </c>
      <c r="W1846" s="20">
        <f t="shared" si="1085"/>
        <v>0.31512605042016806</v>
      </c>
      <c r="X1846" s="16">
        <f t="shared" si="1086"/>
        <v>1.426600177897646E+54</v>
      </c>
      <c r="AA1846" s="16">
        <f t="shared" si="1087"/>
        <v>5.8775927329383009E+55</v>
      </c>
      <c r="AB1846" s="16">
        <f t="shared" si="1088"/>
        <v>1844</v>
      </c>
      <c r="AC1846" s="16">
        <f t="shared" si="1089"/>
        <v>372.6</v>
      </c>
      <c r="AD1846" s="16">
        <f t="shared" si="1090"/>
        <v>7.6694546646440854E+56</v>
      </c>
      <c r="AE1846" s="16">
        <f t="shared" si="1091"/>
        <v>46050</v>
      </c>
      <c r="AF1846" s="16">
        <f t="shared" si="1092"/>
        <v>22116</v>
      </c>
      <c r="AG1846" s="16">
        <f t="shared" si="1093"/>
        <v>1884</v>
      </c>
      <c r="AH1846" s="16">
        <f t="shared" si="1094"/>
        <v>9.6079348075483773E+60</v>
      </c>
      <c r="AI1846" s="16">
        <f t="shared" si="1095"/>
        <v>1.6084162899386711E+75</v>
      </c>
      <c r="AJ1846" s="16">
        <f t="shared" si="1096"/>
        <v>1.6084162899386711E+75</v>
      </c>
      <c r="AK1846" s="27">
        <f t="shared" si="1097"/>
        <v>0.1610305958132045</v>
      </c>
      <c r="AN1846">
        <f t="shared" si="1101"/>
        <v>163467.17515327435</v>
      </c>
      <c r="AO1846">
        <f t="shared" si="1102"/>
        <v>2.7365221835208692E+19</v>
      </c>
      <c r="AP1846">
        <f t="shared" si="1103"/>
        <v>2.7365221835208692E+19</v>
      </c>
      <c r="AR1846" s="1">
        <f t="shared" si="1098"/>
        <v>19890</v>
      </c>
      <c r="AU1846">
        <f t="shared" si="1104"/>
        <v>-343.60248447204964</v>
      </c>
      <c r="AV1846" s="29">
        <f t="shared" si="1099"/>
        <v>865.93219999999997</v>
      </c>
      <c r="AW1846">
        <f t="shared" si="1100"/>
        <v>36861</v>
      </c>
    </row>
    <row r="1847" spans="1:49" x14ac:dyDescent="0.2">
      <c r="A1847">
        <v>1845</v>
      </c>
      <c r="B1847" s="13">
        <f t="shared" si="1067"/>
        <v>1853</v>
      </c>
      <c r="C1847" s="13">
        <f t="shared" si="1068"/>
        <v>11076</v>
      </c>
      <c r="D1847" s="13">
        <f t="shared" si="1069"/>
        <v>48</v>
      </c>
      <c r="E1847" s="13">
        <f t="shared" si="1070"/>
        <v>92.25</v>
      </c>
      <c r="F1847" s="13">
        <f t="shared" si="1071"/>
        <v>3.8672338399165436E+58</v>
      </c>
      <c r="G1847" s="35">
        <f t="shared" si="1072"/>
        <v>809.00499999999988</v>
      </c>
      <c r="H1847" s="23">
        <f t="shared" si="1073"/>
        <v>13707.478399999998</v>
      </c>
      <c r="I1847" s="23">
        <f t="shared" si="1074"/>
        <v>51338</v>
      </c>
      <c r="J1847" s="23">
        <f t="shared" si="1075"/>
        <v>2583</v>
      </c>
      <c r="K1847" s="23">
        <f t="shared" si="1076"/>
        <v>9.6665819025314135E+76</v>
      </c>
      <c r="L1847" s="23">
        <f t="shared" si="1077"/>
        <v>9.6665819025314126E+78</v>
      </c>
      <c r="M1847" s="23">
        <f t="shared" si="1078"/>
        <v>9.6665819025314135E+76</v>
      </c>
      <c r="N1847" s="20">
        <f t="shared" si="1079"/>
        <v>190.5</v>
      </c>
      <c r="Q1847" s="20">
        <f t="shared" si="1080"/>
        <v>4.4127370731665377E+89</v>
      </c>
      <c r="S1847" s="20">
        <f t="shared" si="1081"/>
        <v>8178</v>
      </c>
      <c r="T1847" s="20">
        <f t="shared" si="1082"/>
        <v>2583</v>
      </c>
      <c r="U1847" s="20">
        <f t="shared" si="1083"/>
        <v>9.6665819025314135E+76</v>
      </c>
      <c r="V1847" s="20">
        <f t="shared" si="1084"/>
        <v>9.6665819025314135E+76</v>
      </c>
      <c r="W1847" s="20">
        <f t="shared" si="1085"/>
        <v>0.31496062992125984</v>
      </c>
      <c r="X1847" s="16">
        <f t="shared" si="1086"/>
        <v>1.5264621903504811E+54</v>
      </c>
      <c r="AA1847" s="16">
        <f t="shared" si="1087"/>
        <v>6.2890242242439802E+55</v>
      </c>
      <c r="AB1847" s="16">
        <f t="shared" si="1088"/>
        <v>1845</v>
      </c>
      <c r="AC1847" s="16">
        <f t="shared" si="1089"/>
        <v>372.8</v>
      </c>
      <c r="AD1847" s="16">
        <f t="shared" si="1090"/>
        <v>8.2063317557910743E+56</v>
      </c>
      <c r="AE1847" s="16">
        <f t="shared" si="1091"/>
        <v>46075</v>
      </c>
      <c r="AF1847" s="16">
        <f t="shared" si="1092"/>
        <v>22128</v>
      </c>
      <c r="AG1847" s="16">
        <f t="shared" si="1093"/>
        <v>1885</v>
      </c>
      <c r="AH1847" s="16">
        <f t="shared" si="1094"/>
        <v>1.0289281575731342E+61</v>
      </c>
      <c r="AI1847" s="16">
        <f t="shared" si="1095"/>
        <v>1.6084162899386711E+75</v>
      </c>
      <c r="AJ1847" s="16">
        <f t="shared" si="1096"/>
        <v>1.6084162899386711E+75</v>
      </c>
      <c r="AK1847" s="27">
        <f t="shared" si="1097"/>
        <v>0.1609442060085837</v>
      </c>
      <c r="AN1847">
        <f t="shared" si="1101"/>
        <v>163606.96363780095</v>
      </c>
      <c r="AO1847">
        <f t="shared" si="1102"/>
        <v>2.557497367776514E+19</v>
      </c>
      <c r="AP1847">
        <f t="shared" si="1103"/>
        <v>2.557497367776514E+19</v>
      </c>
      <c r="AR1847" s="1">
        <f t="shared" si="1098"/>
        <v>19900</v>
      </c>
      <c r="AU1847">
        <f t="shared" si="1104"/>
        <v>-343.25581395348837</v>
      </c>
      <c r="AV1847" s="29">
        <f t="shared" si="1099"/>
        <v>866.66124999999988</v>
      </c>
      <c r="AW1847">
        <f t="shared" si="1100"/>
        <v>36881</v>
      </c>
    </row>
    <row r="1848" spans="1:49" x14ac:dyDescent="0.2">
      <c r="A1848">
        <v>1846</v>
      </c>
      <c r="B1848" s="13">
        <f t="shared" si="1067"/>
        <v>1854</v>
      </c>
      <c r="C1848" s="13">
        <f t="shared" si="1068"/>
        <v>11082</v>
      </c>
      <c r="D1848" s="13">
        <f t="shared" si="1069"/>
        <v>48</v>
      </c>
      <c r="E1848" s="13">
        <f t="shared" si="1070"/>
        <v>92.300000000000011</v>
      </c>
      <c r="F1848" s="13">
        <f t="shared" si="1071"/>
        <v>4.1401431035334499E+58</v>
      </c>
      <c r="G1848" s="35">
        <f t="shared" si="1072"/>
        <v>809.70319999999992</v>
      </c>
      <c r="H1848" s="23">
        <f t="shared" si="1073"/>
        <v>13714.982399999999</v>
      </c>
      <c r="I1848" s="23">
        <f t="shared" si="1074"/>
        <v>51366</v>
      </c>
      <c r="J1848" s="23">
        <f t="shared" si="1075"/>
        <v>2584</v>
      </c>
      <c r="K1848" s="23">
        <f t="shared" si="1076"/>
        <v>9.6665819025314135E+76</v>
      </c>
      <c r="L1848" s="23">
        <f t="shared" si="1077"/>
        <v>9.6665819025314126E+78</v>
      </c>
      <c r="M1848" s="23">
        <f t="shared" si="1078"/>
        <v>9.6665819025314135E+76</v>
      </c>
      <c r="N1848" s="20">
        <f t="shared" si="1079"/>
        <v>190.60000000000002</v>
      </c>
      <c r="Q1848" s="20">
        <f t="shared" si="1080"/>
        <v>4.9172478111178812E+89</v>
      </c>
      <c r="S1848" s="20">
        <f t="shared" si="1081"/>
        <v>8183</v>
      </c>
      <c r="T1848" s="20">
        <f t="shared" si="1082"/>
        <v>2584</v>
      </c>
      <c r="U1848" s="20">
        <f t="shared" si="1083"/>
        <v>9.6665819025314135E+76</v>
      </c>
      <c r="V1848" s="20">
        <f t="shared" si="1084"/>
        <v>9.6665819025314135E+76</v>
      </c>
      <c r="W1848" s="20">
        <f t="shared" si="1085"/>
        <v>0.31479538300104926</v>
      </c>
      <c r="X1848" s="16">
        <f t="shared" si="1086"/>
        <v>1.6333145436750152E+54</v>
      </c>
      <c r="AA1848" s="16">
        <f t="shared" si="1087"/>
        <v>6.7292559199410607E+55</v>
      </c>
      <c r="AB1848" s="16">
        <f t="shared" si="1088"/>
        <v>1846</v>
      </c>
      <c r="AC1848" s="16">
        <f t="shared" si="1089"/>
        <v>373</v>
      </c>
      <c r="AD1848" s="16">
        <f t="shared" si="1090"/>
        <v>8.7807913118418872E+56</v>
      </c>
      <c r="AE1848" s="16">
        <f t="shared" si="1091"/>
        <v>46100</v>
      </c>
      <c r="AF1848" s="16">
        <f t="shared" si="1092"/>
        <v>22140</v>
      </c>
      <c r="AG1848" s="16">
        <f t="shared" si="1093"/>
        <v>1886</v>
      </c>
      <c r="AH1848" s="16">
        <f t="shared" si="1094"/>
        <v>1.1018943305714072E+61</v>
      </c>
      <c r="AI1848" s="16">
        <f t="shared" si="1095"/>
        <v>1.6084162899386711E+75</v>
      </c>
      <c r="AJ1848" s="16">
        <f t="shared" si="1096"/>
        <v>1.6084162899386711E+75</v>
      </c>
      <c r="AK1848" s="27">
        <f t="shared" si="1097"/>
        <v>0.16085790884718498</v>
      </c>
      <c r="AN1848">
        <f t="shared" si="1101"/>
        <v>163746.83080578368</v>
      </c>
      <c r="AO1848">
        <f t="shared" si="1102"/>
        <v>2.3901844558659002E+19</v>
      </c>
      <c r="AP1848">
        <f t="shared" si="1103"/>
        <v>2.3901844558659002E+19</v>
      </c>
      <c r="AR1848" s="1">
        <f t="shared" si="1098"/>
        <v>19910</v>
      </c>
      <c r="AU1848">
        <f t="shared" si="1104"/>
        <v>-342.91021671826627</v>
      </c>
      <c r="AV1848" s="29">
        <f t="shared" si="1099"/>
        <v>867.39069999999992</v>
      </c>
      <c r="AW1848">
        <f t="shared" si="1100"/>
        <v>36901</v>
      </c>
    </row>
    <row r="1849" spans="1:49" x14ac:dyDescent="0.2">
      <c r="A1849">
        <v>1847</v>
      </c>
      <c r="B1849" s="13">
        <f t="shared" si="1067"/>
        <v>1855</v>
      </c>
      <c r="C1849" s="13">
        <f t="shared" si="1068"/>
        <v>11088</v>
      </c>
      <c r="D1849" s="13">
        <f t="shared" si="1069"/>
        <v>48</v>
      </c>
      <c r="E1849" s="13">
        <f t="shared" si="1070"/>
        <v>92.350000000000009</v>
      </c>
      <c r="F1849" s="13">
        <f t="shared" si="1071"/>
        <v>4.4323102269793628E+58</v>
      </c>
      <c r="G1849" s="35">
        <f t="shared" si="1072"/>
        <v>810.40179999999998</v>
      </c>
      <c r="H1849" s="23">
        <f t="shared" si="1073"/>
        <v>13722.4864</v>
      </c>
      <c r="I1849" s="23">
        <f t="shared" si="1074"/>
        <v>51394</v>
      </c>
      <c r="J1849" s="23">
        <f t="shared" si="1075"/>
        <v>2585</v>
      </c>
      <c r="K1849" s="23">
        <f t="shared" si="1076"/>
        <v>9.6665819025314135E+76</v>
      </c>
      <c r="L1849" s="23">
        <f t="shared" si="1077"/>
        <v>9.6665819025314126E+78</v>
      </c>
      <c r="M1849" s="23">
        <f t="shared" si="1078"/>
        <v>9.6665819025314135E+76</v>
      </c>
      <c r="N1849" s="20">
        <f t="shared" si="1079"/>
        <v>190.70000000000002</v>
      </c>
      <c r="Q1849" s="20">
        <f t="shared" si="1080"/>
        <v>5.4794395485224868E+89</v>
      </c>
      <c r="S1849" s="20">
        <f t="shared" si="1081"/>
        <v>8187</v>
      </c>
      <c r="T1849" s="20">
        <f t="shared" si="1082"/>
        <v>2585</v>
      </c>
      <c r="U1849" s="20">
        <f t="shared" si="1083"/>
        <v>9.6665819025314135E+76</v>
      </c>
      <c r="V1849" s="20">
        <f t="shared" si="1084"/>
        <v>9.6665819025314135E+76</v>
      </c>
      <c r="W1849" s="20">
        <f t="shared" si="1085"/>
        <v>0.31463030938647085</v>
      </c>
      <c r="X1849" s="16">
        <f t="shared" si="1086"/>
        <v>1.747646561732266E+54</v>
      </c>
      <c r="AA1849" s="16">
        <f t="shared" si="1087"/>
        <v>7.2003038343369341E+55</v>
      </c>
      <c r="AB1849" s="16">
        <f t="shared" si="1088"/>
        <v>1847</v>
      </c>
      <c r="AC1849" s="16">
        <f t="shared" si="1089"/>
        <v>373.2</v>
      </c>
      <c r="AD1849" s="16">
        <f t="shared" si="1090"/>
        <v>9.3954641801364356E+56</v>
      </c>
      <c r="AE1849" s="16">
        <f t="shared" si="1091"/>
        <v>46125</v>
      </c>
      <c r="AF1849" s="16">
        <f t="shared" si="1092"/>
        <v>22152</v>
      </c>
      <c r="AG1849" s="16">
        <f t="shared" si="1093"/>
        <v>1887</v>
      </c>
      <c r="AH1849" s="16">
        <f t="shared" si="1094"/>
        <v>1.1800345863652629E+61</v>
      </c>
      <c r="AI1849" s="16">
        <f t="shared" si="1095"/>
        <v>1.6084162899386711E+75</v>
      </c>
      <c r="AJ1849" s="16">
        <f t="shared" si="1096"/>
        <v>1.6084162899386711E+75</v>
      </c>
      <c r="AK1849" s="27">
        <f t="shared" si="1097"/>
        <v>0.16077170418006431</v>
      </c>
      <c r="AN1849">
        <f t="shared" si="1101"/>
        <v>163886.77665765901</v>
      </c>
      <c r="AO1849">
        <f t="shared" si="1102"/>
        <v>2.2338172484728041E+19</v>
      </c>
      <c r="AP1849">
        <f t="shared" si="1103"/>
        <v>2.2338172484728041E+19</v>
      </c>
      <c r="AR1849" s="1">
        <f t="shared" si="1098"/>
        <v>19920</v>
      </c>
      <c r="AU1849">
        <f t="shared" si="1104"/>
        <v>-342.56568778979903</v>
      </c>
      <c r="AV1849" s="29">
        <f t="shared" si="1099"/>
        <v>868.12054999999998</v>
      </c>
      <c r="AW1849">
        <f t="shared" si="1100"/>
        <v>36921</v>
      </c>
    </row>
    <row r="1850" spans="1:49" x14ac:dyDescent="0.2">
      <c r="A1850">
        <v>1848</v>
      </c>
      <c r="B1850" s="13">
        <f t="shared" si="1067"/>
        <v>1856</v>
      </c>
      <c r="C1850" s="13">
        <f t="shared" si="1068"/>
        <v>11094</v>
      </c>
      <c r="D1850" s="13">
        <f t="shared" si="1069"/>
        <v>48</v>
      </c>
      <c r="E1850" s="13">
        <f t="shared" si="1070"/>
        <v>92.4</v>
      </c>
      <c r="F1850" s="13">
        <f t="shared" si="1071"/>
        <v>4.745094055850301E+58</v>
      </c>
      <c r="G1850" s="35">
        <f t="shared" si="1072"/>
        <v>811.10079999999994</v>
      </c>
      <c r="H1850" s="23">
        <f t="shared" si="1073"/>
        <v>13729.990399999997</v>
      </c>
      <c r="I1850" s="23">
        <f t="shared" si="1074"/>
        <v>51422</v>
      </c>
      <c r="J1850" s="23">
        <f t="shared" si="1075"/>
        <v>2587</v>
      </c>
      <c r="K1850" s="23">
        <f t="shared" si="1076"/>
        <v>9.6665819025314135E+76</v>
      </c>
      <c r="L1850" s="23">
        <f t="shared" si="1077"/>
        <v>9.6665819025314126E+78</v>
      </c>
      <c r="M1850" s="23">
        <f t="shared" si="1078"/>
        <v>9.6665819025314135E+76</v>
      </c>
      <c r="N1850" s="20">
        <f t="shared" si="1079"/>
        <v>190.8</v>
      </c>
      <c r="Q1850" s="20">
        <f t="shared" si="1080"/>
        <v>6.105906986836563E+89</v>
      </c>
      <c r="S1850" s="20">
        <f t="shared" si="1081"/>
        <v>8191</v>
      </c>
      <c r="T1850" s="20">
        <f t="shared" si="1082"/>
        <v>2587</v>
      </c>
      <c r="U1850" s="20">
        <f t="shared" si="1083"/>
        <v>9.6665819025314135E+76</v>
      </c>
      <c r="V1850" s="20">
        <f t="shared" si="1084"/>
        <v>9.6665819025314135E+76</v>
      </c>
      <c r="W1850" s="20">
        <f t="shared" si="1085"/>
        <v>0.31446540880503143</v>
      </c>
      <c r="X1850" s="16">
        <f t="shared" si="1086"/>
        <v>1.8699818210535247E+54</v>
      </c>
      <c r="AA1850" s="16">
        <f t="shared" si="1087"/>
        <v>7.7043251027405203E+55</v>
      </c>
      <c r="AB1850" s="16">
        <f t="shared" si="1088"/>
        <v>1848</v>
      </c>
      <c r="AC1850" s="16">
        <f t="shared" si="1089"/>
        <v>373.4</v>
      </c>
      <c r="AD1850" s="16">
        <f t="shared" si="1090"/>
        <v>1.0053165372564197E+57</v>
      </c>
      <c r="AE1850" s="16">
        <f t="shared" si="1091"/>
        <v>46150</v>
      </c>
      <c r="AF1850" s="16">
        <f t="shared" si="1092"/>
        <v>22164</v>
      </c>
      <c r="AG1850" s="16">
        <f t="shared" si="1093"/>
        <v>1888</v>
      </c>
      <c r="AH1850" s="16">
        <f t="shared" si="1094"/>
        <v>1.2637158019601064E+61</v>
      </c>
      <c r="AI1850" s="16">
        <f t="shared" si="1095"/>
        <v>1.6084162899386711E+75</v>
      </c>
      <c r="AJ1850" s="16">
        <f t="shared" si="1096"/>
        <v>1.6084162899386711E+75</v>
      </c>
      <c r="AK1850" s="27">
        <f t="shared" si="1097"/>
        <v>0.16068559185859668</v>
      </c>
      <c r="AN1850">
        <f t="shared" si="1101"/>
        <v>164026.80119386286</v>
      </c>
      <c r="AO1850">
        <f t="shared" si="1102"/>
        <v>2.08767967146991E+19</v>
      </c>
      <c r="AP1850">
        <f t="shared" si="1103"/>
        <v>2.08767967146991E+19</v>
      </c>
      <c r="AR1850" s="1">
        <f t="shared" si="1098"/>
        <v>19930</v>
      </c>
      <c r="AU1850">
        <f t="shared" si="1104"/>
        <v>-342.22222222222217</v>
      </c>
      <c r="AV1850" s="29">
        <f t="shared" si="1099"/>
        <v>868.85079999999994</v>
      </c>
      <c r="AW1850">
        <f t="shared" si="1100"/>
        <v>36941</v>
      </c>
    </row>
    <row r="1851" spans="1:49" x14ac:dyDescent="0.2">
      <c r="A1851">
        <v>1849</v>
      </c>
      <c r="B1851" s="13">
        <f t="shared" si="1067"/>
        <v>1857</v>
      </c>
      <c r="C1851" s="13">
        <f t="shared" si="1068"/>
        <v>11100</v>
      </c>
      <c r="D1851" s="13">
        <f t="shared" si="1069"/>
        <v>48</v>
      </c>
      <c r="E1851" s="13">
        <f t="shared" si="1070"/>
        <v>92.45</v>
      </c>
      <c r="F1851" s="13">
        <f t="shared" si="1071"/>
        <v>5.0799493106553743E+58</v>
      </c>
      <c r="G1851" s="35">
        <f t="shared" si="1072"/>
        <v>811.8001999999999</v>
      </c>
      <c r="H1851" s="23">
        <f t="shared" si="1073"/>
        <v>13737.494399999998</v>
      </c>
      <c r="I1851" s="23">
        <f t="shared" si="1074"/>
        <v>51450</v>
      </c>
      <c r="J1851" s="23">
        <f t="shared" si="1075"/>
        <v>2588</v>
      </c>
      <c r="K1851" s="23">
        <f t="shared" si="1076"/>
        <v>9.6665819025314135E+76</v>
      </c>
      <c r="L1851" s="23">
        <f t="shared" si="1077"/>
        <v>9.6665819025314126E+78</v>
      </c>
      <c r="M1851" s="23">
        <f t="shared" si="1078"/>
        <v>9.6665819025314135E+76</v>
      </c>
      <c r="N1851" s="20">
        <f t="shared" si="1079"/>
        <v>190.9</v>
      </c>
      <c r="Q1851" s="20">
        <f t="shared" si="1080"/>
        <v>6.8039988034821098E+89</v>
      </c>
      <c r="S1851" s="20">
        <f t="shared" si="1081"/>
        <v>8195</v>
      </c>
      <c r="T1851" s="20">
        <f t="shared" si="1082"/>
        <v>2588</v>
      </c>
      <c r="U1851" s="20">
        <f t="shared" si="1083"/>
        <v>9.6665819025314135E+76</v>
      </c>
      <c r="V1851" s="20">
        <f t="shared" si="1084"/>
        <v>9.6665819025314135E+76</v>
      </c>
      <c r="W1851" s="20">
        <f t="shared" si="1085"/>
        <v>0.31430068098480879</v>
      </c>
      <c r="X1851" s="16">
        <f t="shared" si="1086"/>
        <v>2.0008805485272715E+54</v>
      </c>
      <c r="AA1851" s="16">
        <f t="shared" si="1087"/>
        <v>8.2436278599323572E+55</v>
      </c>
      <c r="AB1851" s="16">
        <f t="shared" si="1088"/>
        <v>1849</v>
      </c>
      <c r="AC1851" s="16">
        <f t="shared" si="1089"/>
        <v>373.6</v>
      </c>
      <c r="AD1851" s="16">
        <f t="shared" si="1090"/>
        <v>1.0756906957449178E+57</v>
      </c>
      <c r="AE1851" s="16">
        <f t="shared" si="1091"/>
        <v>46175</v>
      </c>
      <c r="AF1851" s="16">
        <f t="shared" si="1092"/>
        <v>22176</v>
      </c>
      <c r="AG1851" s="16">
        <f t="shared" si="1093"/>
        <v>1889</v>
      </c>
      <c r="AH1851" s="16">
        <f t="shared" si="1094"/>
        <v>1.3533308669129561E+61</v>
      </c>
      <c r="AI1851" s="16">
        <f t="shared" si="1095"/>
        <v>1.6084162899386711E+75</v>
      </c>
      <c r="AJ1851" s="16">
        <f t="shared" si="1096"/>
        <v>1.6084162899386711E+75</v>
      </c>
      <c r="AK1851" s="27">
        <f t="shared" si="1097"/>
        <v>0.16059957173447537</v>
      </c>
      <c r="AN1851">
        <f t="shared" si="1101"/>
        <v>164166.90441483137</v>
      </c>
      <c r="AO1851">
        <f t="shared" si="1102"/>
        <v>1.9511024967008506E+19</v>
      </c>
      <c r="AP1851">
        <f t="shared" si="1103"/>
        <v>1.9511024967008506E+19</v>
      </c>
      <c r="AR1851" s="1">
        <f t="shared" si="1098"/>
        <v>19940</v>
      </c>
      <c r="AU1851">
        <f t="shared" si="1104"/>
        <v>-341.87981510015408</v>
      </c>
      <c r="AV1851" s="29">
        <f t="shared" si="1099"/>
        <v>869.5814499999999</v>
      </c>
      <c r="AW1851">
        <f t="shared" si="1100"/>
        <v>36961</v>
      </c>
    </row>
    <row r="1852" spans="1:49" x14ac:dyDescent="0.2">
      <c r="A1852">
        <v>1850</v>
      </c>
      <c r="B1852" s="13">
        <f t="shared" si="1067"/>
        <v>1858</v>
      </c>
      <c r="C1852" s="13">
        <f t="shared" si="1068"/>
        <v>11106</v>
      </c>
      <c r="D1852" s="13">
        <f t="shared" si="1069"/>
        <v>48</v>
      </c>
      <c r="E1852" s="13">
        <f t="shared" si="1070"/>
        <v>92.5</v>
      </c>
      <c r="F1852" s="13">
        <f t="shared" si="1071"/>
        <v>5.4384333509642005E+58</v>
      </c>
      <c r="G1852" s="35">
        <f t="shared" si="1072"/>
        <v>812.5</v>
      </c>
      <c r="H1852" s="23">
        <f t="shared" si="1073"/>
        <v>13744.998399999999</v>
      </c>
      <c r="I1852" s="23">
        <f t="shared" si="1074"/>
        <v>51478</v>
      </c>
      <c r="J1852" s="23">
        <f t="shared" si="1075"/>
        <v>2590</v>
      </c>
      <c r="K1852" s="23">
        <f t="shared" si="1076"/>
        <v>9.6665819025314135E+76</v>
      </c>
      <c r="L1852" s="23">
        <f t="shared" si="1077"/>
        <v>9.6665819025314126E+78</v>
      </c>
      <c r="M1852" s="23">
        <f t="shared" si="1078"/>
        <v>9.6665819025314135E+76</v>
      </c>
      <c r="N1852" s="20">
        <f t="shared" si="1079"/>
        <v>191</v>
      </c>
      <c r="Q1852" s="20">
        <f t="shared" si="1080"/>
        <v>7.5819038543467044E+89</v>
      </c>
      <c r="S1852" s="20">
        <f t="shared" si="1081"/>
        <v>8199</v>
      </c>
      <c r="T1852" s="20">
        <f t="shared" si="1082"/>
        <v>2590</v>
      </c>
      <c r="U1852" s="20">
        <f t="shared" si="1083"/>
        <v>9.6665819025314135E+76</v>
      </c>
      <c r="V1852" s="20">
        <f t="shared" si="1084"/>
        <v>9.6665819025314135E+76</v>
      </c>
      <c r="W1852" s="20">
        <f t="shared" si="1085"/>
        <v>0.31413612565445026</v>
      </c>
      <c r="X1852" s="16">
        <f t="shared" si="1086"/>
        <v>2.1409421869241804E+54</v>
      </c>
      <c r="AA1852" s="16">
        <f t="shared" si="1087"/>
        <v>8.820681810127622E+55</v>
      </c>
      <c r="AB1852" s="16">
        <f t="shared" si="1088"/>
        <v>1850</v>
      </c>
      <c r="AC1852" s="16">
        <f t="shared" si="1089"/>
        <v>373.8</v>
      </c>
      <c r="AD1852" s="16">
        <f t="shared" si="1090"/>
        <v>1.1509911853892488E+57</v>
      </c>
      <c r="AE1852" s="16">
        <f t="shared" si="1091"/>
        <v>46200</v>
      </c>
      <c r="AF1852" s="16">
        <f t="shared" si="1092"/>
        <v>22188</v>
      </c>
      <c r="AG1852" s="16">
        <f t="shared" si="1093"/>
        <v>1890</v>
      </c>
      <c r="AH1852" s="16">
        <f t="shared" si="1094"/>
        <v>1.4493005275867212E+61</v>
      </c>
      <c r="AI1852" s="16">
        <f t="shared" si="1095"/>
        <v>1.6084162899386711E+75</v>
      </c>
      <c r="AJ1852" s="16">
        <f t="shared" si="1096"/>
        <v>1.6084162899386711E+75</v>
      </c>
      <c r="AK1852" s="27">
        <f t="shared" si="1097"/>
        <v>0.16051364365971107</v>
      </c>
      <c r="AN1852">
        <f t="shared" si="1101"/>
        <v>164307.08632100085</v>
      </c>
      <c r="AO1852">
        <f t="shared" si="1102"/>
        <v>1.8234602772905146E+19</v>
      </c>
      <c r="AP1852">
        <f t="shared" si="1103"/>
        <v>1.8234602772905146E+19</v>
      </c>
      <c r="AR1852" s="1">
        <f t="shared" si="1098"/>
        <v>19950</v>
      </c>
      <c r="AU1852">
        <f t="shared" si="1104"/>
        <v>-341.5384615384616</v>
      </c>
      <c r="AV1852" s="29">
        <f t="shared" si="1099"/>
        <v>870.3125</v>
      </c>
      <c r="AW1852">
        <f t="shared" si="1100"/>
        <v>36981</v>
      </c>
    </row>
    <row r="1853" spans="1:49" x14ac:dyDescent="0.2">
      <c r="A1853">
        <v>1851</v>
      </c>
      <c r="B1853" s="13">
        <f t="shared" si="1067"/>
        <v>1859</v>
      </c>
      <c r="C1853" s="13">
        <f t="shared" si="1068"/>
        <v>11112</v>
      </c>
      <c r="D1853" s="13">
        <f t="shared" si="1069"/>
        <v>48</v>
      </c>
      <c r="E1853" s="13">
        <f t="shared" si="1070"/>
        <v>92.550000000000011</v>
      </c>
      <c r="F1853" s="13">
        <f t="shared" si="1071"/>
        <v>5.8222134167480916E+58</v>
      </c>
      <c r="G1853" s="35">
        <f t="shared" si="1072"/>
        <v>813.2002</v>
      </c>
      <c r="H1853" s="23">
        <f t="shared" si="1073"/>
        <v>13752.502399999998</v>
      </c>
      <c r="I1853" s="23">
        <f t="shared" si="1074"/>
        <v>51506</v>
      </c>
      <c r="J1853" s="23">
        <f t="shared" si="1075"/>
        <v>2591</v>
      </c>
      <c r="K1853" s="23">
        <f t="shared" si="1076"/>
        <v>9.6665819025314135E+76</v>
      </c>
      <c r="L1853" s="23">
        <f t="shared" si="1077"/>
        <v>9.6665819025314126E+78</v>
      </c>
      <c r="M1853" s="23">
        <f t="shared" si="1078"/>
        <v>9.6665819025314135E+76</v>
      </c>
      <c r="N1853" s="20">
        <f t="shared" si="1079"/>
        <v>191.10000000000002</v>
      </c>
      <c r="Q1853" s="20">
        <f t="shared" si="1080"/>
        <v>8.448747231871628E+89</v>
      </c>
      <c r="S1853" s="20">
        <f t="shared" si="1081"/>
        <v>8204</v>
      </c>
      <c r="T1853" s="20">
        <f t="shared" si="1082"/>
        <v>2591</v>
      </c>
      <c r="U1853" s="20">
        <f t="shared" si="1083"/>
        <v>9.6665819025314135E+76</v>
      </c>
      <c r="V1853" s="20">
        <f t="shared" si="1084"/>
        <v>9.6665819025314135E+76</v>
      </c>
      <c r="W1853" s="20">
        <f t="shared" si="1085"/>
        <v>0.31397174254317106</v>
      </c>
      <c r="X1853" s="16">
        <f t="shared" si="1086"/>
        <v>2.2908081400088729E+54</v>
      </c>
      <c r="AA1853" s="16">
        <f t="shared" si="1087"/>
        <v>9.4381295368365548E+55</v>
      </c>
      <c r="AB1853" s="16">
        <f t="shared" si="1088"/>
        <v>1851</v>
      </c>
      <c r="AC1853" s="16">
        <f t="shared" si="1089"/>
        <v>374</v>
      </c>
      <c r="AD1853" s="16">
        <f t="shared" si="1090"/>
        <v>1.231562859174636E+57</v>
      </c>
      <c r="AE1853" s="16">
        <f t="shared" si="1091"/>
        <v>46225</v>
      </c>
      <c r="AF1853" s="16">
        <f t="shared" si="1092"/>
        <v>22200</v>
      </c>
      <c r="AG1853" s="16">
        <f t="shared" si="1093"/>
        <v>1891</v>
      </c>
      <c r="AH1853" s="16">
        <f t="shared" si="1094"/>
        <v>1.552075362152175E+61</v>
      </c>
      <c r="AI1853" s="16">
        <f t="shared" si="1095"/>
        <v>1.6084162899386711E+75</v>
      </c>
      <c r="AJ1853" s="16">
        <f t="shared" si="1096"/>
        <v>1.6084162899386711E+75</v>
      </c>
      <c r="AK1853" s="27">
        <f t="shared" si="1097"/>
        <v>0.16042780748663102</v>
      </c>
      <c r="AN1853">
        <f t="shared" si="1101"/>
        <v>164447.34691280738</v>
      </c>
      <c r="AO1853">
        <f t="shared" si="1102"/>
        <v>1.7041684834490792E+19</v>
      </c>
      <c r="AP1853">
        <f t="shared" si="1103"/>
        <v>1.7041684834490792E+19</v>
      </c>
      <c r="AR1853" s="1">
        <f t="shared" si="1098"/>
        <v>19960</v>
      </c>
      <c r="AU1853">
        <f t="shared" si="1104"/>
        <v>-341.19815668202762</v>
      </c>
      <c r="AV1853" s="29">
        <f t="shared" si="1099"/>
        <v>871.04395</v>
      </c>
      <c r="AW1853">
        <f t="shared" si="1100"/>
        <v>37001</v>
      </c>
    </row>
    <row r="1854" spans="1:49" x14ac:dyDescent="0.2">
      <c r="A1854">
        <v>1852</v>
      </c>
      <c r="B1854" s="13">
        <f t="shared" si="1067"/>
        <v>1860</v>
      </c>
      <c r="C1854" s="13">
        <f t="shared" si="1068"/>
        <v>11118</v>
      </c>
      <c r="D1854" s="13">
        <f t="shared" si="1069"/>
        <v>48</v>
      </c>
      <c r="E1854" s="13">
        <f t="shared" si="1070"/>
        <v>92.600000000000009</v>
      </c>
      <c r="F1854" s="13">
        <f t="shared" si="1071"/>
        <v>6.2330743805778288E+58</v>
      </c>
      <c r="G1854" s="35">
        <f t="shared" si="1072"/>
        <v>813.9008</v>
      </c>
      <c r="H1854" s="23">
        <f t="shared" si="1073"/>
        <v>13760.006399999998</v>
      </c>
      <c r="I1854" s="23">
        <f t="shared" si="1074"/>
        <v>51534</v>
      </c>
      <c r="J1854" s="23">
        <f t="shared" si="1075"/>
        <v>2592</v>
      </c>
      <c r="K1854" s="23">
        <f t="shared" si="1076"/>
        <v>9.6665819025314135E+76</v>
      </c>
      <c r="L1854" s="23">
        <f t="shared" si="1077"/>
        <v>9.6665819025314126E+78</v>
      </c>
      <c r="M1854" s="23">
        <f t="shared" si="1078"/>
        <v>9.6665819025314135E+76</v>
      </c>
      <c r="N1854" s="20">
        <f t="shared" si="1079"/>
        <v>191.20000000000002</v>
      </c>
      <c r="Q1854" s="20">
        <f t="shared" si="1080"/>
        <v>9.4146973054956644E+89</v>
      </c>
      <c r="S1854" s="20">
        <f t="shared" si="1081"/>
        <v>8208</v>
      </c>
      <c r="T1854" s="20">
        <f t="shared" si="1082"/>
        <v>2592</v>
      </c>
      <c r="U1854" s="20">
        <f t="shared" si="1083"/>
        <v>9.6665819025314135E+76</v>
      </c>
      <c r="V1854" s="20">
        <f t="shared" si="1084"/>
        <v>9.6665819025314135E+76</v>
      </c>
      <c r="W1854" s="20">
        <f t="shared" si="1085"/>
        <v>0.31380753138075312</v>
      </c>
      <c r="X1854" s="16">
        <f t="shared" si="1086"/>
        <v>2.4511647098094944E+54</v>
      </c>
      <c r="AA1854" s="16">
        <f t="shared" si="1087"/>
        <v>1.0098798604415116E+56</v>
      </c>
      <c r="AB1854" s="16">
        <f t="shared" si="1088"/>
        <v>1852</v>
      </c>
      <c r="AC1854" s="16">
        <f t="shared" si="1089"/>
        <v>374.2</v>
      </c>
      <c r="AD1854" s="16">
        <f t="shared" si="1090"/>
        <v>1.3177747104815706E+57</v>
      </c>
      <c r="AE1854" s="16">
        <f t="shared" si="1091"/>
        <v>46250</v>
      </c>
      <c r="AF1854" s="16">
        <f t="shared" si="1092"/>
        <v>22212</v>
      </c>
      <c r="AG1854" s="16">
        <f t="shared" si="1093"/>
        <v>1892</v>
      </c>
      <c r="AH1854" s="16">
        <f t="shared" si="1094"/>
        <v>1.6621378956064232E+61</v>
      </c>
      <c r="AI1854" s="16">
        <f t="shared" si="1095"/>
        <v>1.6084162899386711E+75</v>
      </c>
      <c r="AJ1854" s="16">
        <f t="shared" si="1096"/>
        <v>1.6084162899386711E+75</v>
      </c>
      <c r="AK1854" s="27">
        <f t="shared" si="1097"/>
        <v>0.16034206306787815</v>
      </c>
      <c r="AN1854">
        <f t="shared" si="1101"/>
        <v>164587.68619068703</v>
      </c>
      <c r="AO1854">
        <f t="shared" si="1102"/>
        <v>1.5926808256533447E+19</v>
      </c>
      <c r="AP1854">
        <f t="shared" si="1103"/>
        <v>1.5926808256533447E+19</v>
      </c>
      <c r="AR1854" s="1">
        <f t="shared" si="1098"/>
        <v>19970</v>
      </c>
      <c r="AU1854">
        <f t="shared" si="1104"/>
        <v>-340.85889570552143</v>
      </c>
      <c r="AV1854" s="29">
        <f t="shared" si="1099"/>
        <v>871.7758</v>
      </c>
      <c r="AW1854">
        <f t="shared" si="1100"/>
        <v>37021</v>
      </c>
    </row>
    <row r="1855" spans="1:49" x14ac:dyDescent="0.2">
      <c r="A1855">
        <v>1853</v>
      </c>
      <c r="B1855" s="13">
        <f t="shared" si="1067"/>
        <v>1861</v>
      </c>
      <c r="C1855" s="13">
        <f t="shared" si="1068"/>
        <v>11124</v>
      </c>
      <c r="D1855" s="13">
        <f t="shared" si="1069"/>
        <v>48</v>
      </c>
      <c r="E1855" s="13">
        <f t="shared" si="1070"/>
        <v>92.65</v>
      </c>
      <c r="F1855" s="13">
        <f t="shared" si="1071"/>
        <v>6.6729270467153931E+58</v>
      </c>
      <c r="G1855" s="35">
        <f t="shared" si="1072"/>
        <v>814.60180000000003</v>
      </c>
      <c r="H1855" s="23">
        <f t="shared" si="1073"/>
        <v>13767.510399999999</v>
      </c>
      <c r="I1855" s="23">
        <f t="shared" si="1074"/>
        <v>51562</v>
      </c>
      <c r="J1855" s="23">
        <f t="shared" si="1075"/>
        <v>2594</v>
      </c>
      <c r="K1855" s="23">
        <f t="shared" si="1076"/>
        <v>9.6665819025314135E+76</v>
      </c>
      <c r="L1855" s="23">
        <f t="shared" si="1077"/>
        <v>9.6665819025314126E+78</v>
      </c>
      <c r="M1855" s="23">
        <f t="shared" si="1078"/>
        <v>9.6665819025314135E+76</v>
      </c>
      <c r="N1855" s="20">
        <f t="shared" si="1079"/>
        <v>191.3</v>
      </c>
      <c r="Q1855" s="20">
        <f t="shared" si="1080"/>
        <v>1.0491085000121601E+90</v>
      </c>
      <c r="S1855" s="20">
        <f t="shared" si="1081"/>
        <v>8212</v>
      </c>
      <c r="T1855" s="20">
        <f t="shared" si="1082"/>
        <v>2594</v>
      </c>
      <c r="U1855" s="20">
        <f t="shared" si="1083"/>
        <v>9.6665819025314135E+76</v>
      </c>
      <c r="V1855" s="20">
        <f t="shared" si="1084"/>
        <v>9.6665819025314135E+76</v>
      </c>
      <c r="W1855" s="20">
        <f t="shared" si="1085"/>
        <v>0.31364349189754309</v>
      </c>
      <c r="X1855" s="16">
        <f t="shared" si="1086"/>
        <v>2.6227462394961586E+54</v>
      </c>
      <c r="AA1855" s="16">
        <f t="shared" si="1087"/>
        <v>1.0805714506724172E+56</v>
      </c>
      <c r="AB1855" s="16">
        <f t="shared" si="1088"/>
        <v>1853</v>
      </c>
      <c r="AC1855" s="16">
        <f t="shared" si="1089"/>
        <v>374.4</v>
      </c>
      <c r="AD1855" s="16">
        <f t="shared" si="1090"/>
        <v>1.4100215629615197E+57</v>
      </c>
      <c r="AE1855" s="16">
        <f t="shared" si="1091"/>
        <v>46275</v>
      </c>
      <c r="AF1855" s="16">
        <f t="shared" si="1092"/>
        <v>22224</v>
      </c>
      <c r="AG1855" s="16">
        <f t="shared" si="1093"/>
        <v>1893</v>
      </c>
      <c r="AH1855" s="16">
        <f t="shared" si="1094"/>
        <v>1.7800048647336763E+61</v>
      </c>
      <c r="AI1855" s="16">
        <f t="shared" si="1095"/>
        <v>1.6084162899386711E+75</v>
      </c>
      <c r="AJ1855" s="16">
        <f t="shared" si="1096"/>
        <v>1.6084162899386711E+75</v>
      </c>
      <c r="AK1855" s="27">
        <f t="shared" si="1097"/>
        <v>0.16025641025641027</v>
      </c>
      <c r="AN1855">
        <f t="shared" si="1101"/>
        <v>164728.10415507611</v>
      </c>
      <c r="AO1855">
        <f t="shared" si="1102"/>
        <v>1.4884867529470513E+19</v>
      </c>
      <c r="AP1855">
        <f t="shared" si="1103"/>
        <v>1.4884867529470513E+19</v>
      </c>
      <c r="AR1855" s="1">
        <f t="shared" si="1098"/>
        <v>19980</v>
      </c>
      <c r="AU1855">
        <f t="shared" si="1104"/>
        <v>-340.52067381316999</v>
      </c>
      <c r="AV1855" s="29">
        <f t="shared" si="1099"/>
        <v>872.50805000000003</v>
      </c>
      <c r="AW1855">
        <f t="shared" si="1100"/>
        <v>37041</v>
      </c>
    </row>
    <row r="1856" spans="1:49" x14ac:dyDescent="0.2">
      <c r="A1856">
        <v>1854</v>
      </c>
      <c r="B1856" s="13">
        <f t="shared" si="1067"/>
        <v>1862</v>
      </c>
      <c r="C1856" s="13">
        <f t="shared" si="1068"/>
        <v>11130</v>
      </c>
      <c r="D1856" s="13">
        <f t="shared" si="1069"/>
        <v>48</v>
      </c>
      <c r="E1856" s="13">
        <f t="shared" si="1070"/>
        <v>92.7</v>
      </c>
      <c r="F1856" s="13">
        <f t="shared" si="1071"/>
        <v>7.1438170356790772E+58</v>
      </c>
      <c r="G1856" s="35">
        <f t="shared" si="1072"/>
        <v>815.30320000000006</v>
      </c>
      <c r="H1856" s="23">
        <f t="shared" si="1073"/>
        <v>13775.0144</v>
      </c>
      <c r="I1856" s="23">
        <f t="shared" si="1074"/>
        <v>51590</v>
      </c>
      <c r="J1856" s="23">
        <f t="shared" si="1075"/>
        <v>2595</v>
      </c>
      <c r="K1856" s="23">
        <f t="shared" si="1076"/>
        <v>9.6665819025314135E+76</v>
      </c>
      <c r="L1856" s="23">
        <f t="shared" si="1077"/>
        <v>9.6665819025314126E+78</v>
      </c>
      <c r="M1856" s="23">
        <f t="shared" si="1078"/>
        <v>9.6665819025314135E+76</v>
      </c>
      <c r="N1856" s="20">
        <f t="shared" si="1079"/>
        <v>191.4</v>
      </c>
      <c r="Q1856" s="20">
        <f t="shared" si="1080"/>
        <v>1.1690536711735721E+90</v>
      </c>
      <c r="S1856" s="20">
        <f t="shared" si="1081"/>
        <v>8216</v>
      </c>
      <c r="T1856" s="20">
        <f t="shared" si="1082"/>
        <v>2595</v>
      </c>
      <c r="U1856" s="20">
        <f t="shared" si="1083"/>
        <v>9.6665819025314135E+76</v>
      </c>
      <c r="V1856" s="20">
        <f t="shared" si="1084"/>
        <v>9.6665819025314135E+76</v>
      </c>
      <c r="W1856" s="20">
        <f t="shared" si="1085"/>
        <v>0.31347962382445138</v>
      </c>
      <c r="X1856" s="16">
        <f t="shared" si="1086"/>
        <v>2.8063384762608897E+54</v>
      </c>
      <c r="AA1856" s="16">
        <f t="shared" si="1087"/>
        <v>1.1562114522194864E+56</v>
      </c>
      <c r="AB1856" s="16">
        <f t="shared" si="1088"/>
        <v>1854</v>
      </c>
      <c r="AC1856" s="16">
        <f t="shared" si="1089"/>
        <v>374.6</v>
      </c>
      <c r="AD1856" s="16">
        <f t="shared" si="1090"/>
        <v>1.5087258787073026E+57</v>
      </c>
      <c r="AE1856" s="16">
        <f t="shared" si="1091"/>
        <v>46300</v>
      </c>
      <c r="AF1856" s="16">
        <f t="shared" si="1092"/>
        <v>22236</v>
      </c>
      <c r="AG1856" s="16">
        <f t="shared" si="1093"/>
        <v>1894</v>
      </c>
      <c r="AH1856" s="16">
        <f t="shared" si="1094"/>
        <v>1.9062296436377477E+61</v>
      </c>
      <c r="AI1856" s="16">
        <f t="shared" si="1095"/>
        <v>1.6084162899386711E+75</v>
      </c>
      <c r="AJ1856" s="16">
        <f t="shared" si="1096"/>
        <v>1.6084162899386711E+75</v>
      </c>
      <c r="AK1856" s="27">
        <f t="shared" si="1097"/>
        <v>0.16017084890549918</v>
      </c>
      <c r="AN1856">
        <f t="shared" si="1101"/>
        <v>164868.6008064106</v>
      </c>
      <c r="AO1856">
        <f t="shared" si="1102"/>
        <v>1.3911091149037863E+19</v>
      </c>
      <c r="AP1856">
        <f t="shared" si="1103"/>
        <v>1.3911091149037863E+19</v>
      </c>
      <c r="AR1856" s="1">
        <f t="shared" si="1098"/>
        <v>19990</v>
      </c>
      <c r="AU1856">
        <f t="shared" si="1104"/>
        <v>-340.18348623853217</v>
      </c>
      <c r="AV1856" s="29">
        <f t="shared" si="1099"/>
        <v>873.24070000000006</v>
      </c>
      <c r="AW1856">
        <f t="shared" si="1100"/>
        <v>37061</v>
      </c>
    </row>
    <row r="1857" spans="1:49" x14ac:dyDescent="0.2">
      <c r="A1857">
        <v>1855</v>
      </c>
      <c r="B1857" s="13">
        <f t="shared" si="1067"/>
        <v>1863</v>
      </c>
      <c r="C1857" s="13">
        <f t="shared" si="1068"/>
        <v>11136</v>
      </c>
      <c r="D1857" s="13">
        <f t="shared" si="1069"/>
        <v>48</v>
      </c>
      <c r="E1857" s="13">
        <f t="shared" si="1070"/>
        <v>92.75</v>
      </c>
      <c r="F1857" s="13">
        <f t="shared" si="1071"/>
        <v>7.6479342955826821E+58</v>
      </c>
      <c r="G1857" s="35">
        <f t="shared" si="1072"/>
        <v>816.005</v>
      </c>
      <c r="H1857" s="23">
        <f t="shared" si="1073"/>
        <v>13782.518399999997</v>
      </c>
      <c r="I1857" s="23">
        <f t="shared" si="1074"/>
        <v>51618</v>
      </c>
      <c r="J1857" s="23">
        <f t="shared" si="1075"/>
        <v>2597</v>
      </c>
      <c r="K1857" s="23">
        <f t="shared" si="1076"/>
        <v>9.6665819025314135E+76</v>
      </c>
      <c r="L1857" s="23">
        <f t="shared" si="1077"/>
        <v>9.6665819025314126E+78</v>
      </c>
      <c r="M1857" s="23">
        <f t="shared" si="1078"/>
        <v>9.6665819025314135E+76</v>
      </c>
      <c r="N1857" s="20">
        <f t="shared" si="1079"/>
        <v>191.5</v>
      </c>
      <c r="Q1857" s="20">
        <f t="shared" si="1080"/>
        <v>1.3027122419352874E+90</v>
      </c>
      <c r="S1857" s="20">
        <f t="shared" si="1081"/>
        <v>8220</v>
      </c>
      <c r="T1857" s="20">
        <f t="shared" si="1082"/>
        <v>2597</v>
      </c>
      <c r="U1857" s="20">
        <f t="shared" si="1083"/>
        <v>9.6665819025314135E+76</v>
      </c>
      <c r="V1857" s="20">
        <f t="shared" si="1084"/>
        <v>9.6665819025314135E+76</v>
      </c>
      <c r="W1857" s="20">
        <f t="shared" si="1085"/>
        <v>0.3133159268929504</v>
      </c>
      <c r="X1857" s="16">
        <f t="shared" si="1086"/>
        <v>3.0027821695991513E+54</v>
      </c>
      <c r="AA1857" s="16">
        <f t="shared" si="1087"/>
        <v>1.2371462538748501E+56</v>
      </c>
      <c r="AB1857" s="16">
        <f t="shared" si="1088"/>
        <v>1855</v>
      </c>
      <c r="AC1857" s="16">
        <f t="shared" si="1089"/>
        <v>374.8</v>
      </c>
      <c r="AD1857" s="16">
        <f t="shared" si="1090"/>
        <v>1.6143396929989828E+57</v>
      </c>
      <c r="AE1857" s="16">
        <f t="shared" si="1091"/>
        <v>46325</v>
      </c>
      <c r="AF1857" s="16">
        <f t="shared" si="1092"/>
        <v>22248</v>
      </c>
      <c r="AG1857" s="16">
        <f t="shared" si="1093"/>
        <v>1895</v>
      </c>
      <c r="AH1857" s="16">
        <f t="shared" si="1094"/>
        <v>2.0414048412291885E+61</v>
      </c>
      <c r="AI1857" s="16">
        <f t="shared" si="1095"/>
        <v>1.6084162899386711E+75</v>
      </c>
      <c r="AJ1857" s="16">
        <f t="shared" si="1096"/>
        <v>1.6084162899386711E+75</v>
      </c>
      <c r="AK1857" s="27">
        <f t="shared" si="1097"/>
        <v>0.16008537886872998</v>
      </c>
      <c r="AN1857">
        <f t="shared" si="1101"/>
        <v>165009.17614512675</v>
      </c>
      <c r="AO1857">
        <f t="shared" si="1102"/>
        <v>1.300101976545595E+19</v>
      </c>
      <c r="AP1857">
        <f t="shared" si="1103"/>
        <v>1.300101976545595E+19</v>
      </c>
      <c r="AR1857" s="1">
        <f t="shared" si="1098"/>
        <v>20000</v>
      </c>
      <c r="AU1857">
        <f t="shared" si="1104"/>
        <v>-339.84732824427476</v>
      </c>
      <c r="AV1857" s="29">
        <f t="shared" si="1099"/>
        <v>873.97375</v>
      </c>
      <c r="AW1857">
        <f t="shared" si="1100"/>
        <v>37081</v>
      </c>
    </row>
    <row r="1858" spans="1:49" x14ac:dyDescent="0.2">
      <c r="A1858">
        <v>1856</v>
      </c>
      <c r="B1858" s="13">
        <f t="shared" si="1067"/>
        <v>1864</v>
      </c>
      <c r="C1858" s="13">
        <f t="shared" si="1068"/>
        <v>11142</v>
      </c>
      <c r="D1858" s="13">
        <f t="shared" si="1069"/>
        <v>48</v>
      </c>
      <c r="E1858" s="13">
        <f t="shared" si="1070"/>
        <v>92.800000000000011</v>
      </c>
      <c r="F1858" s="13">
        <f t="shared" si="1071"/>
        <v>8.187623284462852E+58</v>
      </c>
      <c r="G1858" s="35">
        <f t="shared" si="1072"/>
        <v>816.70720000000006</v>
      </c>
      <c r="H1858" s="23">
        <f t="shared" si="1073"/>
        <v>13790.022399999998</v>
      </c>
      <c r="I1858" s="23">
        <f t="shared" si="1074"/>
        <v>51646</v>
      </c>
      <c r="J1858" s="23">
        <f t="shared" si="1075"/>
        <v>2598</v>
      </c>
      <c r="K1858" s="23">
        <f t="shared" si="1076"/>
        <v>9.6665819025314135E+76</v>
      </c>
      <c r="L1858" s="23">
        <f t="shared" si="1077"/>
        <v>9.6665819025314126E+78</v>
      </c>
      <c r="M1858" s="23">
        <f t="shared" si="1078"/>
        <v>9.6665819025314135E+76</v>
      </c>
      <c r="N1858" s="20">
        <f t="shared" si="1079"/>
        <v>191.60000000000002</v>
      </c>
      <c r="Q1858" s="20">
        <f t="shared" si="1080"/>
        <v>1.4516520730694823E+90</v>
      </c>
      <c r="S1858" s="20">
        <f t="shared" si="1081"/>
        <v>8225</v>
      </c>
      <c r="T1858" s="20">
        <f t="shared" si="1082"/>
        <v>2598</v>
      </c>
      <c r="U1858" s="20">
        <f t="shared" si="1083"/>
        <v>9.6665819025314135E+76</v>
      </c>
      <c r="V1858" s="20">
        <f t="shared" si="1084"/>
        <v>9.6665819025314135E+76</v>
      </c>
      <c r="W1858" s="20">
        <f t="shared" si="1085"/>
        <v>0.31315240083507301</v>
      </c>
      <c r="X1858" s="16">
        <f t="shared" si="1086"/>
        <v>3.2129769214710931E+54</v>
      </c>
      <c r="AA1858" s="16">
        <f t="shared" si="1087"/>
        <v>1.3237464916460902E+56</v>
      </c>
      <c r="AB1858" s="16">
        <f t="shared" si="1088"/>
        <v>1856</v>
      </c>
      <c r="AC1858" s="16">
        <f t="shared" si="1089"/>
        <v>375</v>
      </c>
      <c r="AD1858" s="16">
        <f t="shared" si="1090"/>
        <v>1.727346684485834E+57</v>
      </c>
      <c r="AE1858" s="16">
        <f t="shared" si="1091"/>
        <v>46350</v>
      </c>
      <c r="AF1858" s="16">
        <f t="shared" si="1092"/>
        <v>22260</v>
      </c>
      <c r="AG1858" s="16">
        <f t="shared" si="1093"/>
        <v>1896</v>
      </c>
      <c r="AH1858" s="16">
        <f t="shared" si="1094"/>
        <v>2.1861650828568326E+61</v>
      </c>
      <c r="AI1858" s="16">
        <f t="shared" si="1095"/>
        <v>1.6084162899386711E+75</v>
      </c>
      <c r="AJ1858" s="16">
        <f t="shared" si="1096"/>
        <v>1.6084162899386711E+75</v>
      </c>
      <c r="AK1858" s="27">
        <f t="shared" si="1097"/>
        <v>0.16</v>
      </c>
      <c r="AN1858">
        <f t="shared" si="1101"/>
        <v>165149.83017166055</v>
      </c>
      <c r="AO1858">
        <f t="shared" si="1102"/>
        <v>1.2150485762108361E+19</v>
      </c>
      <c r="AP1858">
        <f t="shared" si="1103"/>
        <v>1.2150485762108361E+19</v>
      </c>
      <c r="AR1858" s="1">
        <f t="shared" si="1098"/>
        <v>20010</v>
      </c>
      <c r="AU1858">
        <f t="shared" si="1104"/>
        <v>-339.51219512195121</v>
      </c>
      <c r="AV1858" s="29">
        <f t="shared" si="1099"/>
        <v>874.70720000000006</v>
      </c>
      <c r="AW1858">
        <f t="shared" si="1100"/>
        <v>37101</v>
      </c>
    </row>
    <row r="1859" spans="1:49" x14ac:dyDescent="0.2">
      <c r="A1859">
        <v>1857</v>
      </c>
      <c r="B1859" s="13">
        <f t="shared" si="1067"/>
        <v>1865</v>
      </c>
      <c r="C1859" s="13">
        <f t="shared" si="1068"/>
        <v>11148</v>
      </c>
      <c r="D1859" s="13">
        <f t="shared" si="1069"/>
        <v>48</v>
      </c>
      <c r="E1859" s="13">
        <f t="shared" si="1070"/>
        <v>92.850000000000009</v>
      </c>
      <c r="F1859" s="13">
        <f t="shared" si="1071"/>
        <v>8.7653938709273132E+58</v>
      </c>
      <c r="G1859" s="35">
        <f t="shared" si="1072"/>
        <v>817.40980000000002</v>
      </c>
      <c r="H1859" s="23">
        <f t="shared" si="1073"/>
        <v>13797.526399999999</v>
      </c>
      <c r="I1859" s="23">
        <f t="shared" si="1074"/>
        <v>51674</v>
      </c>
      <c r="J1859" s="23">
        <f t="shared" si="1075"/>
        <v>2599</v>
      </c>
      <c r="K1859" s="23">
        <f t="shared" si="1076"/>
        <v>9.6665819025314135E+76</v>
      </c>
      <c r="L1859" s="23">
        <f t="shared" si="1077"/>
        <v>9.6665819025314126E+78</v>
      </c>
      <c r="M1859" s="23">
        <f t="shared" si="1078"/>
        <v>9.6665819025314135E+76</v>
      </c>
      <c r="N1859" s="20">
        <f t="shared" si="1079"/>
        <v>191.70000000000002</v>
      </c>
      <c r="Q1859" s="20">
        <f t="shared" si="1080"/>
        <v>1.6176202797603705E+90</v>
      </c>
      <c r="S1859" s="20">
        <f t="shared" si="1081"/>
        <v>8229</v>
      </c>
      <c r="T1859" s="20">
        <f t="shared" si="1082"/>
        <v>2599</v>
      </c>
      <c r="U1859" s="20">
        <f t="shared" si="1083"/>
        <v>9.6665819025314135E+76</v>
      </c>
      <c r="V1859" s="20">
        <f t="shared" si="1084"/>
        <v>9.6665819025314135E+76</v>
      </c>
      <c r="W1859" s="20">
        <f t="shared" si="1085"/>
        <v>0.31298904538341155</v>
      </c>
      <c r="X1859" s="16">
        <f t="shared" si="1086"/>
        <v>3.4378853059740691E+54</v>
      </c>
      <c r="AA1859" s="16">
        <f t="shared" si="1087"/>
        <v>1.4164087460613161E+56</v>
      </c>
      <c r="AB1859" s="16">
        <f t="shared" si="1088"/>
        <v>1857</v>
      </c>
      <c r="AC1859" s="16">
        <f t="shared" si="1089"/>
        <v>375.2</v>
      </c>
      <c r="AD1859" s="16">
        <f t="shared" si="1090"/>
        <v>1.8482643902851477E+57</v>
      </c>
      <c r="AE1859" s="16">
        <f t="shared" si="1091"/>
        <v>46375</v>
      </c>
      <c r="AF1859" s="16">
        <f t="shared" si="1092"/>
        <v>22272</v>
      </c>
      <c r="AG1859" s="16">
        <f t="shared" si="1093"/>
        <v>1897</v>
      </c>
      <c r="AH1859" s="16">
        <f t="shared" si="1094"/>
        <v>2.3411899891376365E+61</v>
      </c>
      <c r="AI1859" s="16">
        <f t="shared" si="1095"/>
        <v>1.6084162899386711E+75</v>
      </c>
      <c r="AJ1859" s="16">
        <f t="shared" si="1096"/>
        <v>1.6084162899386711E+75</v>
      </c>
      <c r="AK1859" s="27">
        <f t="shared" si="1097"/>
        <v>0.15991471215351813</v>
      </c>
      <c r="AN1859">
        <f t="shared" si="1101"/>
        <v>165290.56288644852</v>
      </c>
      <c r="AO1859">
        <f t="shared" si="1102"/>
        <v>1.1355594170194733E+19</v>
      </c>
      <c r="AP1859">
        <f t="shared" si="1103"/>
        <v>1.1355594170194733E+19</v>
      </c>
      <c r="AR1859" s="1">
        <f t="shared" si="1098"/>
        <v>20020</v>
      </c>
      <c r="AU1859">
        <f t="shared" si="1104"/>
        <v>-339.17808219178085</v>
      </c>
      <c r="AV1859" s="29">
        <f t="shared" si="1099"/>
        <v>875.44105000000002</v>
      </c>
      <c r="AW1859">
        <f t="shared" si="1100"/>
        <v>37121</v>
      </c>
    </row>
    <row r="1860" spans="1:49" x14ac:dyDescent="0.2">
      <c r="A1860">
        <v>1858</v>
      </c>
      <c r="B1860" s="13">
        <f t="shared" ref="B1860:B1923" si="1105">8+A1860*1</f>
        <v>1866</v>
      </c>
      <c r="C1860" s="13">
        <f t="shared" ref="C1860:C1923" si="1106">6+A1860*6</f>
        <v>11154</v>
      </c>
      <c r="D1860" s="13">
        <f t="shared" ref="D1860:D1923" si="1107">MIN(6+A1860*6,48)</f>
        <v>48</v>
      </c>
      <c r="E1860" s="13">
        <f t="shared" ref="E1860:E1923" si="1108">0.05*A1860</f>
        <v>92.9</v>
      </c>
      <c r="F1860" s="13">
        <f t="shared" ref="F1860:F1923" si="1109">(1+A1860/40)*1.07^(A1860-1)*IF(A1860&lt;=1000,0.5*A1860^1.01,0.5*1000^1.01+A1860/1000)</f>
        <v>9.3839330037956201E+58</v>
      </c>
      <c r="G1860" s="35">
        <f t="shared" ref="G1860:G1923" si="1110">2+MIN(A1860/15*2,200)
+(IF(A1860&lt;=2000,A1860/(10/(1+0.015*A1860)))+IF(AND(A1860&gt;1000,A1860&lt;=2000),(A1860-1000)/(20/(10+0.01*(A1860-1000))),0)+IF(A1860&gt;2000,7200+(A1860-2000)*(6-0.003*(A1860-2000))))/10</f>
        <v>818.11279999999988</v>
      </c>
      <c r="H1860" s="23">
        <f t="shared" ref="H1860:H1923" si="1111">(MIN(1+A1860*0.4,10)+MIN(MAX((A1860-8)*0.64,0),10)+MIN(MAX((A1860-18)*1.6,0),16)+MIN(MAX((A1860-28)*2.56,0),28.8)+MAX((A1860-30.4)*5.36,0))*1.4</f>
        <v>13805.030399999998</v>
      </c>
      <c r="I1860" s="23">
        <f t="shared" ref="I1860:I1923" si="1112">(MIN(A1860^1.6,70)+MAX((A1860-15)*20,0))*1.4</f>
        <v>51702</v>
      </c>
      <c r="J1860" s="23">
        <f t="shared" ref="J1860:J1923" si="1113">INT(A1860*1.4)</f>
        <v>2601</v>
      </c>
      <c r="K1860" s="23">
        <f t="shared" ref="K1860:K1923" si="1114">1*LOOKUP(H1860,$A:$A,$F:$F)*LOOKUP(H1860,$A:$A,$G:$G)</f>
        <v>9.6665819025314135E+76</v>
      </c>
      <c r="L1860" s="23">
        <f t="shared" ref="L1860:L1923" si="1115">100*LOOKUP(I1860,$A:$A,$F:$F)*LOOKUP(I1860,$A:$A,$G:$G)</f>
        <v>9.6665819025314126E+78</v>
      </c>
      <c r="M1860" s="23">
        <f t="shared" ref="M1860:M1923" si="1116">1*LOOKUP(J1860,$A:$A,$F:$F)*LOOKUP(J1860,$A:$A,$G:$G)</f>
        <v>9.6665819025314135E+76</v>
      </c>
      <c r="N1860" s="20">
        <f t="shared" ref="N1860:N1923" si="1117">6+A1860*0.1</f>
        <v>191.8</v>
      </c>
      <c r="Q1860" s="20">
        <f t="shared" ref="Q1860:Q1923" si="1118">400*1.07^((A1860*1.6)-1)*$G$3*MIN(0.03*A1860,1)</f>
        <v>1.8025637258651158E+90</v>
      </c>
      <c r="S1860" s="20">
        <f t="shared" ref="S1860:S1923" si="1119">ROUNDUP(MAX((A1860-5),0)*(1+3.2)+MIN(0.5+A1860*0.1,1)*450,0)</f>
        <v>8233</v>
      </c>
      <c r="T1860" s="20">
        <f t="shared" ref="T1860:T1923" si="1120">INT(A1860*1.4)</f>
        <v>2601</v>
      </c>
      <c r="U1860" s="20">
        <f t="shared" ref="U1860:U1923" si="1121">1*LOOKUP(S1860,A:A,F:F)*LOOKUP(S1860,A:A,G:G)</f>
        <v>9.6665819025314135E+76</v>
      </c>
      <c r="V1860" s="20">
        <f t="shared" ref="V1860:V1923" si="1122">1*LOOKUP(T1860,A:A,F:F)*LOOKUP(T1860,A:A,G:G)</f>
        <v>9.6665819025314135E+76</v>
      </c>
      <c r="W1860" s="20">
        <f t="shared" ref="W1860:W1923" si="1123">60/N1860</f>
        <v>0.31282586027111575</v>
      </c>
      <c r="X1860" s="16">
        <f t="shared" ref="X1860:X1923" si="1124">1.07^(A1860+0-1)</f>
        <v>3.6785372773922542E+54</v>
      </c>
      <c r="AA1860" s="16">
        <f t="shared" ref="AA1860:AA1923" si="1125">20*INT(X1860)*$Z$3+MIN(5*A1860,500)</f>
        <v>1.5155573582856084E+56</v>
      </c>
      <c r="AB1860" s="16">
        <f t="shared" ref="AB1860:AB1923" si="1126">1+A1860-1</f>
        <v>1858</v>
      </c>
      <c r="AC1860" s="16">
        <f t="shared" ref="AC1860:AC1923" si="1127">4+(A1860-1)*4/20</f>
        <v>375.4</v>
      </c>
      <c r="AD1860" s="16">
        <f t="shared" ref="AD1860:AD1923" si="1128">1.07^(A1860-1)*IF(A1860&lt;=1000,0.5*A1860^1.01,0.5*1000^1.01+A1860/1000)+1</f>
        <v>1.9776465761423858E+57</v>
      </c>
      <c r="AE1860" s="16">
        <f t="shared" ref="AE1860:AE1923" si="1129">MAX((A1860-2)*25,10)+0</f>
        <v>46400</v>
      </c>
      <c r="AF1860" s="16">
        <f t="shared" ref="AF1860:AF1923" si="1130">MAX((A1860-1)*12,5)+0</f>
        <v>22284</v>
      </c>
      <c r="AG1860" s="16">
        <f t="shared" ref="AG1860:AG1923" si="1131">A1860+40</f>
        <v>1898</v>
      </c>
      <c r="AH1860" s="16">
        <f t="shared" ref="AH1860:AH1923" si="1132">1*INT(LOOKUP(AG1860,A:A,AD:AD))*LOOKUP(AG1860,A:A,G:G)*MIN(0.2*A1860,1)</f>
        <v>2.5072073659639857E+61</v>
      </c>
      <c r="AI1860" s="16">
        <f t="shared" ref="AI1860:AI1923" si="1133">1*INT(LOOKUP(AE1860,A:A,AD:AD))*LOOKUP(AE1860,A:A,G:G)</f>
        <v>1.6084162899386711E+75</v>
      </c>
      <c r="AJ1860" s="16">
        <f t="shared" ref="AJ1860:AJ1923" si="1134">1*INT(LOOKUP(AF1860,A:A,AD:AD))*LOOKUP(AF1860,A:A,G:G)</f>
        <v>1.6084162899386711E+75</v>
      </c>
      <c r="AK1860" s="27">
        <f t="shared" ref="AK1860:AK1923" si="1135">60/AC1860</f>
        <v>0.15982951518380395</v>
      </c>
      <c r="AN1860">
        <f t="shared" si="1101"/>
        <v>165431.3742899264</v>
      </c>
      <c r="AO1860">
        <f t="shared" si="1102"/>
        <v>1.0612704831957692E+19</v>
      </c>
      <c r="AP1860">
        <f t="shared" si="1103"/>
        <v>1.0612704831957692E+19</v>
      </c>
      <c r="AR1860" s="1">
        <f t="shared" ref="AR1860:AR1923" si="1136">1450+A1860*10</f>
        <v>20030</v>
      </c>
      <c r="AU1860">
        <f t="shared" si="1104"/>
        <v>-338.84498480243167</v>
      </c>
      <c r="AV1860" s="29">
        <f t="shared" ref="AV1860:AV1923" si="1137">(2+MIN(A1860/15*2,200)+(IF(A1860&lt;=2000,A1860/(10/(1+0.015*A1860)))+IF(AND(A1860&gt;1000,A1860&lt;=2000),(A1860-1000)/(20/(10+0.01*(A1860-1000))),0)+IF(A1860&gt;2000,7200+(A1860-2000)*(6-0.003*(A1860-2000))))/10+0.05*A1860/1.6)</f>
        <v>876.17529999999988</v>
      </c>
      <c r="AW1860">
        <f t="shared" ref="AW1860:AW1923" si="1138">1+20*(A1860-1)</f>
        <v>37141</v>
      </c>
    </row>
    <row r="1861" spans="1:49" x14ac:dyDescent="0.2">
      <c r="A1861">
        <v>1859</v>
      </c>
      <c r="B1861" s="13">
        <f t="shared" si="1105"/>
        <v>1867</v>
      </c>
      <c r="C1861" s="13">
        <f t="shared" si="1106"/>
        <v>11160</v>
      </c>
      <c r="D1861" s="13">
        <f t="shared" si="1107"/>
        <v>48</v>
      </c>
      <c r="E1861" s="13">
        <f t="shared" si="1108"/>
        <v>92.95</v>
      </c>
      <c r="F1861" s="13">
        <f t="shared" si="1109"/>
        <v>1.0046117204978122E+59</v>
      </c>
      <c r="G1861" s="35">
        <f t="shared" si="1110"/>
        <v>818.81619999999998</v>
      </c>
      <c r="H1861" s="23">
        <f t="shared" si="1111"/>
        <v>13812.534399999999</v>
      </c>
      <c r="I1861" s="23">
        <f t="shared" si="1112"/>
        <v>51730</v>
      </c>
      <c r="J1861" s="23">
        <f t="shared" si="1113"/>
        <v>2602</v>
      </c>
      <c r="K1861" s="23">
        <f t="shared" si="1114"/>
        <v>9.6665819025314135E+76</v>
      </c>
      <c r="L1861" s="23">
        <f t="shared" si="1115"/>
        <v>9.6665819025314126E+78</v>
      </c>
      <c r="M1861" s="23">
        <f t="shared" si="1116"/>
        <v>9.6665819025314135E+76</v>
      </c>
      <c r="N1861" s="20">
        <f t="shared" si="1117"/>
        <v>191.9</v>
      </c>
      <c r="Q1861" s="20">
        <f t="shared" si="1118"/>
        <v>2.0086518612922309E+90</v>
      </c>
      <c r="S1861" s="20">
        <f t="shared" si="1119"/>
        <v>8237</v>
      </c>
      <c r="T1861" s="20">
        <f t="shared" si="1120"/>
        <v>2602</v>
      </c>
      <c r="U1861" s="20">
        <f t="shared" si="1121"/>
        <v>9.6665819025314135E+76</v>
      </c>
      <c r="V1861" s="20">
        <f t="shared" si="1122"/>
        <v>9.6665819025314135E+76</v>
      </c>
      <c r="W1861" s="20">
        <f t="shared" si="1123"/>
        <v>0.31266284523189158</v>
      </c>
      <c r="X1861" s="16">
        <f t="shared" si="1124"/>
        <v>3.9360348868097121E+54</v>
      </c>
      <c r="AA1861" s="16">
        <f t="shared" si="1125"/>
        <v>1.6216463733656011E+56</v>
      </c>
      <c r="AB1861" s="16">
        <f t="shared" si="1126"/>
        <v>1859</v>
      </c>
      <c r="AC1861" s="16">
        <f t="shared" si="1127"/>
        <v>375.6</v>
      </c>
      <c r="AD1861" s="16">
        <f t="shared" si="1128"/>
        <v>2.1160857725072397E+57</v>
      </c>
      <c r="AE1861" s="16">
        <f t="shared" si="1129"/>
        <v>46425</v>
      </c>
      <c r="AF1861" s="16">
        <f t="shared" si="1130"/>
        <v>22296</v>
      </c>
      <c r="AG1861" s="16">
        <f t="shared" si="1131"/>
        <v>1899</v>
      </c>
      <c r="AH1861" s="16">
        <f t="shared" si="1132"/>
        <v>2.6849966206586106E+61</v>
      </c>
      <c r="AI1861" s="16">
        <f t="shared" si="1133"/>
        <v>1.6084162899386711E+75</v>
      </c>
      <c r="AJ1861" s="16">
        <f t="shared" si="1134"/>
        <v>1.6084162899386711E+75</v>
      </c>
      <c r="AK1861" s="27">
        <f t="shared" si="1135"/>
        <v>0.15974440894568689</v>
      </c>
      <c r="AN1861">
        <f t="shared" ref="AN1861:AN1924" si="1139">AH1861/$AA1861</f>
        <v>165572.2643825305</v>
      </c>
      <c r="AO1861">
        <f t="shared" ref="AO1861:AO1924" si="1140">AI1861/$AA1861</f>
        <v>9.91841573080158E+18</v>
      </c>
      <c r="AP1861">
        <f t="shared" ref="AP1861:AP1924" si="1141">AJ1861/$AA1861</f>
        <v>9.91841573080158E+18</v>
      </c>
      <c r="AR1861" s="1">
        <f t="shared" si="1136"/>
        <v>20040</v>
      </c>
      <c r="AU1861">
        <f t="shared" si="1104"/>
        <v>-338.51289833080421</v>
      </c>
      <c r="AV1861" s="29">
        <f t="shared" si="1137"/>
        <v>876.90994999999998</v>
      </c>
      <c r="AW1861">
        <f t="shared" si="1138"/>
        <v>37161</v>
      </c>
    </row>
    <row r="1862" spans="1:49" x14ac:dyDescent="0.2">
      <c r="A1862">
        <v>1860</v>
      </c>
      <c r="B1862" s="13">
        <f t="shared" si="1105"/>
        <v>1868</v>
      </c>
      <c r="C1862" s="13">
        <f t="shared" si="1106"/>
        <v>11166</v>
      </c>
      <c r="D1862" s="13">
        <f t="shared" si="1107"/>
        <v>48</v>
      </c>
      <c r="E1862" s="13">
        <f t="shared" si="1108"/>
        <v>93</v>
      </c>
      <c r="F1862" s="13">
        <f t="shared" si="1109"/>
        <v>1.0755025943665359E+59</v>
      </c>
      <c r="G1862" s="35">
        <f t="shared" si="1110"/>
        <v>819.52</v>
      </c>
      <c r="H1862" s="23">
        <f t="shared" si="1111"/>
        <v>13820.038399999999</v>
      </c>
      <c r="I1862" s="23">
        <f t="shared" si="1112"/>
        <v>51758</v>
      </c>
      <c r="J1862" s="23">
        <f t="shared" si="1113"/>
        <v>2604</v>
      </c>
      <c r="K1862" s="23">
        <f t="shared" si="1114"/>
        <v>9.6665819025314135E+76</v>
      </c>
      <c r="L1862" s="23">
        <f t="shared" si="1115"/>
        <v>9.6665819025314126E+78</v>
      </c>
      <c r="M1862" s="23">
        <f t="shared" si="1116"/>
        <v>9.6665819025314135E+76</v>
      </c>
      <c r="N1862" s="20">
        <f t="shared" si="1117"/>
        <v>192</v>
      </c>
      <c r="Q1862" s="20">
        <f t="shared" si="1118"/>
        <v>2.2383021703910679E+90</v>
      </c>
      <c r="S1862" s="20">
        <f t="shared" si="1119"/>
        <v>8241</v>
      </c>
      <c r="T1862" s="20">
        <f t="shared" si="1120"/>
        <v>2604</v>
      </c>
      <c r="U1862" s="20">
        <f t="shared" si="1121"/>
        <v>9.6665819025314135E+76</v>
      </c>
      <c r="V1862" s="20">
        <f t="shared" si="1122"/>
        <v>9.6665819025314135E+76</v>
      </c>
      <c r="W1862" s="20">
        <f t="shared" si="1123"/>
        <v>0.3125</v>
      </c>
      <c r="X1862" s="16">
        <f t="shared" si="1124"/>
        <v>4.2115573288863922E+54</v>
      </c>
      <c r="AA1862" s="16">
        <f t="shared" si="1125"/>
        <v>1.7351616195011932E+56</v>
      </c>
      <c r="AB1862" s="16">
        <f t="shared" si="1126"/>
        <v>1860</v>
      </c>
      <c r="AC1862" s="16">
        <f t="shared" si="1127"/>
        <v>375.8</v>
      </c>
      <c r="AD1862" s="16">
        <f t="shared" si="1128"/>
        <v>2.2642159881400757E+57</v>
      </c>
      <c r="AE1862" s="16">
        <f t="shared" si="1129"/>
        <v>46450</v>
      </c>
      <c r="AF1862" s="16">
        <f t="shared" si="1130"/>
        <v>22308</v>
      </c>
      <c r="AG1862" s="16">
        <f t="shared" si="1131"/>
        <v>1900</v>
      </c>
      <c r="AH1862" s="16">
        <f t="shared" si="1132"/>
        <v>2.8753924203083459E+61</v>
      </c>
      <c r="AI1862" s="16">
        <f t="shared" si="1133"/>
        <v>1.6084162899386711E+75</v>
      </c>
      <c r="AJ1862" s="16">
        <f t="shared" si="1134"/>
        <v>1.6084162899386711E+75</v>
      </c>
      <c r="AK1862" s="27">
        <f t="shared" si="1135"/>
        <v>0.15965939329430548</v>
      </c>
      <c r="AN1862">
        <f t="shared" si="1139"/>
        <v>165713.23316469704</v>
      </c>
      <c r="AO1862">
        <f t="shared" si="1140"/>
        <v>9.2695474119640945E+18</v>
      </c>
      <c r="AP1862">
        <f t="shared" si="1141"/>
        <v>9.2695474119640945E+18</v>
      </c>
      <c r="AR1862" s="1">
        <f t="shared" si="1136"/>
        <v>20050</v>
      </c>
      <c r="AU1862">
        <f t="shared" si="1104"/>
        <v>-338.18181818181819</v>
      </c>
      <c r="AV1862" s="29">
        <f t="shared" si="1137"/>
        <v>877.64499999999998</v>
      </c>
      <c r="AW1862">
        <f t="shared" si="1138"/>
        <v>37181</v>
      </c>
    </row>
    <row r="1863" spans="1:49" x14ac:dyDescent="0.2">
      <c r="A1863">
        <v>1861</v>
      </c>
      <c r="B1863" s="13">
        <f t="shared" si="1105"/>
        <v>1869</v>
      </c>
      <c r="C1863" s="13">
        <f t="shared" si="1106"/>
        <v>11172</v>
      </c>
      <c r="D1863" s="13">
        <f t="shared" si="1107"/>
        <v>48</v>
      </c>
      <c r="E1863" s="13">
        <f t="shared" si="1108"/>
        <v>93.050000000000011</v>
      </c>
      <c r="F1863" s="13">
        <f t="shared" si="1109"/>
        <v>1.1513955953996247E+59</v>
      </c>
      <c r="G1863" s="35">
        <f t="shared" si="1110"/>
        <v>820.2242</v>
      </c>
      <c r="H1863" s="23">
        <f t="shared" si="1111"/>
        <v>13827.542399999998</v>
      </c>
      <c r="I1863" s="23">
        <f t="shared" si="1112"/>
        <v>51786</v>
      </c>
      <c r="J1863" s="23">
        <f t="shared" si="1113"/>
        <v>2605</v>
      </c>
      <c r="K1863" s="23">
        <f t="shared" si="1114"/>
        <v>9.6665819025314135E+76</v>
      </c>
      <c r="L1863" s="23">
        <f t="shared" si="1115"/>
        <v>9.6665819025314126E+78</v>
      </c>
      <c r="M1863" s="23">
        <f t="shared" si="1116"/>
        <v>9.6665819025314135E+76</v>
      </c>
      <c r="N1863" s="20">
        <f t="shared" si="1117"/>
        <v>192.10000000000002</v>
      </c>
      <c r="Q1863" s="20">
        <f t="shared" si="1118"/>
        <v>2.4942085298723778E+90</v>
      </c>
      <c r="S1863" s="20">
        <f t="shared" si="1119"/>
        <v>8246</v>
      </c>
      <c r="T1863" s="20">
        <f t="shared" si="1120"/>
        <v>2605</v>
      </c>
      <c r="U1863" s="20">
        <f t="shared" si="1121"/>
        <v>9.6665819025314135E+76</v>
      </c>
      <c r="V1863" s="20">
        <f t="shared" si="1122"/>
        <v>9.6665819025314135E+76</v>
      </c>
      <c r="W1863" s="20">
        <f t="shared" si="1123"/>
        <v>0.31233732431025502</v>
      </c>
      <c r="X1863" s="16">
        <f t="shared" si="1124"/>
        <v>4.5063663419084392E+54</v>
      </c>
      <c r="AA1863" s="16">
        <f t="shared" si="1125"/>
        <v>1.8566229328662766E+56</v>
      </c>
      <c r="AB1863" s="16">
        <f t="shared" si="1126"/>
        <v>1861</v>
      </c>
      <c r="AC1863" s="16">
        <f t="shared" si="1127"/>
        <v>376</v>
      </c>
      <c r="AD1863" s="16">
        <f t="shared" si="1128"/>
        <v>2.4227156136762223E+57</v>
      </c>
      <c r="AE1863" s="16">
        <f t="shared" si="1129"/>
        <v>46475</v>
      </c>
      <c r="AF1863" s="16">
        <f t="shared" si="1130"/>
        <v>22320</v>
      </c>
      <c r="AG1863" s="16">
        <f t="shared" si="1131"/>
        <v>1901</v>
      </c>
      <c r="AH1863" s="16">
        <f t="shared" si="1132"/>
        <v>3.0792886094443727E+61</v>
      </c>
      <c r="AI1863" s="16">
        <f t="shared" si="1133"/>
        <v>1.6084162899386711E+75</v>
      </c>
      <c r="AJ1863" s="16">
        <f t="shared" si="1134"/>
        <v>1.6084162899386711E+75</v>
      </c>
      <c r="AK1863" s="27">
        <f t="shared" si="1135"/>
        <v>0.15957446808510639</v>
      </c>
      <c r="AN1863">
        <f t="shared" si="1139"/>
        <v>165854.28063686201</v>
      </c>
      <c r="AO1863">
        <f t="shared" si="1140"/>
        <v>8.6631284223963505E+18</v>
      </c>
      <c r="AP1863">
        <f t="shared" si="1141"/>
        <v>8.6631284223963505E+18</v>
      </c>
      <c r="AR1863" s="1">
        <f t="shared" si="1136"/>
        <v>20060</v>
      </c>
      <c r="AU1863">
        <f t="shared" si="1104"/>
        <v>-337.85173978819972</v>
      </c>
      <c r="AV1863" s="29">
        <f t="shared" si="1137"/>
        <v>878.38045</v>
      </c>
      <c r="AW1863">
        <f t="shared" si="1138"/>
        <v>37201</v>
      </c>
    </row>
    <row r="1864" spans="1:49" x14ac:dyDescent="0.2">
      <c r="A1864">
        <v>1862</v>
      </c>
      <c r="B1864" s="13">
        <f t="shared" si="1105"/>
        <v>1870</v>
      </c>
      <c r="C1864" s="13">
        <f t="shared" si="1106"/>
        <v>11178</v>
      </c>
      <c r="D1864" s="13">
        <f t="shared" si="1107"/>
        <v>48</v>
      </c>
      <c r="E1864" s="13">
        <f t="shared" si="1108"/>
        <v>93.100000000000009</v>
      </c>
      <c r="F1864" s="13">
        <f t="shared" si="1109"/>
        <v>1.232643656275856E+59</v>
      </c>
      <c r="G1864" s="35">
        <f t="shared" si="1110"/>
        <v>820.92880000000002</v>
      </c>
      <c r="H1864" s="23">
        <f t="shared" si="1111"/>
        <v>13835.046399999999</v>
      </c>
      <c r="I1864" s="23">
        <f t="shared" si="1112"/>
        <v>51814</v>
      </c>
      <c r="J1864" s="23">
        <f t="shared" si="1113"/>
        <v>2606</v>
      </c>
      <c r="K1864" s="23">
        <f t="shared" si="1114"/>
        <v>9.6665819025314135E+76</v>
      </c>
      <c r="L1864" s="23">
        <f t="shared" si="1115"/>
        <v>9.6665819025314126E+78</v>
      </c>
      <c r="M1864" s="23">
        <f t="shared" si="1116"/>
        <v>9.6665819025314135E+76</v>
      </c>
      <c r="N1864" s="20">
        <f t="shared" si="1117"/>
        <v>192.20000000000002</v>
      </c>
      <c r="Q1864" s="20">
        <f t="shared" si="1118"/>
        <v>2.7793728089000744E+90</v>
      </c>
      <c r="S1864" s="20">
        <f t="shared" si="1119"/>
        <v>8250</v>
      </c>
      <c r="T1864" s="20">
        <f t="shared" si="1120"/>
        <v>2606</v>
      </c>
      <c r="U1864" s="20">
        <f t="shared" si="1121"/>
        <v>9.6665819025314135E+76</v>
      </c>
      <c r="V1864" s="20">
        <f t="shared" si="1122"/>
        <v>9.6665819025314135E+76</v>
      </c>
      <c r="W1864" s="20">
        <f t="shared" si="1123"/>
        <v>0.31217481789802287</v>
      </c>
      <c r="X1864" s="16">
        <f t="shared" si="1124"/>
        <v>4.8218119858420303E+54</v>
      </c>
      <c r="AA1864" s="16">
        <f t="shared" si="1125"/>
        <v>1.986586538166916E+56</v>
      </c>
      <c r="AB1864" s="16">
        <f t="shared" si="1126"/>
        <v>1862</v>
      </c>
      <c r="AC1864" s="16">
        <f t="shared" si="1127"/>
        <v>376.2</v>
      </c>
      <c r="AD1864" s="16">
        <f t="shared" si="1128"/>
        <v>2.5923105284455441E+57</v>
      </c>
      <c r="AE1864" s="16">
        <f t="shared" si="1129"/>
        <v>46500</v>
      </c>
      <c r="AF1864" s="16">
        <f t="shared" si="1130"/>
        <v>22332</v>
      </c>
      <c r="AG1864" s="16">
        <f t="shared" si="1131"/>
        <v>1902</v>
      </c>
      <c r="AH1864" s="16">
        <f t="shared" si="1132"/>
        <v>3.2976424054535173E+61</v>
      </c>
      <c r="AI1864" s="16">
        <f t="shared" si="1133"/>
        <v>1.6084162899386711E+75</v>
      </c>
      <c r="AJ1864" s="16">
        <f t="shared" si="1134"/>
        <v>1.6084162899386711E+75</v>
      </c>
      <c r="AK1864" s="27">
        <f t="shared" si="1135"/>
        <v>0.15948963317384371</v>
      </c>
      <c r="AN1864">
        <f t="shared" si="1139"/>
        <v>165995.40679946178</v>
      </c>
      <c r="AO1864">
        <f t="shared" si="1140"/>
        <v>8.0963817031741583E+18</v>
      </c>
      <c r="AP1864">
        <f t="shared" si="1141"/>
        <v>8.0963817031741583E+18</v>
      </c>
      <c r="AR1864" s="1">
        <f t="shared" si="1136"/>
        <v>20070</v>
      </c>
      <c r="AU1864">
        <f t="shared" si="1104"/>
        <v>-337.52265861027183</v>
      </c>
      <c r="AV1864" s="29">
        <f t="shared" si="1137"/>
        <v>879.11630000000002</v>
      </c>
      <c r="AW1864">
        <f t="shared" si="1138"/>
        <v>37221</v>
      </c>
    </row>
    <row r="1865" spans="1:49" x14ac:dyDescent="0.2">
      <c r="A1865">
        <v>1863</v>
      </c>
      <c r="B1865" s="13">
        <f t="shared" si="1105"/>
        <v>1871</v>
      </c>
      <c r="C1865" s="13">
        <f t="shared" si="1106"/>
        <v>11184</v>
      </c>
      <c r="D1865" s="13">
        <f t="shared" si="1107"/>
        <v>48</v>
      </c>
      <c r="E1865" s="13">
        <f t="shared" si="1108"/>
        <v>93.15</v>
      </c>
      <c r="F1865" s="13">
        <f t="shared" si="1109"/>
        <v>1.3196246098369715E+59</v>
      </c>
      <c r="G1865" s="35">
        <f t="shared" si="1110"/>
        <v>821.63380000000006</v>
      </c>
      <c r="H1865" s="23">
        <f t="shared" si="1111"/>
        <v>13842.5504</v>
      </c>
      <c r="I1865" s="23">
        <f t="shared" si="1112"/>
        <v>51842</v>
      </c>
      <c r="J1865" s="23">
        <f t="shared" si="1113"/>
        <v>2608</v>
      </c>
      <c r="K1865" s="23">
        <f t="shared" si="1114"/>
        <v>9.6665819025314135E+76</v>
      </c>
      <c r="L1865" s="23">
        <f t="shared" si="1115"/>
        <v>9.6665819025314126E+78</v>
      </c>
      <c r="M1865" s="23">
        <f t="shared" si="1116"/>
        <v>9.6665819025314135E+76</v>
      </c>
      <c r="N1865" s="20">
        <f t="shared" si="1117"/>
        <v>192.3</v>
      </c>
      <c r="Q1865" s="20">
        <f t="shared" si="1118"/>
        <v>3.0971400820477327E+90</v>
      </c>
      <c r="S1865" s="20">
        <f t="shared" si="1119"/>
        <v>8254</v>
      </c>
      <c r="T1865" s="20">
        <f t="shared" si="1120"/>
        <v>2608</v>
      </c>
      <c r="U1865" s="20">
        <f t="shared" si="1121"/>
        <v>9.6665819025314135E+76</v>
      </c>
      <c r="V1865" s="20">
        <f t="shared" si="1122"/>
        <v>9.6665819025314135E+76</v>
      </c>
      <c r="W1865" s="20">
        <f t="shared" si="1123"/>
        <v>0.31201248049921992</v>
      </c>
      <c r="X1865" s="16">
        <f t="shared" si="1124"/>
        <v>5.1593388248509725E+54</v>
      </c>
      <c r="AA1865" s="16">
        <f t="shared" si="1125"/>
        <v>2.1256475958386004E+56</v>
      </c>
      <c r="AB1865" s="16">
        <f t="shared" si="1126"/>
        <v>1863</v>
      </c>
      <c r="AC1865" s="16">
        <f t="shared" si="1127"/>
        <v>376.4</v>
      </c>
      <c r="AD1865" s="16">
        <f t="shared" si="1128"/>
        <v>2.7737774247755575E+57</v>
      </c>
      <c r="AE1865" s="16">
        <f t="shared" si="1129"/>
        <v>46525</v>
      </c>
      <c r="AF1865" s="16">
        <f t="shared" si="1130"/>
        <v>22344</v>
      </c>
      <c r="AG1865" s="16">
        <f t="shared" si="1131"/>
        <v>1903</v>
      </c>
      <c r="AH1865" s="16">
        <f t="shared" si="1132"/>
        <v>3.5314788914082682E+61</v>
      </c>
      <c r="AI1865" s="16">
        <f t="shared" si="1133"/>
        <v>1.6084162899386711E+75</v>
      </c>
      <c r="AJ1865" s="16">
        <f t="shared" si="1134"/>
        <v>1.6084162899386711E+75</v>
      </c>
      <c r="AK1865" s="27">
        <f t="shared" si="1135"/>
        <v>0.15940488841657813</v>
      </c>
      <c r="AN1865">
        <f t="shared" si="1139"/>
        <v>166136.61165293233</v>
      </c>
      <c r="AO1865">
        <f t="shared" si="1140"/>
        <v>7.5667118721253816E+18</v>
      </c>
      <c r="AP1865">
        <f t="shared" si="1141"/>
        <v>7.5667118721253816E+18</v>
      </c>
      <c r="AR1865" s="1">
        <f t="shared" si="1136"/>
        <v>20080</v>
      </c>
      <c r="AU1865">
        <f t="shared" si="1104"/>
        <v>-337.19457013574657</v>
      </c>
      <c r="AV1865" s="29">
        <f t="shared" si="1137"/>
        <v>879.85255000000006</v>
      </c>
      <c r="AW1865">
        <f t="shared" si="1138"/>
        <v>37241</v>
      </c>
    </row>
    <row r="1866" spans="1:49" x14ac:dyDescent="0.2">
      <c r="A1866">
        <v>1864</v>
      </c>
      <c r="B1866" s="13">
        <f t="shared" si="1105"/>
        <v>1872</v>
      </c>
      <c r="C1866" s="13">
        <f t="shared" si="1106"/>
        <v>11190</v>
      </c>
      <c r="D1866" s="13">
        <f t="shared" si="1107"/>
        <v>48</v>
      </c>
      <c r="E1866" s="13">
        <f t="shared" si="1108"/>
        <v>93.2</v>
      </c>
      <c r="F1866" s="13">
        <f t="shared" si="1109"/>
        <v>1.4127429457411371E+59</v>
      </c>
      <c r="G1866" s="35">
        <f t="shared" si="1110"/>
        <v>822.33920000000001</v>
      </c>
      <c r="H1866" s="23">
        <f t="shared" si="1111"/>
        <v>13850.054399999997</v>
      </c>
      <c r="I1866" s="23">
        <f t="shared" si="1112"/>
        <v>51870</v>
      </c>
      <c r="J1866" s="23">
        <f t="shared" si="1113"/>
        <v>2609</v>
      </c>
      <c r="K1866" s="23">
        <f t="shared" si="1114"/>
        <v>9.6665819025314135E+76</v>
      </c>
      <c r="L1866" s="23">
        <f t="shared" si="1115"/>
        <v>9.6665819025314126E+78</v>
      </c>
      <c r="M1866" s="23">
        <f t="shared" si="1116"/>
        <v>9.6665819025314135E+76</v>
      </c>
      <c r="N1866" s="20">
        <f t="shared" si="1117"/>
        <v>192.4</v>
      </c>
      <c r="Q1866" s="20">
        <f t="shared" si="1118"/>
        <v>3.4512378681659271E+90</v>
      </c>
      <c r="S1866" s="20">
        <f t="shared" si="1119"/>
        <v>8258</v>
      </c>
      <c r="T1866" s="20">
        <f t="shared" si="1120"/>
        <v>2609</v>
      </c>
      <c r="U1866" s="20">
        <f t="shared" si="1121"/>
        <v>9.6665819025314135E+76</v>
      </c>
      <c r="V1866" s="20">
        <f t="shared" si="1122"/>
        <v>9.6665819025314135E+76</v>
      </c>
      <c r="W1866" s="20">
        <f t="shared" si="1123"/>
        <v>0.31185031185031187</v>
      </c>
      <c r="X1866" s="16">
        <f t="shared" si="1124"/>
        <v>5.5204925425905402E+54</v>
      </c>
      <c r="AA1866" s="16">
        <f t="shared" si="1125"/>
        <v>2.2744429275473023E+56</v>
      </c>
      <c r="AB1866" s="16">
        <f t="shared" si="1126"/>
        <v>1864</v>
      </c>
      <c r="AC1866" s="16">
        <f t="shared" si="1127"/>
        <v>376.6</v>
      </c>
      <c r="AD1866" s="16">
        <f t="shared" si="1128"/>
        <v>2.9679473650023885E+57</v>
      </c>
      <c r="AE1866" s="16">
        <f t="shared" si="1129"/>
        <v>46550</v>
      </c>
      <c r="AF1866" s="16">
        <f t="shared" si="1130"/>
        <v>22356</v>
      </c>
      <c r="AG1866" s="16">
        <f t="shared" si="1131"/>
        <v>1904</v>
      </c>
      <c r="AH1866" s="16">
        <f t="shared" si="1132"/>
        <v>3.7818958273988263E+61</v>
      </c>
      <c r="AI1866" s="16">
        <f t="shared" si="1133"/>
        <v>1.6084162899386711E+75</v>
      </c>
      <c r="AJ1866" s="16">
        <f t="shared" si="1134"/>
        <v>1.6084162899386711E+75</v>
      </c>
      <c r="AK1866" s="27">
        <f t="shared" si="1135"/>
        <v>0.15932023366967604</v>
      </c>
      <c r="AN1866">
        <f t="shared" si="1139"/>
        <v>166277.89519770982</v>
      </c>
      <c r="AO1866">
        <f t="shared" si="1140"/>
        <v>7.0716933384349358E+18</v>
      </c>
      <c r="AP1866">
        <f t="shared" si="1141"/>
        <v>7.0716933384349358E+18</v>
      </c>
      <c r="AR1866" s="1">
        <f t="shared" si="1136"/>
        <v>20090</v>
      </c>
      <c r="AU1866">
        <f t="shared" si="1104"/>
        <v>-336.86746987951807</v>
      </c>
      <c r="AV1866" s="29">
        <f t="shared" si="1137"/>
        <v>880.58920000000001</v>
      </c>
      <c r="AW1866">
        <f t="shared" si="1138"/>
        <v>37261</v>
      </c>
    </row>
    <row r="1867" spans="1:49" x14ac:dyDescent="0.2">
      <c r="A1867">
        <v>1865</v>
      </c>
      <c r="B1867" s="13">
        <f t="shared" si="1105"/>
        <v>1873</v>
      </c>
      <c r="C1867" s="13">
        <f t="shared" si="1106"/>
        <v>11196</v>
      </c>
      <c r="D1867" s="13">
        <f t="shared" si="1107"/>
        <v>48</v>
      </c>
      <c r="E1867" s="13">
        <f t="shared" si="1108"/>
        <v>93.25</v>
      </c>
      <c r="F1867" s="13">
        <f t="shared" si="1109"/>
        <v>1.5124316910371484E+59</v>
      </c>
      <c r="G1867" s="35">
        <f t="shared" si="1110"/>
        <v>823.04499999999996</v>
      </c>
      <c r="H1867" s="23">
        <f t="shared" si="1111"/>
        <v>13857.558399999998</v>
      </c>
      <c r="I1867" s="23">
        <f t="shared" si="1112"/>
        <v>51898</v>
      </c>
      <c r="J1867" s="23">
        <f t="shared" si="1113"/>
        <v>2611</v>
      </c>
      <c r="K1867" s="23">
        <f t="shared" si="1114"/>
        <v>9.6665819025314135E+76</v>
      </c>
      <c r="L1867" s="23">
        <f t="shared" si="1115"/>
        <v>9.6665819025314126E+78</v>
      </c>
      <c r="M1867" s="23">
        <f t="shared" si="1116"/>
        <v>9.6665819025314135E+76</v>
      </c>
      <c r="N1867" s="20">
        <f t="shared" si="1117"/>
        <v>192.5</v>
      </c>
      <c r="Q1867" s="20">
        <f t="shared" si="1118"/>
        <v>3.8458198554537243E+90</v>
      </c>
      <c r="S1867" s="20">
        <f t="shared" si="1119"/>
        <v>8262</v>
      </c>
      <c r="T1867" s="20">
        <f t="shared" si="1120"/>
        <v>2611</v>
      </c>
      <c r="U1867" s="20">
        <f t="shared" si="1121"/>
        <v>9.6665819025314135E+76</v>
      </c>
      <c r="V1867" s="20">
        <f t="shared" si="1122"/>
        <v>9.6665819025314135E+76</v>
      </c>
      <c r="W1867" s="20">
        <f t="shared" si="1123"/>
        <v>0.31168831168831168</v>
      </c>
      <c r="X1867" s="16">
        <f t="shared" si="1124"/>
        <v>5.9069270205718788E+54</v>
      </c>
      <c r="AA1867" s="16">
        <f t="shared" si="1125"/>
        <v>2.4336539324756134E+56</v>
      </c>
      <c r="AB1867" s="16">
        <f t="shared" si="1126"/>
        <v>1865</v>
      </c>
      <c r="AC1867" s="16">
        <f t="shared" si="1127"/>
        <v>376.8</v>
      </c>
      <c r="AD1867" s="16">
        <f t="shared" si="1128"/>
        <v>3.1757095874795769E+57</v>
      </c>
      <c r="AE1867" s="16">
        <f t="shared" si="1129"/>
        <v>46575</v>
      </c>
      <c r="AF1867" s="16">
        <f t="shared" si="1130"/>
        <v>22368</v>
      </c>
      <c r="AG1867" s="16">
        <f t="shared" si="1131"/>
        <v>1905</v>
      </c>
      <c r="AH1867" s="16">
        <f t="shared" si="1132"/>
        <v>4.0500688029448651E+61</v>
      </c>
      <c r="AI1867" s="16">
        <f t="shared" si="1133"/>
        <v>1.6084162899386711E+75</v>
      </c>
      <c r="AJ1867" s="16">
        <f t="shared" si="1134"/>
        <v>1.6084162899386711E+75</v>
      </c>
      <c r="AK1867" s="27">
        <f t="shared" si="1135"/>
        <v>0.15923566878980891</v>
      </c>
      <c r="AN1867">
        <f t="shared" si="1139"/>
        <v>166419.2574342305</v>
      </c>
      <c r="AO1867">
        <f t="shared" si="1140"/>
        <v>6.6090591947990057E+18</v>
      </c>
      <c r="AP1867">
        <f t="shared" si="1141"/>
        <v>6.6090591947990057E+18</v>
      </c>
      <c r="AR1867" s="1">
        <f t="shared" si="1136"/>
        <v>20100</v>
      </c>
      <c r="AU1867">
        <f t="shared" si="1104"/>
        <v>-336.54135338345867</v>
      </c>
      <c r="AV1867" s="29">
        <f t="shared" si="1137"/>
        <v>881.32624999999996</v>
      </c>
      <c r="AW1867">
        <f t="shared" si="1138"/>
        <v>37281</v>
      </c>
    </row>
    <row r="1868" spans="1:49" x14ac:dyDescent="0.2">
      <c r="A1868">
        <v>1866</v>
      </c>
      <c r="B1868" s="13">
        <f t="shared" si="1105"/>
        <v>1874</v>
      </c>
      <c r="C1868" s="13">
        <f t="shared" si="1106"/>
        <v>11202</v>
      </c>
      <c r="D1868" s="13">
        <f t="shared" si="1107"/>
        <v>48</v>
      </c>
      <c r="E1868" s="13">
        <f t="shared" si="1108"/>
        <v>93.300000000000011</v>
      </c>
      <c r="F1868" s="13">
        <f t="shared" si="1109"/>
        <v>1.6191544234006753E+59</v>
      </c>
      <c r="G1868" s="35">
        <f t="shared" si="1110"/>
        <v>823.75119999999993</v>
      </c>
      <c r="H1868" s="23">
        <f t="shared" si="1111"/>
        <v>13865.062399999999</v>
      </c>
      <c r="I1868" s="23">
        <f t="shared" si="1112"/>
        <v>51926</v>
      </c>
      <c r="J1868" s="23">
        <f t="shared" si="1113"/>
        <v>2612</v>
      </c>
      <c r="K1868" s="23">
        <f t="shared" si="1114"/>
        <v>9.6665819025314135E+76</v>
      </c>
      <c r="L1868" s="23">
        <f t="shared" si="1115"/>
        <v>9.6665819025314126E+78</v>
      </c>
      <c r="M1868" s="23">
        <f t="shared" si="1116"/>
        <v>9.6665819025314135E+76</v>
      </c>
      <c r="N1868" s="20">
        <f t="shared" si="1117"/>
        <v>192.60000000000002</v>
      </c>
      <c r="Q1868" s="20">
        <f t="shared" si="1118"/>
        <v>4.2855146256455507E+90</v>
      </c>
      <c r="S1868" s="20">
        <f t="shared" si="1119"/>
        <v>8267</v>
      </c>
      <c r="T1868" s="20">
        <f t="shared" si="1120"/>
        <v>2612</v>
      </c>
      <c r="U1868" s="20">
        <f t="shared" si="1121"/>
        <v>9.6665819025314135E+76</v>
      </c>
      <c r="V1868" s="20">
        <f t="shared" si="1122"/>
        <v>9.6665819025314135E+76</v>
      </c>
      <c r="W1868" s="20">
        <f t="shared" si="1123"/>
        <v>0.3115264797507788</v>
      </c>
      <c r="X1868" s="16">
        <f t="shared" si="1124"/>
        <v>6.3204119120119097E+54</v>
      </c>
      <c r="AA1868" s="16">
        <f t="shared" si="1125"/>
        <v>2.6040097077489061E+56</v>
      </c>
      <c r="AB1868" s="16">
        <f t="shared" si="1126"/>
        <v>1866</v>
      </c>
      <c r="AC1868" s="16">
        <f t="shared" si="1127"/>
        <v>377</v>
      </c>
      <c r="AD1868" s="16">
        <f t="shared" si="1128"/>
        <v>3.3980155790150584E+57</v>
      </c>
      <c r="AE1868" s="16">
        <f t="shared" si="1129"/>
        <v>46600</v>
      </c>
      <c r="AF1868" s="16">
        <f t="shared" si="1130"/>
        <v>22380</v>
      </c>
      <c r="AG1868" s="16">
        <f t="shared" si="1131"/>
        <v>1906</v>
      </c>
      <c r="AH1868" s="16">
        <f t="shared" si="1132"/>
        <v>4.3372567546650814E+61</v>
      </c>
      <c r="AI1868" s="16">
        <f t="shared" si="1133"/>
        <v>1.6084162899386711E+75</v>
      </c>
      <c r="AJ1868" s="16">
        <f t="shared" si="1134"/>
        <v>1.6084162899386711E+75</v>
      </c>
      <c r="AK1868" s="27">
        <f t="shared" si="1135"/>
        <v>0.15915119363395225</v>
      </c>
      <c r="AN1868">
        <f t="shared" si="1139"/>
        <v>166560.69836293042</v>
      </c>
      <c r="AO1868">
        <f t="shared" si="1140"/>
        <v>6.1766908362607534E+18</v>
      </c>
      <c r="AP1868">
        <f t="shared" si="1141"/>
        <v>6.1766908362607534E+18</v>
      </c>
      <c r="AR1868" s="1">
        <f t="shared" si="1136"/>
        <v>20110</v>
      </c>
      <c r="AU1868">
        <f t="shared" si="1104"/>
        <v>-336.2162162162162</v>
      </c>
      <c r="AV1868" s="29">
        <f t="shared" si="1137"/>
        <v>882.06369999999993</v>
      </c>
      <c r="AW1868">
        <f t="shared" si="1138"/>
        <v>37301</v>
      </c>
    </row>
    <row r="1869" spans="1:49" x14ac:dyDescent="0.2">
      <c r="A1869">
        <v>1867</v>
      </c>
      <c r="B1869" s="13">
        <f t="shared" si="1105"/>
        <v>1875</v>
      </c>
      <c r="C1869" s="13">
        <f t="shared" si="1106"/>
        <v>11208</v>
      </c>
      <c r="D1869" s="13">
        <f t="shared" si="1107"/>
        <v>48</v>
      </c>
      <c r="E1869" s="13">
        <f t="shared" si="1108"/>
        <v>93.350000000000009</v>
      </c>
      <c r="F1869" s="13">
        <f t="shared" si="1109"/>
        <v>1.733407426390435E+59</v>
      </c>
      <c r="G1869" s="35">
        <f t="shared" si="1110"/>
        <v>824.45780000000002</v>
      </c>
      <c r="H1869" s="23">
        <f t="shared" si="1111"/>
        <v>13872.566399999998</v>
      </c>
      <c r="I1869" s="23">
        <f t="shared" si="1112"/>
        <v>51954</v>
      </c>
      <c r="J1869" s="23">
        <f t="shared" si="1113"/>
        <v>2613</v>
      </c>
      <c r="K1869" s="23">
        <f t="shared" si="1114"/>
        <v>9.6665819025314135E+76</v>
      </c>
      <c r="L1869" s="23">
        <f t="shared" si="1115"/>
        <v>9.6665819025314126E+78</v>
      </c>
      <c r="M1869" s="23">
        <f t="shared" si="1116"/>
        <v>9.6665819025314135E+76</v>
      </c>
      <c r="N1869" s="20">
        <f t="shared" si="1117"/>
        <v>192.70000000000002</v>
      </c>
      <c r="Q1869" s="20">
        <f t="shared" si="1118"/>
        <v>4.7754799488528018E+90</v>
      </c>
      <c r="S1869" s="20">
        <f t="shared" si="1119"/>
        <v>8271</v>
      </c>
      <c r="T1869" s="20">
        <f t="shared" si="1120"/>
        <v>2613</v>
      </c>
      <c r="U1869" s="20">
        <f t="shared" si="1121"/>
        <v>9.6665819025314135E+76</v>
      </c>
      <c r="V1869" s="20">
        <f t="shared" si="1122"/>
        <v>9.6665819025314135E+76</v>
      </c>
      <c r="W1869" s="20">
        <f t="shared" si="1123"/>
        <v>0.31136481577581732</v>
      </c>
      <c r="X1869" s="16">
        <f t="shared" si="1124"/>
        <v>6.7628407458527444E+54</v>
      </c>
      <c r="AA1869" s="16">
        <f t="shared" si="1125"/>
        <v>2.7862903872913302E+56</v>
      </c>
      <c r="AB1869" s="16">
        <f t="shared" si="1126"/>
        <v>1867</v>
      </c>
      <c r="AC1869" s="16">
        <f t="shared" si="1127"/>
        <v>377.2</v>
      </c>
      <c r="AD1869" s="16">
        <f t="shared" si="1128"/>
        <v>3.6358834323868587E+57</v>
      </c>
      <c r="AE1869" s="16">
        <f t="shared" si="1129"/>
        <v>46625</v>
      </c>
      <c r="AF1869" s="16">
        <f t="shared" si="1130"/>
        <v>22392</v>
      </c>
      <c r="AG1869" s="16">
        <f t="shared" si="1131"/>
        <v>1907</v>
      </c>
      <c r="AH1869" s="16">
        <f t="shared" si="1132"/>
        <v>4.6448078750964785E+61</v>
      </c>
      <c r="AI1869" s="16">
        <f t="shared" si="1133"/>
        <v>1.6084162899386711E+75</v>
      </c>
      <c r="AJ1869" s="16">
        <f t="shared" si="1134"/>
        <v>1.6084162899386711E+75</v>
      </c>
      <c r="AK1869" s="27">
        <f t="shared" si="1135"/>
        <v>0.15906680805938495</v>
      </c>
      <c r="AN1869">
        <f t="shared" si="1139"/>
        <v>166702.21798424574</v>
      </c>
      <c r="AO1869">
        <f t="shared" si="1140"/>
        <v>5.7726082581876183E+18</v>
      </c>
      <c r="AP1869">
        <f t="shared" si="1141"/>
        <v>5.7726082581876183E+18</v>
      </c>
      <c r="AR1869" s="1">
        <f t="shared" si="1136"/>
        <v>20120</v>
      </c>
      <c r="AU1869">
        <f t="shared" si="1104"/>
        <v>-335.8920539730135</v>
      </c>
      <c r="AV1869" s="29">
        <f t="shared" si="1137"/>
        <v>882.80155000000002</v>
      </c>
      <c r="AW1869">
        <f t="shared" si="1138"/>
        <v>37321</v>
      </c>
    </row>
    <row r="1870" spans="1:49" x14ac:dyDescent="0.2">
      <c r="A1870">
        <v>1868</v>
      </c>
      <c r="B1870" s="13">
        <f t="shared" si="1105"/>
        <v>1876</v>
      </c>
      <c r="C1870" s="13">
        <f t="shared" si="1106"/>
        <v>11214</v>
      </c>
      <c r="D1870" s="13">
        <f t="shared" si="1107"/>
        <v>48</v>
      </c>
      <c r="E1870" s="13">
        <f t="shared" si="1108"/>
        <v>93.4</v>
      </c>
      <c r="F1870" s="13">
        <f t="shared" si="1109"/>
        <v>1.8557219967422179E+59</v>
      </c>
      <c r="G1870" s="35">
        <f t="shared" si="1110"/>
        <v>825.1647999999999</v>
      </c>
      <c r="H1870" s="23">
        <f t="shared" si="1111"/>
        <v>13880.070399999999</v>
      </c>
      <c r="I1870" s="23">
        <f t="shared" si="1112"/>
        <v>51982</v>
      </c>
      <c r="J1870" s="23">
        <f t="shared" si="1113"/>
        <v>2615</v>
      </c>
      <c r="K1870" s="23">
        <f t="shared" si="1114"/>
        <v>9.6665819025314135E+76</v>
      </c>
      <c r="L1870" s="23">
        <f t="shared" si="1115"/>
        <v>9.6665819025314126E+78</v>
      </c>
      <c r="M1870" s="23">
        <f t="shared" si="1116"/>
        <v>9.6665819025314135E+76</v>
      </c>
      <c r="N1870" s="20">
        <f t="shared" si="1117"/>
        <v>192.8</v>
      </c>
      <c r="Q1870" s="20">
        <f t="shared" si="1118"/>
        <v>5.3214632859779916E+90</v>
      </c>
      <c r="S1870" s="20">
        <f t="shared" si="1119"/>
        <v>8275</v>
      </c>
      <c r="T1870" s="20">
        <f t="shared" si="1120"/>
        <v>2615</v>
      </c>
      <c r="U1870" s="20">
        <f t="shared" si="1121"/>
        <v>9.6665819025314135E+76</v>
      </c>
      <c r="V1870" s="20">
        <f t="shared" si="1122"/>
        <v>9.6665819025314135E+76</v>
      </c>
      <c r="W1870" s="20">
        <f t="shared" si="1123"/>
        <v>0.31120331950207469</v>
      </c>
      <c r="X1870" s="16">
        <f t="shared" si="1124"/>
        <v>7.2362395980624378E+54</v>
      </c>
      <c r="AA1870" s="16">
        <f t="shared" si="1125"/>
        <v>2.981330714401724E+56</v>
      </c>
      <c r="AB1870" s="16">
        <f t="shared" si="1126"/>
        <v>1868</v>
      </c>
      <c r="AC1870" s="16">
        <f t="shared" si="1127"/>
        <v>377.4</v>
      </c>
      <c r="AD1870" s="16">
        <f t="shared" si="1128"/>
        <v>3.8904025088935383E+57</v>
      </c>
      <c r="AE1870" s="16">
        <f t="shared" si="1129"/>
        <v>46650</v>
      </c>
      <c r="AF1870" s="16">
        <f t="shared" si="1130"/>
        <v>22404</v>
      </c>
      <c r="AG1870" s="16">
        <f t="shared" si="1131"/>
        <v>1908</v>
      </c>
      <c r="AH1870" s="16">
        <f t="shared" si="1132"/>
        <v>4.9741659403905277E+61</v>
      </c>
      <c r="AI1870" s="16">
        <f t="shared" si="1133"/>
        <v>1.6084162899386711E+75</v>
      </c>
      <c r="AJ1870" s="16">
        <f t="shared" si="1134"/>
        <v>1.6084162899386711E+75</v>
      </c>
      <c r="AK1870" s="27">
        <f t="shared" si="1135"/>
        <v>0.1589825119236884</v>
      </c>
      <c r="AN1870">
        <f t="shared" si="1139"/>
        <v>166843.81629861263</v>
      </c>
      <c r="AO1870">
        <f t="shared" si="1140"/>
        <v>5.3949609889603901E+18</v>
      </c>
      <c r="AP1870">
        <f t="shared" si="1141"/>
        <v>5.3949609889603901E+18</v>
      </c>
      <c r="AR1870" s="1">
        <f t="shared" si="1136"/>
        <v>20130</v>
      </c>
      <c r="AU1870">
        <f t="shared" si="1104"/>
        <v>-335.56886227544913</v>
      </c>
      <c r="AV1870" s="29">
        <f t="shared" si="1137"/>
        <v>883.5397999999999</v>
      </c>
      <c r="AW1870">
        <f t="shared" si="1138"/>
        <v>37341</v>
      </c>
    </row>
    <row r="1871" spans="1:49" x14ac:dyDescent="0.2">
      <c r="A1871">
        <v>1869</v>
      </c>
      <c r="B1871" s="13">
        <f t="shared" si="1105"/>
        <v>1877</v>
      </c>
      <c r="C1871" s="13">
        <f t="shared" si="1106"/>
        <v>11220</v>
      </c>
      <c r="D1871" s="13">
        <f t="shared" si="1107"/>
        <v>48</v>
      </c>
      <c r="E1871" s="13">
        <f t="shared" si="1108"/>
        <v>93.45</v>
      </c>
      <c r="F1871" s="13">
        <f t="shared" si="1109"/>
        <v>1.9866669144253243E+59</v>
      </c>
      <c r="G1871" s="35">
        <f t="shared" si="1110"/>
        <v>825.87220000000002</v>
      </c>
      <c r="H1871" s="23">
        <f t="shared" si="1111"/>
        <v>13887.5744</v>
      </c>
      <c r="I1871" s="23">
        <f t="shared" si="1112"/>
        <v>52010</v>
      </c>
      <c r="J1871" s="23">
        <f t="shared" si="1113"/>
        <v>2616</v>
      </c>
      <c r="K1871" s="23">
        <f t="shared" si="1114"/>
        <v>9.6665819025314135E+76</v>
      </c>
      <c r="L1871" s="23">
        <f t="shared" si="1115"/>
        <v>9.6665819025314126E+78</v>
      </c>
      <c r="M1871" s="23">
        <f t="shared" si="1116"/>
        <v>9.6665819025314135E+76</v>
      </c>
      <c r="N1871" s="20">
        <f t="shared" si="1117"/>
        <v>192.9</v>
      </c>
      <c r="Q1871" s="20">
        <f t="shared" si="1118"/>
        <v>5.9298692083953603E+90</v>
      </c>
      <c r="S1871" s="20">
        <f t="shared" si="1119"/>
        <v>8279</v>
      </c>
      <c r="T1871" s="20">
        <f t="shared" si="1120"/>
        <v>2616</v>
      </c>
      <c r="U1871" s="20">
        <f t="shared" si="1121"/>
        <v>9.6665819025314135E+76</v>
      </c>
      <c r="V1871" s="20">
        <f t="shared" si="1122"/>
        <v>9.6665819025314135E+76</v>
      </c>
      <c r="W1871" s="20">
        <f t="shared" si="1123"/>
        <v>0.31104199066874028</v>
      </c>
      <c r="X1871" s="16">
        <f t="shared" si="1124"/>
        <v>7.7427763699268065E+54</v>
      </c>
      <c r="AA1871" s="16">
        <f t="shared" si="1125"/>
        <v>3.1900238644098437E+56</v>
      </c>
      <c r="AB1871" s="16">
        <f t="shared" si="1126"/>
        <v>1869</v>
      </c>
      <c r="AC1871" s="16">
        <f t="shared" si="1127"/>
        <v>377.6</v>
      </c>
      <c r="AD1871" s="16">
        <f t="shared" si="1128"/>
        <v>4.1627384272924549E+57</v>
      </c>
      <c r="AE1871" s="16">
        <f t="shared" si="1129"/>
        <v>46675</v>
      </c>
      <c r="AF1871" s="16">
        <f t="shared" si="1130"/>
        <v>22416</v>
      </c>
      <c r="AG1871" s="16">
        <f t="shared" si="1131"/>
        <v>1909</v>
      </c>
      <c r="AH1871" s="16">
        <f t="shared" si="1132"/>
        <v>5.3268770865788079E+61</v>
      </c>
      <c r="AI1871" s="16">
        <f t="shared" si="1133"/>
        <v>1.6084162899386711E+75</v>
      </c>
      <c r="AJ1871" s="16">
        <f t="shared" si="1134"/>
        <v>1.6084162899386711E+75</v>
      </c>
      <c r="AK1871" s="27">
        <f t="shared" si="1135"/>
        <v>0.15889830508474576</v>
      </c>
      <c r="AN1871">
        <f t="shared" si="1139"/>
        <v>166985.49330646725</v>
      </c>
      <c r="AO1871">
        <f t="shared" si="1140"/>
        <v>5.0420196158508339E+18</v>
      </c>
      <c r="AP1871">
        <f t="shared" si="1141"/>
        <v>5.0420196158508339E+18</v>
      </c>
      <c r="AR1871" s="1">
        <f t="shared" si="1136"/>
        <v>20140</v>
      </c>
      <c r="AU1871">
        <f t="shared" si="1104"/>
        <v>-335.24663677130047</v>
      </c>
      <c r="AV1871" s="29">
        <f t="shared" si="1137"/>
        <v>884.27845000000002</v>
      </c>
      <c r="AW1871">
        <f t="shared" si="1138"/>
        <v>37361</v>
      </c>
    </row>
    <row r="1872" spans="1:49" x14ac:dyDescent="0.2">
      <c r="A1872">
        <v>1870</v>
      </c>
      <c r="B1872" s="13">
        <f t="shared" si="1105"/>
        <v>1878</v>
      </c>
      <c r="C1872" s="13">
        <f t="shared" si="1106"/>
        <v>11226</v>
      </c>
      <c r="D1872" s="13">
        <f t="shared" si="1107"/>
        <v>48</v>
      </c>
      <c r="E1872" s="13">
        <f t="shared" si="1108"/>
        <v>93.5</v>
      </c>
      <c r="F1872" s="13">
        <f t="shared" si="1109"/>
        <v>2.1268510869424143E+59</v>
      </c>
      <c r="G1872" s="35">
        <f t="shared" si="1110"/>
        <v>826.58</v>
      </c>
      <c r="H1872" s="23">
        <f t="shared" si="1111"/>
        <v>13895.078399999997</v>
      </c>
      <c r="I1872" s="23">
        <f t="shared" si="1112"/>
        <v>52038</v>
      </c>
      <c r="J1872" s="23">
        <f t="shared" si="1113"/>
        <v>2618</v>
      </c>
      <c r="K1872" s="23">
        <f t="shared" si="1114"/>
        <v>9.6665819025314135E+76</v>
      </c>
      <c r="L1872" s="23">
        <f t="shared" si="1115"/>
        <v>9.6665819025314126E+78</v>
      </c>
      <c r="M1872" s="23">
        <f t="shared" si="1116"/>
        <v>9.6665819025314135E+76</v>
      </c>
      <c r="N1872" s="20">
        <f t="shared" si="1117"/>
        <v>193</v>
      </c>
      <c r="Q1872" s="20">
        <f t="shared" si="1118"/>
        <v>6.6078345257637811E+90</v>
      </c>
      <c r="S1872" s="20">
        <f t="shared" si="1119"/>
        <v>8283</v>
      </c>
      <c r="T1872" s="20">
        <f t="shared" si="1120"/>
        <v>2618</v>
      </c>
      <c r="U1872" s="20">
        <f t="shared" si="1121"/>
        <v>9.6665819025314135E+76</v>
      </c>
      <c r="V1872" s="20">
        <f t="shared" si="1122"/>
        <v>9.6665819025314135E+76</v>
      </c>
      <c r="W1872" s="20">
        <f t="shared" si="1123"/>
        <v>0.31088082901554404</v>
      </c>
      <c r="X1872" s="16">
        <f t="shared" si="1124"/>
        <v>8.2847707158216828E+54</v>
      </c>
      <c r="AA1872" s="16">
        <f t="shared" si="1125"/>
        <v>3.4133255349185326E+56</v>
      </c>
      <c r="AB1872" s="16">
        <f t="shared" si="1126"/>
        <v>1870</v>
      </c>
      <c r="AC1872" s="16">
        <f t="shared" si="1127"/>
        <v>377.8</v>
      </c>
      <c r="AD1872" s="16">
        <f t="shared" si="1128"/>
        <v>4.4541384019736421E+57</v>
      </c>
      <c r="AE1872" s="16">
        <f t="shared" si="1129"/>
        <v>46700</v>
      </c>
      <c r="AF1872" s="16">
        <f t="shared" si="1130"/>
        <v>22428</v>
      </c>
      <c r="AG1872" s="16">
        <f t="shared" si="1131"/>
        <v>1910</v>
      </c>
      <c r="AH1872" s="16">
        <f t="shared" si="1132"/>
        <v>5.7045970662053333E+61</v>
      </c>
      <c r="AI1872" s="16">
        <f t="shared" si="1133"/>
        <v>1.6084162899386711E+75</v>
      </c>
      <c r="AJ1872" s="16">
        <f t="shared" si="1134"/>
        <v>1.6084162899386711E+75</v>
      </c>
      <c r="AK1872" s="27">
        <f t="shared" si="1135"/>
        <v>0.15881418740074113</v>
      </c>
      <c r="AN1872">
        <f t="shared" si="1139"/>
        <v>167127.2490082458</v>
      </c>
      <c r="AO1872">
        <f t="shared" si="1140"/>
        <v>4.712167865281153E+18</v>
      </c>
      <c r="AP1872">
        <f t="shared" si="1141"/>
        <v>4.712167865281153E+18</v>
      </c>
      <c r="AR1872" s="1">
        <f t="shared" si="1136"/>
        <v>20150</v>
      </c>
      <c r="AU1872">
        <f t="shared" si="1104"/>
        <v>-334.92537313432831</v>
      </c>
      <c r="AV1872" s="29">
        <f t="shared" si="1137"/>
        <v>885.01750000000004</v>
      </c>
      <c r="AW1872">
        <f t="shared" si="1138"/>
        <v>37381</v>
      </c>
    </row>
    <row r="1873" spans="1:49" x14ac:dyDescent="0.2">
      <c r="A1873">
        <v>1871</v>
      </c>
      <c r="B1873" s="13">
        <f t="shared" si="1105"/>
        <v>1879</v>
      </c>
      <c r="C1873" s="13">
        <f t="shared" si="1106"/>
        <v>11232</v>
      </c>
      <c r="D1873" s="13">
        <f t="shared" si="1107"/>
        <v>48</v>
      </c>
      <c r="E1873" s="13">
        <f t="shared" si="1108"/>
        <v>93.550000000000011</v>
      </c>
      <c r="F1873" s="13">
        <f t="shared" si="1109"/>
        <v>2.2769263801635649E+59</v>
      </c>
      <c r="G1873" s="35">
        <f t="shared" si="1110"/>
        <v>827.28819999999996</v>
      </c>
      <c r="H1873" s="23">
        <f t="shared" si="1111"/>
        <v>13902.582399999998</v>
      </c>
      <c r="I1873" s="23">
        <f t="shared" si="1112"/>
        <v>52066</v>
      </c>
      <c r="J1873" s="23">
        <f t="shared" si="1113"/>
        <v>2619</v>
      </c>
      <c r="K1873" s="23">
        <f t="shared" si="1114"/>
        <v>9.6665819025314135E+76</v>
      </c>
      <c r="L1873" s="23">
        <f t="shared" si="1115"/>
        <v>9.6665819025314126E+78</v>
      </c>
      <c r="M1873" s="23">
        <f t="shared" si="1116"/>
        <v>9.6665819025314135E+76</v>
      </c>
      <c r="N1873" s="20">
        <f t="shared" si="1117"/>
        <v>193.10000000000002</v>
      </c>
      <c r="Q1873" s="20">
        <f t="shared" si="1118"/>
        <v>7.363312003251859E+90</v>
      </c>
      <c r="S1873" s="20">
        <f t="shared" si="1119"/>
        <v>8288</v>
      </c>
      <c r="T1873" s="20">
        <f t="shared" si="1120"/>
        <v>2619</v>
      </c>
      <c r="U1873" s="20">
        <f t="shared" si="1121"/>
        <v>9.6665819025314135E+76</v>
      </c>
      <c r="V1873" s="20">
        <f t="shared" si="1122"/>
        <v>9.6665819025314135E+76</v>
      </c>
      <c r="W1873" s="20">
        <f t="shared" si="1123"/>
        <v>0.31071983428275501</v>
      </c>
      <c r="X1873" s="16">
        <f t="shared" si="1124"/>
        <v>8.8647046659292007E+54</v>
      </c>
      <c r="AA1873" s="16">
        <f t="shared" si="1125"/>
        <v>3.6522583223628302E+56</v>
      </c>
      <c r="AB1873" s="16">
        <f t="shared" si="1126"/>
        <v>1871</v>
      </c>
      <c r="AC1873" s="16">
        <f t="shared" si="1127"/>
        <v>378</v>
      </c>
      <c r="AD1873" s="16">
        <f t="shared" si="1128"/>
        <v>4.7659369548164626E+57</v>
      </c>
      <c r="AE1873" s="16">
        <f t="shared" si="1129"/>
        <v>46725</v>
      </c>
      <c r="AF1873" s="16">
        <f t="shared" si="1130"/>
        <v>22440</v>
      </c>
      <c r="AG1873" s="16">
        <f t="shared" si="1131"/>
        <v>1911</v>
      </c>
      <c r="AH1873" s="16">
        <f t="shared" si="1132"/>
        <v>6.1090990193766478E+61</v>
      </c>
      <c r="AI1873" s="16">
        <f t="shared" si="1133"/>
        <v>1.6084162899386711E+75</v>
      </c>
      <c r="AJ1873" s="16">
        <f t="shared" si="1134"/>
        <v>1.6084162899386711E+75</v>
      </c>
      <c r="AK1873" s="27">
        <f t="shared" si="1135"/>
        <v>0.15873015873015872</v>
      </c>
      <c r="AN1873">
        <f t="shared" si="1139"/>
        <v>167269.08340438426</v>
      </c>
      <c r="AO1873">
        <f t="shared" si="1140"/>
        <v>4.4038952011973386E+18</v>
      </c>
      <c r="AP1873">
        <f t="shared" si="1141"/>
        <v>4.4038952011973386E+18</v>
      </c>
      <c r="AR1873" s="1">
        <f t="shared" si="1136"/>
        <v>20160</v>
      </c>
      <c r="AU1873">
        <f t="shared" si="1104"/>
        <v>-334.60506706408347</v>
      </c>
      <c r="AV1873" s="29">
        <f t="shared" si="1137"/>
        <v>885.75694999999996</v>
      </c>
      <c r="AW1873">
        <f t="shared" si="1138"/>
        <v>37401</v>
      </c>
    </row>
    <row r="1874" spans="1:49" x14ac:dyDescent="0.2">
      <c r="A1874">
        <v>1872</v>
      </c>
      <c r="B1874" s="13">
        <f t="shared" si="1105"/>
        <v>1880</v>
      </c>
      <c r="C1874" s="13">
        <f t="shared" si="1106"/>
        <v>11238</v>
      </c>
      <c r="D1874" s="13">
        <f t="shared" si="1107"/>
        <v>48</v>
      </c>
      <c r="E1874" s="13">
        <f t="shared" si="1108"/>
        <v>93.600000000000009</v>
      </c>
      <c r="F1874" s="13">
        <f t="shared" si="1109"/>
        <v>2.4375906488522769E+59</v>
      </c>
      <c r="G1874" s="35">
        <f t="shared" si="1110"/>
        <v>827.99680000000001</v>
      </c>
      <c r="H1874" s="23">
        <f t="shared" si="1111"/>
        <v>13910.086399999998</v>
      </c>
      <c r="I1874" s="23">
        <f t="shared" si="1112"/>
        <v>52094</v>
      </c>
      <c r="J1874" s="23">
        <f t="shared" si="1113"/>
        <v>2620</v>
      </c>
      <c r="K1874" s="23">
        <f t="shared" si="1114"/>
        <v>9.6665819025314135E+76</v>
      </c>
      <c r="L1874" s="23">
        <f t="shared" si="1115"/>
        <v>9.6665819025314126E+78</v>
      </c>
      <c r="M1874" s="23">
        <f t="shared" si="1116"/>
        <v>9.6665819025314135E+76</v>
      </c>
      <c r="N1874" s="20">
        <f t="shared" si="1117"/>
        <v>193.20000000000002</v>
      </c>
      <c r="Q1874" s="20">
        <f t="shared" si="1118"/>
        <v>8.2051636501832167E+90</v>
      </c>
      <c r="S1874" s="20">
        <f t="shared" si="1119"/>
        <v>8292</v>
      </c>
      <c r="T1874" s="20">
        <f t="shared" si="1120"/>
        <v>2620</v>
      </c>
      <c r="U1874" s="20">
        <f t="shared" si="1121"/>
        <v>9.6665819025314135E+76</v>
      </c>
      <c r="V1874" s="20">
        <f t="shared" si="1122"/>
        <v>9.6665819025314135E+76</v>
      </c>
      <c r="W1874" s="20">
        <f t="shared" si="1123"/>
        <v>0.3105590062111801</v>
      </c>
      <c r="X1874" s="16">
        <f t="shared" si="1124"/>
        <v>9.4852339925442461E+54</v>
      </c>
      <c r="AA1874" s="16">
        <f t="shared" si="1125"/>
        <v>3.907916404928229E+56</v>
      </c>
      <c r="AB1874" s="16">
        <f t="shared" si="1126"/>
        <v>1872</v>
      </c>
      <c r="AC1874" s="16">
        <f t="shared" si="1127"/>
        <v>378.2</v>
      </c>
      <c r="AD1874" s="16">
        <f t="shared" si="1128"/>
        <v>5.0995620268876082E+57</v>
      </c>
      <c r="AE1874" s="16">
        <f t="shared" si="1129"/>
        <v>46750</v>
      </c>
      <c r="AF1874" s="16">
        <f t="shared" si="1130"/>
        <v>22452</v>
      </c>
      <c r="AG1874" s="16">
        <f t="shared" si="1131"/>
        <v>1912</v>
      </c>
      <c r="AH1874" s="16">
        <f t="shared" si="1132"/>
        <v>6.5422817956943922E+61</v>
      </c>
      <c r="AI1874" s="16">
        <f t="shared" si="1133"/>
        <v>1.6084162899386711E+75</v>
      </c>
      <c r="AJ1874" s="16">
        <f t="shared" si="1134"/>
        <v>1.6084162899386711E+75</v>
      </c>
      <c r="AK1874" s="27">
        <f t="shared" si="1135"/>
        <v>0.15864621893178213</v>
      </c>
      <c r="AN1874">
        <f t="shared" si="1139"/>
        <v>167410.99649531895</v>
      </c>
      <c r="AO1874">
        <f t="shared" si="1140"/>
        <v>4.1157899076610637E+18</v>
      </c>
      <c r="AP1874">
        <f t="shared" si="1141"/>
        <v>4.1157899076610637E+18</v>
      </c>
      <c r="AR1874" s="1">
        <f t="shared" si="1136"/>
        <v>20170</v>
      </c>
      <c r="AU1874">
        <f t="shared" si="1104"/>
        <v>-334.28571428571433</v>
      </c>
      <c r="AV1874" s="29">
        <f t="shared" si="1137"/>
        <v>886.49680000000001</v>
      </c>
      <c r="AW1874">
        <f t="shared" si="1138"/>
        <v>37421</v>
      </c>
    </row>
    <row r="1875" spans="1:49" x14ac:dyDescent="0.2">
      <c r="A1875">
        <v>1873</v>
      </c>
      <c r="B1875" s="13">
        <f t="shared" si="1105"/>
        <v>1881</v>
      </c>
      <c r="C1875" s="13">
        <f t="shared" si="1106"/>
        <v>11244</v>
      </c>
      <c r="D1875" s="13">
        <f t="shared" si="1107"/>
        <v>48</v>
      </c>
      <c r="E1875" s="13">
        <f t="shared" si="1108"/>
        <v>93.65</v>
      </c>
      <c r="F1875" s="13">
        <f t="shared" si="1109"/>
        <v>2.6095909809692064E+59</v>
      </c>
      <c r="G1875" s="35">
        <f t="shared" si="1110"/>
        <v>828.70579999999995</v>
      </c>
      <c r="H1875" s="23">
        <f t="shared" si="1111"/>
        <v>13917.590399999997</v>
      </c>
      <c r="I1875" s="23">
        <f t="shared" si="1112"/>
        <v>52122</v>
      </c>
      <c r="J1875" s="23">
        <f t="shared" si="1113"/>
        <v>2622</v>
      </c>
      <c r="K1875" s="23">
        <f t="shared" si="1114"/>
        <v>9.6665819025314135E+76</v>
      </c>
      <c r="L1875" s="23">
        <f t="shared" si="1115"/>
        <v>9.6665819025314126E+78</v>
      </c>
      <c r="M1875" s="23">
        <f t="shared" si="1116"/>
        <v>9.6665819025314135E+76</v>
      </c>
      <c r="N1875" s="20">
        <f t="shared" si="1117"/>
        <v>193.3</v>
      </c>
      <c r="Q1875" s="20">
        <f t="shared" si="1118"/>
        <v>9.1432646744502157E+90</v>
      </c>
      <c r="S1875" s="20">
        <f t="shared" si="1119"/>
        <v>8296</v>
      </c>
      <c r="T1875" s="20">
        <f t="shared" si="1120"/>
        <v>2622</v>
      </c>
      <c r="U1875" s="20">
        <f t="shared" si="1121"/>
        <v>9.6665819025314135E+76</v>
      </c>
      <c r="V1875" s="20">
        <f t="shared" si="1122"/>
        <v>9.6665819025314135E+76</v>
      </c>
      <c r="W1875" s="20">
        <f t="shared" si="1123"/>
        <v>0.31039834454216242</v>
      </c>
      <c r="X1875" s="16">
        <f t="shared" si="1124"/>
        <v>1.0149200372022342E+55</v>
      </c>
      <c r="AA1875" s="16">
        <f t="shared" si="1125"/>
        <v>4.1814705532732041E+56</v>
      </c>
      <c r="AB1875" s="16">
        <f t="shared" si="1126"/>
        <v>1873</v>
      </c>
      <c r="AC1875" s="16">
        <f t="shared" si="1127"/>
        <v>378.4</v>
      </c>
      <c r="AD1875" s="16">
        <f t="shared" si="1128"/>
        <v>5.4565415179701133E+57</v>
      </c>
      <c r="AE1875" s="16">
        <f t="shared" si="1129"/>
        <v>46775</v>
      </c>
      <c r="AF1875" s="16">
        <f t="shared" si="1130"/>
        <v>22464</v>
      </c>
      <c r="AG1875" s="16">
        <f t="shared" si="1131"/>
        <v>1913</v>
      </c>
      <c r="AH1875" s="16">
        <f t="shared" si="1132"/>
        <v>7.0061788661196391E+61</v>
      </c>
      <c r="AI1875" s="16">
        <f t="shared" si="1133"/>
        <v>1.6084162899386711E+75</v>
      </c>
      <c r="AJ1875" s="16">
        <f t="shared" si="1134"/>
        <v>1.6084162899386711E+75</v>
      </c>
      <c r="AK1875" s="27">
        <f t="shared" si="1135"/>
        <v>0.15856236786469347</v>
      </c>
      <c r="AN1875">
        <f t="shared" si="1139"/>
        <v>167552.988281486</v>
      </c>
      <c r="AO1875">
        <f t="shared" si="1140"/>
        <v>3.8465326239823032E+18</v>
      </c>
      <c r="AP1875">
        <f t="shared" si="1141"/>
        <v>3.8465326239823032E+18</v>
      </c>
      <c r="AR1875" s="1">
        <f t="shared" si="1136"/>
        <v>20180</v>
      </c>
      <c r="AU1875">
        <f t="shared" si="1104"/>
        <v>-333.96731054977715</v>
      </c>
      <c r="AV1875" s="29">
        <f t="shared" si="1137"/>
        <v>887.23704999999995</v>
      </c>
      <c r="AW1875">
        <f t="shared" si="1138"/>
        <v>37441</v>
      </c>
    </row>
    <row r="1876" spans="1:49" x14ac:dyDescent="0.2">
      <c r="A1876">
        <v>1874</v>
      </c>
      <c r="B1876" s="13">
        <f t="shared" si="1105"/>
        <v>1882</v>
      </c>
      <c r="C1876" s="13">
        <f t="shared" si="1106"/>
        <v>11250</v>
      </c>
      <c r="D1876" s="13">
        <f t="shared" si="1107"/>
        <v>48</v>
      </c>
      <c r="E1876" s="13">
        <f t="shared" si="1108"/>
        <v>93.7</v>
      </c>
      <c r="F1876" s="13">
        <f t="shared" si="1109"/>
        <v>2.7937271708329523E+59</v>
      </c>
      <c r="G1876" s="35">
        <f t="shared" si="1110"/>
        <v>829.41519999999991</v>
      </c>
      <c r="H1876" s="23">
        <f t="shared" si="1111"/>
        <v>13925.094399999998</v>
      </c>
      <c r="I1876" s="23">
        <f t="shared" si="1112"/>
        <v>52150</v>
      </c>
      <c r="J1876" s="23">
        <f t="shared" si="1113"/>
        <v>2623</v>
      </c>
      <c r="K1876" s="23">
        <f t="shared" si="1114"/>
        <v>9.6665819025314135E+76</v>
      </c>
      <c r="L1876" s="23">
        <f t="shared" si="1115"/>
        <v>9.6665819025314126E+78</v>
      </c>
      <c r="M1876" s="23">
        <f t="shared" si="1116"/>
        <v>9.6665819025314135E+76</v>
      </c>
      <c r="N1876" s="20">
        <f t="shared" si="1117"/>
        <v>193.4</v>
      </c>
      <c r="Q1876" s="20">
        <f t="shared" si="1118"/>
        <v>1.0188619322075616E+91</v>
      </c>
      <c r="S1876" s="20">
        <f t="shared" si="1119"/>
        <v>8300</v>
      </c>
      <c r="T1876" s="20">
        <f t="shared" si="1120"/>
        <v>2623</v>
      </c>
      <c r="U1876" s="20">
        <f t="shared" si="1121"/>
        <v>9.6665819025314135E+76</v>
      </c>
      <c r="V1876" s="20">
        <f t="shared" si="1122"/>
        <v>9.6665819025314135E+76</v>
      </c>
      <c r="W1876" s="20">
        <f t="shared" si="1123"/>
        <v>0.31023784901758011</v>
      </c>
      <c r="X1876" s="16">
        <f t="shared" si="1124"/>
        <v>1.0859644398063905E+55</v>
      </c>
      <c r="AA1876" s="16">
        <f t="shared" si="1125"/>
        <v>4.4741734920023272E+56</v>
      </c>
      <c r="AB1876" s="16">
        <f t="shared" si="1126"/>
        <v>1874</v>
      </c>
      <c r="AC1876" s="16">
        <f t="shared" si="1127"/>
        <v>378.6</v>
      </c>
      <c r="AD1876" s="16">
        <f t="shared" si="1128"/>
        <v>5.8385102838724181E+57</v>
      </c>
      <c r="AE1876" s="16">
        <f t="shared" si="1129"/>
        <v>46800</v>
      </c>
      <c r="AF1876" s="16">
        <f t="shared" si="1130"/>
        <v>22476</v>
      </c>
      <c r="AG1876" s="16">
        <f t="shared" si="1131"/>
        <v>1914</v>
      </c>
      <c r="AH1876" s="16">
        <f t="shared" si="1132"/>
        <v>7.5029678665862572E+61</v>
      </c>
      <c r="AI1876" s="16">
        <f t="shared" si="1133"/>
        <v>1.6084162899386711E+75</v>
      </c>
      <c r="AJ1876" s="16">
        <f t="shared" si="1134"/>
        <v>1.6084162899386711E+75</v>
      </c>
      <c r="AK1876" s="27">
        <f t="shared" si="1135"/>
        <v>0.15847860538827258</v>
      </c>
      <c r="AN1876">
        <f t="shared" si="1139"/>
        <v>167695.05876332152</v>
      </c>
      <c r="AO1876">
        <f t="shared" si="1140"/>
        <v>3.5948903027872005E+18</v>
      </c>
      <c r="AP1876">
        <f t="shared" si="1141"/>
        <v>3.5948903027872005E+18</v>
      </c>
      <c r="AR1876" s="1">
        <f t="shared" si="1136"/>
        <v>20190</v>
      </c>
      <c r="AU1876">
        <f t="shared" si="1104"/>
        <v>-333.64985163204744</v>
      </c>
      <c r="AV1876" s="29">
        <f t="shared" si="1137"/>
        <v>887.97769999999991</v>
      </c>
      <c r="AW1876">
        <f t="shared" si="1138"/>
        <v>37461</v>
      </c>
    </row>
    <row r="1877" spans="1:49" x14ac:dyDescent="0.2">
      <c r="A1877">
        <v>1875</v>
      </c>
      <c r="B1877" s="13">
        <f t="shared" si="1105"/>
        <v>1883</v>
      </c>
      <c r="C1877" s="13">
        <f t="shared" si="1106"/>
        <v>11256</v>
      </c>
      <c r="D1877" s="13">
        <f t="shared" si="1107"/>
        <v>48</v>
      </c>
      <c r="E1877" s="13">
        <f t="shared" si="1108"/>
        <v>93.75</v>
      </c>
      <c r="F1877" s="13">
        <f t="shared" si="1109"/>
        <v>2.9908554372807836E+59</v>
      </c>
      <c r="G1877" s="35">
        <f t="shared" si="1110"/>
        <v>830.125</v>
      </c>
      <c r="H1877" s="23">
        <f t="shared" si="1111"/>
        <v>13932.598399999999</v>
      </c>
      <c r="I1877" s="23">
        <f t="shared" si="1112"/>
        <v>52178</v>
      </c>
      <c r="J1877" s="23">
        <f t="shared" si="1113"/>
        <v>2625</v>
      </c>
      <c r="K1877" s="23">
        <f t="shared" si="1114"/>
        <v>9.6665819025314135E+76</v>
      </c>
      <c r="L1877" s="23">
        <f t="shared" si="1115"/>
        <v>9.6665819025314126E+78</v>
      </c>
      <c r="M1877" s="23">
        <f t="shared" si="1116"/>
        <v>9.6665819025314135E+76</v>
      </c>
      <c r="N1877" s="20">
        <f t="shared" si="1117"/>
        <v>193.5</v>
      </c>
      <c r="Q1877" s="20">
        <f t="shared" si="1118"/>
        <v>1.135348996078354E+91</v>
      </c>
      <c r="S1877" s="20">
        <f t="shared" si="1119"/>
        <v>8304</v>
      </c>
      <c r="T1877" s="20">
        <f t="shared" si="1120"/>
        <v>2625</v>
      </c>
      <c r="U1877" s="20">
        <f t="shared" si="1121"/>
        <v>9.6665819025314135E+76</v>
      </c>
      <c r="V1877" s="20">
        <f t="shared" si="1122"/>
        <v>9.6665819025314135E+76</v>
      </c>
      <c r="W1877" s="20">
        <f t="shared" si="1123"/>
        <v>0.31007751937984496</v>
      </c>
      <c r="X1877" s="16">
        <f t="shared" si="1124"/>
        <v>1.1619819505928379E+55</v>
      </c>
      <c r="AA1877" s="16">
        <f t="shared" si="1125"/>
        <v>4.7873656364424917E+56</v>
      </c>
      <c r="AB1877" s="16">
        <f t="shared" si="1126"/>
        <v>1875</v>
      </c>
      <c r="AC1877" s="16">
        <f t="shared" si="1127"/>
        <v>378.8</v>
      </c>
      <c r="AD1877" s="16">
        <f t="shared" si="1128"/>
        <v>6.2472176235629935E+57</v>
      </c>
      <c r="AE1877" s="16">
        <f t="shared" si="1129"/>
        <v>46825</v>
      </c>
      <c r="AF1877" s="16">
        <f t="shared" si="1130"/>
        <v>22488</v>
      </c>
      <c r="AG1877" s="16">
        <f t="shared" si="1131"/>
        <v>1915</v>
      </c>
      <c r="AH1877" s="16">
        <f t="shared" si="1132"/>
        <v>8.0349808181444825E+61</v>
      </c>
      <c r="AI1877" s="16">
        <f t="shared" si="1133"/>
        <v>1.6084162899386711E+75</v>
      </c>
      <c r="AJ1877" s="16">
        <f t="shared" si="1134"/>
        <v>1.6084162899386711E+75</v>
      </c>
      <c r="AK1877" s="27">
        <f t="shared" si="1135"/>
        <v>0.1583949313621964</v>
      </c>
      <c r="AN1877">
        <f t="shared" si="1139"/>
        <v>167837.20794126153</v>
      </c>
      <c r="AO1877">
        <f t="shared" si="1140"/>
        <v>3.3597105633525228E+18</v>
      </c>
      <c r="AP1877">
        <f t="shared" si="1141"/>
        <v>3.3597105633525228E+18</v>
      </c>
      <c r="AR1877" s="1">
        <f t="shared" si="1136"/>
        <v>20200</v>
      </c>
      <c r="AU1877">
        <f t="shared" si="1104"/>
        <v>-333.33333333333331</v>
      </c>
      <c r="AV1877" s="29">
        <f t="shared" si="1137"/>
        <v>888.71875</v>
      </c>
      <c r="AW1877">
        <f t="shared" si="1138"/>
        <v>37481</v>
      </c>
    </row>
    <row r="1878" spans="1:49" x14ac:dyDescent="0.2">
      <c r="A1878">
        <v>1876</v>
      </c>
      <c r="B1878" s="13">
        <f t="shared" si="1105"/>
        <v>1884</v>
      </c>
      <c r="C1878" s="13">
        <f t="shared" si="1106"/>
        <v>11262</v>
      </c>
      <c r="D1878" s="13">
        <f t="shared" si="1107"/>
        <v>48</v>
      </c>
      <c r="E1878" s="13">
        <f t="shared" si="1108"/>
        <v>93.800000000000011</v>
      </c>
      <c r="F1878" s="13">
        <f t="shared" si="1109"/>
        <v>3.2018924041108321E+59</v>
      </c>
      <c r="G1878" s="35">
        <f t="shared" si="1110"/>
        <v>830.83519999999999</v>
      </c>
      <c r="H1878" s="23">
        <f t="shared" si="1111"/>
        <v>13940.102399999998</v>
      </c>
      <c r="I1878" s="23">
        <f t="shared" si="1112"/>
        <v>52206</v>
      </c>
      <c r="J1878" s="23">
        <f t="shared" si="1113"/>
        <v>2626</v>
      </c>
      <c r="K1878" s="23">
        <f t="shared" si="1114"/>
        <v>9.6665819025314135E+76</v>
      </c>
      <c r="L1878" s="23">
        <f t="shared" si="1115"/>
        <v>9.6665819025314126E+78</v>
      </c>
      <c r="M1878" s="23">
        <f t="shared" si="1116"/>
        <v>9.6665819025314135E+76</v>
      </c>
      <c r="N1878" s="20">
        <f t="shared" si="1117"/>
        <v>193.60000000000002</v>
      </c>
      <c r="Q1878" s="20">
        <f t="shared" si="1118"/>
        <v>1.2651540921777662E+91</v>
      </c>
      <c r="S1878" s="20">
        <f t="shared" si="1119"/>
        <v>8309</v>
      </c>
      <c r="T1878" s="20">
        <f t="shared" si="1120"/>
        <v>2626</v>
      </c>
      <c r="U1878" s="20">
        <f t="shared" si="1121"/>
        <v>9.6665819025314135E+76</v>
      </c>
      <c r="V1878" s="20">
        <f t="shared" si="1122"/>
        <v>9.6665819025314135E+76</v>
      </c>
      <c r="W1878" s="20">
        <f t="shared" si="1123"/>
        <v>0.30991735537190079</v>
      </c>
      <c r="X1878" s="16">
        <f t="shared" si="1124"/>
        <v>1.2433206871343365E+55</v>
      </c>
      <c r="AA1878" s="16">
        <f t="shared" si="1125"/>
        <v>5.1224812309934654E+56</v>
      </c>
      <c r="AB1878" s="16">
        <f t="shared" si="1126"/>
        <v>1876</v>
      </c>
      <c r="AC1878" s="16">
        <f t="shared" si="1127"/>
        <v>379</v>
      </c>
      <c r="AD1878" s="16">
        <f t="shared" si="1128"/>
        <v>6.6845352904192743E+57</v>
      </c>
      <c r="AE1878" s="16">
        <f t="shared" si="1129"/>
        <v>46850</v>
      </c>
      <c r="AF1878" s="16">
        <f t="shared" si="1130"/>
        <v>22500</v>
      </c>
      <c r="AG1878" s="16">
        <f t="shared" si="1131"/>
        <v>1916</v>
      </c>
      <c r="AH1878" s="16">
        <f t="shared" si="1132"/>
        <v>8.6047150715901232E+61</v>
      </c>
      <c r="AI1878" s="16">
        <f t="shared" si="1133"/>
        <v>1.6084162899386711E+75</v>
      </c>
      <c r="AJ1878" s="16">
        <f t="shared" si="1134"/>
        <v>1.6084162899386711E+75</v>
      </c>
      <c r="AK1878" s="27">
        <f t="shared" si="1135"/>
        <v>0.15831134564643801</v>
      </c>
      <c r="AN1878">
        <f t="shared" si="1139"/>
        <v>167979.43581574247</v>
      </c>
      <c r="AO1878">
        <f t="shared" si="1140"/>
        <v>3.1399164143481523E+18</v>
      </c>
      <c r="AP1878">
        <f t="shared" si="1141"/>
        <v>3.1399164143481523E+18</v>
      </c>
      <c r="AR1878" s="1">
        <f t="shared" si="1136"/>
        <v>20210</v>
      </c>
      <c r="AU1878">
        <f t="shared" si="1104"/>
        <v>-333.01775147928998</v>
      </c>
      <c r="AV1878" s="29">
        <f t="shared" si="1137"/>
        <v>889.46019999999999</v>
      </c>
      <c r="AW1878">
        <f t="shared" si="1138"/>
        <v>37501</v>
      </c>
    </row>
    <row r="1879" spans="1:49" x14ac:dyDescent="0.2">
      <c r="A1879">
        <v>1877</v>
      </c>
      <c r="B1879" s="13">
        <f t="shared" si="1105"/>
        <v>1885</v>
      </c>
      <c r="C1879" s="13">
        <f t="shared" si="1106"/>
        <v>11268</v>
      </c>
      <c r="D1879" s="13">
        <f t="shared" si="1107"/>
        <v>48</v>
      </c>
      <c r="E1879" s="13">
        <f t="shared" si="1108"/>
        <v>93.850000000000009</v>
      </c>
      <c r="F1879" s="13">
        <f t="shared" si="1109"/>
        <v>3.427819361306178E+59</v>
      </c>
      <c r="G1879" s="35">
        <f t="shared" si="1110"/>
        <v>831.54579999999987</v>
      </c>
      <c r="H1879" s="23">
        <f t="shared" si="1111"/>
        <v>13947.606399999999</v>
      </c>
      <c r="I1879" s="23">
        <f t="shared" si="1112"/>
        <v>52234</v>
      </c>
      <c r="J1879" s="23">
        <f t="shared" si="1113"/>
        <v>2627</v>
      </c>
      <c r="K1879" s="23">
        <f t="shared" si="1114"/>
        <v>9.6665819025314135E+76</v>
      </c>
      <c r="L1879" s="23">
        <f t="shared" si="1115"/>
        <v>9.6665819025314126E+78</v>
      </c>
      <c r="M1879" s="23">
        <f t="shared" si="1116"/>
        <v>9.6665819025314135E+76</v>
      </c>
      <c r="N1879" s="20">
        <f t="shared" si="1117"/>
        <v>193.70000000000002</v>
      </c>
      <c r="Q1879" s="20">
        <f t="shared" si="1118"/>
        <v>1.4097998787004242E+91</v>
      </c>
      <c r="S1879" s="20">
        <f t="shared" si="1119"/>
        <v>8313</v>
      </c>
      <c r="T1879" s="20">
        <f t="shared" si="1120"/>
        <v>2627</v>
      </c>
      <c r="U1879" s="20">
        <f t="shared" si="1121"/>
        <v>9.6665819025314135E+76</v>
      </c>
      <c r="V1879" s="20">
        <f t="shared" si="1122"/>
        <v>9.6665819025314135E+76</v>
      </c>
      <c r="W1879" s="20">
        <f t="shared" si="1123"/>
        <v>0.30975735673722249</v>
      </c>
      <c r="X1879" s="16">
        <f t="shared" si="1124"/>
        <v>1.3303531352337401E+55</v>
      </c>
      <c r="AA1879" s="16">
        <f t="shared" si="1125"/>
        <v>5.4810549171630078E+56</v>
      </c>
      <c r="AB1879" s="16">
        <f t="shared" si="1126"/>
        <v>1877</v>
      </c>
      <c r="AC1879" s="16">
        <f t="shared" si="1127"/>
        <v>379.2</v>
      </c>
      <c r="AD1879" s="16">
        <f t="shared" si="1128"/>
        <v>7.1524660642799758E+57</v>
      </c>
      <c r="AE1879" s="16">
        <f t="shared" si="1129"/>
        <v>46875</v>
      </c>
      <c r="AF1879" s="16">
        <f t="shared" si="1130"/>
        <v>22512</v>
      </c>
      <c r="AG1879" s="16">
        <f t="shared" si="1131"/>
        <v>1917</v>
      </c>
      <c r="AH1879" s="16">
        <f t="shared" si="1132"/>
        <v>9.2148450279337609E+61</v>
      </c>
      <c r="AI1879" s="16">
        <f t="shared" si="1133"/>
        <v>1.6084162899386711E+75</v>
      </c>
      <c r="AJ1879" s="16">
        <f t="shared" si="1134"/>
        <v>1.6084162899386711E+75</v>
      </c>
      <c r="AK1879" s="27">
        <f t="shared" si="1135"/>
        <v>0.15822784810126583</v>
      </c>
      <c r="AN1879">
        <f t="shared" si="1139"/>
        <v>168121.74238720018</v>
      </c>
      <c r="AO1879">
        <f t="shared" si="1140"/>
        <v>2.9345013218207032E+18</v>
      </c>
      <c r="AP1879">
        <f t="shared" si="1141"/>
        <v>2.9345013218207032E+18</v>
      </c>
      <c r="AR1879" s="1">
        <f t="shared" si="1136"/>
        <v>20220</v>
      </c>
      <c r="AU1879">
        <f t="shared" si="1104"/>
        <v>-332.70310192023629</v>
      </c>
      <c r="AV1879" s="29">
        <f t="shared" si="1137"/>
        <v>890.20204999999987</v>
      </c>
      <c r="AW1879">
        <f t="shared" si="1138"/>
        <v>37521</v>
      </c>
    </row>
    <row r="1880" spans="1:49" x14ac:dyDescent="0.2">
      <c r="A1880">
        <v>1878</v>
      </c>
      <c r="B1880" s="13">
        <f t="shared" si="1105"/>
        <v>1886</v>
      </c>
      <c r="C1880" s="13">
        <f t="shared" si="1106"/>
        <v>11274</v>
      </c>
      <c r="D1880" s="13">
        <f t="shared" si="1107"/>
        <v>48</v>
      </c>
      <c r="E1880" s="13">
        <f t="shared" si="1108"/>
        <v>93.9</v>
      </c>
      <c r="F1880" s="13">
        <f t="shared" si="1109"/>
        <v>3.6696868268461204E+59</v>
      </c>
      <c r="G1880" s="35">
        <f t="shared" si="1110"/>
        <v>832.2568</v>
      </c>
      <c r="H1880" s="23">
        <f t="shared" si="1111"/>
        <v>13955.1104</v>
      </c>
      <c r="I1880" s="23">
        <f t="shared" si="1112"/>
        <v>52262</v>
      </c>
      <c r="J1880" s="23">
        <f t="shared" si="1113"/>
        <v>2629</v>
      </c>
      <c r="K1880" s="23">
        <f t="shared" si="1114"/>
        <v>9.6665819025314135E+76</v>
      </c>
      <c r="L1880" s="23">
        <f t="shared" si="1115"/>
        <v>9.6665819025314126E+78</v>
      </c>
      <c r="M1880" s="23">
        <f t="shared" si="1116"/>
        <v>9.6665819025314135E+76</v>
      </c>
      <c r="N1880" s="20">
        <f t="shared" si="1117"/>
        <v>193.8</v>
      </c>
      <c r="Q1880" s="20">
        <f t="shared" si="1118"/>
        <v>1.5709831002185991E+91</v>
      </c>
      <c r="S1880" s="20">
        <f t="shared" si="1119"/>
        <v>8317</v>
      </c>
      <c r="T1880" s="20">
        <f t="shared" si="1120"/>
        <v>2629</v>
      </c>
      <c r="U1880" s="20">
        <f t="shared" si="1121"/>
        <v>9.6665819025314135E+76</v>
      </c>
      <c r="V1880" s="20">
        <f t="shared" si="1122"/>
        <v>9.6665819025314135E+76</v>
      </c>
      <c r="W1880" s="20">
        <f t="shared" si="1123"/>
        <v>0.30959752321981421</v>
      </c>
      <c r="X1880" s="16">
        <f t="shared" si="1124"/>
        <v>1.4234778547001021E+55</v>
      </c>
      <c r="AA1880" s="16">
        <f t="shared" si="1125"/>
        <v>5.8647287613644197E+56</v>
      </c>
      <c r="AB1880" s="16">
        <f t="shared" si="1126"/>
        <v>1878</v>
      </c>
      <c r="AC1880" s="16">
        <f t="shared" si="1127"/>
        <v>379.4</v>
      </c>
      <c r="AD1880" s="16">
        <f t="shared" si="1128"/>
        <v>7.6531529235581234E+57</v>
      </c>
      <c r="AE1880" s="16">
        <f t="shared" si="1129"/>
        <v>46900</v>
      </c>
      <c r="AF1880" s="16">
        <f t="shared" si="1130"/>
        <v>22524</v>
      </c>
      <c r="AG1880" s="16">
        <f t="shared" si="1131"/>
        <v>1918</v>
      </c>
      <c r="AH1880" s="16">
        <f t="shared" si="1132"/>
        <v>9.8682346897045397E+61</v>
      </c>
      <c r="AI1880" s="16">
        <f t="shared" si="1133"/>
        <v>1.6084162899386711E+75</v>
      </c>
      <c r="AJ1880" s="16">
        <f t="shared" si="1134"/>
        <v>1.6084162899386711E+75</v>
      </c>
      <c r="AK1880" s="27">
        <f t="shared" si="1135"/>
        <v>0.15814443858724303</v>
      </c>
      <c r="AN1880">
        <f t="shared" si="1139"/>
        <v>168264.12765607101</v>
      </c>
      <c r="AO1880">
        <f t="shared" si="1140"/>
        <v>2.7425245998324321E+18</v>
      </c>
      <c r="AP1880">
        <f t="shared" si="1141"/>
        <v>2.7425245998324321E+18</v>
      </c>
      <c r="AR1880" s="1">
        <f t="shared" si="1136"/>
        <v>20230</v>
      </c>
      <c r="AU1880">
        <f t="shared" si="1104"/>
        <v>-332.38938053097343</v>
      </c>
      <c r="AV1880" s="29">
        <f t="shared" si="1137"/>
        <v>890.9443</v>
      </c>
      <c r="AW1880">
        <f t="shared" si="1138"/>
        <v>37541</v>
      </c>
    </row>
    <row r="1881" spans="1:49" x14ac:dyDescent="0.2">
      <c r="A1881">
        <v>1879</v>
      </c>
      <c r="B1881" s="13">
        <f t="shared" si="1105"/>
        <v>1887</v>
      </c>
      <c r="C1881" s="13">
        <f t="shared" si="1106"/>
        <v>11280</v>
      </c>
      <c r="D1881" s="13">
        <f t="shared" si="1107"/>
        <v>48</v>
      </c>
      <c r="E1881" s="13">
        <f t="shared" si="1108"/>
        <v>93.95</v>
      </c>
      <c r="F1881" s="13">
        <f t="shared" si="1109"/>
        <v>3.9286194303068587E+59</v>
      </c>
      <c r="G1881" s="35">
        <f t="shared" si="1110"/>
        <v>832.96819999999991</v>
      </c>
      <c r="H1881" s="23">
        <f t="shared" si="1111"/>
        <v>13962.6144</v>
      </c>
      <c r="I1881" s="23">
        <f t="shared" si="1112"/>
        <v>52290</v>
      </c>
      <c r="J1881" s="23">
        <f t="shared" si="1113"/>
        <v>2630</v>
      </c>
      <c r="K1881" s="23">
        <f t="shared" si="1114"/>
        <v>9.6665819025314135E+76</v>
      </c>
      <c r="L1881" s="23">
        <f t="shared" si="1115"/>
        <v>9.6665819025314126E+78</v>
      </c>
      <c r="M1881" s="23">
        <f t="shared" si="1116"/>
        <v>9.6665819025314135E+76</v>
      </c>
      <c r="N1881" s="20">
        <f t="shared" si="1117"/>
        <v>193.9</v>
      </c>
      <c r="Q1881" s="20">
        <f t="shared" si="1118"/>
        <v>1.7505944910759047E+91</v>
      </c>
      <c r="S1881" s="20">
        <f t="shared" si="1119"/>
        <v>8321</v>
      </c>
      <c r="T1881" s="20">
        <f t="shared" si="1120"/>
        <v>2630</v>
      </c>
      <c r="U1881" s="20">
        <f t="shared" si="1121"/>
        <v>9.6665819025314135E+76</v>
      </c>
      <c r="V1881" s="20">
        <f t="shared" si="1122"/>
        <v>9.6665819025314135E+76</v>
      </c>
      <c r="W1881" s="20">
        <f t="shared" si="1123"/>
        <v>0.30943785456420836</v>
      </c>
      <c r="X1881" s="16">
        <f t="shared" si="1124"/>
        <v>1.5231213045291093E+55</v>
      </c>
      <c r="AA1881" s="16">
        <f t="shared" si="1125"/>
        <v>6.2752597746599292E+56</v>
      </c>
      <c r="AB1881" s="16">
        <f t="shared" si="1126"/>
        <v>1879</v>
      </c>
      <c r="AC1881" s="16">
        <f t="shared" si="1127"/>
        <v>379.6</v>
      </c>
      <c r="AD1881" s="16">
        <f t="shared" si="1128"/>
        <v>8.1888888594202361E+57</v>
      </c>
      <c r="AE1881" s="16">
        <f t="shared" si="1129"/>
        <v>46925</v>
      </c>
      <c r="AF1881" s="16">
        <f t="shared" si="1130"/>
        <v>22536</v>
      </c>
      <c r="AG1881" s="16">
        <f t="shared" si="1131"/>
        <v>1919</v>
      </c>
      <c r="AH1881" s="16">
        <f t="shared" si="1132"/>
        <v>1.0567951101980818E+62</v>
      </c>
      <c r="AI1881" s="16">
        <f t="shared" si="1133"/>
        <v>1.6084162899386711E+75</v>
      </c>
      <c r="AJ1881" s="16">
        <f t="shared" si="1134"/>
        <v>1.6084162899386711E+75</v>
      </c>
      <c r="AK1881" s="27">
        <f t="shared" si="1135"/>
        <v>0.15806111696522654</v>
      </c>
      <c r="AN1881">
        <f t="shared" si="1139"/>
        <v>168406.59162279093</v>
      </c>
      <c r="AO1881">
        <f t="shared" si="1140"/>
        <v>2.5631071026471332E+18</v>
      </c>
      <c r="AP1881">
        <f t="shared" si="1141"/>
        <v>2.5631071026471332E+18</v>
      </c>
      <c r="AR1881" s="1">
        <f t="shared" si="1136"/>
        <v>20240</v>
      </c>
      <c r="AU1881">
        <f t="shared" si="1104"/>
        <v>-332.07658321060381</v>
      </c>
      <c r="AV1881" s="29">
        <f t="shared" si="1137"/>
        <v>891.68694999999991</v>
      </c>
      <c r="AW1881">
        <f t="shared" si="1138"/>
        <v>37561</v>
      </c>
    </row>
    <row r="1882" spans="1:49" x14ac:dyDescent="0.2">
      <c r="A1882">
        <v>1880</v>
      </c>
      <c r="B1882" s="13">
        <f t="shared" si="1105"/>
        <v>1888</v>
      </c>
      <c r="C1882" s="13">
        <f t="shared" si="1106"/>
        <v>11286</v>
      </c>
      <c r="D1882" s="13">
        <f t="shared" si="1107"/>
        <v>48</v>
      </c>
      <c r="E1882" s="13">
        <f t="shared" si="1108"/>
        <v>94</v>
      </c>
      <c r="F1882" s="13">
        <f t="shared" si="1109"/>
        <v>4.2058211409492534E+59</v>
      </c>
      <c r="G1882" s="35">
        <f t="shared" si="1110"/>
        <v>833.68000000000006</v>
      </c>
      <c r="H1882" s="23">
        <f t="shared" si="1111"/>
        <v>13970.118399999998</v>
      </c>
      <c r="I1882" s="23">
        <f t="shared" si="1112"/>
        <v>52318</v>
      </c>
      <c r="J1882" s="23">
        <f t="shared" si="1113"/>
        <v>2632</v>
      </c>
      <c r="K1882" s="23">
        <f t="shared" si="1114"/>
        <v>9.6665819025314135E+76</v>
      </c>
      <c r="L1882" s="23">
        <f t="shared" si="1115"/>
        <v>9.6665819025314126E+78</v>
      </c>
      <c r="M1882" s="23">
        <f t="shared" si="1116"/>
        <v>9.6665819025314135E+76</v>
      </c>
      <c r="N1882" s="20">
        <f t="shared" si="1117"/>
        <v>194</v>
      </c>
      <c r="Q1882" s="20">
        <f t="shared" si="1118"/>
        <v>1.9507409543478726E+91</v>
      </c>
      <c r="S1882" s="20">
        <f t="shared" si="1119"/>
        <v>8325</v>
      </c>
      <c r="T1882" s="20">
        <f t="shared" si="1120"/>
        <v>2632</v>
      </c>
      <c r="U1882" s="20">
        <f t="shared" si="1121"/>
        <v>9.6665819025314135E+76</v>
      </c>
      <c r="V1882" s="20">
        <f t="shared" si="1122"/>
        <v>9.6665819025314135E+76</v>
      </c>
      <c r="W1882" s="20">
        <f t="shared" si="1123"/>
        <v>0.30927835051546393</v>
      </c>
      <c r="X1882" s="16">
        <f t="shared" si="1124"/>
        <v>1.6297397958461468E+55</v>
      </c>
      <c r="AA1882" s="16">
        <f t="shared" si="1125"/>
        <v>6.7145279588861239E+56</v>
      </c>
      <c r="AB1882" s="16">
        <f t="shared" si="1126"/>
        <v>1880</v>
      </c>
      <c r="AC1882" s="16">
        <f t="shared" si="1127"/>
        <v>379.8</v>
      </c>
      <c r="AD1882" s="16">
        <f t="shared" si="1128"/>
        <v>8.7621273769776112E+57</v>
      </c>
      <c r="AE1882" s="16">
        <f t="shared" si="1129"/>
        <v>46950</v>
      </c>
      <c r="AF1882" s="16">
        <f t="shared" si="1130"/>
        <v>22548</v>
      </c>
      <c r="AG1882" s="16">
        <f t="shared" si="1131"/>
        <v>1920</v>
      </c>
      <c r="AH1882" s="16">
        <f t="shared" si="1132"/>
        <v>1.1317278746214609E+62</v>
      </c>
      <c r="AI1882" s="16">
        <f t="shared" si="1133"/>
        <v>1.6084162899386711E+75</v>
      </c>
      <c r="AJ1882" s="16">
        <f t="shared" si="1134"/>
        <v>1.6084162899386711E+75</v>
      </c>
      <c r="AK1882" s="27">
        <f t="shared" si="1135"/>
        <v>0.15797788309636651</v>
      </c>
      <c r="AN1882">
        <f t="shared" si="1139"/>
        <v>168549.13428779642</v>
      </c>
      <c r="AO1882">
        <f t="shared" si="1140"/>
        <v>2.3954271987356385E+18</v>
      </c>
      <c r="AP1882">
        <f t="shared" si="1141"/>
        <v>2.3954271987356385E+18</v>
      </c>
      <c r="AR1882" s="1">
        <f t="shared" si="1136"/>
        <v>20250</v>
      </c>
      <c r="AU1882">
        <f t="shared" si="1104"/>
        <v>-331.76470588235298</v>
      </c>
      <c r="AV1882" s="29">
        <f t="shared" si="1137"/>
        <v>892.43000000000006</v>
      </c>
      <c r="AW1882">
        <f t="shared" si="1138"/>
        <v>37581</v>
      </c>
    </row>
    <row r="1883" spans="1:49" x14ac:dyDescent="0.2">
      <c r="A1883">
        <v>1881</v>
      </c>
      <c r="B1883" s="13">
        <f t="shared" si="1105"/>
        <v>1889</v>
      </c>
      <c r="C1883" s="13">
        <f t="shared" si="1106"/>
        <v>11292</v>
      </c>
      <c r="D1883" s="13">
        <f t="shared" si="1107"/>
        <v>48</v>
      </c>
      <c r="E1883" s="13">
        <f t="shared" si="1108"/>
        <v>94.050000000000011</v>
      </c>
      <c r="F1883" s="13">
        <f t="shared" si="1109"/>
        <v>4.5025808645921888E+59</v>
      </c>
      <c r="G1883" s="35">
        <f t="shared" si="1110"/>
        <v>834.3922</v>
      </c>
      <c r="H1883" s="23">
        <f t="shared" si="1111"/>
        <v>13977.622399999998</v>
      </c>
      <c r="I1883" s="23">
        <f t="shared" si="1112"/>
        <v>52346</v>
      </c>
      <c r="J1883" s="23">
        <f t="shared" si="1113"/>
        <v>2633</v>
      </c>
      <c r="K1883" s="23">
        <f t="shared" si="1114"/>
        <v>9.6665819025314135E+76</v>
      </c>
      <c r="L1883" s="23">
        <f t="shared" si="1115"/>
        <v>9.6665819025314126E+78</v>
      </c>
      <c r="M1883" s="23">
        <f t="shared" si="1116"/>
        <v>9.6665819025314135E+76</v>
      </c>
      <c r="N1883" s="20">
        <f t="shared" si="1117"/>
        <v>194.10000000000002</v>
      </c>
      <c r="Q1883" s="20">
        <f t="shared" si="1118"/>
        <v>2.1737702765376686E+91</v>
      </c>
      <c r="S1883" s="20">
        <f t="shared" si="1119"/>
        <v>8330</v>
      </c>
      <c r="T1883" s="20">
        <f t="shared" si="1120"/>
        <v>2633</v>
      </c>
      <c r="U1883" s="20">
        <f t="shared" si="1121"/>
        <v>9.6665819025314135E+76</v>
      </c>
      <c r="V1883" s="20">
        <f t="shared" si="1122"/>
        <v>9.6665819025314135E+76</v>
      </c>
      <c r="W1883" s="20">
        <f t="shared" si="1123"/>
        <v>0.30911901081916532</v>
      </c>
      <c r="X1883" s="16">
        <f t="shared" si="1124"/>
        <v>1.7438215815553775E+55</v>
      </c>
      <c r="AA1883" s="16">
        <f t="shared" si="1125"/>
        <v>7.1845449160081536E+56</v>
      </c>
      <c r="AB1883" s="16">
        <f t="shared" si="1126"/>
        <v>1881</v>
      </c>
      <c r="AC1883" s="16">
        <f t="shared" si="1127"/>
        <v>380</v>
      </c>
      <c r="AD1883" s="16">
        <f t="shared" si="1128"/>
        <v>9.3754937315818602E+57</v>
      </c>
      <c r="AE1883" s="16">
        <f t="shared" si="1129"/>
        <v>46975</v>
      </c>
      <c r="AF1883" s="16">
        <f t="shared" si="1130"/>
        <v>22560</v>
      </c>
      <c r="AG1883" s="16">
        <f t="shared" si="1131"/>
        <v>1921</v>
      </c>
      <c r="AH1883" s="16">
        <f t="shared" si="1132"/>
        <v>1.2119734954386416E+62</v>
      </c>
      <c r="AI1883" s="16">
        <f t="shared" si="1133"/>
        <v>1.6084162899386711E+75</v>
      </c>
      <c r="AJ1883" s="16">
        <f t="shared" si="1134"/>
        <v>1.6084162899386711E+75</v>
      </c>
      <c r="AK1883" s="27">
        <f t="shared" si="1135"/>
        <v>0.15789473684210525</v>
      </c>
      <c r="AN1883">
        <f t="shared" si="1139"/>
        <v>168691.75565152333</v>
      </c>
      <c r="AO1883">
        <f t="shared" si="1140"/>
        <v>2.2387170081641477E+18</v>
      </c>
      <c r="AP1883">
        <f t="shared" si="1141"/>
        <v>2.2387170081641477E+18</v>
      </c>
      <c r="AR1883" s="1">
        <f t="shared" si="1136"/>
        <v>20260</v>
      </c>
      <c r="AU1883">
        <f t="shared" si="1104"/>
        <v>-331.45374449339204</v>
      </c>
      <c r="AV1883" s="29">
        <f t="shared" si="1137"/>
        <v>893.17345</v>
      </c>
      <c r="AW1883">
        <f t="shared" si="1138"/>
        <v>37601</v>
      </c>
    </row>
    <row r="1884" spans="1:49" x14ac:dyDescent="0.2">
      <c r="A1884">
        <v>1882</v>
      </c>
      <c r="B1884" s="13">
        <f t="shared" si="1105"/>
        <v>1890</v>
      </c>
      <c r="C1884" s="13">
        <f t="shared" si="1106"/>
        <v>11298</v>
      </c>
      <c r="D1884" s="13">
        <f t="shared" si="1107"/>
        <v>48</v>
      </c>
      <c r="E1884" s="13">
        <f t="shared" si="1108"/>
        <v>94.100000000000009</v>
      </c>
      <c r="F1884" s="13">
        <f t="shared" si="1109"/>
        <v>4.8202784352839268E+59</v>
      </c>
      <c r="G1884" s="35">
        <f t="shared" si="1110"/>
        <v>835.10479999999995</v>
      </c>
      <c r="H1884" s="23">
        <f t="shared" si="1111"/>
        <v>13985.126399999999</v>
      </c>
      <c r="I1884" s="23">
        <f t="shared" si="1112"/>
        <v>52374</v>
      </c>
      <c r="J1884" s="23">
        <f t="shared" si="1113"/>
        <v>2634</v>
      </c>
      <c r="K1884" s="23">
        <f t="shared" si="1114"/>
        <v>9.6665819025314135E+76</v>
      </c>
      <c r="L1884" s="23">
        <f t="shared" si="1115"/>
        <v>9.6665819025314126E+78</v>
      </c>
      <c r="M1884" s="23">
        <f t="shared" si="1116"/>
        <v>9.6665819025314135E+76</v>
      </c>
      <c r="N1884" s="20">
        <f t="shared" si="1117"/>
        <v>194.20000000000002</v>
      </c>
      <c r="Q1884" s="20">
        <f t="shared" si="1118"/>
        <v>2.4222986679117532E+91</v>
      </c>
      <c r="S1884" s="20">
        <f t="shared" si="1119"/>
        <v>8334</v>
      </c>
      <c r="T1884" s="20">
        <f t="shared" si="1120"/>
        <v>2634</v>
      </c>
      <c r="U1884" s="20">
        <f t="shared" si="1121"/>
        <v>9.6665819025314135E+76</v>
      </c>
      <c r="V1884" s="20">
        <f t="shared" si="1122"/>
        <v>9.6665819025314135E+76</v>
      </c>
      <c r="W1884" s="20">
        <f t="shared" si="1123"/>
        <v>0.30895983522142118</v>
      </c>
      <c r="X1884" s="16">
        <f t="shared" si="1124"/>
        <v>1.8658890922642536E+55</v>
      </c>
      <c r="AA1884" s="16">
        <f t="shared" si="1125"/>
        <v>7.6874630601287241E+56</v>
      </c>
      <c r="AB1884" s="16">
        <f t="shared" si="1126"/>
        <v>1882</v>
      </c>
      <c r="AC1884" s="16">
        <f t="shared" si="1127"/>
        <v>380.2</v>
      </c>
      <c r="AD1884" s="16">
        <f t="shared" si="1128"/>
        <v>1.0031796951683512E+58</v>
      </c>
      <c r="AE1884" s="16">
        <f t="shared" si="1129"/>
        <v>47000</v>
      </c>
      <c r="AF1884" s="16">
        <f t="shared" si="1130"/>
        <v>22572</v>
      </c>
      <c r="AG1884" s="16">
        <f t="shared" si="1131"/>
        <v>1922</v>
      </c>
      <c r="AH1884" s="16">
        <f t="shared" si="1132"/>
        <v>1.2979086415814495E+62</v>
      </c>
      <c r="AI1884" s="16">
        <f t="shared" si="1133"/>
        <v>1.6084162899386711E+75</v>
      </c>
      <c r="AJ1884" s="16">
        <f t="shared" si="1134"/>
        <v>1.6084162899386711E+75</v>
      </c>
      <c r="AK1884" s="27">
        <f t="shared" si="1135"/>
        <v>0.15781167806417676</v>
      </c>
      <c r="AN1884">
        <f t="shared" si="1139"/>
        <v>168834.45571440787</v>
      </c>
      <c r="AO1884">
        <f t="shared" si="1140"/>
        <v>2.0922588861347174E+18</v>
      </c>
      <c r="AP1884">
        <f t="shared" si="1141"/>
        <v>2.0922588861347174E+18</v>
      </c>
      <c r="AR1884" s="1">
        <f t="shared" si="1136"/>
        <v>20270</v>
      </c>
      <c r="AU1884">
        <f t="shared" si="1104"/>
        <v>-331.14369501466274</v>
      </c>
      <c r="AV1884" s="29">
        <f t="shared" si="1137"/>
        <v>893.91729999999995</v>
      </c>
      <c r="AW1884">
        <f t="shared" si="1138"/>
        <v>37621</v>
      </c>
    </row>
    <row r="1885" spans="1:49" x14ac:dyDescent="0.2">
      <c r="A1885">
        <v>1883</v>
      </c>
      <c r="B1885" s="13">
        <f t="shared" si="1105"/>
        <v>1891</v>
      </c>
      <c r="C1885" s="13">
        <f t="shared" si="1106"/>
        <v>11304</v>
      </c>
      <c r="D1885" s="13">
        <f t="shared" si="1107"/>
        <v>48</v>
      </c>
      <c r="E1885" s="13">
        <f t="shared" si="1108"/>
        <v>94.15</v>
      </c>
      <c r="F1885" s="13">
        <f t="shared" si="1109"/>
        <v>5.1603910296185165E+59</v>
      </c>
      <c r="G1885" s="35">
        <f t="shared" si="1110"/>
        <v>835.81780000000003</v>
      </c>
      <c r="H1885" s="23">
        <f t="shared" si="1111"/>
        <v>13992.630399999998</v>
      </c>
      <c r="I1885" s="23">
        <f t="shared" si="1112"/>
        <v>52402</v>
      </c>
      <c r="J1885" s="23">
        <f t="shared" si="1113"/>
        <v>2636</v>
      </c>
      <c r="K1885" s="23">
        <f t="shared" si="1114"/>
        <v>9.6665819025314135E+76</v>
      </c>
      <c r="L1885" s="23">
        <f t="shared" si="1115"/>
        <v>9.6665819025314126E+78</v>
      </c>
      <c r="M1885" s="23">
        <f t="shared" si="1116"/>
        <v>9.6665819025314135E+76</v>
      </c>
      <c r="N1885" s="20">
        <f t="shared" si="1117"/>
        <v>194.3</v>
      </c>
      <c r="Q1885" s="20">
        <f t="shared" si="1118"/>
        <v>2.6992414515450642E+91</v>
      </c>
      <c r="S1885" s="20">
        <f t="shared" si="1119"/>
        <v>8338</v>
      </c>
      <c r="T1885" s="20">
        <f t="shared" si="1120"/>
        <v>2636</v>
      </c>
      <c r="U1885" s="20">
        <f t="shared" si="1121"/>
        <v>9.6665819025314135E+76</v>
      </c>
      <c r="V1885" s="20">
        <f t="shared" si="1122"/>
        <v>9.6665819025314135E+76</v>
      </c>
      <c r="W1885" s="20">
        <f t="shared" si="1123"/>
        <v>0.30880082346886256</v>
      </c>
      <c r="X1885" s="16">
        <f t="shared" si="1124"/>
        <v>1.9965013287227513E+55</v>
      </c>
      <c r="AA1885" s="16">
        <f t="shared" si="1125"/>
        <v>8.225585474337733E+56</v>
      </c>
      <c r="AB1885" s="16">
        <f t="shared" si="1126"/>
        <v>1883</v>
      </c>
      <c r="AC1885" s="16">
        <f t="shared" si="1127"/>
        <v>380.4</v>
      </c>
      <c r="AD1885" s="16">
        <f t="shared" si="1128"/>
        <v>1.0734042703314647E+58</v>
      </c>
      <c r="AE1885" s="16">
        <f t="shared" si="1129"/>
        <v>47025</v>
      </c>
      <c r="AF1885" s="16">
        <f t="shared" si="1130"/>
        <v>22584</v>
      </c>
      <c r="AG1885" s="16">
        <f t="shared" si="1131"/>
        <v>1923</v>
      </c>
      <c r="AH1885" s="16">
        <f t="shared" si="1132"/>
        <v>1.3899366854068374E+62</v>
      </c>
      <c r="AI1885" s="16">
        <f t="shared" si="1133"/>
        <v>1.6084162899386711E+75</v>
      </c>
      <c r="AJ1885" s="16">
        <f t="shared" si="1134"/>
        <v>1.6084162899386711E+75</v>
      </c>
      <c r="AK1885" s="27">
        <f t="shared" si="1135"/>
        <v>0.1577287066246057</v>
      </c>
      <c r="AN1885">
        <f t="shared" si="1139"/>
        <v>168977.23447688634</v>
      </c>
      <c r="AO1885">
        <f t="shared" si="1140"/>
        <v>1.9553821365745029E+18</v>
      </c>
      <c r="AP1885">
        <f t="shared" si="1141"/>
        <v>1.9553821365745029E+18</v>
      </c>
      <c r="AR1885" s="1">
        <f t="shared" si="1136"/>
        <v>20280</v>
      </c>
      <c r="AU1885">
        <f t="shared" si="1104"/>
        <v>-330.83455344070279</v>
      </c>
      <c r="AV1885" s="29">
        <f t="shared" si="1137"/>
        <v>894.66155000000003</v>
      </c>
      <c r="AW1885">
        <f t="shared" si="1138"/>
        <v>37641</v>
      </c>
    </row>
    <row r="1886" spans="1:49" x14ac:dyDescent="0.2">
      <c r="A1886">
        <v>1884</v>
      </c>
      <c r="B1886" s="13">
        <f t="shared" si="1105"/>
        <v>1892</v>
      </c>
      <c r="C1886" s="13">
        <f t="shared" si="1106"/>
        <v>11310</v>
      </c>
      <c r="D1886" s="13">
        <f t="shared" si="1107"/>
        <v>48</v>
      </c>
      <c r="E1886" s="13">
        <f t="shared" si="1108"/>
        <v>94.2</v>
      </c>
      <c r="F1886" s="13">
        <f t="shared" si="1109"/>
        <v>5.5245000335083375E+59</v>
      </c>
      <c r="G1886" s="35">
        <f t="shared" si="1110"/>
        <v>836.5311999999999</v>
      </c>
      <c r="H1886" s="23">
        <f t="shared" si="1111"/>
        <v>14000.134399999999</v>
      </c>
      <c r="I1886" s="23">
        <f t="shared" si="1112"/>
        <v>52430</v>
      </c>
      <c r="J1886" s="23">
        <f t="shared" si="1113"/>
        <v>2637</v>
      </c>
      <c r="K1886" s="23">
        <f t="shared" si="1114"/>
        <v>9.6665819025314135E+76</v>
      </c>
      <c r="L1886" s="23">
        <f t="shared" si="1115"/>
        <v>9.6665819025314126E+78</v>
      </c>
      <c r="M1886" s="23">
        <f t="shared" si="1116"/>
        <v>9.6665819025314135E+76</v>
      </c>
      <c r="N1886" s="20">
        <f t="shared" si="1117"/>
        <v>194.4</v>
      </c>
      <c r="Q1886" s="20">
        <f t="shared" si="1118"/>
        <v>3.0078472610564718E+91</v>
      </c>
      <c r="S1886" s="20">
        <f t="shared" si="1119"/>
        <v>8342</v>
      </c>
      <c r="T1886" s="20">
        <f t="shared" si="1120"/>
        <v>2637</v>
      </c>
      <c r="U1886" s="20">
        <f t="shared" si="1121"/>
        <v>9.6665819025314135E+76</v>
      </c>
      <c r="V1886" s="20">
        <f t="shared" si="1122"/>
        <v>9.6665819025314135E+76</v>
      </c>
      <c r="W1886" s="20">
        <f t="shared" si="1123"/>
        <v>0.30864197530864196</v>
      </c>
      <c r="X1886" s="16">
        <f t="shared" si="1124"/>
        <v>2.1362564217333441E+55</v>
      </c>
      <c r="AA1886" s="16">
        <f t="shared" si="1125"/>
        <v>8.8013764575413745E+56</v>
      </c>
      <c r="AB1886" s="16">
        <f t="shared" si="1126"/>
        <v>1884</v>
      </c>
      <c r="AC1886" s="16">
        <f t="shared" si="1127"/>
        <v>380.6</v>
      </c>
      <c r="AD1886" s="16">
        <f t="shared" si="1128"/>
        <v>1.148544705511089E+58</v>
      </c>
      <c r="AE1886" s="16">
        <f t="shared" si="1129"/>
        <v>47050</v>
      </c>
      <c r="AF1886" s="16">
        <f t="shared" si="1130"/>
        <v>22596</v>
      </c>
      <c r="AG1886" s="16">
        <f t="shared" si="1131"/>
        <v>1924</v>
      </c>
      <c r="AH1886" s="16">
        <f t="shared" si="1132"/>
        <v>1.488489595692621E+62</v>
      </c>
      <c r="AI1886" s="16">
        <f t="shared" si="1133"/>
        <v>1.6084162899386711E+75</v>
      </c>
      <c r="AJ1886" s="16">
        <f t="shared" si="1134"/>
        <v>1.6084162899386711E+75</v>
      </c>
      <c r="AK1886" s="27">
        <f t="shared" si="1135"/>
        <v>0.15764582238570676</v>
      </c>
      <c r="AN1886">
        <f t="shared" si="1139"/>
        <v>169120.09193939465</v>
      </c>
      <c r="AO1886">
        <f t="shared" si="1140"/>
        <v>1.8274599407238344E+18</v>
      </c>
      <c r="AP1886">
        <f t="shared" si="1141"/>
        <v>1.8274599407238344E+18</v>
      </c>
      <c r="AR1886" s="1">
        <f t="shared" si="1136"/>
        <v>20290</v>
      </c>
      <c r="AU1886">
        <f t="shared" si="1104"/>
        <v>-330.5263157894737</v>
      </c>
      <c r="AV1886" s="29">
        <f t="shared" si="1137"/>
        <v>895.4061999999999</v>
      </c>
      <c r="AW1886">
        <f t="shared" si="1138"/>
        <v>37661</v>
      </c>
    </row>
    <row r="1887" spans="1:49" x14ac:dyDescent="0.2">
      <c r="A1887">
        <v>1885</v>
      </c>
      <c r="B1887" s="13">
        <f t="shared" si="1105"/>
        <v>1893</v>
      </c>
      <c r="C1887" s="13">
        <f t="shared" si="1106"/>
        <v>11316</v>
      </c>
      <c r="D1887" s="13">
        <f t="shared" si="1107"/>
        <v>48</v>
      </c>
      <c r="E1887" s="13">
        <f t="shared" si="1108"/>
        <v>94.25</v>
      </c>
      <c r="F1887" s="13">
        <f t="shared" si="1109"/>
        <v>5.9142983933265741E+59</v>
      </c>
      <c r="G1887" s="35">
        <f t="shared" si="1110"/>
        <v>837.245</v>
      </c>
      <c r="H1887" s="23">
        <f t="shared" si="1111"/>
        <v>14007.6384</v>
      </c>
      <c r="I1887" s="23">
        <f t="shared" si="1112"/>
        <v>52458</v>
      </c>
      <c r="J1887" s="23">
        <f t="shared" si="1113"/>
        <v>2639</v>
      </c>
      <c r="K1887" s="23">
        <f t="shared" si="1114"/>
        <v>9.6665819025314135E+76</v>
      </c>
      <c r="L1887" s="23">
        <f t="shared" si="1115"/>
        <v>9.6665819025314126E+78</v>
      </c>
      <c r="M1887" s="23">
        <f t="shared" si="1116"/>
        <v>9.6665819025314135E+76</v>
      </c>
      <c r="N1887" s="20">
        <f t="shared" si="1117"/>
        <v>194.5</v>
      </c>
      <c r="Q1887" s="20">
        <f t="shared" si="1118"/>
        <v>3.3517361481926457E+91</v>
      </c>
      <c r="S1887" s="20">
        <f t="shared" si="1119"/>
        <v>8346</v>
      </c>
      <c r="T1887" s="20">
        <f t="shared" si="1120"/>
        <v>2639</v>
      </c>
      <c r="U1887" s="20">
        <f t="shared" si="1121"/>
        <v>9.6665819025314135E+76</v>
      </c>
      <c r="V1887" s="20">
        <f t="shared" si="1122"/>
        <v>9.6665819025314135E+76</v>
      </c>
      <c r="W1887" s="20">
        <f t="shared" si="1123"/>
        <v>0.30848329048843187</v>
      </c>
      <c r="X1887" s="16">
        <f t="shared" si="1124"/>
        <v>2.2857943712546781E+55</v>
      </c>
      <c r="AA1887" s="16">
        <f t="shared" si="1125"/>
        <v>9.4174728095692722E+56</v>
      </c>
      <c r="AB1887" s="16">
        <f t="shared" si="1126"/>
        <v>1885</v>
      </c>
      <c r="AC1887" s="16">
        <f t="shared" si="1127"/>
        <v>380.8</v>
      </c>
      <c r="AD1887" s="16">
        <f t="shared" si="1128"/>
        <v>1.2289451206912363E+58</v>
      </c>
      <c r="AE1887" s="16">
        <f t="shared" si="1129"/>
        <v>47075</v>
      </c>
      <c r="AF1887" s="16">
        <f t="shared" si="1130"/>
        <v>22608</v>
      </c>
      <c r="AG1887" s="16">
        <f t="shared" si="1131"/>
        <v>1925</v>
      </c>
      <c r="AH1887" s="16">
        <f t="shared" si="1132"/>
        <v>1.5940299648194203E+62</v>
      </c>
      <c r="AI1887" s="16">
        <f t="shared" si="1133"/>
        <v>1.6084162899386711E+75</v>
      </c>
      <c r="AJ1887" s="16">
        <f t="shared" si="1134"/>
        <v>1.6084162899386711E+75</v>
      </c>
      <c r="AK1887" s="27">
        <f t="shared" si="1135"/>
        <v>0.15756302521008403</v>
      </c>
      <c r="AN1887">
        <f t="shared" si="1139"/>
        <v>169263.02810236908</v>
      </c>
      <c r="AO1887">
        <f t="shared" si="1140"/>
        <v>1.7079064866577889E+18</v>
      </c>
      <c r="AP1887">
        <f t="shared" si="1141"/>
        <v>1.7079064866577889E+18</v>
      </c>
      <c r="AR1887" s="1">
        <f t="shared" si="1136"/>
        <v>20300</v>
      </c>
      <c r="AU1887">
        <f t="shared" si="1104"/>
        <v>-330.21897810218974</v>
      </c>
      <c r="AV1887" s="29">
        <f t="shared" si="1137"/>
        <v>896.15125</v>
      </c>
      <c r="AW1887">
        <f t="shared" si="1138"/>
        <v>37681</v>
      </c>
    </row>
    <row r="1888" spans="1:49" x14ac:dyDescent="0.2">
      <c r="A1888">
        <v>1886</v>
      </c>
      <c r="B1888" s="13">
        <f t="shared" si="1105"/>
        <v>1894</v>
      </c>
      <c r="C1888" s="13">
        <f t="shared" si="1106"/>
        <v>11322</v>
      </c>
      <c r="D1888" s="13">
        <f t="shared" si="1107"/>
        <v>48</v>
      </c>
      <c r="E1888" s="13">
        <f t="shared" si="1108"/>
        <v>94.300000000000011</v>
      </c>
      <c r="F1888" s="13">
        <f t="shared" si="1109"/>
        <v>6.3315984855841737E+59</v>
      </c>
      <c r="G1888" s="35">
        <f t="shared" si="1110"/>
        <v>837.95920000000001</v>
      </c>
      <c r="H1888" s="23">
        <f t="shared" si="1111"/>
        <v>14015.142399999997</v>
      </c>
      <c r="I1888" s="23">
        <f t="shared" si="1112"/>
        <v>52486</v>
      </c>
      <c r="J1888" s="23">
        <f t="shared" si="1113"/>
        <v>2640</v>
      </c>
      <c r="K1888" s="23">
        <f t="shared" si="1114"/>
        <v>9.6665819025314135E+76</v>
      </c>
      <c r="L1888" s="23">
        <f t="shared" si="1115"/>
        <v>9.6665819025314126E+78</v>
      </c>
      <c r="M1888" s="23">
        <f t="shared" si="1116"/>
        <v>9.6665819025314135E+76</v>
      </c>
      <c r="N1888" s="20">
        <f t="shared" si="1117"/>
        <v>194.60000000000002</v>
      </c>
      <c r="Q1888" s="20">
        <f t="shared" si="1118"/>
        <v>3.7349420472763824E+91</v>
      </c>
      <c r="S1888" s="20">
        <f t="shared" si="1119"/>
        <v>8351</v>
      </c>
      <c r="T1888" s="20">
        <f t="shared" si="1120"/>
        <v>2640</v>
      </c>
      <c r="U1888" s="20">
        <f t="shared" si="1121"/>
        <v>9.6665819025314135E+76</v>
      </c>
      <c r="V1888" s="20">
        <f t="shared" si="1122"/>
        <v>9.6665819025314135E+76</v>
      </c>
      <c r="W1888" s="20">
        <f t="shared" si="1123"/>
        <v>0.3083247687564234</v>
      </c>
      <c r="X1888" s="16">
        <f t="shared" si="1124"/>
        <v>2.4457999772425054E+55</v>
      </c>
      <c r="AA1888" s="16">
        <f t="shared" si="1125"/>
        <v>1.0076695906239122E+57</v>
      </c>
      <c r="AB1888" s="16">
        <f t="shared" si="1126"/>
        <v>1886</v>
      </c>
      <c r="AC1888" s="16">
        <f t="shared" si="1127"/>
        <v>381</v>
      </c>
      <c r="AD1888" s="16">
        <f t="shared" si="1128"/>
        <v>1.3149737249395999E+58</v>
      </c>
      <c r="AE1888" s="16">
        <f t="shared" si="1129"/>
        <v>47100</v>
      </c>
      <c r="AF1888" s="16">
        <f t="shared" si="1130"/>
        <v>22620</v>
      </c>
      <c r="AG1888" s="16">
        <f t="shared" si="1131"/>
        <v>1926</v>
      </c>
      <c r="AH1888" s="16">
        <f t="shared" si="1132"/>
        <v>1.707053179650138E+62</v>
      </c>
      <c r="AI1888" s="16">
        <f t="shared" si="1133"/>
        <v>1.6084162899386711E+75</v>
      </c>
      <c r="AJ1888" s="16">
        <f t="shared" si="1134"/>
        <v>1.6084162899386711E+75</v>
      </c>
      <c r="AK1888" s="27">
        <f t="shared" si="1135"/>
        <v>0.15748031496062992</v>
      </c>
      <c r="AN1888">
        <f t="shared" si="1139"/>
        <v>169406.04296624582</v>
      </c>
      <c r="AO1888">
        <f t="shared" si="1140"/>
        <v>1.5961742865960643E+18</v>
      </c>
      <c r="AP1888">
        <f t="shared" si="1141"/>
        <v>1.5961742865960643E+18</v>
      </c>
      <c r="AR1888" s="1">
        <f t="shared" si="1136"/>
        <v>20310</v>
      </c>
      <c r="AU1888">
        <f t="shared" si="1104"/>
        <v>-329.91253644314867</v>
      </c>
      <c r="AV1888" s="29">
        <f t="shared" si="1137"/>
        <v>896.89670000000001</v>
      </c>
      <c r="AW1888">
        <f t="shared" si="1138"/>
        <v>37701</v>
      </c>
    </row>
    <row r="1889" spans="1:49" x14ac:dyDescent="0.2">
      <c r="A1889">
        <v>1887</v>
      </c>
      <c r="B1889" s="13">
        <f t="shared" si="1105"/>
        <v>1895</v>
      </c>
      <c r="C1889" s="13">
        <f t="shared" si="1106"/>
        <v>11328</v>
      </c>
      <c r="D1889" s="13">
        <f t="shared" si="1107"/>
        <v>48</v>
      </c>
      <c r="E1889" s="13">
        <f t="shared" si="1108"/>
        <v>94.350000000000009</v>
      </c>
      <c r="F1889" s="13">
        <f t="shared" si="1109"/>
        <v>6.7783405417155669E+59</v>
      </c>
      <c r="G1889" s="35">
        <f t="shared" si="1110"/>
        <v>838.67380000000003</v>
      </c>
      <c r="H1889" s="23">
        <f t="shared" si="1111"/>
        <v>14022.646399999998</v>
      </c>
      <c r="I1889" s="23">
        <f t="shared" si="1112"/>
        <v>52514</v>
      </c>
      <c r="J1889" s="23">
        <f t="shared" si="1113"/>
        <v>2641</v>
      </c>
      <c r="K1889" s="23">
        <f t="shared" si="1114"/>
        <v>9.6665819025314135E+76</v>
      </c>
      <c r="L1889" s="23">
        <f t="shared" si="1115"/>
        <v>9.6665819025314126E+78</v>
      </c>
      <c r="M1889" s="23">
        <f t="shared" si="1116"/>
        <v>9.6665819025314135E+76</v>
      </c>
      <c r="N1889" s="20">
        <f t="shared" si="1117"/>
        <v>194.70000000000002</v>
      </c>
      <c r="Q1889" s="20">
        <f t="shared" si="1118"/>
        <v>4.161960094631305E+91</v>
      </c>
      <c r="S1889" s="20">
        <f t="shared" si="1119"/>
        <v>8355</v>
      </c>
      <c r="T1889" s="20">
        <f t="shared" si="1120"/>
        <v>2641</v>
      </c>
      <c r="U1889" s="20">
        <f t="shared" si="1121"/>
        <v>9.6665819025314135E+76</v>
      </c>
      <c r="V1889" s="20">
        <f t="shared" si="1122"/>
        <v>9.6665819025314135E+76</v>
      </c>
      <c r="W1889" s="20">
        <f t="shared" si="1123"/>
        <v>0.3081664098613251</v>
      </c>
      <c r="X1889" s="16">
        <f t="shared" si="1124"/>
        <v>2.617005975649481E+55</v>
      </c>
      <c r="AA1889" s="16">
        <f t="shared" si="1125"/>
        <v>1.0782064619675859E+57</v>
      </c>
      <c r="AB1889" s="16">
        <f t="shared" si="1126"/>
        <v>1887</v>
      </c>
      <c r="AC1889" s="16">
        <f t="shared" si="1127"/>
        <v>381.2</v>
      </c>
      <c r="AD1889" s="16">
        <f t="shared" si="1128"/>
        <v>1.4070245026913477E+58</v>
      </c>
      <c r="AE1889" s="16">
        <f t="shared" si="1129"/>
        <v>47125</v>
      </c>
      <c r="AF1889" s="16">
        <f t="shared" si="1130"/>
        <v>22632</v>
      </c>
      <c r="AG1889" s="16">
        <f t="shared" si="1131"/>
        <v>1927</v>
      </c>
      <c r="AH1889" s="16">
        <f t="shared" si="1132"/>
        <v>1.8280897462924563E+62</v>
      </c>
      <c r="AI1889" s="16">
        <f t="shared" si="1133"/>
        <v>1.6084162899386711E+75</v>
      </c>
      <c r="AJ1889" s="16">
        <f t="shared" si="1134"/>
        <v>1.6084162899386711E+75</v>
      </c>
      <c r="AK1889" s="27">
        <f t="shared" si="1135"/>
        <v>0.15739769150052466</v>
      </c>
      <c r="AN1889">
        <f t="shared" si="1139"/>
        <v>169549.13653146091</v>
      </c>
      <c r="AO1889">
        <f t="shared" si="1140"/>
        <v>1.491751669715948E+18</v>
      </c>
      <c r="AP1889">
        <f t="shared" si="1141"/>
        <v>1.491751669715948E+18</v>
      </c>
      <c r="AR1889" s="1">
        <f t="shared" si="1136"/>
        <v>20320</v>
      </c>
      <c r="AU1889">
        <f t="shared" si="1104"/>
        <v>-329.60698689956337</v>
      </c>
      <c r="AV1889" s="29">
        <f t="shared" si="1137"/>
        <v>897.64255000000003</v>
      </c>
      <c r="AW1889">
        <f t="shared" si="1138"/>
        <v>37721</v>
      </c>
    </row>
    <row r="1890" spans="1:49" x14ac:dyDescent="0.2">
      <c r="A1890">
        <v>1888</v>
      </c>
      <c r="B1890" s="13">
        <f t="shared" si="1105"/>
        <v>1896</v>
      </c>
      <c r="C1890" s="13">
        <f t="shared" si="1106"/>
        <v>11334</v>
      </c>
      <c r="D1890" s="13">
        <f t="shared" si="1107"/>
        <v>48</v>
      </c>
      <c r="E1890" s="13">
        <f t="shared" si="1108"/>
        <v>94.4</v>
      </c>
      <c r="F1890" s="13">
        <f t="shared" si="1109"/>
        <v>7.2566016671269777E+59</v>
      </c>
      <c r="G1890" s="35">
        <f t="shared" si="1110"/>
        <v>839.38879999999995</v>
      </c>
      <c r="H1890" s="23">
        <f t="shared" si="1111"/>
        <v>14030.150399999999</v>
      </c>
      <c r="I1890" s="23">
        <f t="shared" si="1112"/>
        <v>52542</v>
      </c>
      <c r="J1890" s="23">
        <f t="shared" si="1113"/>
        <v>2643</v>
      </c>
      <c r="K1890" s="23">
        <f t="shared" si="1114"/>
        <v>9.6665819025314135E+76</v>
      </c>
      <c r="L1890" s="23">
        <f t="shared" si="1115"/>
        <v>9.6665819025314126E+78</v>
      </c>
      <c r="M1890" s="23">
        <f t="shared" si="1116"/>
        <v>9.6665819025314135E+76</v>
      </c>
      <c r="N1890" s="20">
        <f t="shared" si="1117"/>
        <v>194.8</v>
      </c>
      <c r="Q1890" s="20">
        <f t="shared" si="1118"/>
        <v>4.6377993580742492E+91</v>
      </c>
      <c r="S1890" s="20">
        <f t="shared" si="1119"/>
        <v>8359</v>
      </c>
      <c r="T1890" s="20">
        <f t="shared" si="1120"/>
        <v>2643</v>
      </c>
      <c r="U1890" s="20">
        <f t="shared" si="1121"/>
        <v>9.6665819025314135E+76</v>
      </c>
      <c r="V1890" s="20">
        <f t="shared" si="1122"/>
        <v>9.6665819025314135E+76</v>
      </c>
      <c r="W1890" s="20">
        <f t="shared" si="1123"/>
        <v>0.30800821355236135</v>
      </c>
      <c r="X1890" s="16">
        <f t="shared" si="1124"/>
        <v>2.8001963939449451E+55</v>
      </c>
      <c r="AA1890" s="16">
        <f t="shared" si="1125"/>
        <v>1.1536809143053172E+57</v>
      </c>
      <c r="AB1890" s="16">
        <f t="shared" si="1126"/>
        <v>1888</v>
      </c>
      <c r="AC1890" s="16">
        <f t="shared" si="1127"/>
        <v>381.4</v>
      </c>
      <c r="AD1890" s="16">
        <f t="shared" si="1128"/>
        <v>1.5055190180761364E+58</v>
      </c>
      <c r="AE1890" s="16">
        <f t="shared" si="1129"/>
        <v>47150</v>
      </c>
      <c r="AF1890" s="16">
        <f t="shared" si="1130"/>
        <v>22644</v>
      </c>
      <c r="AG1890" s="16">
        <f t="shared" si="1131"/>
        <v>1928</v>
      </c>
      <c r="AH1890" s="16">
        <f t="shared" si="1132"/>
        <v>1.9577077796517667E+62</v>
      </c>
      <c r="AI1890" s="16">
        <f t="shared" si="1133"/>
        <v>1.6084162899386711E+75</v>
      </c>
      <c r="AJ1890" s="16">
        <f t="shared" si="1134"/>
        <v>1.6084162899386711E+75</v>
      </c>
      <c r="AK1890" s="27">
        <f t="shared" si="1135"/>
        <v>0.15731515469323545</v>
      </c>
      <c r="AN1890">
        <f t="shared" si="1139"/>
        <v>169692.30879845057</v>
      </c>
      <c r="AO1890">
        <f t="shared" si="1140"/>
        <v>1.3941604389868669E+18</v>
      </c>
      <c r="AP1890">
        <f t="shared" si="1141"/>
        <v>1.3941604389868669E+18</v>
      </c>
      <c r="AR1890" s="1">
        <f t="shared" si="1136"/>
        <v>20330</v>
      </c>
      <c r="AU1890">
        <f t="shared" si="1104"/>
        <v>-329.30232558139539</v>
      </c>
      <c r="AV1890" s="29">
        <f t="shared" si="1137"/>
        <v>898.38879999999995</v>
      </c>
      <c r="AW1890">
        <f t="shared" si="1138"/>
        <v>37741</v>
      </c>
    </row>
    <row r="1891" spans="1:49" x14ac:dyDescent="0.2">
      <c r="A1891">
        <v>1889</v>
      </c>
      <c r="B1891" s="13">
        <f t="shared" si="1105"/>
        <v>1897</v>
      </c>
      <c r="C1891" s="13">
        <f t="shared" si="1106"/>
        <v>11340</v>
      </c>
      <c r="D1891" s="13">
        <f t="shared" si="1107"/>
        <v>48</v>
      </c>
      <c r="E1891" s="13">
        <f t="shared" si="1108"/>
        <v>94.45</v>
      </c>
      <c r="F1891" s="13">
        <f t="shared" si="1109"/>
        <v>7.7686054964226249E+59</v>
      </c>
      <c r="G1891" s="35">
        <f t="shared" si="1110"/>
        <v>840.10419999999999</v>
      </c>
      <c r="H1891" s="23">
        <f t="shared" si="1111"/>
        <v>14037.654399999998</v>
      </c>
      <c r="I1891" s="23">
        <f t="shared" si="1112"/>
        <v>52570</v>
      </c>
      <c r="J1891" s="23">
        <f t="shared" si="1113"/>
        <v>2644</v>
      </c>
      <c r="K1891" s="23">
        <f t="shared" si="1114"/>
        <v>9.6665819025314135E+76</v>
      </c>
      <c r="L1891" s="23">
        <f t="shared" si="1115"/>
        <v>9.6665819025314126E+78</v>
      </c>
      <c r="M1891" s="23">
        <f t="shared" si="1116"/>
        <v>9.6665819025314135E+76</v>
      </c>
      <c r="N1891" s="20">
        <f t="shared" si="1117"/>
        <v>194.9</v>
      </c>
      <c r="Q1891" s="20">
        <f t="shared" si="1118"/>
        <v>5.1680415949925993E+91</v>
      </c>
      <c r="S1891" s="20">
        <f t="shared" si="1119"/>
        <v>8363</v>
      </c>
      <c r="T1891" s="20">
        <f t="shared" si="1120"/>
        <v>2644</v>
      </c>
      <c r="U1891" s="20">
        <f t="shared" si="1121"/>
        <v>9.6665819025314135E+76</v>
      </c>
      <c r="V1891" s="20">
        <f t="shared" si="1122"/>
        <v>9.6665819025314135E+76</v>
      </c>
      <c r="W1891" s="20">
        <f t="shared" si="1123"/>
        <v>0.30785017957927141</v>
      </c>
      <c r="X1891" s="16">
        <f t="shared" si="1124"/>
        <v>2.9962101415210904E+55</v>
      </c>
      <c r="AA1891" s="16">
        <f t="shared" si="1125"/>
        <v>1.2344385783066889E+57</v>
      </c>
      <c r="AB1891" s="16">
        <f t="shared" si="1126"/>
        <v>1889</v>
      </c>
      <c r="AC1891" s="16">
        <f t="shared" si="1127"/>
        <v>381.6</v>
      </c>
      <c r="AD1891" s="16">
        <f t="shared" si="1128"/>
        <v>1.6109083455516068E+58</v>
      </c>
      <c r="AE1891" s="16">
        <f t="shared" si="1129"/>
        <v>47175</v>
      </c>
      <c r="AF1891" s="16">
        <f t="shared" si="1130"/>
        <v>22656</v>
      </c>
      <c r="AG1891" s="16">
        <f t="shared" si="1131"/>
        <v>1929</v>
      </c>
      <c r="AH1891" s="16">
        <f t="shared" si="1132"/>
        <v>2.0965156694549978E+62</v>
      </c>
      <c r="AI1891" s="16">
        <f t="shared" si="1133"/>
        <v>1.6084162899386711E+75</v>
      </c>
      <c r="AJ1891" s="16">
        <f t="shared" si="1134"/>
        <v>1.6084162899386711E+75</v>
      </c>
      <c r="AK1891" s="27">
        <f t="shared" si="1135"/>
        <v>0.15723270440251572</v>
      </c>
      <c r="AN1891">
        <f t="shared" si="1139"/>
        <v>169835.55976765099</v>
      </c>
      <c r="AO1891">
        <f t="shared" si="1140"/>
        <v>1.302953681296138E+18</v>
      </c>
      <c r="AP1891">
        <f t="shared" si="1141"/>
        <v>1.302953681296138E+18</v>
      </c>
      <c r="AR1891" s="1">
        <f t="shared" si="1136"/>
        <v>20340</v>
      </c>
      <c r="AU1891">
        <f t="shared" si="1104"/>
        <v>-328.99854862119008</v>
      </c>
      <c r="AV1891" s="29">
        <f t="shared" si="1137"/>
        <v>899.13544999999999</v>
      </c>
      <c r="AW1891">
        <f t="shared" si="1138"/>
        <v>37761</v>
      </c>
    </row>
    <row r="1892" spans="1:49" x14ac:dyDescent="0.2">
      <c r="A1892">
        <v>1890</v>
      </c>
      <c r="B1892" s="13">
        <f t="shared" si="1105"/>
        <v>1898</v>
      </c>
      <c r="C1892" s="13">
        <f t="shared" si="1106"/>
        <v>11346</v>
      </c>
      <c r="D1892" s="13">
        <f t="shared" si="1107"/>
        <v>48</v>
      </c>
      <c r="E1892" s="13">
        <f t="shared" si="1108"/>
        <v>94.5</v>
      </c>
      <c r="F1892" s="13">
        <f t="shared" si="1109"/>
        <v>8.3167325296804673E+59</v>
      </c>
      <c r="G1892" s="35">
        <f t="shared" si="1110"/>
        <v>840.81999999999994</v>
      </c>
      <c r="H1892" s="23">
        <f t="shared" si="1111"/>
        <v>14045.158399999998</v>
      </c>
      <c r="I1892" s="23">
        <f t="shared" si="1112"/>
        <v>52598</v>
      </c>
      <c r="J1892" s="23">
        <f t="shared" si="1113"/>
        <v>2646</v>
      </c>
      <c r="K1892" s="23">
        <f t="shared" si="1114"/>
        <v>9.6665819025314135E+76</v>
      </c>
      <c r="L1892" s="23">
        <f t="shared" si="1115"/>
        <v>9.6665819025314126E+78</v>
      </c>
      <c r="M1892" s="23">
        <f t="shared" si="1116"/>
        <v>9.6665819025314135E+76</v>
      </c>
      <c r="N1892" s="20">
        <f t="shared" si="1117"/>
        <v>195</v>
      </c>
      <c r="Q1892" s="20">
        <f t="shared" si="1118"/>
        <v>5.7589067282676768E+91</v>
      </c>
      <c r="S1892" s="20">
        <f t="shared" si="1119"/>
        <v>8367</v>
      </c>
      <c r="T1892" s="20">
        <f t="shared" si="1120"/>
        <v>2646</v>
      </c>
      <c r="U1892" s="20">
        <f t="shared" si="1121"/>
        <v>9.6665819025314135E+76</v>
      </c>
      <c r="V1892" s="20">
        <f t="shared" si="1122"/>
        <v>9.6665819025314135E+76</v>
      </c>
      <c r="W1892" s="20">
        <f t="shared" si="1123"/>
        <v>0.30769230769230771</v>
      </c>
      <c r="X1892" s="16">
        <f t="shared" si="1124"/>
        <v>3.2059448514275672E+55</v>
      </c>
      <c r="AA1892" s="16">
        <f t="shared" si="1125"/>
        <v>1.3208492787881574E+57</v>
      </c>
      <c r="AB1892" s="16">
        <f t="shared" si="1126"/>
        <v>1890</v>
      </c>
      <c r="AC1892" s="16">
        <f t="shared" si="1127"/>
        <v>381.8</v>
      </c>
      <c r="AD1892" s="16">
        <f t="shared" si="1128"/>
        <v>1.7236751356850709E+58</v>
      </c>
      <c r="AE1892" s="16">
        <f t="shared" si="1129"/>
        <v>47200</v>
      </c>
      <c r="AF1892" s="16">
        <f t="shared" si="1130"/>
        <v>22668</v>
      </c>
      <c r="AG1892" s="16">
        <f t="shared" si="1131"/>
        <v>1930</v>
      </c>
      <c r="AH1892" s="16">
        <f t="shared" si="1132"/>
        <v>2.2451649352537318E+62</v>
      </c>
      <c r="AI1892" s="16">
        <f t="shared" si="1133"/>
        <v>1.6084162899386711E+75</v>
      </c>
      <c r="AJ1892" s="16">
        <f t="shared" si="1134"/>
        <v>1.6084162899386711E+75</v>
      </c>
      <c r="AK1892" s="27">
        <f t="shared" si="1135"/>
        <v>0.15715034049240439</v>
      </c>
      <c r="AN1892">
        <f t="shared" si="1139"/>
        <v>169978.88943949822</v>
      </c>
      <c r="AO1892">
        <f t="shared" si="1140"/>
        <v>1.2177137208375117E+18</v>
      </c>
      <c r="AP1892">
        <f t="shared" si="1141"/>
        <v>1.2177137208375117E+18</v>
      </c>
      <c r="AR1892" s="1">
        <f t="shared" si="1136"/>
        <v>20350</v>
      </c>
      <c r="AU1892">
        <f t="shared" si="1104"/>
        <v>-328.69565217391306</v>
      </c>
      <c r="AV1892" s="29">
        <f t="shared" si="1137"/>
        <v>899.88249999999994</v>
      </c>
      <c r="AW1892">
        <f t="shared" si="1138"/>
        <v>37781</v>
      </c>
    </row>
    <row r="1893" spans="1:49" x14ac:dyDescent="0.2">
      <c r="A1893">
        <v>1891</v>
      </c>
      <c r="B1893" s="13">
        <f t="shared" si="1105"/>
        <v>1899</v>
      </c>
      <c r="C1893" s="13">
        <f t="shared" si="1106"/>
        <v>11352</v>
      </c>
      <c r="D1893" s="13">
        <f t="shared" si="1107"/>
        <v>48</v>
      </c>
      <c r="E1893" s="13">
        <f t="shared" si="1108"/>
        <v>94.550000000000011</v>
      </c>
      <c r="F1893" s="13">
        <f t="shared" si="1109"/>
        <v>8.9035311978137415E+59</v>
      </c>
      <c r="G1893" s="35">
        <f t="shared" si="1110"/>
        <v>841.53620000000001</v>
      </c>
      <c r="H1893" s="23">
        <f t="shared" si="1111"/>
        <v>14052.662399999999</v>
      </c>
      <c r="I1893" s="23">
        <f t="shared" si="1112"/>
        <v>52626</v>
      </c>
      <c r="J1893" s="23">
        <f t="shared" si="1113"/>
        <v>2647</v>
      </c>
      <c r="K1893" s="23">
        <f t="shared" si="1114"/>
        <v>9.6665819025314135E+76</v>
      </c>
      <c r="L1893" s="23">
        <f t="shared" si="1115"/>
        <v>9.6665819025314126E+78</v>
      </c>
      <c r="M1893" s="23">
        <f t="shared" si="1116"/>
        <v>9.6665819025314135E+76</v>
      </c>
      <c r="N1893" s="20">
        <f t="shared" si="1117"/>
        <v>195.10000000000002</v>
      </c>
      <c r="Q1893" s="20">
        <f t="shared" si="1118"/>
        <v>6.4173258081035117E+91</v>
      </c>
      <c r="S1893" s="20">
        <f t="shared" si="1119"/>
        <v>8372</v>
      </c>
      <c r="T1893" s="20">
        <f t="shared" si="1120"/>
        <v>2647</v>
      </c>
      <c r="U1893" s="20">
        <f t="shared" si="1121"/>
        <v>9.6665819025314135E+76</v>
      </c>
      <c r="V1893" s="20">
        <f t="shared" si="1122"/>
        <v>9.6665819025314135E+76</v>
      </c>
      <c r="W1893" s="20">
        <f t="shared" si="1123"/>
        <v>0.30753459764223473</v>
      </c>
      <c r="X1893" s="16">
        <f t="shared" si="1124"/>
        <v>3.4303609910274967E+55</v>
      </c>
      <c r="AA1893" s="16">
        <f t="shared" si="1125"/>
        <v>1.4133087283033284E+57</v>
      </c>
      <c r="AB1893" s="16">
        <f t="shared" si="1126"/>
        <v>1891</v>
      </c>
      <c r="AC1893" s="16">
        <f t="shared" si="1127"/>
        <v>382</v>
      </c>
      <c r="AD1893" s="16">
        <f t="shared" si="1128"/>
        <v>1.8443358255440169E+58</v>
      </c>
      <c r="AE1893" s="16">
        <f t="shared" si="1129"/>
        <v>47225</v>
      </c>
      <c r="AF1893" s="16">
        <f t="shared" si="1130"/>
        <v>22680</v>
      </c>
      <c r="AG1893" s="16">
        <f t="shared" si="1131"/>
        <v>1931</v>
      </c>
      <c r="AH1893" s="16">
        <f t="shared" si="1132"/>
        <v>2.4043532838015003E+62</v>
      </c>
      <c r="AI1893" s="16">
        <f t="shared" si="1133"/>
        <v>1.6084162899386711E+75</v>
      </c>
      <c r="AJ1893" s="16">
        <f t="shared" si="1134"/>
        <v>1.6084162899386711E+75</v>
      </c>
      <c r="AK1893" s="27">
        <f t="shared" si="1135"/>
        <v>0.15706806282722513</v>
      </c>
      <c r="AN1893">
        <f t="shared" si="1139"/>
        <v>170122.29781442849</v>
      </c>
      <c r="AO1893">
        <f t="shared" si="1140"/>
        <v>1.138050206390198E+18</v>
      </c>
      <c r="AP1893">
        <f t="shared" si="1141"/>
        <v>1.138050206390198E+18</v>
      </c>
      <c r="AR1893" s="1">
        <f t="shared" si="1136"/>
        <v>20360</v>
      </c>
      <c r="AU1893">
        <f t="shared" si="1104"/>
        <v>-328.39363241678728</v>
      </c>
      <c r="AV1893" s="29">
        <f t="shared" si="1137"/>
        <v>900.62995000000001</v>
      </c>
      <c r="AW1893">
        <f t="shared" si="1138"/>
        <v>37801</v>
      </c>
    </row>
    <row r="1894" spans="1:49" x14ac:dyDescent="0.2">
      <c r="A1894">
        <v>1892</v>
      </c>
      <c r="B1894" s="13">
        <f t="shared" si="1105"/>
        <v>1900</v>
      </c>
      <c r="C1894" s="13">
        <f t="shared" si="1106"/>
        <v>11358</v>
      </c>
      <c r="D1894" s="13">
        <f t="shared" si="1107"/>
        <v>48</v>
      </c>
      <c r="E1894" s="13">
        <f t="shared" si="1108"/>
        <v>94.600000000000009</v>
      </c>
      <c r="F1894" s="13">
        <f t="shared" si="1109"/>
        <v>9.5317297084426719E+59</v>
      </c>
      <c r="G1894" s="35">
        <f t="shared" si="1110"/>
        <v>842.25279999999998</v>
      </c>
      <c r="H1894" s="23">
        <f t="shared" si="1111"/>
        <v>14060.166399999998</v>
      </c>
      <c r="I1894" s="23">
        <f t="shared" si="1112"/>
        <v>52654</v>
      </c>
      <c r="J1894" s="23">
        <f t="shared" si="1113"/>
        <v>2648</v>
      </c>
      <c r="K1894" s="23">
        <f t="shared" si="1114"/>
        <v>9.6665819025314135E+76</v>
      </c>
      <c r="L1894" s="23">
        <f t="shared" si="1115"/>
        <v>9.6665819025314126E+78</v>
      </c>
      <c r="M1894" s="23">
        <f t="shared" si="1116"/>
        <v>9.6665819025314135E+76</v>
      </c>
      <c r="N1894" s="20">
        <f t="shared" si="1117"/>
        <v>195.20000000000002</v>
      </c>
      <c r="Q1894" s="20">
        <f t="shared" si="1118"/>
        <v>7.1510223156073607E+91</v>
      </c>
      <c r="S1894" s="20">
        <f t="shared" si="1119"/>
        <v>8376</v>
      </c>
      <c r="T1894" s="20">
        <f t="shared" si="1120"/>
        <v>2648</v>
      </c>
      <c r="U1894" s="20">
        <f t="shared" si="1121"/>
        <v>9.6665819025314135E+76</v>
      </c>
      <c r="V1894" s="20">
        <f t="shared" si="1122"/>
        <v>9.6665819025314135E+76</v>
      </c>
      <c r="W1894" s="20">
        <f t="shared" si="1123"/>
        <v>0.30737704918032782</v>
      </c>
      <c r="X1894" s="16">
        <f t="shared" si="1124"/>
        <v>3.6704862603994215E+55</v>
      </c>
      <c r="AA1894" s="16">
        <f t="shared" si="1125"/>
        <v>1.5122403392845613E+57</v>
      </c>
      <c r="AB1894" s="16">
        <f t="shared" si="1126"/>
        <v>1892</v>
      </c>
      <c r="AC1894" s="16">
        <f t="shared" si="1127"/>
        <v>382.2</v>
      </c>
      <c r="AD1894" s="16">
        <f t="shared" si="1128"/>
        <v>1.9734430038183588E+58</v>
      </c>
      <c r="AE1894" s="16">
        <f t="shared" si="1129"/>
        <v>47250</v>
      </c>
      <c r="AF1894" s="16">
        <f t="shared" si="1130"/>
        <v>22692</v>
      </c>
      <c r="AG1894" s="16">
        <f t="shared" si="1131"/>
        <v>1932</v>
      </c>
      <c r="AH1894" s="16">
        <f t="shared" si="1132"/>
        <v>2.5748278831495781E+62</v>
      </c>
      <c r="AI1894" s="16">
        <f t="shared" si="1133"/>
        <v>1.6084162899386711E+75</v>
      </c>
      <c r="AJ1894" s="16">
        <f t="shared" si="1134"/>
        <v>1.6084162899386711E+75</v>
      </c>
      <c r="AK1894" s="27">
        <f t="shared" si="1135"/>
        <v>0.15698587127158556</v>
      </c>
      <c r="AN1894">
        <f t="shared" si="1139"/>
        <v>170265.78489287791</v>
      </c>
      <c r="AO1894">
        <f t="shared" si="1140"/>
        <v>1.0635983237291571E+18</v>
      </c>
      <c r="AP1894">
        <f t="shared" si="1141"/>
        <v>1.0635983237291571E+18</v>
      </c>
      <c r="AR1894" s="1">
        <f t="shared" si="1136"/>
        <v>20370</v>
      </c>
      <c r="AU1894">
        <f t="shared" si="1104"/>
        <v>-328.0924855491329</v>
      </c>
      <c r="AV1894" s="29">
        <f t="shared" si="1137"/>
        <v>901.37779999999998</v>
      </c>
      <c r="AW1894">
        <f t="shared" si="1138"/>
        <v>37821</v>
      </c>
    </row>
    <row r="1895" spans="1:49" x14ac:dyDescent="0.2">
      <c r="A1895">
        <v>1893</v>
      </c>
      <c r="B1895" s="13">
        <f t="shared" si="1105"/>
        <v>1901</v>
      </c>
      <c r="C1895" s="13">
        <f t="shared" si="1106"/>
        <v>11364</v>
      </c>
      <c r="D1895" s="13">
        <f t="shared" si="1107"/>
        <v>48</v>
      </c>
      <c r="E1895" s="13">
        <f t="shared" si="1108"/>
        <v>94.65</v>
      </c>
      <c r="F1895" s="13">
        <f t="shared" si="1109"/>
        <v>1.0204248727327468E+60</v>
      </c>
      <c r="G1895" s="35">
        <f t="shared" si="1110"/>
        <v>842.96980000000008</v>
      </c>
      <c r="H1895" s="23">
        <f t="shared" si="1111"/>
        <v>14067.670399999999</v>
      </c>
      <c r="I1895" s="23">
        <f t="shared" si="1112"/>
        <v>52682</v>
      </c>
      <c r="J1895" s="23">
        <f t="shared" si="1113"/>
        <v>2650</v>
      </c>
      <c r="K1895" s="23">
        <f t="shared" si="1114"/>
        <v>9.6665819025314135E+76</v>
      </c>
      <c r="L1895" s="23">
        <f t="shared" si="1115"/>
        <v>9.6665819025314126E+78</v>
      </c>
      <c r="M1895" s="23">
        <f t="shared" si="1116"/>
        <v>9.6665819025314135E+76</v>
      </c>
      <c r="N1895" s="20">
        <f t="shared" si="1117"/>
        <v>195.3</v>
      </c>
      <c r="Q1895" s="20">
        <f t="shared" si="1118"/>
        <v>7.9686027618764162E+91</v>
      </c>
      <c r="S1895" s="20">
        <f t="shared" si="1119"/>
        <v>8380</v>
      </c>
      <c r="T1895" s="20">
        <f t="shared" si="1120"/>
        <v>2650</v>
      </c>
      <c r="U1895" s="20">
        <f t="shared" si="1121"/>
        <v>9.6665819025314135E+76</v>
      </c>
      <c r="V1895" s="20">
        <f t="shared" si="1122"/>
        <v>9.6665819025314135E+76</v>
      </c>
      <c r="W1895" s="20">
        <f t="shared" si="1123"/>
        <v>0.3072196620583717</v>
      </c>
      <c r="X1895" s="16">
        <f t="shared" si="1124"/>
        <v>3.9274202986273811E+55</v>
      </c>
      <c r="AA1895" s="16">
        <f t="shared" si="1125"/>
        <v>1.6180971630344804E+57</v>
      </c>
      <c r="AB1895" s="16">
        <f t="shared" si="1126"/>
        <v>1893</v>
      </c>
      <c r="AC1895" s="16">
        <f t="shared" si="1127"/>
        <v>382.4</v>
      </c>
      <c r="AD1895" s="16">
        <f t="shared" si="1128"/>
        <v>2.1115879415059425E+58</v>
      </c>
      <c r="AE1895" s="16">
        <f t="shared" si="1129"/>
        <v>47275</v>
      </c>
      <c r="AF1895" s="16">
        <f t="shared" si="1130"/>
        <v>22704</v>
      </c>
      <c r="AG1895" s="16">
        <f t="shared" si="1131"/>
        <v>1933</v>
      </c>
      <c r="AH1895" s="16">
        <f t="shared" si="1132"/>
        <v>2.7573888688222261E+62</v>
      </c>
      <c r="AI1895" s="16">
        <f t="shared" si="1133"/>
        <v>1.6084162899386711E+75</v>
      </c>
      <c r="AJ1895" s="16">
        <f t="shared" si="1134"/>
        <v>1.6084162899386711E+75</v>
      </c>
      <c r="AK1895" s="27">
        <f t="shared" si="1135"/>
        <v>0.15690376569037659</v>
      </c>
      <c r="AN1895">
        <f t="shared" si="1139"/>
        <v>170409.35067528256</v>
      </c>
      <c r="AO1895">
        <f t="shared" si="1140"/>
        <v>9.940171249805207E+17</v>
      </c>
      <c r="AP1895">
        <f t="shared" si="1141"/>
        <v>9.940171249805207E+17</v>
      </c>
      <c r="AR1895" s="1">
        <f t="shared" si="1136"/>
        <v>20380</v>
      </c>
      <c r="AU1895">
        <f t="shared" si="1104"/>
        <v>-327.79220779220776</v>
      </c>
      <c r="AV1895" s="29">
        <f t="shared" si="1137"/>
        <v>902.12605000000008</v>
      </c>
      <c r="AW1895">
        <f t="shared" si="1138"/>
        <v>37841</v>
      </c>
    </row>
    <row r="1896" spans="1:49" x14ac:dyDescent="0.2">
      <c r="A1896">
        <v>1894</v>
      </c>
      <c r="B1896" s="13">
        <f t="shared" si="1105"/>
        <v>1902</v>
      </c>
      <c r="C1896" s="13">
        <f t="shared" si="1106"/>
        <v>11370</v>
      </c>
      <c r="D1896" s="13">
        <f t="shared" si="1107"/>
        <v>48</v>
      </c>
      <c r="E1896" s="13">
        <f t="shared" si="1108"/>
        <v>94.7</v>
      </c>
      <c r="F1896" s="13">
        <f t="shared" si="1109"/>
        <v>1.0924214954296463E+60</v>
      </c>
      <c r="G1896" s="35">
        <f t="shared" si="1110"/>
        <v>843.68719999999996</v>
      </c>
      <c r="H1896" s="23">
        <f t="shared" si="1111"/>
        <v>14075.1744</v>
      </c>
      <c r="I1896" s="23">
        <f t="shared" si="1112"/>
        <v>52710</v>
      </c>
      <c r="J1896" s="23">
        <f t="shared" si="1113"/>
        <v>2651</v>
      </c>
      <c r="K1896" s="23">
        <f t="shared" si="1114"/>
        <v>9.6665819025314135E+76</v>
      </c>
      <c r="L1896" s="23">
        <f t="shared" si="1115"/>
        <v>9.6665819025314126E+78</v>
      </c>
      <c r="M1896" s="23">
        <f t="shared" si="1116"/>
        <v>9.6665819025314135E+76</v>
      </c>
      <c r="N1896" s="20">
        <f t="shared" si="1117"/>
        <v>195.4</v>
      </c>
      <c r="Q1896" s="20">
        <f t="shared" si="1118"/>
        <v>8.8796576453126747E+91</v>
      </c>
      <c r="S1896" s="20">
        <f t="shared" si="1119"/>
        <v>8384</v>
      </c>
      <c r="T1896" s="20">
        <f t="shared" si="1120"/>
        <v>2651</v>
      </c>
      <c r="U1896" s="20">
        <f t="shared" si="1121"/>
        <v>9.6665819025314135E+76</v>
      </c>
      <c r="V1896" s="20">
        <f t="shared" si="1122"/>
        <v>9.6665819025314135E+76</v>
      </c>
      <c r="W1896" s="20">
        <f t="shared" si="1123"/>
        <v>0.30706243602865912</v>
      </c>
      <c r="X1896" s="16">
        <f t="shared" si="1124"/>
        <v>4.2023397195312982E+55</v>
      </c>
      <c r="AA1896" s="16">
        <f t="shared" si="1125"/>
        <v>1.7313639644468944E+57</v>
      </c>
      <c r="AB1896" s="16">
        <f t="shared" si="1126"/>
        <v>1894</v>
      </c>
      <c r="AC1896" s="16">
        <f t="shared" si="1127"/>
        <v>382.6</v>
      </c>
      <c r="AD1896" s="16">
        <f t="shared" si="1128"/>
        <v>2.2594032997510782E+58</v>
      </c>
      <c r="AE1896" s="16">
        <f t="shared" si="1129"/>
        <v>47300</v>
      </c>
      <c r="AF1896" s="16">
        <f t="shared" si="1130"/>
        <v>22716</v>
      </c>
      <c r="AG1896" s="16">
        <f t="shared" si="1131"/>
        <v>1934</v>
      </c>
      <c r="AH1896" s="16">
        <f t="shared" si="1132"/>
        <v>2.952893098521085E+62</v>
      </c>
      <c r="AI1896" s="16">
        <f t="shared" si="1133"/>
        <v>1.6084162899386711E+75</v>
      </c>
      <c r="AJ1896" s="16">
        <f t="shared" si="1134"/>
        <v>1.6084162899386711E+75</v>
      </c>
      <c r="AK1896" s="27">
        <f t="shared" si="1135"/>
        <v>0.15682174594877155</v>
      </c>
      <c r="AN1896">
        <f t="shared" si="1139"/>
        <v>170552.99516207865</v>
      </c>
      <c r="AO1896">
        <f t="shared" si="1140"/>
        <v>9.289879672715145E+17</v>
      </c>
      <c r="AP1896">
        <f t="shared" si="1141"/>
        <v>9.289879672715145E+17</v>
      </c>
      <c r="AR1896" s="1">
        <f t="shared" si="1136"/>
        <v>20390</v>
      </c>
      <c r="AU1896">
        <f t="shared" si="1104"/>
        <v>-327.49279538904898</v>
      </c>
      <c r="AV1896" s="29">
        <f t="shared" si="1137"/>
        <v>902.87469999999996</v>
      </c>
      <c r="AW1896">
        <f t="shared" si="1138"/>
        <v>37861</v>
      </c>
    </row>
    <row r="1897" spans="1:49" x14ac:dyDescent="0.2">
      <c r="A1897">
        <v>1895</v>
      </c>
      <c r="B1897" s="13">
        <f t="shared" si="1105"/>
        <v>1903</v>
      </c>
      <c r="C1897" s="13">
        <f t="shared" si="1106"/>
        <v>11376</v>
      </c>
      <c r="D1897" s="13">
        <f t="shared" si="1107"/>
        <v>48</v>
      </c>
      <c r="E1897" s="13">
        <f t="shared" si="1108"/>
        <v>94.75</v>
      </c>
      <c r="F1897" s="13">
        <f t="shared" si="1109"/>
        <v>1.1694975656759727E+60</v>
      </c>
      <c r="G1897" s="35">
        <f t="shared" si="1110"/>
        <v>844.40499999999997</v>
      </c>
      <c r="H1897" s="23">
        <f t="shared" si="1111"/>
        <v>14082.678399999997</v>
      </c>
      <c r="I1897" s="23">
        <f t="shared" si="1112"/>
        <v>52738</v>
      </c>
      <c r="J1897" s="23">
        <f t="shared" si="1113"/>
        <v>2653</v>
      </c>
      <c r="K1897" s="23">
        <f t="shared" si="1114"/>
        <v>9.6665819025314135E+76</v>
      </c>
      <c r="L1897" s="23">
        <f t="shared" si="1115"/>
        <v>9.6665819025314126E+78</v>
      </c>
      <c r="M1897" s="23">
        <f t="shared" si="1116"/>
        <v>9.6665819025314135E+76</v>
      </c>
      <c r="N1897" s="20">
        <f t="shared" si="1117"/>
        <v>195.5</v>
      </c>
      <c r="Q1897" s="20">
        <f t="shared" si="1118"/>
        <v>9.8948739514505814E+91</v>
      </c>
      <c r="S1897" s="20">
        <f t="shared" si="1119"/>
        <v>8388</v>
      </c>
      <c r="T1897" s="20">
        <f t="shared" si="1120"/>
        <v>2653</v>
      </c>
      <c r="U1897" s="20">
        <f t="shared" si="1121"/>
        <v>9.6665819025314135E+76</v>
      </c>
      <c r="V1897" s="20">
        <f t="shared" si="1122"/>
        <v>9.6665819025314135E+76</v>
      </c>
      <c r="W1897" s="20">
        <f t="shared" si="1123"/>
        <v>0.30690537084398978</v>
      </c>
      <c r="X1897" s="16">
        <f t="shared" si="1124"/>
        <v>4.4965034998984888E+55</v>
      </c>
      <c r="AA1897" s="16">
        <f t="shared" si="1125"/>
        <v>1.8525594419581771E+57</v>
      </c>
      <c r="AB1897" s="16">
        <f t="shared" si="1126"/>
        <v>1895</v>
      </c>
      <c r="AC1897" s="16">
        <f t="shared" si="1127"/>
        <v>382.8</v>
      </c>
      <c r="AD1897" s="16">
        <f t="shared" si="1128"/>
        <v>2.4175660272371534E+58</v>
      </c>
      <c r="AE1897" s="16">
        <f t="shared" si="1129"/>
        <v>47325</v>
      </c>
      <c r="AF1897" s="16">
        <f t="shared" si="1130"/>
        <v>22728</v>
      </c>
      <c r="AG1897" s="16">
        <f t="shared" si="1131"/>
        <v>1935</v>
      </c>
      <c r="AH1897" s="16">
        <f t="shared" si="1132"/>
        <v>3.1622581729742701E+62</v>
      </c>
      <c r="AI1897" s="16">
        <f t="shared" si="1133"/>
        <v>1.6084162899386711E+75</v>
      </c>
      <c r="AJ1897" s="16">
        <f t="shared" si="1134"/>
        <v>1.6084162899386711E+75</v>
      </c>
      <c r="AK1897" s="27">
        <f t="shared" si="1135"/>
        <v>0.15673981191222569</v>
      </c>
      <c r="AN1897">
        <f t="shared" si="1139"/>
        <v>170696.7183537024</v>
      </c>
      <c r="AO1897">
        <f t="shared" si="1140"/>
        <v>8.682130535247799E+17</v>
      </c>
      <c r="AP1897">
        <f t="shared" si="1141"/>
        <v>8.682130535247799E+17</v>
      </c>
      <c r="AR1897" s="1">
        <f t="shared" si="1136"/>
        <v>20400</v>
      </c>
      <c r="AU1897">
        <f t="shared" si="1104"/>
        <v>-327.19424460431657</v>
      </c>
      <c r="AV1897" s="29">
        <f t="shared" si="1137"/>
        <v>903.62374999999997</v>
      </c>
      <c r="AW1897">
        <f t="shared" si="1138"/>
        <v>37881</v>
      </c>
    </row>
    <row r="1898" spans="1:49" x14ac:dyDescent="0.2">
      <c r="A1898">
        <v>1896</v>
      </c>
      <c r="B1898" s="13">
        <f t="shared" si="1105"/>
        <v>1904</v>
      </c>
      <c r="C1898" s="13">
        <f t="shared" si="1106"/>
        <v>11382</v>
      </c>
      <c r="D1898" s="13">
        <f t="shared" si="1107"/>
        <v>48</v>
      </c>
      <c r="E1898" s="13">
        <f t="shared" si="1108"/>
        <v>94.800000000000011</v>
      </c>
      <c r="F1898" s="13">
        <f t="shared" si="1109"/>
        <v>1.2520114228348091E+60</v>
      </c>
      <c r="G1898" s="35">
        <f t="shared" si="1110"/>
        <v>845.1232</v>
      </c>
      <c r="H1898" s="23">
        <f t="shared" si="1111"/>
        <v>14090.182399999998</v>
      </c>
      <c r="I1898" s="23">
        <f t="shared" si="1112"/>
        <v>52766</v>
      </c>
      <c r="J1898" s="23">
        <f t="shared" si="1113"/>
        <v>2654</v>
      </c>
      <c r="K1898" s="23">
        <f t="shared" si="1114"/>
        <v>9.6665819025314135E+76</v>
      </c>
      <c r="L1898" s="23">
        <f t="shared" si="1115"/>
        <v>9.6665819025314126E+78</v>
      </c>
      <c r="M1898" s="23">
        <f t="shared" si="1116"/>
        <v>9.6665819025314135E+76</v>
      </c>
      <c r="N1898" s="20">
        <f t="shared" si="1117"/>
        <v>195.60000000000002</v>
      </c>
      <c r="Q1898" s="20">
        <f t="shared" si="1118"/>
        <v>1.1026160514962011E+92</v>
      </c>
      <c r="S1898" s="20">
        <f t="shared" si="1119"/>
        <v>8393</v>
      </c>
      <c r="T1898" s="20">
        <f t="shared" si="1120"/>
        <v>2654</v>
      </c>
      <c r="U1898" s="20">
        <f t="shared" si="1121"/>
        <v>9.6665819025314135E+76</v>
      </c>
      <c r="V1898" s="20">
        <f t="shared" si="1122"/>
        <v>9.6665819025314135E+76</v>
      </c>
      <c r="W1898" s="20">
        <f t="shared" si="1123"/>
        <v>0.30674846625766866</v>
      </c>
      <c r="X1898" s="16">
        <f t="shared" si="1124"/>
        <v>4.8112587448913822E+55</v>
      </c>
      <c r="AA1898" s="16">
        <f t="shared" si="1125"/>
        <v>1.9822386028952491E+57</v>
      </c>
      <c r="AB1898" s="16">
        <f t="shared" si="1126"/>
        <v>1896</v>
      </c>
      <c r="AC1898" s="16">
        <f t="shared" si="1127"/>
        <v>383</v>
      </c>
      <c r="AD1898" s="16">
        <f t="shared" si="1128"/>
        <v>2.5868004604024984E+58</v>
      </c>
      <c r="AE1898" s="16">
        <f t="shared" si="1129"/>
        <v>47350</v>
      </c>
      <c r="AF1898" s="16">
        <f t="shared" si="1130"/>
        <v>22740</v>
      </c>
      <c r="AG1898" s="16">
        <f t="shared" si="1131"/>
        <v>1936</v>
      </c>
      <c r="AH1898" s="16">
        <f t="shared" si="1132"/>
        <v>3.3864667417942699E+62</v>
      </c>
      <c r="AI1898" s="16">
        <f t="shared" si="1133"/>
        <v>1.6084162899386711E+75</v>
      </c>
      <c r="AJ1898" s="16">
        <f t="shared" si="1134"/>
        <v>1.6084162899386711E+75</v>
      </c>
      <c r="AK1898" s="27">
        <f t="shared" si="1135"/>
        <v>0.1566579634464752</v>
      </c>
      <c r="AN1898">
        <f t="shared" si="1139"/>
        <v>170840.52025058999</v>
      </c>
      <c r="AO1898">
        <f t="shared" si="1140"/>
        <v>8.1141406871474778E+17</v>
      </c>
      <c r="AP1898">
        <f t="shared" si="1141"/>
        <v>8.1141406871474778E+17</v>
      </c>
      <c r="AR1898" s="1">
        <f t="shared" si="1136"/>
        <v>20410</v>
      </c>
      <c r="AU1898">
        <f t="shared" ref="AU1898:AU1961" si="1142">IF(A1898&lt;=1000,A1898/MAX(15-A1898/120,3),A1898/MIN(10-A1898/120,15))</f>
        <v>-326.89655172413791</v>
      </c>
      <c r="AV1898" s="29">
        <f t="shared" si="1137"/>
        <v>904.3732</v>
      </c>
      <c r="AW1898">
        <f t="shared" si="1138"/>
        <v>37901</v>
      </c>
    </row>
    <row r="1899" spans="1:49" x14ac:dyDescent="0.2">
      <c r="A1899">
        <v>1897</v>
      </c>
      <c r="B1899" s="13">
        <f t="shared" si="1105"/>
        <v>1905</v>
      </c>
      <c r="C1899" s="13">
        <f t="shared" si="1106"/>
        <v>11388</v>
      </c>
      <c r="D1899" s="13">
        <f t="shared" si="1107"/>
        <v>48</v>
      </c>
      <c r="E1899" s="13">
        <f t="shared" si="1108"/>
        <v>94.850000000000009</v>
      </c>
      <c r="F1899" s="13">
        <f t="shared" si="1109"/>
        <v>1.3403466844980946E+60</v>
      </c>
      <c r="G1899" s="35">
        <f t="shared" si="1110"/>
        <v>845.84179999999992</v>
      </c>
      <c r="H1899" s="23">
        <f t="shared" si="1111"/>
        <v>14097.686399999999</v>
      </c>
      <c r="I1899" s="23">
        <f t="shared" si="1112"/>
        <v>52794</v>
      </c>
      <c r="J1899" s="23">
        <f t="shared" si="1113"/>
        <v>2655</v>
      </c>
      <c r="K1899" s="23">
        <f t="shared" si="1114"/>
        <v>9.6665819025314135E+76</v>
      </c>
      <c r="L1899" s="23">
        <f t="shared" si="1115"/>
        <v>9.6665819025314126E+78</v>
      </c>
      <c r="M1899" s="23">
        <f t="shared" si="1116"/>
        <v>9.6665819025314135E+76</v>
      </c>
      <c r="N1899" s="20">
        <f t="shared" si="1117"/>
        <v>195.70000000000002</v>
      </c>
      <c r="Q1899" s="20">
        <f t="shared" si="1118"/>
        <v>1.22867877143464E+92</v>
      </c>
      <c r="S1899" s="20">
        <f t="shared" si="1119"/>
        <v>8397</v>
      </c>
      <c r="T1899" s="20">
        <f t="shared" si="1120"/>
        <v>2655</v>
      </c>
      <c r="U1899" s="20">
        <f t="shared" si="1121"/>
        <v>9.6665819025314135E+76</v>
      </c>
      <c r="V1899" s="20">
        <f t="shared" si="1122"/>
        <v>9.6665819025314135E+76</v>
      </c>
      <c r="W1899" s="20">
        <f t="shared" si="1123"/>
        <v>0.30659172202350532</v>
      </c>
      <c r="X1899" s="16">
        <f t="shared" si="1124"/>
        <v>5.1480468570337807E+55</v>
      </c>
      <c r="AA1899" s="16">
        <f t="shared" si="1125"/>
        <v>2.1209953050979173E+57</v>
      </c>
      <c r="AB1899" s="16">
        <f t="shared" si="1126"/>
        <v>1897</v>
      </c>
      <c r="AC1899" s="16">
        <f t="shared" si="1127"/>
        <v>383.2</v>
      </c>
      <c r="AD1899" s="16">
        <f t="shared" si="1128"/>
        <v>2.7678816406775318E+58</v>
      </c>
      <c r="AE1899" s="16">
        <f t="shared" si="1129"/>
        <v>47375</v>
      </c>
      <c r="AF1899" s="16">
        <f t="shared" si="1130"/>
        <v>22752</v>
      </c>
      <c r="AG1899" s="16">
        <f t="shared" si="1131"/>
        <v>1937</v>
      </c>
      <c r="AH1899" s="16">
        <f t="shared" si="1132"/>
        <v>3.6265711145456939E+62</v>
      </c>
      <c r="AI1899" s="16">
        <f t="shared" si="1133"/>
        <v>1.6084162899386711E+75</v>
      </c>
      <c r="AJ1899" s="16">
        <f t="shared" si="1134"/>
        <v>1.6084162899386711E+75</v>
      </c>
      <c r="AK1899" s="27">
        <f t="shared" si="1135"/>
        <v>0.15657620041753653</v>
      </c>
      <c r="AN1899">
        <f t="shared" si="1139"/>
        <v>170984.4008531773</v>
      </c>
      <c r="AO1899">
        <f t="shared" si="1140"/>
        <v>7.5833090534088538E+17</v>
      </c>
      <c r="AP1899">
        <f t="shared" si="1141"/>
        <v>7.5833090534088538E+17</v>
      </c>
      <c r="AR1899" s="1">
        <f t="shared" si="1136"/>
        <v>20420</v>
      </c>
      <c r="AU1899">
        <f t="shared" si="1142"/>
        <v>-326.59971305595406</v>
      </c>
      <c r="AV1899" s="29">
        <f t="shared" si="1137"/>
        <v>905.12304999999992</v>
      </c>
      <c r="AW1899">
        <f t="shared" si="1138"/>
        <v>37921</v>
      </c>
    </row>
    <row r="1900" spans="1:49" x14ac:dyDescent="0.2">
      <c r="A1900">
        <v>1898</v>
      </c>
      <c r="B1900" s="13">
        <f t="shared" si="1105"/>
        <v>1906</v>
      </c>
      <c r="C1900" s="13">
        <f t="shared" si="1106"/>
        <v>11394</v>
      </c>
      <c r="D1900" s="13">
        <f t="shared" si="1107"/>
        <v>48</v>
      </c>
      <c r="E1900" s="13">
        <f t="shared" si="1108"/>
        <v>94.9</v>
      </c>
      <c r="F1900" s="13">
        <f t="shared" si="1109"/>
        <v>1.434914029576554E+60</v>
      </c>
      <c r="G1900" s="35">
        <f t="shared" si="1110"/>
        <v>846.56079999999997</v>
      </c>
      <c r="H1900" s="23">
        <f t="shared" si="1111"/>
        <v>14105.190399999998</v>
      </c>
      <c r="I1900" s="23">
        <f t="shared" si="1112"/>
        <v>52822</v>
      </c>
      <c r="J1900" s="23">
        <f t="shared" si="1113"/>
        <v>2657</v>
      </c>
      <c r="K1900" s="23">
        <f t="shared" si="1114"/>
        <v>9.6665819025314135E+76</v>
      </c>
      <c r="L1900" s="23">
        <f t="shared" si="1115"/>
        <v>9.6665819025314126E+78</v>
      </c>
      <c r="M1900" s="23">
        <f t="shared" si="1116"/>
        <v>9.6665819025314135E+76</v>
      </c>
      <c r="N1900" s="20">
        <f t="shared" si="1117"/>
        <v>195.8</v>
      </c>
      <c r="Q1900" s="20">
        <f t="shared" si="1118"/>
        <v>1.3691543138026728E+92</v>
      </c>
      <c r="S1900" s="20">
        <f t="shared" si="1119"/>
        <v>8401</v>
      </c>
      <c r="T1900" s="20">
        <f t="shared" si="1120"/>
        <v>2657</v>
      </c>
      <c r="U1900" s="20">
        <f t="shared" si="1121"/>
        <v>9.6665819025314135E+76</v>
      </c>
      <c r="V1900" s="20">
        <f t="shared" si="1122"/>
        <v>9.6665819025314135E+76</v>
      </c>
      <c r="W1900" s="20">
        <f t="shared" si="1123"/>
        <v>0.30643513789581206</v>
      </c>
      <c r="X1900" s="16">
        <f t="shared" si="1124"/>
        <v>5.5084101370261452E+55</v>
      </c>
      <c r="AA1900" s="16">
        <f t="shared" si="1125"/>
        <v>2.2694649764547714E+57</v>
      </c>
      <c r="AB1900" s="16">
        <f t="shared" si="1126"/>
        <v>1898</v>
      </c>
      <c r="AC1900" s="16">
        <f t="shared" si="1127"/>
        <v>383.4</v>
      </c>
      <c r="AD1900" s="16">
        <f t="shared" si="1128"/>
        <v>2.9616388639350956E+58</v>
      </c>
      <c r="AE1900" s="16">
        <f t="shared" si="1129"/>
        <v>47400</v>
      </c>
      <c r="AF1900" s="16">
        <f t="shared" si="1130"/>
        <v>22764</v>
      </c>
      <c r="AG1900" s="16">
        <f t="shared" si="1131"/>
        <v>1938</v>
      </c>
      <c r="AH1900" s="16">
        <f t="shared" si="1132"/>
        <v>3.8836981986557161E+62</v>
      </c>
      <c r="AI1900" s="16">
        <f t="shared" si="1133"/>
        <v>1.6084162899386711E+75</v>
      </c>
      <c r="AJ1900" s="16">
        <f t="shared" si="1134"/>
        <v>1.6084162899386711E+75</v>
      </c>
      <c r="AK1900" s="27">
        <f t="shared" si="1135"/>
        <v>0.1564945226917058</v>
      </c>
      <c r="AN1900">
        <f t="shared" si="1139"/>
        <v>171128.36016190069</v>
      </c>
      <c r="AO1900">
        <f t="shared" si="1140"/>
        <v>7.0872047228120141E+17</v>
      </c>
      <c r="AP1900">
        <f t="shared" si="1141"/>
        <v>7.0872047228120141E+17</v>
      </c>
      <c r="AR1900" s="1">
        <f t="shared" si="1136"/>
        <v>20430</v>
      </c>
      <c r="AU1900">
        <f t="shared" si="1142"/>
        <v>-326.30372492836676</v>
      </c>
      <c r="AV1900" s="29">
        <f t="shared" si="1137"/>
        <v>905.87329999999997</v>
      </c>
      <c r="AW1900">
        <f t="shared" si="1138"/>
        <v>37941</v>
      </c>
    </row>
    <row r="1901" spans="1:49" x14ac:dyDescent="0.2">
      <c r="A1901">
        <v>1899</v>
      </c>
      <c r="B1901" s="13">
        <f t="shared" si="1105"/>
        <v>1907</v>
      </c>
      <c r="C1901" s="13">
        <f t="shared" si="1106"/>
        <v>11400</v>
      </c>
      <c r="D1901" s="13">
        <f t="shared" si="1107"/>
        <v>48</v>
      </c>
      <c r="E1901" s="13">
        <f t="shared" si="1108"/>
        <v>94.95</v>
      </c>
      <c r="F1901" s="13">
        <f t="shared" si="1109"/>
        <v>1.5361531071589559E+60</v>
      </c>
      <c r="G1901" s="35">
        <f t="shared" si="1110"/>
        <v>847.28019999999992</v>
      </c>
      <c r="H1901" s="23">
        <f t="shared" si="1111"/>
        <v>14112.694399999998</v>
      </c>
      <c r="I1901" s="23">
        <f t="shared" si="1112"/>
        <v>52850</v>
      </c>
      <c r="J1901" s="23">
        <f t="shared" si="1113"/>
        <v>2658</v>
      </c>
      <c r="K1901" s="23">
        <f t="shared" si="1114"/>
        <v>9.6665819025314135E+76</v>
      </c>
      <c r="L1901" s="23">
        <f t="shared" si="1115"/>
        <v>9.6665819025314126E+78</v>
      </c>
      <c r="M1901" s="23">
        <f t="shared" si="1116"/>
        <v>9.6665819025314135E+76</v>
      </c>
      <c r="N1901" s="20">
        <f t="shared" si="1117"/>
        <v>195.9</v>
      </c>
      <c r="Q1901" s="20">
        <f t="shared" si="1118"/>
        <v>1.5256905047815312E+92</v>
      </c>
      <c r="S1901" s="20">
        <f t="shared" si="1119"/>
        <v>8405</v>
      </c>
      <c r="T1901" s="20">
        <f t="shared" si="1120"/>
        <v>2658</v>
      </c>
      <c r="U1901" s="20">
        <f t="shared" si="1121"/>
        <v>9.6665819025314135E+76</v>
      </c>
      <c r="V1901" s="20">
        <f t="shared" si="1122"/>
        <v>9.6665819025314135E+76</v>
      </c>
      <c r="W1901" s="20">
        <f t="shared" si="1123"/>
        <v>0.30627871362940273</v>
      </c>
      <c r="X1901" s="16">
        <f t="shared" si="1124"/>
        <v>5.8939988466179742E+55</v>
      </c>
      <c r="AA1901" s="16">
        <f t="shared" si="1125"/>
        <v>2.428327524806605E+57</v>
      </c>
      <c r="AB1901" s="16">
        <f t="shared" si="1126"/>
        <v>1899</v>
      </c>
      <c r="AC1901" s="16">
        <f t="shared" si="1127"/>
        <v>383.6</v>
      </c>
      <c r="AD1901" s="16">
        <f t="shared" si="1128"/>
        <v>3.1689594784093984E+58</v>
      </c>
      <c r="AE1901" s="16">
        <f t="shared" si="1129"/>
        <v>47425</v>
      </c>
      <c r="AF1901" s="16">
        <f t="shared" si="1130"/>
        <v>22776</v>
      </c>
      <c r="AG1901" s="16">
        <f t="shared" si="1131"/>
        <v>1939</v>
      </c>
      <c r="AH1901" s="16">
        <f t="shared" si="1132"/>
        <v>4.1590547873332269E+62</v>
      </c>
      <c r="AI1901" s="16">
        <f t="shared" si="1133"/>
        <v>1.6084162899386711E+75</v>
      </c>
      <c r="AJ1901" s="16">
        <f t="shared" si="1134"/>
        <v>1.6084162899386711E+75</v>
      </c>
      <c r="AK1901" s="27">
        <f t="shared" si="1135"/>
        <v>0.15641293013555788</v>
      </c>
      <c r="AN1901">
        <f t="shared" si="1139"/>
        <v>171272.39817719642</v>
      </c>
      <c r="AO1901">
        <f t="shared" si="1140"/>
        <v>6.6235558157121638E+17</v>
      </c>
      <c r="AP1901">
        <f t="shared" si="1141"/>
        <v>6.6235558157121638E+17</v>
      </c>
      <c r="AR1901" s="1">
        <f t="shared" si="1136"/>
        <v>20440</v>
      </c>
      <c r="AU1901">
        <f t="shared" si="1142"/>
        <v>-326.00858369098717</v>
      </c>
      <c r="AV1901" s="29">
        <f t="shared" si="1137"/>
        <v>906.62394999999992</v>
      </c>
      <c r="AW1901">
        <f t="shared" si="1138"/>
        <v>37961</v>
      </c>
    </row>
    <row r="1902" spans="1:49" x14ac:dyDescent="0.2">
      <c r="A1902">
        <v>1900</v>
      </c>
      <c r="B1902" s="13">
        <f t="shared" si="1105"/>
        <v>1908</v>
      </c>
      <c r="C1902" s="13">
        <f t="shared" si="1106"/>
        <v>11406</v>
      </c>
      <c r="D1902" s="13">
        <f t="shared" si="1107"/>
        <v>48</v>
      </c>
      <c r="E1902" s="13">
        <f t="shared" si="1108"/>
        <v>95</v>
      </c>
      <c r="F1902" s="13">
        <f t="shared" si="1109"/>
        <v>1.6445345800112592E+60</v>
      </c>
      <c r="G1902" s="35">
        <f t="shared" si="1110"/>
        <v>848</v>
      </c>
      <c r="H1902" s="23">
        <f t="shared" si="1111"/>
        <v>14120.198399999999</v>
      </c>
      <c r="I1902" s="23">
        <f t="shared" si="1112"/>
        <v>52878</v>
      </c>
      <c r="J1902" s="23">
        <f t="shared" si="1113"/>
        <v>2660</v>
      </c>
      <c r="K1902" s="23">
        <f t="shared" si="1114"/>
        <v>9.6665819025314135E+76</v>
      </c>
      <c r="L1902" s="23">
        <f t="shared" si="1115"/>
        <v>9.6665819025314126E+78</v>
      </c>
      <c r="M1902" s="23">
        <f t="shared" si="1116"/>
        <v>9.6665819025314135E+76</v>
      </c>
      <c r="N1902" s="20">
        <f t="shared" si="1117"/>
        <v>196</v>
      </c>
      <c r="Q1902" s="20">
        <f t="shared" si="1118"/>
        <v>1.7001235674561255E+92</v>
      </c>
      <c r="S1902" s="20">
        <f t="shared" si="1119"/>
        <v>8409</v>
      </c>
      <c r="T1902" s="20">
        <f t="shared" si="1120"/>
        <v>2660</v>
      </c>
      <c r="U1902" s="20">
        <f t="shared" si="1121"/>
        <v>9.6665819025314135E+76</v>
      </c>
      <c r="V1902" s="20">
        <f t="shared" si="1122"/>
        <v>9.6665819025314135E+76</v>
      </c>
      <c r="W1902" s="20">
        <f t="shared" si="1123"/>
        <v>0.30612244897959184</v>
      </c>
      <c r="X1902" s="16">
        <f t="shared" si="1124"/>
        <v>6.3065787658812349E+55</v>
      </c>
      <c r="AA1902" s="16">
        <f t="shared" si="1125"/>
        <v>2.5983104515430684E+57</v>
      </c>
      <c r="AB1902" s="16">
        <f t="shared" si="1126"/>
        <v>1900</v>
      </c>
      <c r="AC1902" s="16">
        <f t="shared" si="1127"/>
        <v>383.8</v>
      </c>
      <c r="AD1902" s="16">
        <f t="shared" si="1128"/>
        <v>3.390792948476823E+58</v>
      </c>
      <c r="AE1902" s="16">
        <f t="shared" si="1129"/>
        <v>47450</v>
      </c>
      <c r="AF1902" s="16">
        <f t="shared" si="1130"/>
        <v>22788</v>
      </c>
      <c r="AG1902" s="16">
        <f t="shared" si="1131"/>
        <v>1940</v>
      </c>
      <c r="AH1902" s="16">
        <f t="shared" si="1132"/>
        <v>4.4539332223045995E+62</v>
      </c>
      <c r="AI1902" s="16">
        <f t="shared" si="1133"/>
        <v>1.6084162899386711E+75</v>
      </c>
      <c r="AJ1902" s="16">
        <f t="shared" si="1134"/>
        <v>1.6084162899386711E+75</v>
      </c>
      <c r="AK1902" s="27">
        <f t="shared" si="1135"/>
        <v>0.15633142261594579</v>
      </c>
      <c r="AN1902">
        <f t="shared" si="1139"/>
        <v>171416.51489950038</v>
      </c>
      <c r="AO1902">
        <f t="shared" si="1140"/>
        <v>6.190239080104823E+17</v>
      </c>
      <c r="AP1902">
        <f t="shared" si="1141"/>
        <v>6.190239080104823E+17</v>
      </c>
      <c r="AR1902" s="1">
        <f t="shared" si="1136"/>
        <v>20450</v>
      </c>
      <c r="AU1902">
        <f t="shared" si="1142"/>
        <v>-325.71428571428567</v>
      </c>
      <c r="AV1902" s="29">
        <f t="shared" si="1137"/>
        <v>907.375</v>
      </c>
      <c r="AW1902">
        <f t="shared" si="1138"/>
        <v>37981</v>
      </c>
    </row>
    <row r="1903" spans="1:49" x14ac:dyDescent="0.2">
      <c r="A1903">
        <v>1901</v>
      </c>
      <c r="B1903" s="13">
        <f t="shared" si="1105"/>
        <v>1909</v>
      </c>
      <c r="C1903" s="13">
        <f t="shared" si="1106"/>
        <v>11412</v>
      </c>
      <c r="D1903" s="13">
        <f t="shared" si="1107"/>
        <v>48</v>
      </c>
      <c r="E1903" s="13">
        <f t="shared" si="1108"/>
        <v>95.050000000000011</v>
      </c>
      <c r="F1903" s="13">
        <f t="shared" si="1109"/>
        <v>1.7605623122118239E+60</v>
      </c>
      <c r="G1903" s="35">
        <f t="shared" si="1110"/>
        <v>848.72019999999998</v>
      </c>
      <c r="H1903" s="23">
        <f t="shared" si="1111"/>
        <v>14127.702399999996</v>
      </c>
      <c r="I1903" s="23">
        <f t="shared" si="1112"/>
        <v>52906</v>
      </c>
      <c r="J1903" s="23">
        <f t="shared" si="1113"/>
        <v>2661</v>
      </c>
      <c r="K1903" s="23">
        <f t="shared" si="1114"/>
        <v>9.6665819025314135E+76</v>
      </c>
      <c r="L1903" s="23">
        <f t="shared" si="1115"/>
        <v>9.6665819025314126E+78</v>
      </c>
      <c r="M1903" s="23">
        <f t="shared" si="1116"/>
        <v>9.6665819025314135E+76</v>
      </c>
      <c r="N1903" s="20">
        <f t="shared" si="1117"/>
        <v>196.10000000000002</v>
      </c>
      <c r="Q1903" s="20">
        <f t="shared" si="1118"/>
        <v>1.8944996613416414E+92</v>
      </c>
      <c r="S1903" s="20">
        <f t="shared" si="1119"/>
        <v>8414</v>
      </c>
      <c r="T1903" s="20">
        <f t="shared" si="1120"/>
        <v>2661</v>
      </c>
      <c r="U1903" s="20">
        <f t="shared" si="1121"/>
        <v>9.6665819025314135E+76</v>
      </c>
      <c r="V1903" s="20">
        <f t="shared" si="1122"/>
        <v>9.6665819025314135E+76</v>
      </c>
      <c r="W1903" s="20">
        <f t="shared" si="1123"/>
        <v>0.30596634370219272</v>
      </c>
      <c r="X1903" s="16">
        <f t="shared" si="1124"/>
        <v>6.7480392794929174E+55</v>
      </c>
      <c r="AA1903" s="16">
        <f t="shared" si="1125"/>
        <v>2.7801921831510816E+57</v>
      </c>
      <c r="AB1903" s="16">
        <f t="shared" si="1126"/>
        <v>1901</v>
      </c>
      <c r="AC1903" s="16">
        <f t="shared" si="1127"/>
        <v>384</v>
      </c>
      <c r="AD1903" s="16">
        <f t="shared" si="1128"/>
        <v>3.6281552029094782E+58</v>
      </c>
      <c r="AE1903" s="16">
        <f t="shared" si="1129"/>
        <v>47475</v>
      </c>
      <c r="AF1903" s="16">
        <f t="shared" si="1130"/>
        <v>22800</v>
      </c>
      <c r="AG1903" s="16">
        <f t="shared" si="1131"/>
        <v>1941</v>
      </c>
      <c r="AH1903" s="16">
        <f t="shared" si="1132"/>
        <v>4.7697174579322484E+62</v>
      </c>
      <c r="AI1903" s="16">
        <f t="shared" si="1133"/>
        <v>1.6084162899386711E+75</v>
      </c>
      <c r="AJ1903" s="16">
        <f t="shared" si="1134"/>
        <v>1.6084162899386711E+75</v>
      </c>
      <c r="AK1903" s="27">
        <f t="shared" si="1135"/>
        <v>0.15625</v>
      </c>
      <c r="AN1903">
        <f t="shared" si="1139"/>
        <v>171560.71032924892</v>
      </c>
      <c r="AO1903">
        <f t="shared" si="1140"/>
        <v>5.7852701683222682E+17</v>
      </c>
      <c r="AP1903">
        <f t="shared" si="1141"/>
        <v>5.7852701683222682E+17</v>
      </c>
      <c r="AR1903" s="1">
        <f t="shared" si="1136"/>
        <v>20460</v>
      </c>
      <c r="AU1903">
        <f t="shared" si="1142"/>
        <v>-325.42082738944367</v>
      </c>
      <c r="AV1903" s="29">
        <f t="shared" si="1137"/>
        <v>908.12644999999998</v>
      </c>
      <c r="AW1903">
        <f t="shared" si="1138"/>
        <v>38001</v>
      </c>
    </row>
    <row r="1904" spans="1:49" x14ac:dyDescent="0.2">
      <c r="A1904">
        <v>1902</v>
      </c>
      <c r="B1904" s="13">
        <f t="shared" si="1105"/>
        <v>1910</v>
      </c>
      <c r="C1904" s="13">
        <f t="shared" si="1106"/>
        <v>11418</v>
      </c>
      <c r="D1904" s="13">
        <f t="shared" si="1107"/>
        <v>48</v>
      </c>
      <c r="E1904" s="13">
        <f t="shared" si="1108"/>
        <v>95.100000000000009</v>
      </c>
      <c r="F1904" s="13">
        <f t="shared" si="1109"/>
        <v>1.8847757110886159E+60</v>
      </c>
      <c r="G1904" s="35">
        <f t="shared" si="1110"/>
        <v>849.44079999999997</v>
      </c>
      <c r="H1904" s="23">
        <f t="shared" si="1111"/>
        <v>14135.206399999997</v>
      </c>
      <c r="I1904" s="23">
        <f t="shared" si="1112"/>
        <v>52934</v>
      </c>
      <c r="J1904" s="23">
        <f t="shared" si="1113"/>
        <v>2662</v>
      </c>
      <c r="K1904" s="23">
        <f t="shared" si="1114"/>
        <v>9.6665819025314135E+76</v>
      </c>
      <c r="L1904" s="23">
        <f t="shared" si="1115"/>
        <v>9.6665819025314126E+78</v>
      </c>
      <c r="M1904" s="23">
        <f t="shared" si="1116"/>
        <v>9.6665819025314135E+76</v>
      </c>
      <c r="N1904" s="20">
        <f t="shared" si="1117"/>
        <v>196.20000000000002</v>
      </c>
      <c r="Q1904" s="20">
        <f t="shared" si="1118"/>
        <v>2.1110988845318322E+92</v>
      </c>
      <c r="S1904" s="20">
        <f t="shared" si="1119"/>
        <v>8418</v>
      </c>
      <c r="T1904" s="20">
        <f t="shared" si="1120"/>
        <v>2662</v>
      </c>
      <c r="U1904" s="20">
        <f t="shared" si="1121"/>
        <v>9.6665819025314135E+76</v>
      </c>
      <c r="V1904" s="20">
        <f t="shared" si="1122"/>
        <v>9.6665819025314135E+76</v>
      </c>
      <c r="W1904" s="20">
        <f t="shared" si="1123"/>
        <v>0.3058103975535168</v>
      </c>
      <c r="X1904" s="16">
        <f t="shared" si="1124"/>
        <v>7.2204020290574228E+55</v>
      </c>
      <c r="AA1904" s="16">
        <f t="shared" si="1125"/>
        <v>2.9748056359716576E+57</v>
      </c>
      <c r="AB1904" s="16">
        <f t="shared" si="1126"/>
        <v>1902</v>
      </c>
      <c r="AC1904" s="16">
        <f t="shared" si="1127"/>
        <v>384.2</v>
      </c>
      <c r="AD1904" s="16">
        <f t="shared" si="1128"/>
        <v>3.882133287515172E+58</v>
      </c>
      <c r="AE1904" s="16">
        <f t="shared" si="1129"/>
        <v>47500</v>
      </c>
      <c r="AF1904" s="16">
        <f t="shared" si="1130"/>
        <v>22812</v>
      </c>
      <c r="AG1904" s="16">
        <f t="shared" si="1131"/>
        <v>1942</v>
      </c>
      <c r="AH1904" s="16">
        <f t="shared" si="1132"/>
        <v>5.1078895551649469E+62</v>
      </c>
      <c r="AI1904" s="16">
        <f t="shared" si="1133"/>
        <v>1.6084162899386711E+75</v>
      </c>
      <c r="AJ1904" s="16">
        <f t="shared" si="1134"/>
        <v>1.6084162899386711E+75</v>
      </c>
      <c r="AK1904" s="27">
        <f t="shared" si="1135"/>
        <v>0.15616866215512754</v>
      </c>
      <c r="AN1904">
        <f t="shared" si="1139"/>
        <v>171704.98446687803</v>
      </c>
      <c r="AO1904">
        <f t="shared" si="1140"/>
        <v>5.406794549833895E+17</v>
      </c>
      <c r="AP1904">
        <f t="shared" si="1141"/>
        <v>5.406794549833895E+17</v>
      </c>
      <c r="AR1904" s="1">
        <f t="shared" si="1136"/>
        <v>20470</v>
      </c>
      <c r="AU1904">
        <f t="shared" si="1142"/>
        <v>-325.12820512820514</v>
      </c>
      <c r="AV1904" s="29">
        <f t="shared" si="1137"/>
        <v>908.87829999999997</v>
      </c>
      <c r="AW1904">
        <f t="shared" si="1138"/>
        <v>38021</v>
      </c>
    </row>
    <row r="1905" spans="1:49" x14ac:dyDescent="0.2">
      <c r="A1905">
        <v>1903</v>
      </c>
      <c r="B1905" s="13">
        <f t="shared" si="1105"/>
        <v>1911</v>
      </c>
      <c r="C1905" s="13">
        <f t="shared" si="1106"/>
        <v>11424</v>
      </c>
      <c r="D1905" s="13">
        <f t="shared" si="1107"/>
        <v>48</v>
      </c>
      <c r="E1905" s="13">
        <f t="shared" si="1108"/>
        <v>95.15</v>
      </c>
      <c r="F1905" s="13">
        <f t="shared" si="1109"/>
        <v>2.0177522343412353E+60</v>
      </c>
      <c r="G1905" s="35">
        <f t="shared" si="1110"/>
        <v>850.16179999999997</v>
      </c>
      <c r="H1905" s="23">
        <f t="shared" si="1111"/>
        <v>14142.710399999998</v>
      </c>
      <c r="I1905" s="23">
        <f t="shared" si="1112"/>
        <v>52962</v>
      </c>
      <c r="J1905" s="23">
        <f t="shared" si="1113"/>
        <v>2664</v>
      </c>
      <c r="K1905" s="23">
        <f t="shared" si="1114"/>
        <v>9.6665819025314135E+76</v>
      </c>
      <c r="L1905" s="23">
        <f t="shared" si="1115"/>
        <v>9.6665819025314126E+78</v>
      </c>
      <c r="M1905" s="23">
        <f t="shared" si="1116"/>
        <v>9.6665819025314135E+76</v>
      </c>
      <c r="N1905" s="20">
        <f t="shared" si="1117"/>
        <v>196.3</v>
      </c>
      <c r="Q1905" s="20">
        <f t="shared" si="1118"/>
        <v>2.352462020032976E+92</v>
      </c>
      <c r="S1905" s="20">
        <f t="shared" si="1119"/>
        <v>8422</v>
      </c>
      <c r="T1905" s="20">
        <f t="shared" si="1120"/>
        <v>2664</v>
      </c>
      <c r="U1905" s="20">
        <f t="shared" si="1121"/>
        <v>9.6665819025314135E+76</v>
      </c>
      <c r="V1905" s="20">
        <f t="shared" si="1122"/>
        <v>9.6665819025314135E+76</v>
      </c>
      <c r="W1905" s="20">
        <f t="shared" si="1123"/>
        <v>0.30565461029037189</v>
      </c>
      <c r="X1905" s="16">
        <f t="shared" si="1124"/>
        <v>7.725830171091443E+55</v>
      </c>
      <c r="AA1905" s="16">
        <f t="shared" si="1125"/>
        <v>3.1830420304896737E+57</v>
      </c>
      <c r="AB1905" s="16">
        <f t="shared" si="1126"/>
        <v>1903</v>
      </c>
      <c r="AC1905" s="16">
        <f t="shared" si="1127"/>
        <v>384.4</v>
      </c>
      <c r="AD1905" s="16">
        <f t="shared" si="1128"/>
        <v>4.1538903434714053E+58</v>
      </c>
      <c r="AE1905" s="16">
        <f t="shared" si="1129"/>
        <v>47525</v>
      </c>
      <c r="AF1905" s="16">
        <f t="shared" si="1130"/>
        <v>22824</v>
      </c>
      <c r="AG1905" s="16">
        <f t="shared" si="1131"/>
        <v>1943</v>
      </c>
      <c r="AH1905" s="16">
        <f t="shared" si="1132"/>
        <v>5.4700366357851601E+62</v>
      </c>
      <c r="AI1905" s="16">
        <f t="shared" si="1133"/>
        <v>1.6084162899386711E+75</v>
      </c>
      <c r="AJ1905" s="16">
        <f t="shared" si="1134"/>
        <v>1.6084162899386711E+75</v>
      </c>
      <c r="AK1905" s="27">
        <f t="shared" si="1135"/>
        <v>0.15608740894901146</v>
      </c>
      <c r="AN1905">
        <f t="shared" si="1139"/>
        <v>171849.33731282395</v>
      </c>
      <c r="AO1905">
        <f t="shared" si="1140"/>
        <v>5.0530790185363501E+17</v>
      </c>
      <c r="AP1905">
        <f t="shared" si="1141"/>
        <v>5.0530790185363501E+17</v>
      </c>
      <c r="AR1905" s="1">
        <f t="shared" si="1136"/>
        <v>20480</v>
      </c>
      <c r="AU1905">
        <f t="shared" si="1142"/>
        <v>-324.8364153627312</v>
      </c>
      <c r="AV1905" s="29">
        <f t="shared" si="1137"/>
        <v>909.63054999999997</v>
      </c>
      <c r="AW1905">
        <f t="shared" si="1138"/>
        <v>38041</v>
      </c>
    </row>
    <row r="1906" spans="1:49" x14ac:dyDescent="0.2">
      <c r="A1906">
        <v>1904</v>
      </c>
      <c r="B1906" s="13">
        <f t="shared" si="1105"/>
        <v>1912</v>
      </c>
      <c r="C1906" s="13">
        <f t="shared" si="1106"/>
        <v>11430</v>
      </c>
      <c r="D1906" s="13">
        <f t="shared" si="1107"/>
        <v>48</v>
      </c>
      <c r="E1906" s="13">
        <f t="shared" si="1108"/>
        <v>95.2</v>
      </c>
      <c r="F1906" s="13">
        <f t="shared" si="1109"/>
        <v>2.1601100739982053E+60</v>
      </c>
      <c r="G1906" s="35">
        <f t="shared" si="1110"/>
        <v>850.88319999999999</v>
      </c>
      <c r="H1906" s="23">
        <f t="shared" si="1111"/>
        <v>14150.214399999999</v>
      </c>
      <c r="I1906" s="23">
        <f t="shared" si="1112"/>
        <v>52990</v>
      </c>
      <c r="J1906" s="23">
        <f t="shared" si="1113"/>
        <v>2665</v>
      </c>
      <c r="K1906" s="23">
        <f t="shared" si="1114"/>
        <v>9.6665819025314135E+76</v>
      </c>
      <c r="L1906" s="23">
        <f t="shared" si="1115"/>
        <v>9.6665819025314126E+78</v>
      </c>
      <c r="M1906" s="23">
        <f t="shared" si="1116"/>
        <v>9.6665819025314135E+76</v>
      </c>
      <c r="N1906" s="20">
        <f t="shared" si="1117"/>
        <v>196.4</v>
      </c>
      <c r="Q1906" s="20">
        <f t="shared" si="1118"/>
        <v>2.6214203400163773E+92</v>
      </c>
      <c r="S1906" s="20">
        <f t="shared" si="1119"/>
        <v>8426</v>
      </c>
      <c r="T1906" s="20">
        <f t="shared" si="1120"/>
        <v>2665</v>
      </c>
      <c r="U1906" s="20">
        <f t="shared" si="1121"/>
        <v>9.6665819025314135E+76</v>
      </c>
      <c r="V1906" s="20">
        <f t="shared" si="1122"/>
        <v>9.6665819025314135E+76</v>
      </c>
      <c r="W1906" s="20">
        <f t="shared" si="1123"/>
        <v>0.30549898167006106</v>
      </c>
      <c r="X1906" s="16">
        <f t="shared" si="1124"/>
        <v>8.2666382830678434E+55</v>
      </c>
      <c r="AA1906" s="16">
        <f t="shared" si="1125"/>
        <v>3.405854972623951E+57</v>
      </c>
      <c r="AB1906" s="16">
        <f t="shared" si="1126"/>
        <v>1904</v>
      </c>
      <c r="AC1906" s="16">
        <f t="shared" si="1127"/>
        <v>384.6</v>
      </c>
      <c r="AD1906" s="16">
        <f t="shared" si="1128"/>
        <v>4.4446709341526857E+58</v>
      </c>
      <c r="AE1906" s="16">
        <f t="shared" si="1129"/>
        <v>47550</v>
      </c>
      <c r="AF1906" s="16">
        <f t="shared" si="1130"/>
        <v>22836</v>
      </c>
      <c r="AG1906" s="16">
        <f t="shared" si="1131"/>
        <v>1944</v>
      </c>
      <c r="AH1906" s="16">
        <f t="shared" si="1132"/>
        <v>5.8578583295778718E+62</v>
      </c>
      <c r="AI1906" s="16">
        <f t="shared" si="1133"/>
        <v>1.6084162899386711E+75</v>
      </c>
      <c r="AJ1906" s="16">
        <f t="shared" si="1134"/>
        <v>1.6084162899386711E+75</v>
      </c>
      <c r="AK1906" s="27">
        <f t="shared" si="1135"/>
        <v>0.15600624024960996</v>
      </c>
      <c r="AN1906">
        <f t="shared" si="1139"/>
        <v>171993.76886752286</v>
      </c>
      <c r="AO1906">
        <f t="shared" si="1140"/>
        <v>4.7225037556414483E+17</v>
      </c>
      <c r="AP1906">
        <f t="shared" si="1141"/>
        <v>4.7225037556414483E+17</v>
      </c>
      <c r="AR1906" s="1">
        <f t="shared" si="1136"/>
        <v>20490</v>
      </c>
      <c r="AU1906">
        <f t="shared" si="1142"/>
        <v>-324.5454545454545</v>
      </c>
      <c r="AV1906" s="29">
        <f t="shared" si="1137"/>
        <v>910.38319999999999</v>
      </c>
      <c r="AW1906">
        <f t="shared" si="1138"/>
        <v>38061</v>
      </c>
    </row>
    <row r="1907" spans="1:49" x14ac:dyDescent="0.2">
      <c r="A1907">
        <v>1905</v>
      </c>
      <c r="B1907" s="13">
        <f t="shared" si="1105"/>
        <v>1913</v>
      </c>
      <c r="C1907" s="13">
        <f t="shared" si="1106"/>
        <v>11436</v>
      </c>
      <c r="D1907" s="13">
        <f t="shared" si="1107"/>
        <v>48</v>
      </c>
      <c r="E1907" s="13">
        <f t="shared" si="1108"/>
        <v>95.25</v>
      </c>
      <c r="F1907" s="13">
        <f t="shared" si="1109"/>
        <v>2.3125110296815315E+60</v>
      </c>
      <c r="G1907" s="35">
        <f t="shared" si="1110"/>
        <v>851.60500000000002</v>
      </c>
      <c r="H1907" s="23">
        <f t="shared" si="1111"/>
        <v>14157.718399999998</v>
      </c>
      <c r="I1907" s="23">
        <f t="shared" si="1112"/>
        <v>53018</v>
      </c>
      <c r="J1907" s="23">
        <f t="shared" si="1113"/>
        <v>2667</v>
      </c>
      <c r="K1907" s="23">
        <f t="shared" si="1114"/>
        <v>9.6665819025314135E+76</v>
      </c>
      <c r="L1907" s="23">
        <f t="shared" si="1115"/>
        <v>9.6665819025314126E+78</v>
      </c>
      <c r="M1907" s="23">
        <f t="shared" si="1116"/>
        <v>9.6665819025314135E+76</v>
      </c>
      <c r="N1907" s="20">
        <f t="shared" si="1117"/>
        <v>196.5</v>
      </c>
      <c r="Q1907" s="20">
        <f t="shared" si="1118"/>
        <v>2.9211288176096547E+92</v>
      </c>
      <c r="S1907" s="20">
        <f t="shared" si="1119"/>
        <v>8430</v>
      </c>
      <c r="T1907" s="20">
        <f t="shared" si="1120"/>
        <v>2667</v>
      </c>
      <c r="U1907" s="20">
        <f t="shared" si="1121"/>
        <v>9.6665819025314135E+76</v>
      </c>
      <c r="V1907" s="20">
        <f t="shared" si="1122"/>
        <v>9.6665819025314135E+76</v>
      </c>
      <c r="W1907" s="20">
        <f t="shared" si="1123"/>
        <v>0.30534351145038169</v>
      </c>
      <c r="X1907" s="16">
        <f t="shared" si="1124"/>
        <v>8.8453029628825935E+55</v>
      </c>
      <c r="AA1907" s="16">
        <f t="shared" si="1125"/>
        <v>3.6442648207076278E+57</v>
      </c>
      <c r="AB1907" s="16">
        <f t="shared" si="1126"/>
        <v>1905</v>
      </c>
      <c r="AC1907" s="16">
        <f t="shared" si="1127"/>
        <v>384.8</v>
      </c>
      <c r="AD1907" s="16">
        <f t="shared" si="1128"/>
        <v>4.7558067448463374E+58</v>
      </c>
      <c r="AE1907" s="16">
        <f t="shared" si="1129"/>
        <v>47575</v>
      </c>
      <c r="AF1907" s="16">
        <f t="shared" si="1130"/>
        <v>22848</v>
      </c>
      <c r="AG1907" s="16">
        <f t="shared" si="1131"/>
        <v>1945</v>
      </c>
      <c r="AH1907" s="16">
        <f t="shared" si="1132"/>
        <v>6.2731747493575033E+62</v>
      </c>
      <c r="AI1907" s="16">
        <f t="shared" si="1133"/>
        <v>1.6084162899386711E+75</v>
      </c>
      <c r="AJ1907" s="16">
        <f t="shared" si="1134"/>
        <v>1.6084162899386711E+75</v>
      </c>
      <c r="AK1907" s="27">
        <f t="shared" si="1135"/>
        <v>0.15592515592515593</v>
      </c>
      <c r="AN1907">
        <f t="shared" si="1139"/>
        <v>172138.27913141079</v>
      </c>
      <c r="AO1907">
        <f t="shared" si="1140"/>
        <v>4.4135549118144378E+17</v>
      </c>
      <c r="AP1907">
        <f t="shared" si="1141"/>
        <v>4.4135549118144378E+17</v>
      </c>
      <c r="AR1907" s="1">
        <f t="shared" si="1136"/>
        <v>20500</v>
      </c>
      <c r="AU1907">
        <f t="shared" si="1142"/>
        <v>-324.25531914893617</v>
      </c>
      <c r="AV1907" s="29">
        <f t="shared" si="1137"/>
        <v>911.13625000000002</v>
      </c>
      <c r="AW1907">
        <f t="shared" si="1138"/>
        <v>38081</v>
      </c>
    </row>
    <row r="1908" spans="1:49" x14ac:dyDescent="0.2">
      <c r="A1908">
        <v>1906</v>
      </c>
      <c r="B1908" s="13">
        <f t="shared" si="1105"/>
        <v>1914</v>
      </c>
      <c r="C1908" s="13">
        <f t="shared" si="1106"/>
        <v>11442</v>
      </c>
      <c r="D1908" s="13">
        <f t="shared" si="1107"/>
        <v>48</v>
      </c>
      <c r="E1908" s="13">
        <f t="shared" si="1108"/>
        <v>95.300000000000011</v>
      </c>
      <c r="F1908" s="13">
        <f t="shared" si="1109"/>
        <v>2.4756635845301688E+60</v>
      </c>
      <c r="G1908" s="35">
        <f t="shared" si="1110"/>
        <v>852.32720000000006</v>
      </c>
      <c r="H1908" s="23">
        <f t="shared" si="1111"/>
        <v>14165.222399999999</v>
      </c>
      <c r="I1908" s="23">
        <f t="shared" si="1112"/>
        <v>53046</v>
      </c>
      <c r="J1908" s="23">
        <f t="shared" si="1113"/>
        <v>2668</v>
      </c>
      <c r="K1908" s="23">
        <f t="shared" si="1114"/>
        <v>9.6665819025314135E+76</v>
      </c>
      <c r="L1908" s="23">
        <f t="shared" si="1115"/>
        <v>9.6665819025314126E+78</v>
      </c>
      <c r="M1908" s="23">
        <f t="shared" si="1116"/>
        <v>9.6665819025314135E+76</v>
      </c>
      <c r="N1908" s="20">
        <f t="shared" si="1117"/>
        <v>196.60000000000002</v>
      </c>
      <c r="Q1908" s="20">
        <f t="shared" si="1118"/>
        <v>3.255103135813416E+92</v>
      </c>
      <c r="S1908" s="20">
        <f t="shared" si="1119"/>
        <v>8435</v>
      </c>
      <c r="T1908" s="20">
        <f t="shared" si="1120"/>
        <v>2668</v>
      </c>
      <c r="U1908" s="20">
        <f t="shared" si="1121"/>
        <v>9.6665819025314135E+76</v>
      </c>
      <c r="V1908" s="20">
        <f t="shared" si="1122"/>
        <v>9.6665819025314135E+76</v>
      </c>
      <c r="W1908" s="20">
        <f t="shared" si="1123"/>
        <v>0.30518819938962355</v>
      </c>
      <c r="X1908" s="16">
        <f t="shared" si="1124"/>
        <v>9.4644741702843741E+55</v>
      </c>
      <c r="AA1908" s="16">
        <f t="shared" si="1125"/>
        <v>3.899363358157162E+57</v>
      </c>
      <c r="AB1908" s="16">
        <f t="shared" si="1126"/>
        <v>1906</v>
      </c>
      <c r="AC1908" s="16">
        <f t="shared" si="1127"/>
        <v>385</v>
      </c>
      <c r="AD1908" s="16">
        <f t="shared" si="1128"/>
        <v>5.0887226814597508E+58</v>
      </c>
      <c r="AE1908" s="16">
        <f t="shared" si="1129"/>
        <v>47600</v>
      </c>
      <c r="AF1908" s="16">
        <f t="shared" si="1130"/>
        <v>22860</v>
      </c>
      <c r="AG1908" s="16">
        <f t="shared" si="1131"/>
        <v>1946</v>
      </c>
      <c r="AH1908" s="16">
        <f t="shared" si="1132"/>
        <v>6.7179350312656373E+62</v>
      </c>
      <c r="AI1908" s="16">
        <f t="shared" si="1133"/>
        <v>1.6084162899386711E+75</v>
      </c>
      <c r="AJ1908" s="16">
        <f t="shared" si="1134"/>
        <v>1.6084162899386711E+75</v>
      </c>
      <c r="AK1908" s="27">
        <f t="shared" si="1135"/>
        <v>0.15584415584415584</v>
      </c>
      <c r="AN1908">
        <f t="shared" si="1139"/>
        <v>172282.86810492395</v>
      </c>
      <c r="AO1908">
        <f t="shared" si="1140"/>
        <v>4.1248176745929318E+17</v>
      </c>
      <c r="AP1908">
        <f t="shared" si="1141"/>
        <v>4.1248176745929318E+17</v>
      </c>
      <c r="AR1908" s="1">
        <f t="shared" si="1136"/>
        <v>20510</v>
      </c>
      <c r="AU1908">
        <f t="shared" si="1142"/>
        <v>-323.96600566572238</v>
      </c>
      <c r="AV1908" s="29">
        <f t="shared" si="1137"/>
        <v>911.88970000000006</v>
      </c>
      <c r="AW1908">
        <f t="shared" si="1138"/>
        <v>38101</v>
      </c>
    </row>
    <row r="1909" spans="1:49" x14ac:dyDescent="0.2">
      <c r="A1909">
        <v>1907</v>
      </c>
      <c r="B1909" s="13">
        <f t="shared" si="1105"/>
        <v>1915</v>
      </c>
      <c r="C1909" s="13">
        <f t="shared" si="1106"/>
        <v>11448</v>
      </c>
      <c r="D1909" s="13">
        <f t="shared" si="1107"/>
        <v>48</v>
      </c>
      <c r="E1909" s="13">
        <f t="shared" si="1108"/>
        <v>95.350000000000009</v>
      </c>
      <c r="F1909" s="13">
        <f t="shared" si="1109"/>
        <v>2.6503261980756705E+60</v>
      </c>
      <c r="G1909" s="35">
        <f t="shared" si="1110"/>
        <v>853.0498</v>
      </c>
      <c r="H1909" s="23">
        <f t="shared" si="1111"/>
        <v>14172.7264</v>
      </c>
      <c r="I1909" s="23">
        <f t="shared" si="1112"/>
        <v>53074</v>
      </c>
      <c r="J1909" s="23">
        <f t="shared" si="1113"/>
        <v>2669</v>
      </c>
      <c r="K1909" s="23">
        <f t="shared" si="1114"/>
        <v>9.6665819025314135E+76</v>
      </c>
      <c r="L1909" s="23">
        <f t="shared" si="1115"/>
        <v>9.6665819025314126E+78</v>
      </c>
      <c r="M1909" s="23">
        <f t="shared" si="1116"/>
        <v>9.6665819025314135E+76</v>
      </c>
      <c r="N1909" s="20">
        <f t="shared" si="1117"/>
        <v>196.70000000000002</v>
      </c>
      <c r="Q1909" s="20">
        <f t="shared" si="1118"/>
        <v>3.6272609276612301E+92</v>
      </c>
      <c r="S1909" s="20">
        <f t="shared" si="1119"/>
        <v>8439</v>
      </c>
      <c r="T1909" s="20">
        <f t="shared" si="1120"/>
        <v>2669</v>
      </c>
      <c r="U1909" s="20">
        <f t="shared" si="1121"/>
        <v>9.6665819025314135E+76</v>
      </c>
      <c r="V1909" s="20">
        <f t="shared" si="1122"/>
        <v>9.6665819025314135E+76</v>
      </c>
      <c r="W1909" s="20">
        <f t="shared" si="1123"/>
        <v>0.30503304524656838</v>
      </c>
      <c r="X1909" s="16">
        <f t="shared" si="1124"/>
        <v>1.0126987362204283E+56</v>
      </c>
      <c r="AA1909" s="16">
        <f t="shared" si="1125"/>
        <v>4.172318793228164E+57</v>
      </c>
      <c r="AB1909" s="16">
        <f t="shared" si="1126"/>
        <v>1907</v>
      </c>
      <c r="AC1909" s="16">
        <f t="shared" si="1127"/>
        <v>385.2</v>
      </c>
      <c r="AD1909" s="16">
        <f t="shared" si="1128"/>
        <v>5.4449433961492971E+58</v>
      </c>
      <c r="AE1909" s="16">
        <f t="shared" si="1129"/>
        <v>47625</v>
      </c>
      <c r="AF1909" s="16">
        <f t="shared" si="1130"/>
        <v>22872</v>
      </c>
      <c r="AG1909" s="16">
        <f t="shared" si="1131"/>
        <v>1947</v>
      </c>
      <c r="AH1909" s="16">
        <f t="shared" si="1132"/>
        <v>7.1942264804037436E+62</v>
      </c>
      <c r="AI1909" s="16">
        <f t="shared" si="1133"/>
        <v>1.6084162899386711E+75</v>
      </c>
      <c r="AJ1909" s="16">
        <f t="shared" si="1134"/>
        <v>1.6084162899386711E+75</v>
      </c>
      <c r="AK1909" s="27">
        <f t="shared" si="1135"/>
        <v>0.15576323987538943</v>
      </c>
      <c r="AN1909">
        <f t="shared" si="1139"/>
        <v>172427.53578849856</v>
      </c>
      <c r="AO1909">
        <f t="shared" si="1140"/>
        <v>3.8549697893391885E+17</v>
      </c>
      <c r="AP1909">
        <f t="shared" si="1141"/>
        <v>3.8549697893391885E+17</v>
      </c>
      <c r="AR1909" s="1">
        <f t="shared" si="1136"/>
        <v>20520</v>
      </c>
      <c r="AU1909">
        <f t="shared" si="1142"/>
        <v>-323.67751060820365</v>
      </c>
      <c r="AV1909" s="29">
        <f t="shared" si="1137"/>
        <v>912.64355</v>
      </c>
      <c r="AW1909">
        <f t="shared" si="1138"/>
        <v>38121</v>
      </c>
    </row>
    <row r="1910" spans="1:49" x14ac:dyDescent="0.2">
      <c r="A1910">
        <v>1908</v>
      </c>
      <c r="B1910" s="13">
        <f t="shared" si="1105"/>
        <v>1916</v>
      </c>
      <c r="C1910" s="13">
        <f t="shared" si="1106"/>
        <v>11454</v>
      </c>
      <c r="D1910" s="13">
        <f t="shared" si="1107"/>
        <v>48</v>
      </c>
      <c r="E1910" s="13">
        <f t="shared" si="1108"/>
        <v>95.4</v>
      </c>
      <c r="F1910" s="13">
        <f t="shared" si="1109"/>
        <v>2.837310831371282E+60</v>
      </c>
      <c r="G1910" s="35">
        <f t="shared" si="1110"/>
        <v>853.77279999999996</v>
      </c>
      <c r="H1910" s="23">
        <f t="shared" si="1111"/>
        <v>14180.230399999999</v>
      </c>
      <c r="I1910" s="23">
        <f t="shared" si="1112"/>
        <v>53102</v>
      </c>
      <c r="J1910" s="23">
        <f t="shared" si="1113"/>
        <v>2671</v>
      </c>
      <c r="K1910" s="23">
        <f t="shared" si="1114"/>
        <v>9.6665819025314135E+76</v>
      </c>
      <c r="L1910" s="23">
        <f t="shared" si="1115"/>
        <v>9.6665819025314126E+78</v>
      </c>
      <c r="M1910" s="23">
        <f t="shared" si="1116"/>
        <v>9.6665819025314135E+76</v>
      </c>
      <c r="N1910" s="20">
        <f t="shared" si="1117"/>
        <v>196.8</v>
      </c>
      <c r="Q1910" s="20">
        <f t="shared" si="1118"/>
        <v>4.0419677314002005E+92</v>
      </c>
      <c r="S1910" s="20">
        <f t="shared" si="1119"/>
        <v>8443</v>
      </c>
      <c r="T1910" s="20">
        <f t="shared" si="1120"/>
        <v>2671</v>
      </c>
      <c r="U1910" s="20">
        <f t="shared" si="1121"/>
        <v>9.6665819025314135E+76</v>
      </c>
      <c r="V1910" s="20">
        <f t="shared" si="1122"/>
        <v>9.6665819025314135E+76</v>
      </c>
      <c r="W1910" s="20">
        <f t="shared" si="1123"/>
        <v>0.3048780487804878</v>
      </c>
      <c r="X1910" s="16">
        <f t="shared" si="1124"/>
        <v>1.0835876477558583E+56</v>
      </c>
      <c r="AA1910" s="16">
        <f t="shared" si="1125"/>
        <v>4.464381108754135E+57</v>
      </c>
      <c r="AB1910" s="16">
        <f t="shared" si="1126"/>
        <v>1908</v>
      </c>
      <c r="AC1910" s="16">
        <f t="shared" si="1127"/>
        <v>385.4</v>
      </c>
      <c r="AD1910" s="16">
        <f t="shared" si="1128"/>
        <v>5.8261002697562257E+58</v>
      </c>
      <c r="AE1910" s="16">
        <f t="shared" si="1129"/>
        <v>47650</v>
      </c>
      <c r="AF1910" s="16">
        <f t="shared" si="1130"/>
        <v>22884</v>
      </c>
      <c r="AG1910" s="16">
        <f t="shared" si="1131"/>
        <v>1948</v>
      </c>
      <c r="AH1910" s="16">
        <f t="shared" si="1132"/>
        <v>7.7042843647045665E+62</v>
      </c>
      <c r="AI1910" s="16">
        <f t="shared" si="1133"/>
        <v>1.6084162899386711E+75</v>
      </c>
      <c r="AJ1910" s="16">
        <f t="shared" si="1134"/>
        <v>1.6084162899386711E+75</v>
      </c>
      <c r="AK1910" s="27">
        <f t="shared" si="1135"/>
        <v>0.15568240788790869</v>
      </c>
      <c r="AN1910">
        <f t="shared" si="1139"/>
        <v>172572.28218257075</v>
      </c>
      <c r="AO1910">
        <f t="shared" si="1140"/>
        <v>3.6027755040553165E+17</v>
      </c>
      <c r="AP1910">
        <f t="shared" si="1141"/>
        <v>3.6027755040553165E+17</v>
      </c>
      <c r="AR1910" s="1">
        <f t="shared" si="1136"/>
        <v>20530</v>
      </c>
      <c r="AU1910">
        <f t="shared" si="1142"/>
        <v>-323.38983050847457</v>
      </c>
      <c r="AV1910" s="29">
        <f t="shared" si="1137"/>
        <v>913.39779999999996</v>
      </c>
      <c r="AW1910">
        <f t="shared" si="1138"/>
        <v>38141</v>
      </c>
    </row>
    <row r="1911" spans="1:49" x14ac:dyDescent="0.2">
      <c r="A1911">
        <v>1909</v>
      </c>
      <c r="B1911" s="13">
        <f t="shared" si="1105"/>
        <v>1917</v>
      </c>
      <c r="C1911" s="13">
        <f t="shared" si="1106"/>
        <v>11460</v>
      </c>
      <c r="D1911" s="13">
        <f t="shared" si="1107"/>
        <v>48</v>
      </c>
      <c r="E1911" s="13">
        <f t="shared" si="1108"/>
        <v>95.45</v>
      </c>
      <c r="F1911" s="13">
        <f t="shared" si="1109"/>
        <v>3.0374867207549012E+60</v>
      </c>
      <c r="G1911" s="35">
        <f t="shared" si="1110"/>
        <v>854.49619999999993</v>
      </c>
      <c r="H1911" s="23">
        <f t="shared" si="1111"/>
        <v>14187.734399999999</v>
      </c>
      <c r="I1911" s="23">
        <f t="shared" si="1112"/>
        <v>53130</v>
      </c>
      <c r="J1911" s="23">
        <f t="shared" si="1113"/>
        <v>2672</v>
      </c>
      <c r="K1911" s="23">
        <f t="shared" si="1114"/>
        <v>9.6665819025314135E+76</v>
      </c>
      <c r="L1911" s="23">
        <f t="shared" si="1115"/>
        <v>9.6665819025314126E+78</v>
      </c>
      <c r="M1911" s="23">
        <f t="shared" si="1116"/>
        <v>9.6665819025314135E+76</v>
      </c>
      <c r="N1911" s="20">
        <f t="shared" si="1117"/>
        <v>196.9</v>
      </c>
      <c r="Q1911" s="20">
        <f t="shared" si="1118"/>
        <v>4.5040881997464978E+92</v>
      </c>
      <c r="S1911" s="20">
        <f t="shared" si="1119"/>
        <v>8447</v>
      </c>
      <c r="T1911" s="20">
        <f t="shared" si="1120"/>
        <v>2672</v>
      </c>
      <c r="U1911" s="20">
        <f t="shared" si="1121"/>
        <v>9.6665819025314135E+76</v>
      </c>
      <c r="V1911" s="20">
        <f t="shared" si="1122"/>
        <v>9.6665819025314135E+76</v>
      </c>
      <c r="W1911" s="20">
        <f t="shared" si="1123"/>
        <v>0.3047232097511427</v>
      </c>
      <c r="X1911" s="16">
        <f t="shared" si="1124"/>
        <v>1.1594387830987681E+56</v>
      </c>
      <c r="AA1911" s="16">
        <f t="shared" si="1125"/>
        <v>4.7768877863669239E+57</v>
      </c>
      <c r="AB1911" s="16">
        <f t="shared" si="1126"/>
        <v>1909</v>
      </c>
      <c r="AC1911" s="16">
        <f t="shared" si="1127"/>
        <v>385.6</v>
      </c>
      <c r="AD1911" s="16">
        <f t="shared" si="1128"/>
        <v>6.2339388830269907E+58</v>
      </c>
      <c r="AE1911" s="16">
        <f t="shared" si="1129"/>
        <v>47675</v>
      </c>
      <c r="AF1911" s="16">
        <f t="shared" si="1130"/>
        <v>22896</v>
      </c>
      <c r="AG1911" s="16">
        <f t="shared" si="1131"/>
        <v>1949</v>
      </c>
      <c r="AH1911" s="16">
        <f t="shared" si="1132"/>
        <v>8.2505024029865009E+62</v>
      </c>
      <c r="AI1911" s="16">
        <f t="shared" si="1133"/>
        <v>1.6084162899386711E+75</v>
      </c>
      <c r="AJ1911" s="16">
        <f t="shared" si="1134"/>
        <v>1.6084162899386711E+75</v>
      </c>
      <c r="AK1911" s="27">
        <f t="shared" si="1135"/>
        <v>0.15560165975103735</v>
      </c>
      <c r="AN1911">
        <f t="shared" si="1139"/>
        <v>172717.10728757657</v>
      </c>
      <c r="AO1911">
        <f t="shared" si="1140"/>
        <v>3.3670799103320717E+17</v>
      </c>
      <c r="AP1911">
        <f t="shared" si="1141"/>
        <v>3.3670799103320717E+17</v>
      </c>
      <c r="AR1911" s="1">
        <f t="shared" si="1136"/>
        <v>20540</v>
      </c>
      <c r="AU1911">
        <f t="shared" si="1142"/>
        <v>-323.10296191819464</v>
      </c>
      <c r="AV1911" s="29">
        <f t="shared" si="1137"/>
        <v>914.15244999999993</v>
      </c>
      <c r="AW1911">
        <f t="shared" si="1138"/>
        <v>38161</v>
      </c>
    </row>
    <row r="1912" spans="1:49" x14ac:dyDescent="0.2">
      <c r="A1912">
        <v>1910</v>
      </c>
      <c r="B1912" s="13">
        <f t="shared" si="1105"/>
        <v>1918</v>
      </c>
      <c r="C1912" s="13">
        <f t="shared" si="1106"/>
        <v>11466</v>
      </c>
      <c r="D1912" s="13">
        <f t="shared" si="1107"/>
        <v>48</v>
      </c>
      <c r="E1912" s="13">
        <f t="shared" si="1108"/>
        <v>95.5</v>
      </c>
      <c r="F1912" s="13">
        <f t="shared" si="1109"/>
        <v>3.2517844177815062E+60</v>
      </c>
      <c r="G1912" s="35">
        <f t="shared" si="1110"/>
        <v>855.22</v>
      </c>
      <c r="H1912" s="23">
        <f t="shared" si="1111"/>
        <v>14195.2384</v>
      </c>
      <c r="I1912" s="23">
        <f t="shared" si="1112"/>
        <v>53158</v>
      </c>
      <c r="J1912" s="23">
        <f t="shared" si="1113"/>
        <v>2674</v>
      </c>
      <c r="K1912" s="23">
        <f t="shared" si="1114"/>
        <v>9.6665819025314135E+76</v>
      </c>
      <c r="L1912" s="23">
        <f t="shared" si="1115"/>
        <v>9.6665819025314126E+78</v>
      </c>
      <c r="M1912" s="23">
        <f t="shared" si="1116"/>
        <v>9.6665819025314135E+76</v>
      </c>
      <c r="N1912" s="20">
        <f t="shared" si="1117"/>
        <v>197</v>
      </c>
      <c r="Q1912" s="20">
        <f t="shared" si="1118"/>
        <v>5.0190431639256679E+92</v>
      </c>
      <c r="S1912" s="20">
        <f t="shared" si="1119"/>
        <v>8451</v>
      </c>
      <c r="T1912" s="20">
        <f t="shared" si="1120"/>
        <v>2674</v>
      </c>
      <c r="U1912" s="20">
        <f t="shared" si="1121"/>
        <v>9.6665819025314135E+76</v>
      </c>
      <c r="V1912" s="20">
        <f t="shared" si="1122"/>
        <v>9.6665819025314135E+76</v>
      </c>
      <c r="W1912" s="20">
        <f t="shared" si="1123"/>
        <v>0.30456852791878175</v>
      </c>
      <c r="X1912" s="16">
        <f t="shared" si="1124"/>
        <v>1.240599497915682E+56</v>
      </c>
      <c r="AA1912" s="16">
        <f t="shared" si="1125"/>
        <v>5.1112699314126086E+57</v>
      </c>
      <c r="AB1912" s="16">
        <f t="shared" si="1126"/>
        <v>1910</v>
      </c>
      <c r="AC1912" s="16">
        <f t="shared" si="1127"/>
        <v>385.8</v>
      </c>
      <c r="AD1912" s="16">
        <f t="shared" si="1128"/>
        <v>6.6703270108338592E+58</v>
      </c>
      <c r="AE1912" s="16">
        <f t="shared" si="1129"/>
        <v>47700</v>
      </c>
      <c r="AF1912" s="16">
        <f t="shared" si="1130"/>
        <v>22908</v>
      </c>
      <c r="AG1912" s="16">
        <f t="shared" si="1131"/>
        <v>1950</v>
      </c>
      <c r="AH1912" s="16">
        <f t="shared" si="1132"/>
        <v>8.8354439963914358E+62</v>
      </c>
      <c r="AI1912" s="16">
        <f t="shared" si="1133"/>
        <v>1.6084162899386711E+75</v>
      </c>
      <c r="AJ1912" s="16">
        <f t="shared" si="1134"/>
        <v>1.6084162899386711E+75</v>
      </c>
      <c r="AK1912" s="27">
        <f t="shared" si="1135"/>
        <v>0.15552099533437014</v>
      </c>
      <c r="AN1912">
        <f t="shared" si="1139"/>
        <v>172862.01110395225</v>
      </c>
      <c r="AO1912">
        <f t="shared" si="1140"/>
        <v>3.1468036545159552E+17</v>
      </c>
      <c r="AP1912">
        <f t="shared" si="1141"/>
        <v>3.1468036545159552E+17</v>
      </c>
      <c r="AR1912" s="1">
        <f t="shared" si="1136"/>
        <v>20550</v>
      </c>
      <c r="AU1912">
        <f t="shared" si="1142"/>
        <v>-322.81690140845075</v>
      </c>
      <c r="AV1912" s="29">
        <f t="shared" si="1137"/>
        <v>914.90750000000003</v>
      </c>
      <c r="AW1912">
        <f t="shared" si="1138"/>
        <v>38181</v>
      </c>
    </row>
    <row r="1913" spans="1:49" x14ac:dyDescent="0.2">
      <c r="A1913">
        <v>1911</v>
      </c>
      <c r="B1913" s="13">
        <f t="shared" si="1105"/>
        <v>1919</v>
      </c>
      <c r="C1913" s="13">
        <f t="shared" si="1106"/>
        <v>11472</v>
      </c>
      <c r="D1913" s="13">
        <f t="shared" si="1107"/>
        <v>48</v>
      </c>
      <c r="E1913" s="13">
        <f t="shared" si="1108"/>
        <v>95.550000000000011</v>
      </c>
      <c r="F1913" s="13">
        <f t="shared" si="1109"/>
        <v>3.4812001140973446E+60</v>
      </c>
      <c r="G1913" s="35">
        <f t="shared" si="1110"/>
        <v>855.94419999999991</v>
      </c>
      <c r="H1913" s="23">
        <f t="shared" si="1111"/>
        <v>14202.742399999997</v>
      </c>
      <c r="I1913" s="23">
        <f t="shared" si="1112"/>
        <v>53186</v>
      </c>
      <c r="J1913" s="23">
        <f t="shared" si="1113"/>
        <v>2675</v>
      </c>
      <c r="K1913" s="23">
        <f t="shared" si="1114"/>
        <v>9.6665819025314135E+76</v>
      </c>
      <c r="L1913" s="23">
        <f t="shared" si="1115"/>
        <v>9.6665819025314126E+78</v>
      </c>
      <c r="M1913" s="23">
        <f t="shared" si="1116"/>
        <v>9.6665819025314135E+76</v>
      </c>
      <c r="N1913" s="20">
        <f t="shared" si="1117"/>
        <v>197.10000000000002</v>
      </c>
      <c r="Q1913" s="20">
        <f t="shared" si="1118"/>
        <v>5.5928732218822393E+92</v>
      </c>
      <c r="S1913" s="20">
        <f t="shared" si="1119"/>
        <v>8456</v>
      </c>
      <c r="T1913" s="20">
        <f t="shared" si="1120"/>
        <v>2675</v>
      </c>
      <c r="U1913" s="20">
        <f t="shared" si="1121"/>
        <v>9.6665819025314135E+76</v>
      </c>
      <c r="V1913" s="20">
        <f t="shared" si="1122"/>
        <v>9.6665819025314135E+76</v>
      </c>
      <c r="W1913" s="20">
        <f t="shared" si="1123"/>
        <v>0.30441400304414001</v>
      </c>
      <c r="X1913" s="16">
        <f t="shared" si="1124"/>
        <v>1.3274414627697797E+56</v>
      </c>
      <c r="AA1913" s="16">
        <f t="shared" si="1125"/>
        <v>5.4690588266114912E+57</v>
      </c>
      <c r="AB1913" s="16">
        <f t="shared" si="1126"/>
        <v>1911</v>
      </c>
      <c r="AC1913" s="16">
        <f t="shared" si="1127"/>
        <v>386</v>
      </c>
      <c r="AD1913" s="16">
        <f t="shared" si="1128"/>
        <v>7.1372631760068568E+58</v>
      </c>
      <c r="AE1913" s="16">
        <f t="shared" si="1129"/>
        <v>47725</v>
      </c>
      <c r="AF1913" s="16">
        <f t="shared" si="1130"/>
        <v>22920</v>
      </c>
      <c r="AG1913" s="16">
        <f t="shared" si="1131"/>
        <v>1951</v>
      </c>
      <c r="AH1913" s="16">
        <f t="shared" si="1132"/>
        <v>9.4618542558933976E+62</v>
      </c>
      <c r="AI1913" s="16">
        <f t="shared" si="1133"/>
        <v>1.6084162899386711E+75</v>
      </c>
      <c r="AJ1913" s="16">
        <f t="shared" si="1134"/>
        <v>1.6084162899386711E+75</v>
      </c>
      <c r="AK1913" s="27">
        <f t="shared" si="1135"/>
        <v>0.15544041450777202</v>
      </c>
      <c r="AN1913">
        <f t="shared" si="1139"/>
        <v>173006.99363213388</v>
      </c>
      <c r="AO1913">
        <f t="shared" si="1140"/>
        <v>2.9409379948747245E+17</v>
      </c>
      <c r="AP1913">
        <f t="shared" si="1141"/>
        <v>2.9409379948747245E+17</v>
      </c>
      <c r="AR1913" s="1">
        <f t="shared" si="1136"/>
        <v>20560</v>
      </c>
      <c r="AU1913">
        <f t="shared" si="1142"/>
        <v>-322.5316455696202</v>
      </c>
      <c r="AV1913" s="29">
        <f t="shared" si="1137"/>
        <v>915.66294999999991</v>
      </c>
      <c r="AW1913">
        <f t="shared" si="1138"/>
        <v>38201</v>
      </c>
    </row>
    <row r="1914" spans="1:49" x14ac:dyDescent="0.2">
      <c r="A1914">
        <v>1912</v>
      </c>
      <c r="B1914" s="13">
        <f t="shared" si="1105"/>
        <v>1920</v>
      </c>
      <c r="C1914" s="13">
        <f t="shared" si="1106"/>
        <v>11478</v>
      </c>
      <c r="D1914" s="13">
        <f t="shared" si="1107"/>
        <v>48</v>
      </c>
      <c r="E1914" s="13">
        <f t="shared" si="1108"/>
        <v>95.600000000000009</v>
      </c>
      <c r="F1914" s="13">
        <f t="shared" si="1109"/>
        <v>3.7268002713520834E+60</v>
      </c>
      <c r="G1914" s="35">
        <f t="shared" si="1110"/>
        <v>856.66880000000003</v>
      </c>
      <c r="H1914" s="23">
        <f t="shared" si="1111"/>
        <v>14210.246399999998</v>
      </c>
      <c r="I1914" s="23">
        <f t="shared" si="1112"/>
        <v>53214</v>
      </c>
      <c r="J1914" s="23">
        <f t="shared" si="1113"/>
        <v>2676</v>
      </c>
      <c r="K1914" s="23">
        <f t="shared" si="1114"/>
        <v>9.6665819025314135E+76</v>
      </c>
      <c r="L1914" s="23">
        <f t="shared" si="1115"/>
        <v>9.6665819025314126E+78</v>
      </c>
      <c r="M1914" s="23">
        <f t="shared" si="1116"/>
        <v>9.6665819025314135E+76</v>
      </c>
      <c r="N1914" s="20">
        <f t="shared" si="1117"/>
        <v>197.20000000000002</v>
      </c>
      <c r="Q1914" s="20">
        <f t="shared" si="1118"/>
        <v>6.2323095965517502E+92</v>
      </c>
      <c r="S1914" s="20">
        <f t="shared" si="1119"/>
        <v>8460</v>
      </c>
      <c r="T1914" s="20">
        <f t="shared" si="1120"/>
        <v>2676</v>
      </c>
      <c r="U1914" s="20">
        <f t="shared" si="1121"/>
        <v>9.6665819025314135E+76</v>
      </c>
      <c r="V1914" s="20">
        <f t="shared" si="1122"/>
        <v>9.6665819025314135E+76</v>
      </c>
      <c r="W1914" s="20">
        <f t="shared" si="1123"/>
        <v>0.3042596348884381</v>
      </c>
      <c r="X1914" s="16">
        <f t="shared" si="1124"/>
        <v>1.4203623651636643E+56</v>
      </c>
      <c r="AA1914" s="16">
        <f t="shared" si="1125"/>
        <v>5.8518929444742963E+57</v>
      </c>
      <c r="AB1914" s="16">
        <f t="shared" si="1126"/>
        <v>1912</v>
      </c>
      <c r="AC1914" s="16">
        <f t="shared" si="1127"/>
        <v>386.2</v>
      </c>
      <c r="AD1914" s="16">
        <f t="shared" si="1128"/>
        <v>7.6368858019509892E+58</v>
      </c>
      <c r="AE1914" s="16">
        <f t="shared" si="1129"/>
        <v>47750</v>
      </c>
      <c r="AF1914" s="16">
        <f t="shared" si="1130"/>
        <v>22932</v>
      </c>
      <c r="AG1914" s="16">
        <f t="shared" si="1131"/>
        <v>1952</v>
      </c>
      <c r="AH1914" s="16">
        <f t="shared" si="1132"/>
        <v>1.0132672882299469E+63</v>
      </c>
      <c r="AI1914" s="16">
        <f t="shared" si="1133"/>
        <v>1.6084162899386711E+75</v>
      </c>
      <c r="AJ1914" s="16">
        <f t="shared" si="1134"/>
        <v>1.6084162899386711E+75</v>
      </c>
      <c r="AK1914" s="27">
        <f t="shared" si="1135"/>
        <v>0.15535991714137753</v>
      </c>
      <c r="AN1914">
        <f t="shared" si="1139"/>
        <v>173152.05487255775</v>
      </c>
      <c r="AO1914">
        <f t="shared" si="1140"/>
        <v>2.7485401821259101E+17</v>
      </c>
      <c r="AP1914">
        <f t="shared" si="1141"/>
        <v>2.7485401821259101E+17</v>
      </c>
      <c r="AR1914" s="1">
        <f t="shared" si="1136"/>
        <v>20570</v>
      </c>
      <c r="AU1914">
        <f t="shared" si="1142"/>
        <v>-322.24719101123594</v>
      </c>
      <c r="AV1914" s="29">
        <f t="shared" si="1137"/>
        <v>916.41880000000003</v>
      </c>
      <c r="AW1914">
        <f t="shared" si="1138"/>
        <v>38221</v>
      </c>
    </row>
    <row r="1915" spans="1:49" x14ac:dyDescent="0.2">
      <c r="A1915">
        <v>1913</v>
      </c>
      <c r="B1915" s="13">
        <f t="shared" si="1105"/>
        <v>1921</v>
      </c>
      <c r="C1915" s="13">
        <f t="shared" si="1106"/>
        <v>11484</v>
      </c>
      <c r="D1915" s="13">
        <f t="shared" si="1107"/>
        <v>48</v>
      </c>
      <c r="E1915" s="13">
        <f t="shared" si="1108"/>
        <v>95.65</v>
      </c>
      <c r="F1915" s="13">
        <f t="shared" si="1109"/>
        <v>3.9897265776623464E+60</v>
      </c>
      <c r="G1915" s="35">
        <f t="shared" si="1110"/>
        <v>857.39379999999994</v>
      </c>
      <c r="H1915" s="23">
        <f t="shared" si="1111"/>
        <v>14217.750399999999</v>
      </c>
      <c r="I1915" s="23">
        <f t="shared" si="1112"/>
        <v>53242</v>
      </c>
      <c r="J1915" s="23">
        <f t="shared" si="1113"/>
        <v>2678</v>
      </c>
      <c r="K1915" s="23">
        <f t="shared" si="1114"/>
        <v>9.6665819025314135E+76</v>
      </c>
      <c r="L1915" s="23">
        <f t="shared" si="1115"/>
        <v>9.6665819025314126E+78</v>
      </c>
      <c r="M1915" s="23">
        <f t="shared" si="1116"/>
        <v>9.6665819025314135E+76</v>
      </c>
      <c r="N1915" s="20">
        <f t="shared" si="1117"/>
        <v>197.3</v>
      </c>
      <c r="Q1915" s="20">
        <f t="shared" si="1118"/>
        <v>6.9448530954183068E+92</v>
      </c>
      <c r="S1915" s="20">
        <f t="shared" si="1119"/>
        <v>8464</v>
      </c>
      <c r="T1915" s="20">
        <f t="shared" si="1120"/>
        <v>2678</v>
      </c>
      <c r="U1915" s="20">
        <f t="shared" si="1121"/>
        <v>9.6665819025314135E+76</v>
      </c>
      <c r="V1915" s="20">
        <f t="shared" si="1122"/>
        <v>9.6665819025314135E+76</v>
      </c>
      <c r="W1915" s="20">
        <f t="shared" si="1123"/>
        <v>0.30410542321338063</v>
      </c>
      <c r="X1915" s="16">
        <f t="shared" si="1124"/>
        <v>1.5197877307251209E+56</v>
      </c>
      <c r="AA1915" s="16">
        <f t="shared" si="1125"/>
        <v>6.2615254505874968E+57</v>
      </c>
      <c r="AB1915" s="16">
        <f t="shared" si="1126"/>
        <v>1913</v>
      </c>
      <c r="AC1915" s="16">
        <f t="shared" si="1127"/>
        <v>386.4</v>
      </c>
      <c r="AD1915" s="16">
        <f t="shared" si="1128"/>
        <v>8.1714830059648668E+58</v>
      </c>
      <c r="AE1915" s="16">
        <f t="shared" si="1129"/>
        <v>47775</v>
      </c>
      <c r="AF1915" s="16">
        <f t="shared" si="1130"/>
        <v>22944</v>
      </c>
      <c r="AG1915" s="16">
        <f t="shared" si="1131"/>
        <v>1953</v>
      </c>
      <c r="AH1915" s="16">
        <f t="shared" si="1132"/>
        <v>1.0851047959162886E+63</v>
      </c>
      <c r="AI1915" s="16">
        <f t="shared" si="1133"/>
        <v>1.6084162899386711E+75</v>
      </c>
      <c r="AJ1915" s="16">
        <f t="shared" si="1134"/>
        <v>1.6084162899386711E+75</v>
      </c>
      <c r="AK1915" s="27">
        <f t="shared" si="1135"/>
        <v>0.15527950310559008</v>
      </c>
      <c r="AN1915">
        <f t="shared" si="1139"/>
        <v>173297.19482565977</v>
      </c>
      <c r="AO1915">
        <f t="shared" si="1140"/>
        <v>2.5687291421737478E+17</v>
      </c>
      <c r="AP1915">
        <f t="shared" si="1141"/>
        <v>2.5687291421737478E+17</v>
      </c>
      <c r="AR1915" s="1">
        <f t="shared" si="1136"/>
        <v>20580</v>
      </c>
      <c r="AU1915">
        <f t="shared" si="1142"/>
        <v>-321.96353436185137</v>
      </c>
      <c r="AV1915" s="29">
        <f t="shared" si="1137"/>
        <v>917.17504999999994</v>
      </c>
      <c r="AW1915">
        <f t="shared" si="1138"/>
        <v>38241</v>
      </c>
    </row>
    <row r="1916" spans="1:49" x14ac:dyDescent="0.2">
      <c r="A1916">
        <v>1914</v>
      </c>
      <c r="B1916" s="13">
        <f t="shared" si="1105"/>
        <v>1922</v>
      </c>
      <c r="C1916" s="13">
        <f t="shared" si="1106"/>
        <v>11490</v>
      </c>
      <c r="D1916" s="13">
        <f t="shared" si="1107"/>
        <v>48</v>
      </c>
      <c r="E1916" s="13">
        <f t="shared" si="1108"/>
        <v>95.7</v>
      </c>
      <c r="F1916" s="13">
        <f t="shared" si="1109"/>
        <v>4.271201253657285E+60</v>
      </c>
      <c r="G1916" s="35">
        <f t="shared" si="1110"/>
        <v>858.11919999999998</v>
      </c>
      <c r="H1916" s="23">
        <f t="shared" si="1111"/>
        <v>14225.254399999998</v>
      </c>
      <c r="I1916" s="23">
        <f t="shared" si="1112"/>
        <v>53270</v>
      </c>
      <c r="J1916" s="23">
        <f t="shared" si="1113"/>
        <v>2679</v>
      </c>
      <c r="K1916" s="23">
        <f t="shared" si="1114"/>
        <v>9.6665819025314135E+76</v>
      </c>
      <c r="L1916" s="23">
        <f t="shared" si="1115"/>
        <v>9.6665819025314126E+78</v>
      </c>
      <c r="M1916" s="23">
        <f t="shared" si="1116"/>
        <v>9.6665819025314135E+76</v>
      </c>
      <c r="N1916" s="20">
        <f t="shared" si="1117"/>
        <v>197.4</v>
      </c>
      <c r="Q1916" s="20">
        <f t="shared" si="1118"/>
        <v>7.7388620975483585E+92</v>
      </c>
      <c r="S1916" s="20">
        <f t="shared" si="1119"/>
        <v>8468</v>
      </c>
      <c r="T1916" s="20">
        <f t="shared" si="1120"/>
        <v>2679</v>
      </c>
      <c r="U1916" s="20">
        <f t="shared" si="1121"/>
        <v>9.6665819025314135E+76</v>
      </c>
      <c r="V1916" s="20">
        <f t="shared" si="1122"/>
        <v>9.6665819025314135E+76</v>
      </c>
      <c r="W1916" s="20">
        <f t="shared" si="1123"/>
        <v>0.303951367781155</v>
      </c>
      <c r="X1916" s="16">
        <f t="shared" si="1124"/>
        <v>1.6261728718758794E+56</v>
      </c>
      <c r="AA1916" s="16">
        <f t="shared" si="1125"/>
        <v>6.6998322321286211E+57</v>
      </c>
      <c r="AB1916" s="16">
        <f t="shared" si="1126"/>
        <v>1914</v>
      </c>
      <c r="AC1916" s="16">
        <f t="shared" si="1127"/>
        <v>386.6</v>
      </c>
      <c r="AD1916" s="16">
        <f t="shared" si="1128"/>
        <v>8.7435030781111266E+58</v>
      </c>
      <c r="AE1916" s="16">
        <f t="shared" si="1129"/>
        <v>47800</v>
      </c>
      <c r="AF1916" s="16">
        <f t="shared" si="1130"/>
        <v>22956</v>
      </c>
      <c r="AG1916" s="16">
        <f t="shared" si="1131"/>
        <v>1954</v>
      </c>
      <c r="AH1916" s="16">
        <f t="shared" si="1132"/>
        <v>1.1620350723310531E+63</v>
      </c>
      <c r="AI1916" s="16">
        <f t="shared" si="1133"/>
        <v>1.6084162899386711E+75</v>
      </c>
      <c r="AJ1916" s="16">
        <f t="shared" si="1134"/>
        <v>1.6084162899386711E+75</v>
      </c>
      <c r="AK1916" s="27">
        <f t="shared" si="1135"/>
        <v>0.15519917227108121</v>
      </c>
      <c r="AN1916">
        <f t="shared" si="1139"/>
        <v>173442.41349187633</v>
      </c>
      <c r="AO1916">
        <f t="shared" si="1140"/>
        <v>2.4006814412838768E+17</v>
      </c>
      <c r="AP1916">
        <f t="shared" si="1141"/>
        <v>2.4006814412838768E+17</v>
      </c>
      <c r="AR1916" s="1">
        <f t="shared" si="1136"/>
        <v>20590</v>
      </c>
      <c r="AU1916">
        <f t="shared" si="1142"/>
        <v>-321.68067226890759</v>
      </c>
      <c r="AV1916" s="29">
        <f t="shared" si="1137"/>
        <v>917.93169999999998</v>
      </c>
      <c r="AW1916">
        <f t="shared" si="1138"/>
        <v>38261</v>
      </c>
    </row>
    <row r="1917" spans="1:49" x14ac:dyDescent="0.2">
      <c r="A1917">
        <v>1915</v>
      </c>
      <c r="B1917" s="13">
        <f t="shared" si="1105"/>
        <v>1923</v>
      </c>
      <c r="C1917" s="13">
        <f t="shared" si="1106"/>
        <v>11496</v>
      </c>
      <c r="D1917" s="13">
        <f t="shared" si="1107"/>
        <v>48</v>
      </c>
      <c r="E1917" s="13">
        <f t="shared" si="1108"/>
        <v>95.75</v>
      </c>
      <c r="F1917" s="13">
        <f t="shared" si="1109"/>
        <v>4.5725327327609932E+60</v>
      </c>
      <c r="G1917" s="35">
        <f t="shared" si="1110"/>
        <v>858.84500000000003</v>
      </c>
      <c r="H1917" s="23">
        <f t="shared" si="1111"/>
        <v>14232.758399999999</v>
      </c>
      <c r="I1917" s="23">
        <f t="shared" si="1112"/>
        <v>53298</v>
      </c>
      <c r="J1917" s="23">
        <f t="shared" si="1113"/>
        <v>2681</v>
      </c>
      <c r="K1917" s="23">
        <f t="shared" si="1114"/>
        <v>9.6665819025314135E+76</v>
      </c>
      <c r="L1917" s="23">
        <f t="shared" si="1115"/>
        <v>9.6665819025314126E+78</v>
      </c>
      <c r="M1917" s="23">
        <f t="shared" si="1116"/>
        <v>9.6665819025314135E+76</v>
      </c>
      <c r="N1917" s="20">
        <f t="shared" si="1117"/>
        <v>197.5</v>
      </c>
      <c r="Q1917" s="20">
        <f t="shared" si="1118"/>
        <v>8.623650600236958E+92</v>
      </c>
      <c r="S1917" s="20">
        <f t="shared" si="1119"/>
        <v>8472</v>
      </c>
      <c r="T1917" s="20">
        <f t="shared" si="1120"/>
        <v>2681</v>
      </c>
      <c r="U1917" s="20">
        <f t="shared" si="1121"/>
        <v>9.6665819025314135E+76</v>
      </c>
      <c r="V1917" s="20">
        <f t="shared" si="1122"/>
        <v>9.6665819025314135E+76</v>
      </c>
      <c r="W1917" s="20">
        <f t="shared" si="1123"/>
        <v>0.30379746835443039</v>
      </c>
      <c r="X1917" s="16">
        <f t="shared" si="1124"/>
        <v>1.7400049729071906E+56</v>
      </c>
      <c r="AA1917" s="16">
        <f t="shared" si="1125"/>
        <v>7.168820488377624E+57</v>
      </c>
      <c r="AB1917" s="16">
        <f t="shared" si="1126"/>
        <v>1915</v>
      </c>
      <c r="AC1917" s="16">
        <f t="shared" si="1127"/>
        <v>386.8</v>
      </c>
      <c r="AD1917" s="16">
        <f t="shared" si="1128"/>
        <v>9.3555656936286318E+58</v>
      </c>
      <c r="AE1917" s="16">
        <f t="shared" si="1129"/>
        <v>47825</v>
      </c>
      <c r="AF1917" s="16">
        <f t="shared" si="1130"/>
        <v>22968</v>
      </c>
      <c r="AG1917" s="16">
        <f t="shared" si="1131"/>
        <v>1955</v>
      </c>
      <c r="AH1917" s="16">
        <f t="shared" si="1132"/>
        <v>1.2444191382272089E+63</v>
      </c>
      <c r="AI1917" s="16">
        <f t="shared" si="1133"/>
        <v>1.6084162899386711E+75</v>
      </c>
      <c r="AJ1917" s="16">
        <f t="shared" si="1134"/>
        <v>1.6084162899386711E+75</v>
      </c>
      <c r="AK1917" s="27">
        <f t="shared" si="1135"/>
        <v>0.15511892450879006</v>
      </c>
      <c r="AN1917">
        <f t="shared" si="1139"/>
        <v>173587.71087164347</v>
      </c>
      <c r="AO1917">
        <f t="shared" si="1140"/>
        <v>2.2436275152185766E+17</v>
      </c>
      <c r="AP1917">
        <f t="shared" si="1141"/>
        <v>2.2436275152185766E+17</v>
      </c>
      <c r="AR1917" s="1">
        <f t="shared" si="1136"/>
        <v>20600</v>
      </c>
      <c r="AU1917">
        <f t="shared" si="1142"/>
        <v>-321.39860139860139</v>
      </c>
      <c r="AV1917" s="29">
        <f t="shared" si="1137"/>
        <v>918.68875000000003</v>
      </c>
      <c r="AW1917">
        <f t="shared" si="1138"/>
        <v>38281</v>
      </c>
    </row>
    <row r="1918" spans="1:49" x14ac:dyDescent="0.2">
      <c r="A1918">
        <v>1916</v>
      </c>
      <c r="B1918" s="13">
        <f t="shared" si="1105"/>
        <v>1924</v>
      </c>
      <c r="C1918" s="13">
        <f t="shared" si="1106"/>
        <v>11502</v>
      </c>
      <c r="D1918" s="13">
        <f t="shared" si="1107"/>
        <v>48</v>
      </c>
      <c r="E1918" s="13">
        <f t="shared" si="1108"/>
        <v>95.800000000000011</v>
      </c>
      <c r="F1918" s="13">
        <f t="shared" si="1109"/>
        <v>4.8951217421053306E+60</v>
      </c>
      <c r="G1918" s="35">
        <f t="shared" si="1110"/>
        <v>859.57120000000009</v>
      </c>
      <c r="H1918" s="23">
        <f t="shared" si="1111"/>
        <v>14240.2624</v>
      </c>
      <c r="I1918" s="23">
        <f t="shared" si="1112"/>
        <v>53326</v>
      </c>
      <c r="J1918" s="23">
        <f t="shared" si="1113"/>
        <v>2682</v>
      </c>
      <c r="K1918" s="23">
        <f t="shared" si="1114"/>
        <v>9.6665819025314135E+76</v>
      </c>
      <c r="L1918" s="23">
        <f t="shared" si="1115"/>
        <v>9.6665819025314126E+78</v>
      </c>
      <c r="M1918" s="23">
        <f t="shared" si="1116"/>
        <v>9.6665819025314135E+76</v>
      </c>
      <c r="N1918" s="20">
        <f t="shared" si="1117"/>
        <v>197.60000000000002</v>
      </c>
      <c r="Q1918" s="20">
        <f t="shared" si="1118"/>
        <v>9.6095974753899561E+92</v>
      </c>
      <c r="S1918" s="20">
        <f t="shared" si="1119"/>
        <v>8477</v>
      </c>
      <c r="T1918" s="20">
        <f t="shared" si="1120"/>
        <v>2682</v>
      </c>
      <c r="U1918" s="20">
        <f t="shared" si="1121"/>
        <v>9.6665819025314135E+76</v>
      </c>
      <c r="V1918" s="20">
        <f t="shared" si="1122"/>
        <v>9.6665819025314135E+76</v>
      </c>
      <c r="W1918" s="20">
        <f t="shared" si="1123"/>
        <v>0.30364372469635625</v>
      </c>
      <c r="X1918" s="16">
        <f t="shared" si="1124"/>
        <v>1.8618053210106944E+56</v>
      </c>
      <c r="AA1918" s="16">
        <f t="shared" si="1125"/>
        <v>7.6706379225640588E+57</v>
      </c>
      <c r="AB1918" s="16">
        <f t="shared" si="1126"/>
        <v>1916</v>
      </c>
      <c r="AC1918" s="16">
        <f t="shared" si="1127"/>
        <v>387</v>
      </c>
      <c r="AD1918" s="16">
        <f t="shared" si="1128"/>
        <v>1.001047391023585E+59</v>
      </c>
      <c r="AE1918" s="16">
        <f t="shared" si="1129"/>
        <v>47850</v>
      </c>
      <c r="AF1918" s="16">
        <f t="shared" si="1130"/>
        <v>22980</v>
      </c>
      <c r="AG1918" s="16">
        <f t="shared" si="1131"/>
        <v>1956</v>
      </c>
      <c r="AH1918" s="16">
        <f t="shared" si="1132"/>
        <v>1.3326436052808962E+63</v>
      </c>
      <c r="AI1918" s="16">
        <f t="shared" si="1133"/>
        <v>1.6084162899386711E+75</v>
      </c>
      <c r="AJ1918" s="16">
        <f t="shared" si="1134"/>
        <v>1.6084162899386711E+75</v>
      </c>
      <c r="AK1918" s="27">
        <f t="shared" si="1135"/>
        <v>0.15503875968992248</v>
      </c>
      <c r="AN1918">
        <f t="shared" si="1139"/>
        <v>173733.08696539732</v>
      </c>
      <c r="AO1918">
        <f t="shared" si="1140"/>
        <v>2.0968481450640899E+17</v>
      </c>
      <c r="AP1918">
        <f t="shared" si="1141"/>
        <v>2.0968481450640899E+17</v>
      </c>
      <c r="AR1918" s="1">
        <f t="shared" si="1136"/>
        <v>20610</v>
      </c>
      <c r="AU1918">
        <f t="shared" si="1142"/>
        <v>-321.11731843575416</v>
      </c>
      <c r="AV1918" s="29">
        <f t="shared" si="1137"/>
        <v>919.44620000000009</v>
      </c>
      <c r="AW1918">
        <f t="shared" si="1138"/>
        <v>38301</v>
      </c>
    </row>
    <row r="1919" spans="1:49" x14ac:dyDescent="0.2">
      <c r="A1919">
        <v>1917</v>
      </c>
      <c r="B1919" s="13">
        <f t="shared" si="1105"/>
        <v>1925</v>
      </c>
      <c r="C1919" s="13">
        <f t="shared" si="1106"/>
        <v>11508</v>
      </c>
      <c r="D1919" s="13">
        <f t="shared" si="1107"/>
        <v>48</v>
      </c>
      <c r="E1919" s="13">
        <f t="shared" si="1108"/>
        <v>95.850000000000009</v>
      </c>
      <c r="F1919" s="13">
        <f t="shared" si="1109"/>
        <v>5.2404678123280007E+60</v>
      </c>
      <c r="G1919" s="35">
        <f t="shared" si="1110"/>
        <v>860.29780000000005</v>
      </c>
      <c r="H1919" s="23">
        <f t="shared" si="1111"/>
        <v>14247.766399999997</v>
      </c>
      <c r="I1919" s="23">
        <f t="shared" si="1112"/>
        <v>53354</v>
      </c>
      <c r="J1919" s="23">
        <f t="shared" si="1113"/>
        <v>2683</v>
      </c>
      <c r="K1919" s="23">
        <f t="shared" si="1114"/>
        <v>9.6665819025314135E+76</v>
      </c>
      <c r="L1919" s="23">
        <f t="shared" si="1115"/>
        <v>9.6665819025314126E+78</v>
      </c>
      <c r="M1919" s="23">
        <f t="shared" si="1116"/>
        <v>9.6665819025314135E+76</v>
      </c>
      <c r="N1919" s="20">
        <f t="shared" si="1117"/>
        <v>197.70000000000002</v>
      </c>
      <c r="Q1919" s="20">
        <f t="shared" si="1118"/>
        <v>1.0708268217229225E+93</v>
      </c>
      <c r="S1919" s="20">
        <f t="shared" si="1119"/>
        <v>8481</v>
      </c>
      <c r="T1919" s="20">
        <f t="shared" si="1120"/>
        <v>2683</v>
      </c>
      <c r="U1919" s="20">
        <f t="shared" si="1121"/>
        <v>9.6665819025314135E+76</v>
      </c>
      <c r="V1919" s="20">
        <f t="shared" si="1122"/>
        <v>9.6665819025314135E+76</v>
      </c>
      <c r="W1919" s="20">
        <f t="shared" si="1123"/>
        <v>0.30349013657056145</v>
      </c>
      <c r="X1919" s="16">
        <f t="shared" si="1124"/>
        <v>1.9921316934814427E+56</v>
      </c>
      <c r="AA1919" s="16">
        <f t="shared" si="1125"/>
        <v>8.2075825771435415E+57</v>
      </c>
      <c r="AB1919" s="16">
        <f t="shared" si="1126"/>
        <v>1917</v>
      </c>
      <c r="AC1919" s="16">
        <f t="shared" si="1127"/>
        <v>387.2</v>
      </c>
      <c r="AD1919" s="16">
        <f t="shared" si="1128"/>
        <v>1.0711227005269292E+59</v>
      </c>
      <c r="AE1919" s="16">
        <f t="shared" si="1129"/>
        <v>47875</v>
      </c>
      <c r="AF1919" s="16">
        <f t="shared" si="1130"/>
        <v>22992</v>
      </c>
      <c r="AG1919" s="16">
        <f t="shared" si="1131"/>
        <v>1957</v>
      </c>
      <c r="AH1919" s="16">
        <f t="shared" si="1132"/>
        <v>1.4271224899999119E+63</v>
      </c>
      <c r="AI1919" s="16">
        <f t="shared" si="1133"/>
        <v>1.6084162899386711E+75</v>
      </c>
      <c r="AJ1919" s="16">
        <f t="shared" si="1134"/>
        <v>1.6084162899386711E+75</v>
      </c>
      <c r="AK1919" s="27">
        <f t="shared" si="1135"/>
        <v>0.15495867768595042</v>
      </c>
      <c r="AN1919">
        <f t="shared" si="1139"/>
        <v>173878.54177357405</v>
      </c>
      <c r="AO1919">
        <f t="shared" si="1140"/>
        <v>1.9596711636112995E+17</v>
      </c>
      <c r="AP1919">
        <f t="shared" si="1141"/>
        <v>1.9596711636112995E+17</v>
      </c>
      <c r="AR1919" s="1">
        <f t="shared" si="1136"/>
        <v>20620</v>
      </c>
      <c r="AU1919">
        <f t="shared" si="1142"/>
        <v>-320.83682008368203</v>
      </c>
      <c r="AV1919" s="29">
        <f t="shared" si="1137"/>
        <v>920.20405000000005</v>
      </c>
      <c r="AW1919">
        <f t="shared" si="1138"/>
        <v>38321</v>
      </c>
    </row>
    <row r="1920" spans="1:49" x14ac:dyDescent="0.2">
      <c r="A1920">
        <v>1918</v>
      </c>
      <c r="B1920" s="13">
        <f t="shared" si="1105"/>
        <v>1926</v>
      </c>
      <c r="C1920" s="13">
        <f t="shared" si="1106"/>
        <v>11514</v>
      </c>
      <c r="D1920" s="13">
        <f t="shared" si="1107"/>
        <v>48</v>
      </c>
      <c r="E1920" s="13">
        <f t="shared" si="1108"/>
        <v>95.9</v>
      </c>
      <c r="F1920" s="13">
        <f t="shared" si="1109"/>
        <v>5.6101762465034365E+60</v>
      </c>
      <c r="G1920" s="35">
        <f t="shared" si="1110"/>
        <v>861.02480000000003</v>
      </c>
      <c r="H1920" s="23">
        <f t="shared" si="1111"/>
        <v>14255.270399999998</v>
      </c>
      <c r="I1920" s="23">
        <f t="shared" si="1112"/>
        <v>53382</v>
      </c>
      <c r="J1920" s="23">
        <f t="shared" si="1113"/>
        <v>2685</v>
      </c>
      <c r="K1920" s="23">
        <f t="shared" si="1114"/>
        <v>9.6665819025314135E+76</v>
      </c>
      <c r="L1920" s="23">
        <f t="shared" si="1115"/>
        <v>9.6665819025314126E+78</v>
      </c>
      <c r="M1920" s="23">
        <f t="shared" si="1116"/>
        <v>9.6665819025314135E+76</v>
      </c>
      <c r="N1920" s="20">
        <f t="shared" si="1117"/>
        <v>197.8</v>
      </c>
      <c r="Q1920" s="20">
        <f t="shared" si="1118"/>
        <v>1.1932550609510844E+93</v>
      </c>
      <c r="S1920" s="20">
        <f t="shared" si="1119"/>
        <v>8485</v>
      </c>
      <c r="T1920" s="20">
        <f t="shared" si="1120"/>
        <v>2685</v>
      </c>
      <c r="U1920" s="20">
        <f t="shared" si="1121"/>
        <v>9.6665819025314135E+76</v>
      </c>
      <c r="V1920" s="20">
        <f t="shared" si="1122"/>
        <v>9.6665819025314135E+76</v>
      </c>
      <c r="W1920" s="20">
        <f t="shared" si="1123"/>
        <v>0.30333670374115268</v>
      </c>
      <c r="X1920" s="16">
        <f t="shared" si="1124"/>
        <v>2.1315809120251441E+56</v>
      </c>
      <c r="AA1920" s="16">
        <f t="shared" si="1125"/>
        <v>8.7821133575435921E+57</v>
      </c>
      <c r="AB1920" s="16">
        <f t="shared" si="1126"/>
        <v>1918</v>
      </c>
      <c r="AC1920" s="16">
        <f t="shared" si="1127"/>
        <v>387.4</v>
      </c>
      <c r="AD1920" s="16">
        <f t="shared" si="1128"/>
        <v>1.1461034211447265E+59</v>
      </c>
      <c r="AE1920" s="16">
        <f t="shared" si="1129"/>
        <v>47900</v>
      </c>
      <c r="AF1920" s="16">
        <f t="shared" si="1130"/>
        <v>23004</v>
      </c>
      <c r="AG1920" s="16">
        <f t="shared" si="1131"/>
        <v>1958</v>
      </c>
      <c r="AH1920" s="16">
        <f t="shared" si="1132"/>
        <v>1.5282991561965283E+63</v>
      </c>
      <c r="AI1920" s="16">
        <f t="shared" si="1133"/>
        <v>1.6084162899386711E+75</v>
      </c>
      <c r="AJ1920" s="16">
        <f t="shared" si="1134"/>
        <v>1.6084162899386711E+75</v>
      </c>
      <c r="AK1920" s="27">
        <f t="shared" si="1135"/>
        <v>0.15487867836861127</v>
      </c>
      <c r="AN1920">
        <f t="shared" si="1139"/>
        <v>174024.07529660975</v>
      </c>
      <c r="AO1920">
        <f t="shared" si="1140"/>
        <v>1.8314683772068214E+17</v>
      </c>
      <c r="AP1920">
        <f t="shared" si="1141"/>
        <v>1.8314683772068214E+17</v>
      </c>
      <c r="AR1920" s="1">
        <f t="shared" si="1136"/>
        <v>20630</v>
      </c>
      <c r="AU1920">
        <f t="shared" si="1142"/>
        <v>-320.55710306406689</v>
      </c>
      <c r="AV1920" s="29">
        <f t="shared" si="1137"/>
        <v>920.96230000000003</v>
      </c>
      <c r="AW1920">
        <f t="shared" si="1138"/>
        <v>38341</v>
      </c>
    </row>
    <row r="1921" spans="1:49" x14ac:dyDescent="0.2">
      <c r="A1921">
        <v>1919</v>
      </c>
      <c r="B1921" s="13">
        <f t="shared" si="1105"/>
        <v>1927</v>
      </c>
      <c r="C1921" s="13">
        <f t="shared" si="1106"/>
        <v>11520</v>
      </c>
      <c r="D1921" s="13">
        <f t="shared" si="1107"/>
        <v>48</v>
      </c>
      <c r="E1921" s="13">
        <f t="shared" si="1108"/>
        <v>95.95</v>
      </c>
      <c r="F1921" s="13">
        <f t="shared" si="1109"/>
        <v>6.005965580586979E+60</v>
      </c>
      <c r="G1921" s="35">
        <f t="shared" si="1110"/>
        <v>861.75220000000002</v>
      </c>
      <c r="H1921" s="23">
        <f t="shared" si="1111"/>
        <v>14262.774399999998</v>
      </c>
      <c r="I1921" s="23">
        <f t="shared" si="1112"/>
        <v>53410</v>
      </c>
      <c r="J1921" s="23">
        <f t="shared" si="1113"/>
        <v>2686</v>
      </c>
      <c r="K1921" s="23">
        <f t="shared" si="1114"/>
        <v>9.6665819025314135E+76</v>
      </c>
      <c r="L1921" s="23">
        <f t="shared" si="1115"/>
        <v>9.6665819025314126E+78</v>
      </c>
      <c r="M1921" s="23">
        <f t="shared" si="1116"/>
        <v>9.6665819025314135E+76</v>
      </c>
      <c r="N1921" s="20">
        <f t="shared" si="1117"/>
        <v>197.9</v>
      </c>
      <c r="Q1921" s="20">
        <f t="shared" si="1118"/>
        <v>1.3296805903632851E+93</v>
      </c>
      <c r="S1921" s="20">
        <f t="shared" si="1119"/>
        <v>8489</v>
      </c>
      <c r="T1921" s="20">
        <f t="shared" si="1120"/>
        <v>2686</v>
      </c>
      <c r="U1921" s="20">
        <f t="shared" si="1121"/>
        <v>9.6665819025314135E+76</v>
      </c>
      <c r="V1921" s="20">
        <f t="shared" si="1122"/>
        <v>9.6665819025314135E+76</v>
      </c>
      <c r="W1921" s="20">
        <f t="shared" si="1123"/>
        <v>0.30318342597271347</v>
      </c>
      <c r="X1921" s="16">
        <f t="shared" si="1124"/>
        <v>2.2807915758669033E+56</v>
      </c>
      <c r="AA1921" s="16">
        <f t="shared" si="1125"/>
        <v>9.3968612925716389E+57</v>
      </c>
      <c r="AB1921" s="16">
        <f t="shared" si="1126"/>
        <v>1919</v>
      </c>
      <c r="AC1921" s="16">
        <f t="shared" si="1127"/>
        <v>387.6</v>
      </c>
      <c r="AD1921" s="16">
        <f t="shared" si="1128"/>
        <v>1.2263329414164326E+59</v>
      </c>
      <c r="AE1921" s="16">
        <f t="shared" si="1129"/>
        <v>47925</v>
      </c>
      <c r="AF1921" s="16">
        <f t="shared" si="1130"/>
        <v>23016</v>
      </c>
      <c r="AG1921" s="16">
        <f t="shared" si="1131"/>
        <v>1959</v>
      </c>
      <c r="AH1921" s="16">
        <f t="shared" si="1132"/>
        <v>1.6366483951363824E+63</v>
      </c>
      <c r="AI1921" s="16">
        <f t="shared" si="1133"/>
        <v>1.6084162899386711E+75</v>
      </c>
      <c r="AJ1921" s="16">
        <f t="shared" si="1134"/>
        <v>1.6084162899386711E+75</v>
      </c>
      <c r="AK1921" s="27">
        <f t="shared" si="1135"/>
        <v>0.1547987616099071</v>
      </c>
      <c r="AN1921">
        <f t="shared" si="1139"/>
        <v>174169.68753494081</v>
      </c>
      <c r="AO1921">
        <f t="shared" si="1140"/>
        <v>1.7116526889783386E+17</v>
      </c>
      <c r="AP1921">
        <f t="shared" si="1141"/>
        <v>1.7116526889783386E+17</v>
      </c>
      <c r="AR1921" s="1">
        <f t="shared" si="1136"/>
        <v>20640</v>
      </c>
      <c r="AU1921">
        <f t="shared" si="1142"/>
        <v>-320.27816411682892</v>
      </c>
      <c r="AV1921" s="29">
        <f t="shared" si="1137"/>
        <v>921.72095000000002</v>
      </c>
      <c r="AW1921">
        <f t="shared" si="1138"/>
        <v>38361</v>
      </c>
    </row>
    <row r="1922" spans="1:49" x14ac:dyDescent="0.2">
      <c r="A1922">
        <v>1920</v>
      </c>
      <c r="B1922" s="13">
        <f t="shared" si="1105"/>
        <v>1928</v>
      </c>
      <c r="C1922" s="13">
        <f t="shared" si="1106"/>
        <v>11526</v>
      </c>
      <c r="D1922" s="13">
        <f t="shared" si="1107"/>
        <v>48</v>
      </c>
      <c r="E1922" s="13">
        <f t="shared" si="1108"/>
        <v>96</v>
      </c>
      <c r="F1922" s="13">
        <f t="shared" si="1109"/>
        <v>6.4296755700365912E+60</v>
      </c>
      <c r="G1922" s="35">
        <f t="shared" si="1110"/>
        <v>862.4799999999999</v>
      </c>
      <c r="H1922" s="23">
        <f t="shared" si="1111"/>
        <v>14270.278399999997</v>
      </c>
      <c r="I1922" s="23">
        <f t="shared" si="1112"/>
        <v>53438</v>
      </c>
      <c r="J1922" s="23">
        <f t="shared" si="1113"/>
        <v>2688</v>
      </c>
      <c r="K1922" s="23">
        <f t="shared" si="1114"/>
        <v>9.6665819025314135E+76</v>
      </c>
      <c r="L1922" s="23">
        <f t="shared" si="1115"/>
        <v>9.6665819025314126E+78</v>
      </c>
      <c r="M1922" s="23">
        <f t="shared" si="1116"/>
        <v>9.6665819025314135E+76</v>
      </c>
      <c r="N1922" s="20">
        <f t="shared" si="1117"/>
        <v>198</v>
      </c>
      <c r="Q1922" s="20">
        <f t="shared" si="1118"/>
        <v>1.4817037281026383E+93</v>
      </c>
      <c r="S1922" s="20">
        <f t="shared" si="1119"/>
        <v>8493</v>
      </c>
      <c r="T1922" s="20">
        <f t="shared" si="1120"/>
        <v>2688</v>
      </c>
      <c r="U1922" s="20">
        <f t="shared" si="1121"/>
        <v>9.6665819025314135E+76</v>
      </c>
      <c r="V1922" s="20">
        <f t="shared" si="1122"/>
        <v>9.6665819025314135E+76</v>
      </c>
      <c r="W1922" s="20">
        <f t="shared" si="1123"/>
        <v>0.30303030303030304</v>
      </c>
      <c r="X1922" s="16">
        <f t="shared" si="1124"/>
        <v>2.4404469861775876E+56</v>
      </c>
      <c r="AA1922" s="16">
        <f t="shared" si="1125"/>
        <v>1.005464158305166E+58</v>
      </c>
      <c r="AB1922" s="16">
        <f t="shared" si="1126"/>
        <v>1920</v>
      </c>
      <c r="AC1922" s="16">
        <f t="shared" si="1127"/>
        <v>387.8</v>
      </c>
      <c r="AD1922" s="16">
        <f t="shared" si="1128"/>
        <v>1.3121786877625697E+59</v>
      </c>
      <c r="AE1922" s="16">
        <f t="shared" si="1129"/>
        <v>47950</v>
      </c>
      <c r="AF1922" s="16">
        <f t="shared" si="1130"/>
        <v>23028</v>
      </c>
      <c r="AG1922" s="16">
        <f t="shared" si="1131"/>
        <v>1960</v>
      </c>
      <c r="AH1922" s="16">
        <f t="shared" si="1132"/>
        <v>1.7526786531209185E+63</v>
      </c>
      <c r="AI1922" s="16">
        <f t="shared" si="1133"/>
        <v>1.6084162899386711E+75</v>
      </c>
      <c r="AJ1922" s="16">
        <f t="shared" si="1134"/>
        <v>1.6084162899386711E+75</v>
      </c>
      <c r="AK1922" s="27">
        <f t="shared" si="1135"/>
        <v>0.15471892728210418</v>
      </c>
      <c r="AN1922">
        <f t="shared" si="1139"/>
        <v>174315.37848900302</v>
      </c>
      <c r="AO1922">
        <f t="shared" si="1140"/>
        <v>1.5996754102601286E+17</v>
      </c>
      <c r="AP1922">
        <f t="shared" si="1141"/>
        <v>1.5996754102601286E+17</v>
      </c>
      <c r="AR1922" s="1">
        <f t="shared" si="1136"/>
        <v>20650</v>
      </c>
      <c r="AU1922">
        <f t="shared" si="1142"/>
        <v>-320</v>
      </c>
      <c r="AV1922" s="29">
        <f t="shared" si="1137"/>
        <v>922.4799999999999</v>
      </c>
      <c r="AW1922">
        <f t="shared" si="1138"/>
        <v>38381</v>
      </c>
    </row>
    <row r="1923" spans="1:49" x14ac:dyDescent="0.2">
      <c r="A1923">
        <v>1921</v>
      </c>
      <c r="B1923" s="13">
        <f t="shared" si="1105"/>
        <v>1929</v>
      </c>
      <c r="C1923" s="13">
        <f t="shared" si="1106"/>
        <v>11532</v>
      </c>
      <c r="D1923" s="13">
        <f t="shared" si="1107"/>
        <v>48</v>
      </c>
      <c r="E1923" s="13">
        <f t="shared" si="1108"/>
        <v>96.050000000000011</v>
      </c>
      <c r="F1923" s="13">
        <f t="shared" si="1109"/>
        <v>6.8832757397206613E+60</v>
      </c>
      <c r="G1923" s="35">
        <f t="shared" si="1110"/>
        <v>863.20819999999992</v>
      </c>
      <c r="H1923" s="23">
        <f t="shared" si="1111"/>
        <v>14277.782399999998</v>
      </c>
      <c r="I1923" s="23">
        <f t="shared" si="1112"/>
        <v>53466</v>
      </c>
      <c r="J1923" s="23">
        <f t="shared" si="1113"/>
        <v>2689</v>
      </c>
      <c r="K1923" s="23">
        <f t="shared" si="1114"/>
        <v>9.6665819025314135E+76</v>
      </c>
      <c r="L1923" s="23">
        <f t="shared" si="1115"/>
        <v>9.6665819025314126E+78</v>
      </c>
      <c r="M1923" s="23">
        <f t="shared" si="1116"/>
        <v>9.6665819025314135E+76</v>
      </c>
      <c r="N1923" s="20">
        <f t="shared" si="1117"/>
        <v>198.10000000000002</v>
      </c>
      <c r="Q1923" s="20">
        <f t="shared" si="1118"/>
        <v>1.6511077575962976E+93</v>
      </c>
      <c r="S1923" s="20">
        <f t="shared" si="1119"/>
        <v>8498</v>
      </c>
      <c r="T1923" s="20">
        <f t="shared" si="1120"/>
        <v>2689</v>
      </c>
      <c r="U1923" s="20">
        <f t="shared" si="1121"/>
        <v>9.6665819025314135E+76</v>
      </c>
      <c r="V1923" s="20">
        <f t="shared" si="1122"/>
        <v>9.6665819025314135E+76</v>
      </c>
      <c r="W1923" s="20">
        <f t="shared" si="1123"/>
        <v>0.30287733467945477</v>
      </c>
      <c r="X1923" s="16">
        <f t="shared" si="1124"/>
        <v>2.6112782752100184E+56</v>
      </c>
      <c r="AA1923" s="16">
        <f t="shared" si="1125"/>
        <v>1.0758466493865273E+58</v>
      </c>
      <c r="AB1923" s="16">
        <f t="shared" si="1126"/>
        <v>1921</v>
      </c>
      <c r="AC1923" s="16">
        <f t="shared" si="1127"/>
        <v>388</v>
      </c>
      <c r="AD1923" s="16">
        <f t="shared" si="1128"/>
        <v>1.4040338071842246E+59</v>
      </c>
      <c r="AE1923" s="16">
        <f t="shared" si="1129"/>
        <v>47975</v>
      </c>
      <c r="AF1923" s="16">
        <f t="shared" si="1130"/>
        <v>23040</v>
      </c>
      <c r="AG1923" s="16">
        <f t="shared" si="1131"/>
        <v>1961</v>
      </c>
      <c r="AH1923" s="16">
        <f t="shared" si="1132"/>
        <v>1.8769344169523708E+63</v>
      </c>
      <c r="AI1923" s="16">
        <f t="shared" si="1133"/>
        <v>1.6084162899386711E+75</v>
      </c>
      <c r="AJ1923" s="16">
        <f t="shared" si="1134"/>
        <v>1.6084162899386711E+75</v>
      </c>
      <c r="AK1923" s="27">
        <f t="shared" si="1135"/>
        <v>0.15463917525773196</v>
      </c>
      <c r="AN1923">
        <f t="shared" si="1139"/>
        <v>174461.14815923275</v>
      </c>
      <c r="AO1923">
        <f t="shared" si="1140"/>
        <v>1.4950237479066624E+17</v>
      </c>
      <c r="AP1923">
        <f t="shared" si="1141"/>
        <v>1.4950237479066624E+17</v>
      </c>
      <c r="AR1923" s="1">
        <f t="shared" si="1136"/>
        <v>20660</v>
      </c>
      <c r="AU1923">
        <f t="shared" si="1142"/>
        <v>-319.72260748959781</v>
      </c>
      <c r="AV1923" s="29">
        <f t="shared" si="1137"/>
        <v>923.23944999999992</v>
      </c>
      <c r="AW1923">
        <f t="shared" si="1138"/>
        <v>38401</v>
      </c>
    </row>
    <row r="1924" spans="1:49" x14ac:dyDescent="0.2">
      <c r="A1924">
        <v>1922</v>
      </c>
      <c r="B1924" s="13">
        <f t="shared" ref="B1924:B1987" si="1143">8+A1924*1</f>
        <v>1930</v>
      </c>
      <c r="C1924" s="13">
        <f t="shared" ref="C1924:C1987" si="1144">6+A1924*6</f>
        <v>11538</v>
      </c>
      <c r="D1924" s="13">
        <f t="shared" ref="D1924:D1987" si="1145">MIN(6+A1924*6,48)</f>
        <v>48</v>
      </c>
      <c r="E1924" s="13">
        <f t="shared" ref="E1924:E1987" si="1146">0.05*A1924</f>
        <v>96.100000000000009</v>
      </c>
      <c r="F1924" s="13">
        <f t="shared" ref="F1924:F1987" si="1147">(1+A1924/40)*1.07^(A1924-1)*IF(A1924&lt;=1000,0.5*A1924^1.01,0.5*1000^1.01+A1924/1000)</f>
        <v>7.3688745368376596E+60</v>
      </c>
      <c r="G1924" s="35">
        <f t="shared" ref="G1924:G1987" si="1148">2+MIN(A1924/15*2,200)
+(IF(A1924&lt;=2000,A1924/(10/(1+0.015*A1924)))+IF(AND(A1924&gt;1000,A1924&lt;=2000),(A1924-1000)/(20/(10+0.01*(A1924-1000))),0)+IF(A1924&gt;2000,7200+(A1924-2000)*(6-0.003*(A1924-2000))))/10</f>
        <v>863.93680000000006</v>
      </c>
      <c r="H1924" s="23">
        <f t="shared" ref="H1924:H1987" si="1149">(MIN(1+A1924*0.4,10)+MIN(MAX((A1924-8)*0.64,0),10)+MIN(MAX((A1924-18)*1.6,0),16)+MIN(MAX((A1924-28)*2.56,0),28.8)+MAX((A1924-30.4)*5.36,0))*1.4</f>
        <v>14285.286399999999</v>
      </c>
      <c r="I1924" s="23">
        <f t="shared" ref="I1924:I1987" si="1150">(MIN(A1924^1.6,70)+MAX((A1924-15)*20,0))*1.4</f>
        <v>53494</v>
      </c>
      <c r="J1924" s="23">
        <f t="shared" ref="J1924:J1987" si="1151">INT(A1924*1.4)</f>
        <v>2690</v>
      </c>
      <c r="K1924" s="23">
        <f t="shared" ref="K1924:K1987" si="1152">1*LOOKUP(H1924,$A:$A,$F:$F)*LOOKUP(H1924,$A:$A,$G:$G)</f>
        <v>9.6665819025314135E+76</v>
      </c>
      <c r="L1924" s="23">
        <f t="shared" ref="L1924:L1987" si="1153">100*LOOKUP(I1924,$A:$A,$F:$F)*LOOKUP(I1924,$A:$A,$G:$G)</f>
        <v>9.6665819025314126E+78</v>
      </c>
      <c r="M1924" s="23">
        <f t="shared" ref="M1924:M1987" si="1154">1*LOOKUP(J1924,$A:$A,$F:$F)*LOOKUP(J1924,$A:$A,$G:$G)</f>
        <v>9.6665819025314135E+76</v>
      </c>
      <c r="N1924" s="20">
        <f t="shared" ref="N1924:N1987" si="1155">6+A1924*0.1</f>
        <v>198.20000000000002</v>
      </c>
      <c r="Q1924" s="20">
        <f t="shared" ref="Q1924:Q1987" si="1156">400*1.07^((A1924*1.6)-1)*$G$3*MIN(0.03*A1924,1)</f>
        <v>1.8398798460776391E+93</v>
      </c>
      <c r="S1924" s="20">
        <f t="shared" ref="S1924:S1987" si="1157">ROUNDUP(MAX((A1924-5),0)*(1+3.2)+MIN(0.5+A1924*0.1,1)*450,0)</f>
        <v>8502</v>
      </c>
      <c r="T1924" s="20">
        <f t="shared" ref="T1924:T1987" si="1158">INT(A1924*1.4)</f>
        <v>2690</v>
      </c>
      <c r="U1924" s="20">
        <f t="shared" ref="U1924:U1987" si="1159">1*LOOKUP(S1924,A:A,F:F)*LOOKUP(S1924,A:A,G:G)</f>
        <v>9.6665819025314135E+76</v>
      </c>
      <c r="V1924" s="20">
        <f t="shared" ref="V1924:V1987" si="1160">1*LOOKUP(T1924,A:A,F:F)*LOOKUP(T1924,A:A,G:G)</f>
        <v>9.6665819025314135E+76</v>
      </c>
      <c r="W1924" s="20">
        <f t="shared" ref="W1924:W1987" si="1161">60/N1924</f>
        <v>0.30272452068617556</v>
      </c>
      <c r="X1924" s="16">
        <f t="shared" ref="X1924:X1987" si="1162">1.07^(A1924+0-1)</f>
        <v>2.7940677544747191E+56</v>
      </c>
      <c r="AA1924" s="16">
        <f t="shared" ref="AA1924:AA1987" si="1163">20*INT(X1924)*$Z$3+MIN(5*A1924,500)</f>
        <v>1.1511559148435841E+58</v>
      </c>
      <c r="AB1924" s="16">
        <f t="shared" ref="AB1924:AB1987" si="1164">1+A1924-1</f>
        <v>1922</v>
      </c>
      <c r="AC1924" s="16">
        <f t="shared" ref="AC1924:AC1987" si="1165">4+(A1924-1)*4/20</f>
        <v>388.2</v>
      </c>
      <c r="AD1924" s="16">
        <f t="shared" ref="AD1924:AD1987" si="1166">1.07^(A1924-1)*IF(A1924&lt;=1000,0.5*A1924^1.01,0.5*1000^1.01+A1924/1000)+1</f>
        <v>1.5023189677548745E+59</v>
      </c>
      <c r="AE1924" s="16">
        <f t="shared" ref="AE1924:AE1987" si="1167">MAX((A1924-2)*25,10)+0</f>
        <v>48000</v>
      </c>
      <c r="AF1924" s="16">
        <f t="shared" ref="AF1924:AF1987" si="1168">MAX((A1924-1)*12,5)+0</f>
        <v>23052</v>
      </c>
      <c r="AG1924" s="16">
        <f t="shared" ref="AG1924:AG1987" si="1169">A1924+40</f>
        <v>1962</v>
      </c>
      <c r="AH1924" s="16">
        <f t="shared" ref="AH1924:AH1987" si="1170">1*INT(LOOKUP(AG1924,A:A,AD:AD))*LOOKUP(AG1924,A:A,G:G)*MIN(0.2*A1924,1)</f>
        <v>2.0099987684707738E+63</v>
      </c>
      <c r="AI1924" s="16">
        <f t="shared" ref="AI1924:AI1987" si="1171">1*INT(LOOKUP(AE1924,A:A,AD:AD))*LOOKUP(AE1924,A:A,G:G)</f>
        <v>1.6084162899386711E+75</v>
      </c>
      <c r="AJ1924" s="16">
        <f t="shared" ref="AJ1924:AJ1987" si="1172">1*INT(LOOKUP(AF1924,A:A,AD:AD))*LOOKUP(AF1924,A:A,G:G)</f>
        <v>1.6084162899386711E+75</v>
      </c>
      <c r="AK1924" s="27">
        <f t="shared" ref="AK1924:AK1987" si="1173">60/AC1924</f>
        <v>0.15455950540958269</v>
      </c>
      <c r="AN1924">
        <f t="shared" si="1139"/>
        <v>174606.99654606622</v>
      </c>
      <c r="AO1924">
        <f t="shared" si="1140"/>
        <v>1.3972184559875352E+17</v>
      </c>
      <c r="AP1924">
        <f t="shared" si="1141"/>
        <v>1.3972184559875352E+17</v>
      </c>
      <c r="AR1924" s="1">
        <f t="shared" ref="AR1924:AR1987" si="1174">1450+A1924*10</f>
        <v>20670</v>
      </c>
      <c r="AU1924">
        <f t="shared" si="1142"/>
        <v>-319.44598337950146</v>
      </c>
      <c r="AV1924" s="29">
        <f t="shared" ref="AV1924:AV1987" si="1175">(2+MIN(A1924/15*2,200)+(IF(A1924&lt;=2000,A1924/(10/(1+0.015*A1924)))+IF(AND(A1924&gt;1000,A1924&lt;=2000),(A1924-1000)/(20/(10+0.01*(A1924-1000))),0)+IF(A1924&gt;2000,7200+(A1924-2000)*(6-0.003*(A1924-2000))))/10+0.05*A1924/1.6)</f>
        <v>923.99930000000006</v>
      </c>
      <c r="AW1924">
        <f t="shared" ref="AW1924:AW1987" si="1176">1+20*(A1924-1)</f>
        <v>38421</v>
      </c>
    </row>
    <row r="1925" spans="1:49" x14ac:dyDescent="0.2">
      <c r="A1925">
        <v>1923</v>
      </c>
      <c r="B1925" s="13">
        <f t="shared" si="1143"/>
        <v>1931</v>
      </c>
      <c r="C1925" s="13">
        <f t="shared" si="1144"/>
        <v>11544</v>
      </c>
      <c r="D1925" s="13">
        <f t="shared" si="1145"/>
        <v>48</v>
      </c>
      <c r="E1925" s="13">
        <f t="shared" si="1146"/>
        <v>96.15</v>
      </c>
      <c r="F1925" s="13">
        <f t="shared" si="1147"/>
        <v>7.8887291293746727E+60</v>
      </c>
      <c r="G1925" s="35">
        <f t="shared" si="1148"/>
        <v>864.66579999999999</v>
      </c>
      <c r="H1925" s="23">
        <f t="shared" si="1149"/>
        <v>14292.790399999998</v>
      </c>
      <c r="I1925" s="23">
        <f t="shared" si="1150"/>
        <v>53522</v>
      </c>
      <c r="J1925" s="23">
        <f t="shared" si="1151"/>
        <v>2692</v>
      </c>
      <c r="K1925" s="23">
        <f t="shared" si="1152"/>
        <v>9.6665819025314135E+76</v>
      </c>
      <c r="L1925" s="23">
        <f t="shared" si="1153"/>
        <v>9.6665819025314126E+78</v>
      </c>
      <c r="M1925" s="23">
        <f t="shared" si="1154"/>
        <v>9.6665819025314135E+76</v>
      </c>
      <c r="N1925" s="20">
        <f t="shared" si="1155"/>
        <v>198.3</v>
      </c>
      <c r="Q1925" s="20">
        <f t="shared" si="1156"/>
        <v>2.0502343547406199E+93</v>
      </c>
      <c r="S1925" s="20">
        <f t="shared" si="1157"/>
        <v>8506</v>
      </c>
      <c r="T1925" s="20">
        <f t="shared" si="1158"/>
        <v>2692</v>
      </c>
      <c r="U1925" s="20">
        <f t="shared" si="1159"/>
        <v>9.6665819025314135E+76</v>
      </c>
      <c r="V1925" s="20">
        <f t="shared" si="1160"/>
        <v>9.6665819025314135E+76</v>
      </c>
      <c r="W1925" s="20">
        <f t="shared" si="1161"/>
        <v>0.30257186081694398</v>
      </c>
      <c r="X1925" s="16">
        <f t="shared" si="1162"/>
        <v>2.98965249728795E+56</v>
      </c>
      <c r="AA1925" s="16">
        <f t="shared" si="1163"/>
        <v>1.2317368288826352E+58</v>
      </c>
      <c r="AB1925" s="16">
        <f t="shared" si="1164"/>
        <v>1923</v>
      </c>
      <c r="AC1925" s="16">
        <f t="shared" si="1165"/>
        <v>388.4</v>
      </c>
      <c r="AD1925" s="16">
        <f t="shared" si="1166"/>
        <v>1.6074842851502133E+59</v>
      </c>
      <c r="AE1925" s="16">
        <f t="shared" si="1167"/>
        <v>48025</v>
      </c>
      <c r="AF1925" s="16">
        <f t="shared" si="1168"/>
        <v>23064</v>
      </c>
      <c r="AG1925" s="16">
        <f t="shared" si="1169"/>
        <v>1963</v>
      </c>
      <c r="AH1925" s="16">
        <f t="shared" si="1170"/>
        <v>2.1524961201454556E+63</v>
      </c>
      <c r="AI1925" s="16">
        <f t="shared" si="1171"/>
        <v>1.6084162899386711E+75</v>
      </c>
      <c r="AJ1925" s="16">
        <f t="shared" si="1172"/>
        <v>1.6084162899386711E+75</v>
      </c>
      <c r="AK1925" s="27">
        <f t="shared" si="1173"/>
        <v>0.15447991761071062</v>
      </c>
      <c r="AN1925">
        <f t="shared" ref="AN1925:AN1988" si="1177">AH1925/$AA1925</f>
        <v>174752.92364993936</v>
      </c>
      <c r="AO1925">
        <f t="shared" ref="AO1925:AO1988" si="1178">AI1925/$AA1925</f>
        <v>1.3058116411098458E+17</v>
      </c>
      <c r="AP1925">
        <f t="shared" ref="AP1925:AP1988" si="1179">AJ1925/$AA1925</f>
        <v>1.3058116411098458E+17</v>
      </c>
      <c r="AR1925" s="1">
        <f t="shared" si="1174"/>
        <v>20680</v>
      </c>
      <c r="AU1925">
        <f t="shared" si="1142"/>
        <v>-319.17012448132789</v>
      </c>
      <c r="AV1925" s="29">
        <f t="shared" si="1175"/>
        <v>924.75954999999999</v>
      </c>
      <c r="AW1925">
        <f t="shared" si="1176"/>
        <v>38441</v>
      </c>
    </row>
    <row r="1926" spans="1:49" x14ac:dyDescent="0.2">
      <c r="A1926">
        <v>1924</v>
      </c>
      <c r="B1926" s="13">
        <f t="shared" si="1143"/>
        <v>1932</v>
      </c>
      <c r="C1926" s="13">
        <f t="shared" si="1144"/>
        <v>11550</v>
      </c>
      <c r="D1926" s="13">
        <f t="shared" si="1145"/>
        <v>48</v>
      </c>
      <c r="E1926" s="13">
        <f t="shared" si="1146"/>
        <v>96.2</v>
      </c>
      <c r="F1926" s="13">
        <f t="shared" si="1147"/>
        <v>8.4452558956310001E+60</v>
      </c>
      <c r="G1926" s="35">
        <f t="shared" si="1148"/>
        <v>865.39519999999993</v>
      </c>
      <c r="H1926" s="23">
        <f t="shared" si="1149"/>
        <v>14300.294399999999</v>
      </c>
      <c r="I1926" s="23">
        <f t="shared" si="1150"/>
        <v>53550</v>
      </c>
      <c r="J1926" s="23">
        <f t="shared" si="1151"/>
        <v>2693</v>
      </c>
      <c r="K1926" s="23">
        <f t="shared" si="1152"/>
        <v>9.6665819025314135E+76</v>
      </c>
      <c r="L1926" s="23">
        <f t="shared" si="1153"/>
        <v>9.6665819025314126E+78</v>
      </c>
      <c r="M1926" s="23">
        <f t="shared" si="1154"/>
        <v>9.6665819025314135E+76</v>
      </c>
      <c r="N1926" s="20">
        <f t="shared" si="1155"/>
        <v>198.4</v>
      </c>
      <c r="Q1926" s="20">
        <f t="shared" si="1156"/>
        <v>2.2846388139529137E+93</v>
      </c>
      <c r="S1926" s="20">
        <f t="shared" si="1157"/>
        <v>8510</v>
      </c>
      <c r="T1926" s="20">
        <f t="shared" si="1158"/>
        <v>2693</v>
      </c>
      <c r="U1926" s="20">
        <f t="shared" si="1159"/>
        <v>9.6665819025314135E+76</v>
      </c>
      <c r="V1926" s="20">
        <f t="shared" si="1160"/>
        <v>9.6665819025314135E+76</v>
      </c>
      <c r="W1926" s="20">
        <f t="shared" si="1161"/>
        <v>0.30241935483870969</v>
      </c>
      <c r="X1926" s="16">
        <f t="shared" si="1162"/>
        <v>3.1989281720981066E+56</v>
      </c>
      <c r="AA1926" s="16">
        <f t="shared" si="1163"/>
        <v>1.3179584069044197E+58</v>
      </c>
      <c r="AB1926" s="16">
        <f t="shared" si="1164"/>
        <v>1924</v>
      </c>
      <c r="AC1926" s="16">
        <f t="shared" si="1165"/>
        <v>388.6</v>
      </c>
      <c r="AD1926" s="16">
        <f t="shared" si="1166"/>
        <v>1.7200113840389004E+59</v>
      </c>
      <c r="AE1926" s="16">
        <f t="shared" si="1167"/>
        <v>48050</v>
      </c>
      <c r="AF1926" s="16">
        <f t="shared" si="1168"/>
        <v>23076</v>
      </c>
      <c r="AG1926" s="16">
        <f t="shared" si="1169"/>
        <v>1964</v>
      </c>
      <c r="AH1926" s="16">
        <f t="shared" si="1170"/>
        <v>2.3050951445526781E+63</v>
      </c>
      <c r="AI1926" s="16">
        <f t="shared" si="1171"/>
        <v>1.6084162899386711E+75</v>
      </c>
      <c r="AJ1926" s="16">
        <f t="shared" si="1172"/>
        <v>1.6084162899386711E+75</v>
      </c>
      <c r="AK1926" s="27">
        <f t="shared" si="1173"/>
        <v>0.15440041173443128</v>
      </c>
      <c r="AN1926">
        <f t="shared" si="1177"/>
        <v>174898.92947128846</v>
      </c>
      <c r="AO1926">
        <f t="shared" si="1178"/>
        <v>1.2203847113176128E+17</v>
      </c>
      <c r="AP1926">
        <f t="shared" si="1179"/>
        <v>1.2203847113176128E+17</v>
      </c>
      <c r="AR1926" s="1">
        <f t="shared" si="1174"/>
        <v>20690</v>
      </c>
      <c r="AU1926">
        <f t="shared" si="1142"/>
        <v>-318.89502762430931</v>
      </c>
      <c r="AV1926" s="29">
        <f t="shared" si="1175"/>
        <v>925.52019999999993</v>
      </c>
      <c r="AW1926">
        <f t="shared" si="1176"/>
        <v>38461</v>
      </c>
    </row>
    <row r="1927" spans="1:49" x14ac:dyDescent="0.2">
      <c r="A1927">
        <v>1925</v>
      </c>
      <c r="B1927" s="13">
        <f t="shared" si="1143"/>
        <v>1933</v>
      </c>
      <c r="C1927" s="13">
        <f t="shared" si="1144"/>
        <v>11556</v>
      </c>
      <c r="D1927" s="13">
        <f t="shared" si="1145"/>
        <v>48</v>
      </c>
      <c r="E1927" s="13">
        <f t="shared" si="1146"/>
        <v>96.25</v>
      </c>
      <c r="F1927" s="13">
        <f t="shared" si="1147"/>
        <v>9.0410416535435433E+60</v>
      </c>
      <c r="G1927" s="35">
        <f t="shared" si="1148"/>
        <v>866.125</v>
      </c>
      <c r="H1927" s="23">
        <f t="shared" si="1149"/>
        <v>14307.7984</v>
      </c>
      <c r="I1927" s="23">
        <f t="shared" si="1150"/>
        <v>53578</v>
      </c>
      <c r="J1927" s="23">
        <f t="shared" si="1151"/>
        <v>2695</v>
      </c>
      <c r="K1927" s="23">
        <f t="shared" si="1152"/>
        <v>9.6665819025314135E+76</v>
      </c>
      <c r="L1927" s="23">
        <f t="shared" si="1153"/>
        <v>9.6665819025314126E+78</v>
      </c>
      <c r="M1927" s="23">
        <f t="shared" si="1154"/>
        <v>9.6665819025314135E+76</v>
      </c>
      <c r="N1927" s="20">
        <f t="shared" si="1155"/>
        <v>198.5</v>
      </c>
      <c r="Q1927" s="20">
        <f t="shared" si="1156"/>
        <v>2.5458428682313863E+93</v>
      </c>
      <c r="S1927" s="20">
        <f t="shared" si="1157"/>
        <v>8514</v>
      </c>
      <c r="T1927" s="20">
        <f t="shared" si="1158"/>
        <v>2695</v>
      </c>
      <c r="U1927" s="20">
        <f t="shared" si="1159"/>
        <v>9.6665819025314135E+76</v>
      </c>
      <c r="V1927" s="20">
        <f t="shared" si="1160"/>
        <v>9.6665819025314135E+76</v>
      </c>
      <c r="W1927" s="20">
        <f t="shared" si="1161"/>
        <v>0.30226700251889171</v>
      </c>
      <c r="X1927" s="16">
        <f t="shared" si="1162"/>
        <v>3.4228531441449738E+56</v>
      </c>
      <c r="AA1927" s="16">
        <f t="shared" si="1163"/>
        <v>1.4102154953877291E+58</v>
      </c>
      <c r="AB1927" s="16">
        <f t="shared" si="1164"/>
        <v>1925</v>
      </c>
      <c r="AC1927" s="16">
        <f t="shared" si="1165"/>
        <v>388.8</v>
      </c>
      <c r="AD1927" s="16">
        <f t="shared" si="1166"/>
        <v>1.8404156037747674E+59</v>
      </c>
      <c r="AE1927" s="16">
        <f t="shared" si="1167"/>
        <v>48075</v>
      </c>
      <c r="AF1927" s="16">
        <f t="shared" si="1168"/>
        <v>23088</v>
      </c>
      <c r="AG1927" s="16">
        <f t="shared" si="1169"/>
        <v>1965</v>
      </c>
      <c r="AH1927" s="16">
        <f t="shared" si="1170"/>
        <v>2.4685119114803919E+63</v>
      </c>
      <c r="AI1927" s="16">
        <f t="shared" si="1171"/>
        <v>1.6084162899386711E+75</v>
      </c>
      <c r="AJ1927" s="16">
        <f t="shared" si="1172"/>
        <v>1.6084162899386711E+75</v>
      </c>
      <c r="AK1927" s="27">
        <f t="shared" si="1173"/>
        <v>0.15432098765432098</v>
      </c>
      <c r="AN1927">
        <f t="shared" si="1177"/>
        <v>175045.01401054961</v>
      </c>
      <c r="AO1927">
        <f t="shared" si="1178"/>
        <v>1.140546459175339E+17</v>
      </c>
      <c r="AP1927">
        <f t="shared" si="1179"/>
        <v>1.140546459175339E+17</v>
      </c>
      <c r="AR1927" s="1">
        <f t="shared" si="1174"/>
        <v>20700</v>
      </c>
      <c r="AU1927">
        <f t="shared" si="1142"/>
        <v>-318.62068965517233</v>
      </c>
      <c r="AV1927" s="29">
        <f t="shared" si="1175"/>
        <v>926.28125</v>
      </c>
      <c r="AW1927">
        <f t="shared" si="1176"/>
        <v>38481</v>
      </c>
    </row>
    <row r="1928" spans="1:49" x14ac:dyDescent="0.2">
      <c r="A1928">
        <v>1926</v>
      </c>
      <c r="B1928" s="13">
        <f t="shared" si="1143"/>
        <v>1934</v>
      </c>
      <c r="C1928" s="13">
        <f t="shared" si="1144"/>
        <v>11562</v>
      </c>
      <c r="D1928" s="13">
        <f t="shared" si="1145"/>
        <v>48</v>
      </c>
      <c r="E1928" s="13">
        <f t="shared" si="1146"/>
        <v>96.300000000000011</v>
      </c>
      <c r="F1928" s="13">
        <f t="shared" si="1147"/>
        <v>9.6788556819875201E+60</v>
      </c>
      <c r="G1928" s="35">
        <f t="shared" si="1148"/>
        <v>866.85519999999997</v>
      </c>
      <c r="H1928" s="23">
        <f t="shared" si="1149"/>
        <v>14315.302399999997</v>
      </c>
      <c r="I1928" s="23">
        <f t="shared" si="1150"/>
        <v>53606</v>
      </c>
      <c r="J1928" s="23">
        <f t="shared" si="1151"/>
        <v>2696</v>
      </c>
      <c r="K1928" s="23">
        <f t="shared" si="1152"/>
        <v>9.6665819025314135E+76</v>
      </c>
      <c r="L1928" s="23">
        <f t="shared" si="1153"/>
        <v>9.6665819025314126E+78</v>
      </c>
      <c r="M1928" s="23">
        <f t="shared" si="1154"/>
        <v>9.6665819025314135E+76</v>
      </c>
      <c r="N1928" s="20">
        <f t="shared" si="1155"/>
        <v>198.60000000000002</v>
      </c>
      <c r="Q1928" s="20">
        <f t="shared" si="1156"/>
        <v>2.8369105305151915E+93</v>
      </c>
      <c r="S1928" s="20">
        <f t="shared" si="1157"/>
        <v>8519</v>
      </c>
      <c r="T1928" s="20">
        <f t="shared" si="1158"/>
        <v>2696</v>
      </c>
      <c r="U1928" s="20">
        <f t="shared" si="1159"/>
        <v>9.6665819025314135E+76</v>
      </c>
      <c r="V1928" s="20">
        <f t="shared" si="1160"/>
        <v>9.6665819025314135E+76</v>
      </c>
      <c r="W1928" s="20">
        <f t="shared" si="1161"/>
        <v>0.30211480362537763</v>
      </c>
      <c r="X1928" s="16">
        <f t="shared" si="1162"/>
        <v>3.6624528642351223E+56</v>
      </c>
      <c r="AA1928" s="16">
        <f t="shared" si="1163"/>
        <v>1.5089305800648703E+58</v>
      </c>
      <c r="AB1928" s="16">
        <f t="shared" si="1164"/>
        <v>1926</v>
      </c>
      <c r="AC1928" s="16">
        <f t="shared" si="1165"/>
        <v>389</v>
      </c>
      <c r="AD1928" s="16">
        <f t="shared" si="1166"/>
        <v>1.9692483584918658E+59</v>
      </c>
      <c r="AE1928" s="16">
        <f t="shared" si="1167"/>
        <v>48100</v>
      </c>
      <c r="AF1928" s="16">
        <f t="shared" si="1168"/>
        <v>23100</v>
      </c>
      <c r="AG1928" s="16">
        <f t="shared" si="1169"/>
        <v>1966</v>
      </c>
      <c r="AH1928" s="16">
        <f t="shared" si="1170"/>
        <v>2.643513247374907E+63</v>
      </c>
      <c r="AI1928" s="16">
        <f t="shared" si="1171"/>
        <v>1.6084162899386711E+75</v>
      </c>
      <c r="AJ1928" s="16">
        <f t="shared" si="1172"/>
        <v>1.6084162899386711E+75</v>
      </c>
      <c r="AK1928" s="27">
        <f t="shared" si="1173"/>
        <v>0.15424164524421594</v>
      </c>
      <c r="AN1928">
        <f t="shared" si="1177"/>
        <v>175191.17726815902</v>
      </c>
      <c r="AO1928">
        <f t="shared" si="1178"/>
        <v>1.0659312702573261E+17</v>
      </c>
      <c r="AP1928">
        <f t="shared" si="1179"/>
        <v>1.0659312702573261E+17</v>
      </c>
      <c r="AR1928" s="1">
        <f t="shared" si="1174"/>
        <v>20710</v>
      </c>
      <c r="AU1928">
        <f t="shared" si="1142"/>
        <v>-318.34710743801651</v>
      </c>
      <c r="AV1928" s="29">
        <f t="shared" si="1175"/>
        <v>927.04269999999997</v>
      </c>
      <c r="AW1928">
        <f t="shared" si="1176"/>
        <v>38501</v>
      </c>
    </row>
    <row r="1929" spans="1:49" x14ac:dyDescent="0.2">
      <c r="A1929">
        <v>1927</v>
      </c>
      <c r="B1929" s="13">
        <f t="shared" si="1143"/>
        <v>1935</v>
      </c>
      <c r="C1929" s="13">
        <f t="shared" si="1144"/>
        <v>11568</v>
      </c>
      <c r="D1929" s="13">
        <f t="shared" si="1145"/>
        <v>48</v>
      </c>
      <c r="E1929" s="13">
        <f t="shared" si="1146"/>
        <v>96.350000000000009</v>
      </c>
      <c r="F1929" s="13">
        <f t="shared" si="1147"/>
        <v>1.0361662589905407E+61</v>
      </c>
      <c r="G1929" s="35">
        <f t="shared" si="1148"/>
        <v>867.58579999999995</v>
      </c>
      <c r="H1929" s="23">
        <f t="shared" si="1149"/>
        <v>14322.806399999998</v>
      </c>
      <c r="I1929" s="23">
        <f t="shared" si="1150"/>
        <v>53634</v>
      </c>
      <c r="J1929" s="23">
        <f t="shared" si="1151"/>
        <v>2697</v>
      </c>
      <c r="K1929" s="23">
        <f t="shared" si="1152"/>
        <v>9.6665819025314135E+76</v>
      </c>
      <c r="L1929" s="23">
        <f t="shared" si="1153"/>
        <v>9.6665819025314126E+78</v>
      </c>
      <c r="M1929" s="23">
        <f t="shared" si="1154"/>
        <v>9.6665819025314135E+76</v>
      </c>
      <c r="N1929" s="20">
        <f t="shared" si="1155"/>
        <v>198.70000000000002</v>
      </c>
      <c r="Q1929" s="20">
        <f t="shared" si="1156"/>
        <v>3.161256124081927E+93</v>
      </c>
      <c r="S1929" s="20">
        <f t="shared" si="1157"/>
        <v>8523</v>
      </c>
      <c r="T1929" s="20">
        <f t="shared" si="1158"/>
        <v>2697</v>
      </c>
      <c r="U1929" s="20">
        <f t="shared" si="1159"/>
        <v>9.6665819025314135E+76</v>
      </c>
      <c r="V1929" s="20">
        <f t="shared" si="1160"/>
        <v>9.6665819025314135E+76</v>
      </c>
      <c r="W1929" s="20">
        <f t="shared" si="1161"/>
        <v>0.30196275792652238</v>
      </c>
      <c r="X1929" s="16">
        <f t="shared" si="1162"/>
        <v>3.9188245647315805E+56</v>
      </c>
      <c r="AA1929" s="16">
        <f t="shared" si="1163"/>
        <v>1.6145557206694109E+58</v>
      </c>
      <c r="AB1929" s="16">
        <f t="shared" si="1164"/>
        <v>1927</v>
      </c>
      <c r="AC1929" s="16">
        <f t="shared" si="1165"/>
        <v>389.2</v>
      </c>
      <c r="AD1929" s="16">
        <f t="shared" si="1166"/>
        <v>2.1070996624108606E+59</v>
      </c>
      <c r="AE1929" s="16">
        <f t="shared" si="1167"/>
        <v>48125</v>
      </c>
      <c r="AF1929" s="16">
        <f t="shared" si="1168"/>
        <v>23112</v>
      </c>
      <c r="AG1929" s="16">
        <f t="shared" si="1169"/>
        <v>1967</v>
      </c>
      <c r="AH1929" s="16">
        <f t="shared" si="1170"/>
        <v>2.8309203328870364E+63</v>
      </c>
      <c r="AI1929" s="16">
        <f t="shared" si="1171"/>
        <v>1.6084162899386711E+75</v>
      </c>
      <c r="AJ1929" s="16">
        <f t="shared" si="1172"/>
        <v>1.6084162899386711E+75</v>
      </c>
      <c r="AK1929" s="27">
        <f t="shared" si="1173"/>
        <v>0.15416238437821173</v>
      </c>
      <c r="AN1929">
        <f t="shared" si="1177"/>
        <v>175337.41924455285</v>
      </c>
      <c r="AO1929">
        <f t="shared" si="1178"/>
        <v>9.9619744883862272E+16</v>
      </c>
      <c r="AP1929">
        <f t="shared" si="1179"/>
        <v>9.9619744883862272E+16</v>
      </c>
      <c r="AR1929" s="1">
        <f t="shared" si="1174"/>
        <v>20720</v>
      </c>
      <c r="AU1929">
        <f t="shared" si="1142"/>
        <v>-318.07427785419532</v>
      </c>
      <c r="AV1929" s="29">
        <f t="shared" si="1175"/>
        <v>927.80454999999995</v>
      </c>
      <c r="AW1929">
        <f t="shared" si="1176"/>
        <v>38521</v>
      </c>
    </row>
    <row r="1930" spans="1:49" x14ac:dyDescent="0.2">
      <c r="A1930">
        <v>1928</v>
      </c>
      <c r="B1930" s="13">
        <f t="shared" si="1143"/>
        <v>1936</v>
      </c>
      <c r="C1930" s="13">
        <f t="shared" si="1144"/>
        <v>11574</v>
      </c>
      <c r="D1930" s="13">
        <f t="shared" si="1145"/>
        <v>48</v>
      </c>
      <c r="E1930" s="13">
        <f t="shared" si="1146"/>
        <v>96.4</v>
      </c>
      <c r="F1930" s="13">
        <f t="shared" si="1147"/>
        <v>1.1092636093055775E+61</v>
      </c>
      <c r="G1930" s="35">
        <f t="shared" si="1148"/>
        <v>868.31679999999994</v>
      </c>
      <c r="H1930" s="23">
        <f t="shared" si="1149"/>
        <v>14330.310399999998</v>
      </c>
      <c r="I1930" s="23">
        <f t="shared" si="1150"/>
        <v>53662</v>
      </c>
      <c r="J1930" s="23">
        <f t="shared" si="1151"/>
        <v>2699</v>
      </c>
      <c r="K1930" s="23">
        <f t="shared" si="1152"/>
        <v>9.6665819025314135E+76</v>
      </c>
      <c r="L1930" s="23">
        <f t="shared" si="1153"/>
        <v>9.6665819025314126E+78</v>
      </c>
      <c r="M1930" s="23">
        <f t="shared" si="1154"/>
        <v>9.6665819025314135E+76</v>
      </c>
      <c r="N1930" s="20">
        <f t="shared" si="1155"/>
        <v>198.8</v>
      </c>
      <c r="Q1930" s="20">
        <f t="shared" si="1156"/>
        <v>3.5226843337319992E+93</v>
      </c>
      <c r="S1930" s="20">
        <f t="shared" si="1157"/>
        <v>8527</v>
      </c>
      <c r="T1930" s="20">
        <f t="shared" si="1158"/>
        <v>2699</v>
      </c>
      <c r="U1930" s="20">
        <f t="shared" si="1159"/>
        <v>9.6665819025314135E+76</v>
      </c>
      <c r="V1930" s="20">
        <f t="shared" si="1160"/>
        <v>9.6665819025314135E+76</v>
      </c>
      <c r="W1930" s="20">
        <f t="shared" si="1161"/>
        <v>0.30181086519114686</v>
      </c>
      <c r="X1930" s="16">
        <f t="shared" si="1162"/>
        <v>4.1931422842627915E+56</v>
      </c>
      <c r="AA1930" s="16">
        <f t="shared" si="1163"/>
        <v>1.7275746211162699E+58</v>
      </c>
      <c r="AB1930" s="16">
        <f t="shared" si="1164"/>
        <v>1928</v>
      </c>
      <c r="AC1930" s="16">
        <f t="shared" si="1165"/>
        <v>389.4</v>
      </c>
      <c r="AD1930" s="16">
        <f t="shared" si="1166"/>
        <v>2.2546008319219055E+59</v>
      </c>
      <c r="AE1930" s="16">
        <f t="shared" si="1167"/>
        <v>48150</v>
      </c>
      <c r="AF1930" s="16">
        <f t="shared" si="1168"/>
        <v>23124</v>
      </c>
      <c r="AG1930" s="16">
        <f t="shared" si="1169"/>
        <v>1968</v>
      </c>
      <c r="AH1930" s="16">
        <f t="shared" si="1170"/>
        <v>3.0316125553920025E+63</v>
      </c>
      <c r="AI1930" s="16">
        <f t="shared" si="1171"/>
        <v>1.6084162899386711E+75</v>
      </c>
      <c r="AJ1930" s="16">
        <f t="shared" si="1172"/>
        <v>1.6084162899386711E+75</v>
      </c>
      <c r="AK1930" s="27">
        <f t="shared" si="1173"/>
        <v>0.15408320493066258</v>
      </c>
      <c r="AN1930">
        <f t="shared" si="1177"/>
        <v>175483.73994016711</v>
      </c>
      <c r="AO1930">
        <f t="shared" si="1178"/>
        <v>9.31025653120208E+16</v>
      </c>
      <c r="AP1930">
        <f t="shared" si="1179"/>
        <v>9.31025653120208E+16</v>
      </c>
      <c r="AR1930" s="1">
        <f t="shared" si="1174"/>
        <v>20730</v>
      </c>
      <c r="AU1930">
        <f t="shared" si="1142"/>
        <v>-317.80219780219784</v>
      </c>
      <c r="AV1930" s="29">
        <f t="shared" si="1175"/>
        <v>928.56679999999994</v>
      </c>
      <c r="AW1930">
        <f t="shared" si="1176"/>
        <v>38541</v>
      </c>
    </row>
    <row r="1931" spans="1:49" x14ac:dyDescent="0.2">
      <c r="A1931">
        <v>1929</v>
      </c>
      <c r="B1931" s="13">
        <f t="shared" si="1143"/>
        <v>1937</v>
      </c>
      <c r="C1931" s="13">
        <f t="shared" si="1144"/>
        <v>11580</v>
      </c>
      <c r="D1931" s="13">
        <f t="shared" si="1145"/>
        <v>48</v>
      </c>
      <c r="E1931" s="13">
        <f t="shared" si="1146"/>
        <v>96.45</v>
      </c>
      <c r="F1931" s="13">
        <f t="shared" si="1147"/>
        <v>1.1875173762389966E+61</v>
      </c>
      <c r="G1931" s="35">
        <f t="shared" si="1148"/>
        <v>869.04819999999995</v>
      </c>
      <c r="H1931" s="23">
        <f t="shared" si="1149"/>
        <v>14337.814399999999</v>
      </c>
      <c r="I1931" s="23">
        <f t="shared" si="1150"/>
        <v>53690</v>
      </c>
      <c r="J1931" s="23">
        <f t="shared" si="1151"/>
        <v>2700</v>
      </c>
      <c r="K1931" s="23">
        <f t="shared" si="1152"/>
        <v>9.6665819025314135E+76</v>
      </c>
      <c r="L1931" s="23">
        <f t="shared" si="1153"/>
        <v>9.6665819025314126E+78</v>
      </c>
      <c r="M1931" s="23">
        <f t="shared" si="1154"/>
        <v>9.6665819025314135E+76</v>
      </c>
      <c r="N1931" s="20">
        <f t="shared" si="1155"/>
        <v>198.9</v>
      </c>
      <c r="Q1931" s="20">
        <f t="shared" si="1156"/>
        <v>3.9254348360415432E+93</v>
      </c>
      <c r="S1931" s="20">
        <f t="shared" si="1157"/>
        <v>8531</v>
      </c>
      <c r="T1931" s="20">
        <f t="shared" si="1158"/>
        <v>2700</v>
      </c>
      <c r="U1931" s="20">
        <f t="shared" si="1159"/>
        <v>9.6665819025314135E+76</v>
      </c>
      <c r="V1931" s="20">
        <f t="shared" si="1160"/>
        <v>9.6665819025314135E+76</v>
      </c>
      <c r="W1931" s="20">
        <f t="shared" si="1161"/>
        <v>0.30165912518853694</v>
      </c>
      <c r="X1931" s="16">
        <f t="shared" si="1162"/>
        <v>4.4866622441611866E+56</v>
      </c>
      <c r="AA1931" s="16">
        <f t="shared" si="1163"/>
        <v>1.8485048445944085E+58</v>
      </c>
      <c r="AB1931" s="16">
        <f t="shared" si="1164"/>
        <v>1929</v>
      </c>
      <c r="AC1931" s="16">
        <f t="shared" si="1165"/>
        <v>389.6</v>
      </c>
      <c r="AD1931" s="16">
        <f t="shared" si="1166"/>
        <v>2.4124273768186827E+59</v>
      </c>
      <c r="AE1931" s="16">
        <f t="shared" si="1167"/>
        <v>48175</v>
      </c>
      <c r="AF1931" s="16">
        <f t="shared" si="1168"/>
        <v>23136</v>
      </c>
      <c r="AG1931" s="16">
        <f t="shared" si="1169"/>
        <v>1969</v>
      </c>
      <c r="AH1931" s="16">
        <f t="shared" si="1170"/>
        <v>3.2465316345531861E+63</v>
      </c>
      <c r="AI1931" s="16">
        <f t="shared" si="1171"/>
        <v>1.6084162899386711E+75</v>
      </c>
      <c r="AJ1931" s="16">
        <f t="shared" si="1172"/>
        <v>1.6084162899386711E+75</v>
      </c>
      <c r="AK1931" s="27">
        <f t="shared" si="1173"/>
        <v>0.15400410677618068</v>
      </c>
      <c r="AN1931">
        <f t="shared" si="1177"/>
        <v>175630.13935543821</v>
      </c>
      <c r="AO1931">
        <f t="shared" si="1178"/>
        <v>8.7011743282262448E+16</v>
      </c>
      <c r="AP1931">
        <f t="shared" si="1179"/>
        <v>8.7011743282262448E+16</v>
      </c>
      <c r="AR1931" s="1">
        <f t="shared" si="1174"/>
        <v>20740</v>
      </c>
      <c r="AU1931">
        <f t="shared" si="1142"/>
        <v>-317.53086419753089</v>
      </c>
      <c r="AV1931" s="29">
        <f t="shared" si="1175"/>
        <v>929.32944999999995</v>
      </c>
      <c r="AW1931">
        <f t="shared" si="1176"/>
        <v>38561</v>
      </c>
    </row>
    <row r="1932" spans="1:49" x14ac:dyDescent="0.2">
      <c r="A1932">
        <v>1930</v>
      </c>
      <c r="B1932" s="13">
        <f t="shared" si="1143"/>
        <v>1938</v>
      </c>
      <c r="C1932" s="13">
        <f t="shared" si="1144"/>
        <v>11586</v>
      </c>
      <c r="D1932" s="13">
        <f t="shared" si="1145"/>
        <v>48</v>
      </c>
      <c r="E1932" s="13">
        <f t="shared" si="1146"/>
        <v>96.5</v>
      </c>
      <c r="F1932" s="13">
        <f t="shared" si="1147"/>
        <v>1.2712912812578616E+61</v>
      </c>
      <c r="G1932" s="35">
        <f t="shared" si="1148"/>
        <v>869.78</v>
      </c>
      <c r="H1932" s="23">
        <f t="shared" si="1149"/>
        <v>14345.318399999998</v>
      </c>
      <c r="I1932" s="23">
        <f t="shared" si="1150"/>
        <v>53718</v>
      </c>
      <c r="J1932" s="23">
        <f t="shared" si="1151"/>
        <v>2702</v>
      </c>
      <c r="K1932" s="23">
        <f t="shared" si="1152"/>
        <v>9.6665819025314135E+76</v>
      </c>
      <c r="L1932" s="23">
        <f t="shared" si="1153"/>
        <v>9.6665819025314126E+78</v>
      </c>
      <c r="M1932" s="23">
        <f t="shared" si="1154"/>
        <v>9.6665819025314135E+76</v>
      </c>
      <c r="N1932" s="20">
        <f t="shared" si="1155"/>
        <v>199</v>
      </c>
      <c r="Q1932" s="20">
        <f t="shared" si="1156"/>
        <v>4.3742320322188243E+93</v>
      </c>
      <c r="S1932" s="20">
        <f t="shared" si="1157"/>
        <v>8535</v>
      </c>
      <c r="T1932" s="20">
        <f t="shared" si="1158"/>
        <v>2702</v>
      </c>
      <c r="U1932" s="20">
        <f t="shared" si="1159"/>
        <v>9.6665819025314135E+76</v>
      </c>
      <c r="V1932" s="20">
        <f t="shared" si="1160"/>
        <v>9.6665819025314135E+76</v>
      </c>
      <c r="W1932" s="20">
        <f t="shared" si="1161"/>
        <v>0.30150753768844218</v>
      </c>
      <c r="X1932" s="16">
        <f t="shared" si="1162"/>
        <v>4.8007286012524703E+56</v>
      </c>
      <c r="AA1932" s="16">
        <f t="shared" si="1163"/>
        <v>1.9779001837160172E+58</v>
      </c>
      <c r="AB1932" s="16">
        <f t="shared" si="1164"/>
        <v>1930</v>
      </c>
      <c r="AC1932" s="16">
        <f t="shared" si="1165"/>
        <v>389.8</v>
      </c>
      <c r="AD1932" s="16">
        <f t="shared" si="1166"/>
        <v>2.5813020939245921E+59</v>
      </c>
      <c r="AE1932" s="16">
        <f t="shared" si="1167"/>
        <v>48200</v>
      </c>
      <c r="AF1932" s="16">
        <f t="shared" si="1168"/>
        <v>23148</v>
      </c>
      <c r="AG1932" s="16">
        <f t="shared" si="1169"/>
        <v>1970</v>
      </c>
      <c r="AH1932" s="16">
        <f t="shared" si="1170"/>
        <v>3.4766860402803722E+63</v>
      </c>
      <c r="AI1932" s="16">
        <f t="shared" si="1171"/>
        <v>1.6084162899386711E+75</v>
      </c>
      <c r="AJ1932" s="16">
        <f t="shared" si="1172"/>
        <v>1.6084162899386711E+75</v>
      </c>
      <c r="AK1932" s="27">
        <f t="shared" si="1173"/>
        <v>0.15392508978963571</v>
      </c>
      <c r="AN1932">
        <f t="shared" si="1177"/>
        <v>175776.61749080193</v>
      </c>
      <c r="AO1932">
        <f t="shared" si="1178"/>
        <v>8.1319386245105088E+16</v>
      </c>
      <c r="AP1932">
        <f t="shared" si="1179"/>
        <v>8.1319386245105088E+16</v>
      </c>
      <c r="AR1932" s="1">
        <f t="shared" si="1174"/>
        <v>20750</v>
      </c>
      <c r="AU1932">
        <f t="shared" si="1142"/>
        <v>-317.26027397260282</v>
      </c>
      <c r="AV1932" s="29">
        <f t="shared" si="1175"/>
        <v>930.09249999999997</v>
      </c>
      <c r="AW1932">
        <f t="shared" si="1176"/>
        <v>38581</v>
      </c>
    </row>
    <row r="1933" spans="1:49" x14ac:dyDescent="0.2">
      <c r="A1933">
        <v>1931</v>
      </c>
      <c r="B1933" s="13">
        <f t="shared" si="1143"/>
        <v>1939</v>
      </c>
      <c r="C1933" s="13">
        <f t="shared" si="1144"/>
        <v>11592</v>
      </c>
      <c r="D1933" s="13">
        <f t="shared" si="1145"/>
        <v>48</v>
      </c>
      <c r="E1933" s="13">
        <f t="shared" si="1146"/>
        <v>96.550000000000011</v>
      </c>
      <c r="F1933" s="13">
        <f t="shared" si="1147"/>
        <v>1.3609747004041867E+61</v>
      </c>
      <c r="G1933" s="35">
        <f t="shared" si="1148"/>
        <v>870.51220000000001</v>
      </c>
      <c r="H1933" s="23">
        <f t="shared" si="1149"/>
        <v>14352.822399999999</v>
      </c>
      <c r="I1933" s="23">
        <f t="shared" si="1150"/>
        <v>53746</v>
      </c>
      <c r="J1933" s="23">
        <f t="shared" si="1151"/>
        <v>2703</v>
      </c>
      <c r="K1933" s="23">
        <f t="shared" si="1152"/>
        <v>9.6665819025314135E+76</v>
      </c>
      <c r="L1933" s="23">
        <f t="shared" si="1153"/>
        <v>9.6665819025314126E+78</v>
      </c>
      <c r="M1933" s="23">
        <f t="shared" si="1154"/>
        <v>9.6665819025314135E+76</v>
      </c>
      <c r="N1933" s="20">
        <f t="shared" si="1155"/>
        <v>199.10000000000002</v>
      </c>
      <c r="Q1933" s="20">
        <f t="shared" si="1156"/>
        <v>4.8743404669509141E+93</v>
      </c>
      <c r="S1933" s="20">
        <f t="shared" si="1157"/>
        <v>8540</v>
      </c>
      <c r="T1933" s="20">
        <f t="shared" si="1158"/>
        <v>2703</v>
      </c>
      <c r="U1933" s="20">
        <f t="shared" si="1159"/>
        <v>9.6665819025314135E+76</v>
      </c>
      <c r="V1933" s="20">
        <f t="shared" si="1160"/>
        <v>9.6665819025314135E+76</v>
      </c>
      <c r="W1933" s="20">
        <f t="shared" si="1161"/>
        <v>0.3013561024610748</v>
      </c>
      <c r="X1933" s="16">
        <f t="shared" si="1162"/>
        <v>5.1367796033401434E+56</v>
      </c>
      <c r="AA1933" s="16">
        <f t="shared" si="1163"/>
        <v>2.1163531965761388E+58</v>
      </c>
      <c r="AB1933" s="16">
        <f t="shared" si="1164"/>
        <v>1931</v>
      </c>
      <c r="AC1933" s="16">
        <f t="shared" si="1165"/>
        <v>390</v>
      </c>
      <c r="AD1933" s="16">
        <f t="shared" si="1166"/>
        <v>2.7619983772789175E+59</v>
      </c>
      <c r="AE1933" s="16">
        <f t="shared" si="1167"/>
        <v>48225</v>
      </c>
      <c r="AF1933" s="16">
        <f t="shared" si="1168"/>
        <v>23160</v>
      </c>
      <c r="AG1933" s="16">
        <f t="shared" si="1169"/>
        <v>1971</v>
      </c>
      <c r="AH1933" s="16">
        <f t="shared" si="1170"/>
        <v>3.7231557238044862E+63</v>
      </c>
      <c r="AI1933" s="16">
        <f t="shared" si="1171"/>
        <v>1.6084162899386711E+75</v>
      </c>
      <c r="AJ1933" s="16">
        <f t="shared" si="1172"/>
        <v>1.6084162899386711E+75</v>
      </c>
      <c r="AK1933" s="27">
        <f t="shared" si="1173"/>
        <v>0.15384615384615385</v>
      </c>
      <c r="AN1933">
        <f t="shared" si="1177"/>
        <v>175923.17434669466</v>
      </c>
      <c r="AO1933">
        <f t="shared" si="1178"/>
        <v>7.5999426397294464E+16</v>
      </c>
      <c r="AP1933">
        <f t="shared" si="1179"/>
        <v>7.5999426397294464E+16</v>
      </c>
      <c r="AR1933" s="1">
        <f t="shared" si="1174"/>
        <v>20760</v>
      </c>
      <c r="AU1933">
        <f t="shared" si="1142"/>
        <v>-316.9904240766075</v>
      </c>
      <c r="AV1933" s="29">
        <f t="shared" si="1175"/>
        <v>930.85595000000001</v>
      </c>
      <c r="AW1933">
        <f t="shared" si="1176"/>
        <v>38601</v>
      </c>
    </row>
    <row r="1934" spans="1:49" x14ac:dyDescent="0.2">
      <c r="A1934">
        <v>1932</v>
      </c>
      <c r="B1934" s="13">
        <f t="shared" si="1143"/>
        <v>1940</v>
      </c>
      <c r="C1934" s="13">
        <f t="shared" si="1144"/>
        <v>11598</v>
      </c>
      <c r="D1934" s="13">
        <f t="shared" si="1145"/>
        <v>48</v>
      </c>
      <c r="E1934" s="13">
        <f t="shared" si="1146"/>
        <v>96.600000000000009</v>
      </c>
      <c r="F1934" s="13">
        <f t="shared" si="1147"/>
        <v>1.45698447370101E+61</v>
      </c>
      <c r="G1934" s="35">
        <f t="shared" si="1148"/>
        <v>871.24480000000005</v>
      </c>
      <c r="H1934" s="23">
        <f t="shared" si="1149"/>
        <v>14360.3264</v>
      </c>
      <c r="I1934" s="23">
        <f t="shared" si="1150"/>
        <v>53774</v>
      </c>
      <c r="J1934" s="23">
        <f t="shared" si="1151"/>
        <v>2704</v>
      </c>
      <c r="K1934" s="23">
        <f t="shared" si="1152"/>
        <v>9.6665819025314135E+76</v>
      </c>
      <c r="L1934" s="23">
        <f t="shared" si="1153"/>
        <v>9.6665819025314126E+78</v>
      </c>
      <c r="M1934" s="23">
        <f t="shared" si="1154"/>
        <v>9.6665819025314135E+76</v>
      </c>
      <c r="N1934" s="20">
        <f t="shared" si="1155"/>
        <v>199.20000000000002</v>
      </c>
      <c r="Q1934" s="20">
        <f t="shared" si="1156"/>
        <v>5.4316265833065131E+93</v>
      </c>
      <c r="S1934" s="20">
        <f t="shared" si="1157"/>
        <v>8544</v>
      </c>
      <c r="T1934" s="20">
        <f t="shared" si="1158"/>
        <v>2704</v>
      </c>
      <c r="U1934" s="20">
        <f t="shared" si="1159"/>
        <v>9.6665819025314135E+76</v>
      </c>
      <c r="V1934" s="20">
        <f t="shared" si="1160"/>
        <v>9.6665819025314135E+76</v>
      </c>
      <c r="W1934" s="20">
        <f t="shared" si="1161"/>
        <v>0.3012048192771084</v>
      </c>
      <c r="X1934" s="16">
        <f t="shared" si="1162"/>
        <v>5.4963541755739539E+56</v>
      </c>
      <c r="AA1934" s="16">
        <f t="shared" si="1163"/>
        <v>2.2644979203364687E+58</v>
      </c>
      <c r="AB1934" s="16">
        <f t="shared" si="1164"/>
        <v>1932</v>
      </c>
      <c r="AC1934" s="16">
        <f t="shared" si="1165"/>
        <v>390.2</v>
      </c>
      <c r="AD1934" s="16">
        <f t="shared" si="1166"/>
        <v>2.9553437600426171E+59</v>
      </c>
      <c r="AE1934" s="16">
        <f t="shared" si="1167"/>
        <v>48250</v>
      </c>
      <c r="AF1934" s="16">
        <f t="shared" si="1168"/>
        <v>23172</v>
      </c>
      <c r="AG1934" s="16">
        <f t="shared" si="1169"/>
        <v>1972</v>
      </c>
      <c r="AH1934" s="16">
        <f t="shared" si="1170"/>
        <v>3.9870971840592209E+63</v>
      </c>
      <c r="AI1934" s="16">
        <f t="shared" si="1171"/>
        <v>1.6084162899386711E+75</v>
      </c>
      <c r="AJ1934" s="16">
        <f t="shared" si="1172"/>
        <v>1.6084162899386711E+75</v>
      </c>
      <c r="AK1934" s="27">
        <f t="shared" si="1173"/>
        <v>0.15376729882111739</v>
      </c>
      <c r="AN1934">
        <f t="shared" si="1177"/>
        <v>176069.80992355256</v>
      </c>
      <c r="AO1934">
        <f t="shared" si="1178"/>
        <v>7.1027501305882664E+16</v>
      </c>
      <c r="AP1934">
        <f t="shared" si="1179"/>
        <v>7.1027501305882664E+16</v>
      </c>
      <c r="AR1934" s="1">
        <f t="shared" si="1174"/>
        <v>20770</v>
      </c>
      <c r="AU1934">
        <f t="shared" si="1142"/>
        <v>-316.72131147540978</v>
      </c>
      <c r="AV1934" s="29">
        <f t="shared" si="1175"/>
        <v>931.61980000000005</v>
      </c>
      <c r="AW1934">
        <f t="shared" si="1176"/>
        <v>38621</v>
      </c>
    </row>
    <row r="1935" spans="1:49" x14ac:dyDescent="0.2">
      <c r="A1935">
        <v>1933</v>
      </c>
      <c r="B1935" s="13">
        <f t="shared" si="1143"/>
        <v>1941</v>
      </c>
      <c r="C1935" s="13">
        <f t="shared" si="1144"/>
        <v>11604</v>
      </c>
      <c r="D1935" s="13">
        <f t="shared" si="1145"/>
        <v>48</v>
      </c>
      <c r="E1935" s="13">
        <f t="shared" si="1146"/>
        <v>96.65</v>
      </c>
      <c r="F1935" s="13">
        <f t="shared" si="1147"/>
        <v>1.5597668421679579E+61</v>
      </c>
      <c r="G1935" s="35">
        <f t="shared" si="1148"/>
        <v>871.97779999999989</v>
      </c>
      <c r="H1935" s="23">
        <f t="shared" si="1149"/>
        <v>14367.830399999997</v>
      </c>
      <c r="I1935" s="23">
        <f t="shared" si="1150"/>
        <v>53802</v>
      </c>
      <c r="J1935" s="23">
        <f t="shared" si="1151"/>
        <v>2706</v>
      </c>
      <c r="K1935" s="23">
        <f t="shared" si="1152"/>
        <v>9.6665819025314135E+76</v>
      </c>
      <c r="L1935" s="23">
        <f t="shared" si="1153"/>
        <v>9.6665819025314126E+78</v>
      </c>
      <c r="M1935" s="23">
        <f t="shared" si="1154"/>
        <v>9.6665819025314135E+76</v>
      </c>
      <c r="N1935" s="20">
        <f t="shared" si="1155"/>
        <v>199.3</v>
      </c>
      <c r="Q1935" s="20">
        <f t="shared" si="1156"/>
        <v>6.0526275381286541E+93</v>
      </c>
      <c r="S1935" s="20">
        <f t="shared" si="1157"/>
        <v>8548</v>
      </c>
      <c r="T1935" s="20">
        <f t="shared" si="1158"/>
        <v>2706</v>
      </c>
      <c r="U1935" s="20">
        <f t="shared" si="1159"/>
        <v>9.6665819025314135E+76</v>
      </c>
      <c r="V1935" s="20">
        <f t="shared" si="1160"/>
        <v>9.6665819025314135E+76</v>
      </c>
      <c r="W1935" s="20">
        <f t="shared" si="1161"/>
        <v>0.30105368790767684</v>
      </c>
      <c r="X1935" s="16">
        <f t="shared" si="1162"/>
        <v>5.8810989678641292E+56</v>
      </c>
      <c r="AA1935" s="16">
        <f t="shared" si="1163"/>
        <v>2.423012774760021E+58</v>
      </c>
      <c r="AB1935" s="16">
        <f t="shared" si="1164"/>
        <v>1933</v>
      </c>
      <c r="AC1935" s="16">
        <f t="shared" si="1165"/>
        <v>390.4</v>
      </c>
      <c r="AD1935" s="16">
        <f t="shared" si="1166"/>
        <v>3.1622237043445675E+59</v>
      </c>
      <c r="AE1935" s="16">
        <f t="shared" si="1167"/>
        <v>48275</v>
      </c>
      <c r="AF1935" s="16">
        <f t="shared" si="1168"/>
        <v>23184</v>
      </c>
      <c r="AG1935" s="16">
        <f t="shared" si="1169"/>
        <v>1973</v>
      </c>
      <c r="AH1935" s="16">
        <f t="shared" si="1170"/>
        <v>4.2697488931325863E+63</v>
      </c>
      <c r="AI1935" s="16">
        <f t="shared" si="1171"/>
        <v>1.6084162899386711E+75</v>
      </c>
      <c r="AJ1935" s="16">
        <f t="shared" si="1172"/>
        <v>1.6084162899386711E+75</v>
      </c>
      <c r="AK1935" s="27">
        <f t="shared" si="1173"/>
        <v>0.15368852459016394</v>
      </c>
      <c r="AN1935">
        <f t="shared" si="1177"/>
        <v>176216.52422181179</v>
      </c>
      <c r="AO1935">
        <f t="shared" si="1178"/>
        <v>6.6380842341946432E+16</v>
      </c>
      <c r="AP1935">
        <f t="shared" si="1179"/>
        <v>6.6380842341946432E+16</v>
      </c>
      <c r="AR1935" s="1">
        <f t="shared" si="1174"/>
        <v>20780</v>
      </c>
      <c r="AU1935">
        <f t="shared" si="1142"/>
        <v>-316.45293315143243</v>
      </c>
      <c r="AV1935" s="29">
        <f t="shared" si="1175"/>
        <v>932.38404999999989</v>
      </c>
      <c r="AW1935">
        <f t="shared" si="1176"/>
        <v>38641</v>
      </c>
    </row>
    <row r="1936" spans="1:49" x14ac:dyDescent="0.2">
      <c r="A1936">
        <v>1934</v>
      </c>
      <c r="B1936" s="13">
        <f t="shared" si="1143"/>
        <v>1942</v>
      </c>
      <c r="C1936" s="13">
        <f t="shared" si="1144"/>
        <v>11610</v>
      </c>
      <c r="D1936" s="13">
        <f t="shared" si="1145"/>
        <v>48</v>
      </c>
      <c r="E1936" s="13">
        <f t="shared" si="1146"/>
        <v>96.7</v>
      </c>
      <c r="F1936" s="13">
        <f t="shared" si="1147"/>
        <v>1.6697995214455314E+61</v>
      </c>
      <c r="G1936" s="35">
        <f t="shared" si="1148"/>
        <v>872.71119999999996</v>
      </c>
      <c r="H1936" s="23">
        <f t="shared" si="1149"/>
        <v>14375.334399999998</v>
      </c>
      <c r="I1936" s="23">
        <f t="shared" si="1150"/>
        <v>53830</v>
      </c>
      <c r="J1936" s="23">
        <f t="shared" si="1151"/>
        <v>2707</v>
      </c>
      <c r="K1936" s="23">
        <f t="shared" si="1152"/>
        <v>9.6665819025314135E+76</v>
      </c>
      <c r="L1936" s="23">
        <f t="shared" si="1153"/>
        <v>9.6665819025314126E+78</v>
      </c>
      <c r="M1936" s="23">
        <f t="shared" si="1154"/>
        <v>9.6665819025314135E+76</v>
      </c>
      <c r="N1936" s="20">
        <f t="shared" si="1155"/>
        <v>199.4</v>
      </c>
      <c r="Q1936" s="20">
        <f t="shared" si="1156"/>
        <v>6.7446278851172661E+93</v>
      </c>
      <c r="S1936" s="20">
        <f t="shared" si="1157"/>
        <v>8552</v>
      </c>
      <c r="T1936" s="20">
        <f t="shared" si="1158"/>
        <v>2707</v>
      </c>
      <c r="U1936" s="20">
        <f t="shared" si="1159"/>
        <v>9.6665819025314135E+76</v>
      </c>
      <c r="V1936" s="20">
        <f t="shared" si="1160"/>
        <v>9.6665819025314135E+76</v>
      </c>
      <c r="W1936" s="20">
        <f t="shared" si="1161"/>
        <v>0.30090270812437309</v>
      </c>
      <c r="X1936" s="16">
        <f t="shared" si="1162"/>
        <v>6.2927758956146185E+56</v>
      </c>
      <c r="AA1936" s="16">
        <f t="shared" si="1163"/>
        <v>2.5926236689932221E+58</v>
      </c>
      <c r="AB1936" s="16">
        <f t="shared" si="1164"/>
        <v>1934</v>
      </c>
      <c r="AC1936" s="16">
        <f t="shared" si="1165"/>
        <v>390.6</v>
      </c>
      <c r="AD1936" s="16">
        <f t="shared" si="1166"/>
        <v>3.3835856564245825E+59</v>
      </c>
      <c r="AE1936" s="16">
        <f t="shared" si="1167"/>
        <v>48300</v>
      </c>
      <c r="AF1936" s="16">
        <f t="shared" si="1168"/>
        <v>23196</v>
      </c>
      <c r="AG1936" s="16">
        <f t="shared" si="1169"/>
        <v>1974</v>
      </c>
      <c r="AH1936" s="16">
        <f t="shared" si="1170"/>
        <v>4.5724371062353246E+63</v>
      </c>
      <c r="AI1936" s="16">
        <f t="shared" si="1171"/>
        <v>1.6084162899386711E+75</v>
      </c>
      <c r="AJ1936" s="16">
        <f t="shared" si="1172"/>
        <v>1.6084162899386711E+75</v>
      </c>
      <c r="AK1936" s="27">
        <f t="shared" si="1173"/>
        <v>0.15360983102918585</v>
      </c>
      <c r="AN1936">
        <f t="shared" si="1177"/>
        <v>176363.31724190852</v>
      </c>
      <c r="AO1936">
        <f t="shared" si="1178"/>
        <v>6.2038170413034056E+16</v>
      </c>
      <c r="AP1936">
        <f t="shared" si="1179"/>
        <v>6.2038170413034056E+16</v>
      </c>
      <c r="AR1936" s="1">
        <f t="shared" si="1174"/>
        <v>20790</v>
      </c>
      <c r="AU1936">
        <f t="shared" si="1142"/>
        <v>-316.18528610354218</v>
      </c>
      <c r="AV1936" s="29">
        <f t="shared" si="1175"/>
        <v>933.14869999999996</v>
      </c>
      <c r="AW1936">
        <f t="shared" si="1176"/>
        <v>38661</v>
      </c>
    </row>
    <row r="1937" spans="1:49" x14ac:dyDescent="0.2">
      <c r="A1937">
        <v>1935</v>
      </c>
      <c r="B1937" s="13">
        <f t="shared" si="1143"/>
        <v>1943</v>
      </c>
      <c r="C1937" s="13">
        <f t="shared" si="1144"/>
        <v>11616</v>
      </c>
      <c r="D1937" s="13">
        <f t="shared" si="1145"/>
        <v>48</v>
      </c>
      <c r="E1937" s="13">
        <f t="shared" si="1146"/>
        <v>96.75</v>
      </c>
      <c r="F1937" s="13">
        <f t="shared" si="1147"/>
        <v>1.7875939216619775E+61</v>
      </c>
      <c r="G1937" s="35">
        <f t="shared" si="1148"/>
        <v>873.44499999999994</v>
      </c>
      <c r="H1937" s="23">
        <f t="shared" si="1149"/>
        <v>14382.838399999999</v>
      </c>
      <c r="I1937" s="23">
        <f t="shared" si="1150"/>
        <v>53858</v>
      </c>
      <c r="J1937" s="23">
        <f t="shared" si="1151"/>
        <v>2709</v>
      </c>
      <c r="K1937" s="23">
        <f t="shared" si="1152"/>
        <v>9.6665819025314135E+76</v>
      </c>
      <c r="L1937" s="23">
        <f t="shared" si="1153"/>
        <v>9.6665819025314126E+78</v>
      </c>
      <c r="M1937" s="23">
        <f t="shared" si="1154"/>
        <v>9.6665819025314135E+76</v>
      </c>
      <c r="N1937" s="20">
        <f t="shared" si="1155"/>
        <v>199.5</v>
      </c>
      <c r="Q1937" s="20">
        <f t="shared" si="1156"/>
        <v>7.5157450251364783E+93</v>
      </c>
      <c r="S1937" s="20">
        <f t="shared" si="1157"/>
        <v>8556</v>
      </c>
      <c r="T1937" s="20">
        <f t="shared" si="1158"/>
        <v>2709</v>
      </c>
      <c r="U1937" s="20">
        <f t="shared" si="1159"/>
        <v>9.6665819025314135E+76</v>
      </c>
      <c r="V1937" s="20">
        <f t="shared" si="1160"/>
        <v>9.6665819025314135E+76</v>
      </c>
      <c r="W1937" s="20">
        <f t="shared" si="1161"/>
        <v>0.3007518796992481</v>
      </c>
      <c r="X1937" s="16">
        <f t="shared" si="1162"/>
        <v>6.7332702083076418E+56</v>
      </c>
      <c r="AA1937" s="16">
        <f t="shared" si="1163"/>
        <v>2.7741073258227478E+58</v>
      </c>
      <c r="AB1937" s="16">
        <f t="shared" si="1164"/>
        <v>1935</v>
      </c>
      <c r="AC1937" s="16">
        <f t="shared" si="1165"/>
        <v>390.8</v>
      </c>
      <c r="AD1937" s="16">
        <f t="shared" si="1166"/>
        <v>3.6204433856445116E+59</v>
      </c>
      <c r="AE1937" s="16">
        <f t="shared" si="1167"/>
        <v>48325</v>
      </c>
      <c r="AF1937" s="16">
        <f t="shared" si="1168"/>
        <v>23208</v>
      </c>
      <c r="AG1937" s="16">
        <f t="shared" si="1169"/>
        <v>1975</v>
      </c>
      <c r="AH1937" s="16">
        <f t="shared" si="1170"/>
        <v>4.8965820834364513E+63</v>
      </c>
      <c r="AI1937" s="16">
        <f t="shared" si="1171"/>
        <v>1.6084162899386711E+75</v>
      </c>
      <c r="AJ1937" s="16">
        <f t="shared" si="1172"/>
        <v>1.6084162899386711E+75</v>
      </c>
      <c r="AK1937" s="27">
        <f t="shared" si="1173"/>
        <v>0.15353121801432956</v>
      </c>
      <c r="AN1937">
        <f t="shared" si="1177"/>
        <v>176510.18898427868</v>
      </c>
      <c r="AO1937">
        <f t="shared" si="1178"/>
        <v>5.7979598516854256E+16</v>
      </c>
      <c r="AP1937">
        <f t="shared" si="1179"/>
        <v>5.7979598516854256E+16</v>
      </c>
      <c r="AR1937" s="1">
        <f t="shared" si="1174"/>
        <v>20800</v>
      </c>
      <c r="AU1937">
        <f t="shared" si="1142"/>
        <v>-315.91836734693879</v>
      </c>
      <c r="AV1937" s="29">
        <f t="shared" si="1175"/>
        <v>933.91374999999994</v>
      </c>
      <c r="AW1937">
        <f t="shared" si="1176"/>
        <v>38681</v>
      </c>
    </row>
    <row r="1938" spans="1:49" x14ac:dyDescent="0.2">
      <c r="A1938">
        <v>1936</v>
      </c>
      <c r="B1938" s="13">
        <f t="shared" si="1143"/>
        <v>1944</v>
      </c>
      <c r="C1938" s="13">
        <f t="shared" si="1144"/>
        <v>11622</v>
      </c>
      <c r="D1938" s="13">
        <f t="shared" si="1145"/>
        <v>48</v>
      </c>
      <c r="E1938" s="13">
        <f t="shared" si="1146"/>
        <v>96.800000000000011</v>
      </c>
      <c r="F1938" s="13">
        <f t="shared" si="1147"/>
        <v>1.9136975238559434E+61</v>
      </c>
      <c r="G1938" s="35">
        <f t="shared" si="1148"/>
        <v>874.17919999999992</v>
      </c>
      <c r="H1938" s="23">
        <f t="shared" si="1149"/>
        <v>14390.342399999998</v>
      </c>
      <c r="I1938" s="23">
        <f t="shared" si="1150"/>
        <v>53886</v>
      </c>
      <c r="J1938" s="23">
        <f t="shared" si="1151"/>
        <v>2710</v>
      </c>
      <c r="K1938" s="23">
        <f t="shared" si="1152"/>
        <v>9.6665819025314135E+76</v>
      </c>
      <c r="L1938" s="23">
        <f t="shared" si="1153"/>
        <v>9.6665819025314126E+78</v>
      </c>
      <c r="M1938" s="23">
        <f t="shared" si="1154"/>
        <v>9.6665819025314135E+76</v>
      </c>
      <c r="N1938" s="20">
        <f t="shared" si="1155"/>
        <v>199.60000000000002</v>
      </c>
      <c r="Q1938" s="20">
        <f t="shared" si="1156"/>
        <v>8.3750244261104142E+93</v>
      </c>
      <c r="S1938" s="20">
        <f t="shared" si="1157"/>
        <v>8561</v>
      </c>
      <c r="T1938" s="20">
        <f t="shared" si="1158"/>
        <v>2710</v>
      </c>
      <c r="U1938" s="20">
        <f t="shared" si="1159"/>
        <v>9.6665819025314135E+76</v>
      </c>
      <c r="V1938" s="20">
        <f t="shared" si="1160"/>
        <v>9.6665819025314135E+76</v>
      </c>
      <c r="W1938" s="20">
        <f t="shared" si="1161"/>
        <v>0.30060120240480959</v>
      </c>
      <c r="X1938" s="16">
        <f t="shared" si="1162"/>
        <v>7.2045991228891784E+56</v>
      </c>
      <c r="AA1938" s="16">
        <f t="shared" si="1163"/>
        <v>2.9682948386303409E+58</v>
      </c>
      <c r="AB1938" s="16">
        <f t="shared" si="1164"/>
        <v>1936</v>
      </c>
      <c r="AC1938" s="16">
        <f t="shared" si="1165"/>
        <v>391</v>
      </c>
      <c r="AD1938" s="16">
        <f t="shared" si="1166"/>
        <v>3.8738816272387517E+59</v>
      </c>
      <c r="AE1938" s="16">
        <f t="shared" si="1167"/>
        <v>48350</v>
      </c>
      <c r="AF1938" s="16">
        <f t="shared" si="1168"/>
        <v>23220</v>
      </c>
      <c r="AG1938" s="16">
        <f t="shared" si="1169"/>
        <v>1976</v>
      </c>
      <c r="AH1938" s="16">
        <f t="shared" si="1170"/>
        <v>5.2437047523473131E+63</v>
      </c>
      <c r="AI1938" s="16">
        <f t="shared" si="1171"/>
        <v>1.6084162899386711E+75</v>
      </c>
      <c r="AJ1938" s="16">
        <f t="shared" si="1172"/>
        <v>1.6084162899386711E+75</v>
      </c>
      <c r="AK1938" s="27">
        <f t="shared" si="1173"/>
        <v>0.15345268542199489</v>
      </c>
      <c r="AN1938">
        <f t="shared" si="1177"/>
        <v>176657.13944935854</v>
      </c>
      <c r="AO1938">
        <f t="shared" si="1178"/>
        <v>5.4186540669957232E+16</v>
      </c>
      <c r="AP1938">
        <f t="shared" si="1179"/>
        <v>5.4186540669957232E+16</v>
      </c>
      <c r="AR1938" s="1">
        <f t="shared" si="1174"/>
        <v>20810</v>
      </c>
      <c r="AU1938">
        <f t="shared" si="1142"/>
        <v>-315.6521739130435</v>
      </c>
      <c r="AV1938" s="29">
        <f t="shared" si="1175"/>
        <v>934.67919999999992</v>
      </c>
      <c r="AW1938">
        <f t="shared" si="1176"/>
        <v>38701</v>
      </c>
    </row>
    <row r="1939" spans="1:49" x14ac:dyDescent="0.2">
      <c r="A1939">
        <v>1937</v>
      </c>
      <c r="B1939" s="13">
        <f t="shared" si="1143"/>
        <v>1945</v>
      </c>
      <c r="C1939" s="13">
        <f t="shared" si="1144"/>
        <v>11628</v>
      </c>
      <c r="D1939" s="13">
        <f t="shared" si="1145"/>
        <v>48</v>
      </c>
      <c r="E1939" s="13">
        <f t="shared" si="1146"/>
        <v>96.850000000000009</v>
      </c>
      <c r="F1939" s="13">
        <f t="shared" si="1147"/>
        <v>2.0486964239953795E+61</v>
      </c>
      <c r="G1939" s="35">
        <f t="shared" si="1148"/>
        <v>874.91380000000004</v>
      </c>
      <c r="H1939" s="23">
        <f t="shared" si="1149"/>
        <v>14397.846399999999</v>
      </c>
      <c r="I1939" s="23">
        <f t="shared" si="1150"/>
        <v>53914</v>
      </c>
      <c r="J1939" s="23">
        <f t="shared" si="1151"/>
        <v>2711</v>
      </c>
      <c r="K1939" s="23">
        <f t="shared" si="1152"/>
        <v>9.6665819025314135E+76</v>
      </c>
      <c r="L1939" s="23">
        <f t="shared" si="1153"/>
        <v>9.6665819025314126E+78</v>
      </c>
      <c r="M1939" s="23">
        <f t="shared" si="1154"/>
        <v>9.6665819025314135E+76</v>
      </c>
      <c r="N1939" s="20">
        <f t="shared" si="1155"/>
        <v>199.70000000000002</v>
      </c>
      <c r="Q1939" s="20">
        <f t="shared" si="1156"/>
        <v>9.3325457294450594E+93</v>
      </c>
      <c r="S1939" s="20">
        <f t="shared" si="1157"/>
        <v>8565</v>
      </c>
      <c r="T1939" s="20">
        <f t="shared" si="1158"/>
        <v>2711</v>
      </c>
      <c r="U1939" s="20">
        <f t="shared" si="1159"/>
        <v>9.6665819025314135E+76</v>
      </c>
      <c r="V1939" s="20">
        <f t="shared" si="1160"/>
        <v>9.6665819025314135E+76</v>
      </c>
      <c r="W1939" s="20">
        <f t="shared" si="1161"/>
        <v>0.30045067601402098</v>
      </c>
      <c r="X1939" s="16">
        <f t="shared" si="1162"/>
        <v>7.7089210614914188E+56</v>
      </c>
      <c r="AA1939" s="16">
        <f t="shared" si="1163"/>
        <v>3.1760754773344638E+58</v>
      </c>
      <c r="AB1939" s="16">
        <f t="shared" si="1164"/>
        <v>1937</v>
      </c>
      <c r="AC1939" s="16">
        <f t="shared" si="1165"/>
        <v>391.2</v>
      </c>
      <c r="AD1939" s="16">
        <f t="shared" si="1166"/>
        <v>4.1450610500665249E+59</v>
      </c>
      <c r="AE1939" s="16">
        <f t="shared" si="1167"/>
        <v>48375</v>
      </c>
      <c r="AF1939" s="16">
        <f t="shared" si="1168"/>
        <v>23232</v>
      </c>
      <c r="AG1939" s="16">
        <f t="shared" si="1169"/>
        <v>1977</v>
      </c>
      <c r="AH1939" s="16">
        <f t="shared" si="1170"/>
        <v>5.6154338430033855E+63</v>
      </c>
      <c r="AI1939" s="16">
        <f t="shared" si="1171"/>
        <v>1.6084162899386711E+75</v>
      </c>
      <c r="AJ1939" s="16">
        <f t="shared" si="1172"/>
        <v>1.6084162899386711E+75</v>
      </c>
      <c r="AK1939" s="27">
        <f t="shared" si="1173"/>
        <v>0.15337423312883436</v>
      </c>
      <c r="AN1939">
        <f t="shared" si="1177"/>
        <v>176804.16863758428</v>
      </c>
      <c r="AO1939">
        <f t="shared" si="1178"/>
        <v>5.0641626794352568E+16</v>
      </c>
      <c r="AP1939">
        <f t="shared" si="1179"/>
        <v>5.0641626794352568E+16</v>
      </c>
      <c r="AR1939" s="1">
        <f t="shared" si="1174"/>
        <v>20820</v>
      </c>
      <c r="AU1939">
        <f t="shared" si="1142"/>
        <v>-315.38670284938945</v>
      </c>
      <c r="AV1939" s="29">
        <f t="shared" si="1175"/>
        <v>935.44505000000004</v>
      </c>
      <c r="AW1939">
        <f t="shared" si="1176"/>
        <v>38721</v>
      </c>
    </row>
    <row r="1940" spans="1:49" x14ac:dyDescent="0.2">
      <c r="A1940">
        <v>1938</v>
      </c>
      <c r="B1940" s="13">
        <f t="shared" si="1143"/>
        <v>1946</v>
      </c>
      <c r="C1940" s="13">
        <f t="shared" si="1144"/>
        <v>11634</v>
      </c>
      <c r="D1940" s="13">
        <f t="shared" si="1145"/>
        <v>48</v>
      </c>
      <c r="E1940" s="13">
        <f t="shared" si="1146"/>
        <v>96.9</v>
      </c>
      <c r="F1940" s="13">
        <f t="shared" si="1147"/>
        <v>2.1932180564117165E+61</v>
      </c>
      <c r="G1940" s="35">
        <f t="shared" si="1148"/>
        <v>875.64880000000005</v>
      </c>
      <c r="H1940" s="23">
        <f t="shared" si="1149"/>
        <v>14405.350399999999</v>
      </c>
      <c r="I1940" s="23">
        <f t="shared" si="1150"/>
        <v>53942</v>
      </c>
      <c r="J1940" s="23">
        <f t="shared" si="1151"/>
        <v>2713</v>
      </c>
      <c r="K1940" s="23">
        <f t="shared" si="1152"/>
        <v>9.6665819025314135E+76</v>
      </c>
      <c r="L1940" s="23">
        <f t="shared" si="1153"/>
        <v>9.6665819025314126E+78</v>
      </c>
      <c r="M1940" s="23">
        <f t="shared" si="1154"/>
        <v>9.6665819025314135E+76</v>
      </c>
      <c r="N1940" s="20">
        <f t="shared" si="1155"/>
        <v>199.8</v>
      </c>
      <c r="Q1940" s="20">
        <f t="shared" si="1156"/>
        <v>1.0399540987682903E+94</v>
      </c>
      <c r="S1940" s="20">
        <f t="shared" si="1157"/>
        <v>8569</v>
      </c>
      <c r="T1940" s="20">
        <f t="shared" si="1158"/>
        <v>2713</v>
      </c>
      <c r="U1940" s="20">
        <f t="shared" si="1159"/>
        <v>9.6665819025314135E+76</v>
      </c>
      <c r="V1940" s="20">
        <f t="shared" si="1160"/>
        <v>9.6665819025314135E+76</v>
      </c>
      <c r="W1940" s="20">
        <f t="shared" si="1161"/>
        <v>0.3003003003003003</v>
      </c>
      <c r="X1940" s="16">
        <f t="shared" si="1162"/>
        <v>8.2485455357958171E+56</v>
      </c>
      <c r="AA1940" s="16">
        <f t="shared" si="1163"/>
        <v>3.3984007607478763E+58</v>
      </c>
      <c r="AB1940" s="16">
        <f t="shared" si="1164"/>
        <v>1938</v>
      </c>
      <c r="AC1940" s="16">
        <f t="shared" si="1165"/>
        <v>391.4</v>
      </c>
      <c r="AD1940" s="16">
        <f t="shared" si="1166"/>
        <v>4.435223572116716E+59</v>
      </c>
      <c r="AE1940" s="16">
        <f t="shared" si="1167"/>
        <v>48400</v>
      </c>
      <c r="AF1940" s="16">
        <f t="shared" si="1168"/>
        <v>23244</v>
      </c>
      <c r="AG1940" s="16">
        <f t="shared" si="1169"/>
        <v>1978</v>
      </c>
      <c r="AH1940" s="16">
        <f t="shared" si="1170"/>
        <v>6.0135135284076184E+63</v>
      </c>
      <c r="AI1940" s="16">
        <f t="shared" si="1171"/>
        <v>1.6084162899386711E+75</v>
      </c>
      <c r="AJ1940" s="16">
        <f t="shared" si="1172"/>
        <v>1.6084162899386711E+75</v>
      </c>
      <c r="AK1940" s="27">
        <f t="shared" si="1173"/>
        <v>0.15329586101175269</v>
      </c>
      <c r="AN1940">
        <f t="shared" si="1177"/>
        <v>176951.27654939206</v>
      </c>
      <c r="AO1940">
        <f t="shared" si="1178"/>
        <v>4.732862317229212E+16</v>
      </c>
      <c r="AP1940">
        <f t="shared" si="1179"/>
        <v>4.732862317229212E+16</v>
      </c>
      <c r="AR1940" s="1">
        <f t="shared" si="1174"/>
        <v>20830</v>
      </c>
      <c r="AU1940">
        <f t="shared" si="1142"/>
        <v>-315.12195121951225</v>
      </c>
      <c r="AV1940" s="29">
        <f t="shared" si="1175"/>
        <v>936.21130000000005</v>
      </c>
      <c r="AW1940">
        <f t="shared" si="1176"/>
        <v>38741</v>
      </c>
    </row>
    <row r="1941" spans="1:49" x14ac:dyDescent="0.2">
      <c r="A1941">
        <v>1939</v>
      </c>
      <c r="B1941" s="13">
        <f t="shared" si="1143"/>
        <v>1947</v>
      </c>
      <c r="C1941" s="13">
        <f t="shared" si="1144"/>
        <v>11640</v>
      </c>
      <c r="D1941" s="13">
        <f t="shared" si="1145"/>
        <v>48</v>
      </c>
      <c r="E1941" s="13">
        <f t="shared" si="1146"/>
        <v>96.95</v>
      </c>
      <c r="F1941" s="13">
        <f t="shared" si="1147"/>
        <v>2.3479341093017355E+61</v>
      </c>
      <c r="G1941" s="35">
        <f t="shared" si="1148"/>
        <v>876.38419999999996</v>
      </c>
      <c r="H1941" s="23">
        <f t="shared" si="1149"/>
        <v>14412.854399999997</v>
      </c>
      <c r="I1941" s="23">
        <f t="shared" si="1150"/>
        <v>53970</v>
      </c>
      <c r="J1941" s="23">
        <f t="shared" si="1151"/>
        <v>2714</v>
      </c>
      <c r="K1941" s="23">
        <f t="shared" si="1152"/>
        <v>9.6665819025314135E+76</v>
      </c>
      <c r="L1941" s="23">
        <f t="shared" si="1153"/>
        <v>9.6665819025314126E+78</v>
      </c>
      <c r="M1941" s="23">
        <f t="shared" si="1154"/>
        <v>9.6665819025314135E+76</v>
      </c>
      <c r="N1941" s="20">
        <f t="shared" si="1155"/>
        <v>199.9</v>
      </c>
      <c r="Q1941" s="20">
        <f t="shared" si="1156"/>
        <v>1.1588526420317647E+94</v>
      </c>
      <c r="S1941" s="20">
        <f t="shared" si="1157"/>
        <v>8573</v>
      </c>
      <c r="T1941" s="20">
        <f t="shared" si="1158"/>
        <v>2714</v>
      </c>
      <c r="U1941" s="20">
        <f t="shared" si="1159"/>
        <v>9.6665819025314135E+76</v>
      </c>
      <c r="V1941" s="20">
        <f t="shared" si="1160"/>
        <v>9.6665819025314135E+76</v>
      </c>
      <c r="W1941" s="20">
        <f t="shared" si="1161"/>
        <v>0.30015007503751873</v>
      </c>
      <c r="X1941" s="16">
        <f t="shared" si="1162"/>
        <v>8.8259437233015267E+56</v>
      </c>
      <c r="AA1941" s="16">
        <f t="shared" si="1163"/>
        <v>3.6362888140002284E+58</v>
      </c>
      <c r="AB1941" s="16">
        <f t="shared" si="1164"/>
        <v>1939</v>
      </c>
      <c r="AC1941" s="16">
        <f t="shared" si="1165"/>
        <v>391.6</v>
      </c>
      <c r="AD1941" s="16">
        <f t="shared" si="1166"/>
        <v>4.7456980481086112E+59</v>
      </c>
      <c r="AE1941" s="16">
        <f t="shared" si="1167"/>
        <v>48425</v>
      </c>
      <c r="AF1941" s="16">
        <f t="shared" si="1168"/>
        <v>23256</v>
      </c>
      <c r="AG1941" s="16">
        <f t="shared" si="1169"/>
        <v>1979</v>
      </c>
      <c r="AH1941" s="16">
        <f t="shared" si="1170"/>
        <v>6.439811606570395E+63</v>
      </c>
      <c r="AI1941" s="16">
        <f t="shared" si="1171"/>
        <v>1.6084162899386711E+75</v>
      </c>
      <c r="AJ1941" s="16">
        <f t="shared" si="1172"/>
        <v>1.6084162899386711E+75</v>
      </c>
      <c r="AK1941" s="27">
        <f t="shared" si="1173"/>
        <v>0.15321756894790603</v>
      </c>
      <c r="AN1941">
        <f t="shared" si="1177"/>
        <v>177098.46318521802</v>
      </c>
      <c r="AO1941">
        <f t="shared" si="1178"/>
        <v>4.4232358104945896E+16</v>
      </c>
      <c r="AP1941">
        <f t="shared" si="1179"/>
        <v>4.4232358104945896E+16</v>
      </c>
      <c r="AR1941" s="1">
        <f t="shared" si="1174"/>
        <v>20840</v>
      </c>
      <c r="AU1941">
        <f t="shared" si="1142"/>
        <v>-314.85791610284161</v>
      </c>
      <c r="AV1941" s="29">
        <f t="shared" si="1175"/>
        <v>936.97794999999996</v>
      </c>
      <c r="AW1941">
        <f t="shared" si="1176"/>
        <v>38761</v>
      </c>
    </row>
    <row r="1942" spans="1:49" x14ac:dyDescent="0.2">
      <c r="A1942">
        <v>1940</v>
      </c>
      <c r="B1942" s="13">
        <f t="shared" si="1143"/>
        <v>1948</v>
      </c>
      <c r="C1942" s="13">
        <f t="shared" si="1144"/>
        <v>11646</v>
      </c>
      <c r="D1942" s="13">
        <f t="shared" si="1145"/>
        <v>48</v>
      </c>
      <c r="E1942" s="13">
        <f t="shared" si="1146"/>
        <v>97</v>
      </c>
      <c r="F1942" s="13">
        <f t="shared" si="1147"/>
        <v>2.5135636458418195E+61</v>
      </c>
      <c r="G1942" s="35">
        <f t="shared" si="1148"/>
        <v>877.12</v>
      </c>
      <c r="H1942" s="23">
        <f t="shared" si="1149"/>
        <v>14420.358399999997</v>
      </c>
      <c r="I1942" s="23">
        <f t="shared" si="1150"/>
        <v>53998</v>
      </c>
      <c r="J1942" s="23">
        <f t="shared" si="1151"/>
        <v>2716</v>
      </c>
      <c r="K1942" s="23">
        <f t="shared" si="1152"/>
        <v>9.6665819025314135E+76</v>
      </c>
      <c r="L1942" s="23">
        <f t="shared" si="1153"/>
        <v>9.6665819025314126E+78</v>
      </c>
      <c r="M1942" s="23">
        <f t="shared" si="1154"/>
        <v>9.6665819025314135E+76</v>
      </c>
      <c r="N1942" s="20">
        <f t="shared" si="1155"/>
        <v>200</v>
      </c>
      <c r="Q1942" s="20">
        <f t="shared" si="1156"/>
        <v>1.2913449233330005E+94</v>
      </c>
      <c r="S1942" s="20">
        <f t="shared" si="1157"/>
        <v>8577</v>
      </c>
      <c r="T1942" s="20">
        <f t="shared" si="1158"/>
        <v>2716</v>
      </c>
      <c r="U1942" s="20">
        <f t="shared" si="1159"/>
        <v>9.6665819025314135E+76</v>
      </c>
      <c r="V1942" s="20">
        <f t="shared" si="1160"/>
        <v>9.6665819025314135E+76</v>
      </c>
      <c r="W1942" s="20">
        <f t="shared" si="1161"/>
        <v>0.3</v>
      </c>
      <c r="X1942" s="16">
        <f t="shared" si="1162"/>
        <v>9.4437597839326335E+56</v>
      </c>
      <c r="AA1942" s="16">
        <f t="shared" si="1163"/>
        <v>3.890829030980244E+58</v>
      </c>
      <c r="AB1942" s="16">
        <f t="shared" si="1164"/>
        <v>1940</v>
      </c>
      <c r="AC1942" s="16">
        <f t="shared" si="1165"/>
        <v>391.8</v>
      </c>
      <c r="AD1942" s="16">
        <f t="shared" si="1166"/>
        <v>5.0779063552359985E+59</v>
      </c>
      <c r="AE1942" s="16">
        <f t="shared" si="1167"/>
        <v>48450</v>
      </c>
      <c r="AF1942" s="16">
        <f t="shared" si="1168"/>
        <v>23268</v>
      </c>
      <c r="AG1942" s="16">
        <f t="shared" si="1169"/>
        <v>1980</v>
      </c>
      <c r="AH1942" s="16">
        <f t="shared" si="1170"/>
        <v>6.8963282624206865E+63</v>
      </c>
      <c r="AI1942" s="16">
        <f t="shared" si="1171"/>
        <v>1.6084162899386711E+75</v>
      </c>
      <c r="AJ1942" s="16">
        <f t="shared" si="1172"/>
        <v>1.6084162899386711E+75</v>
      </c>
      <c r="AK1942" s="27">
        <f t="shared" si="1173"/>
        <v>0.15313935681470137</v>
      </c>
      <c r="AN1942">
        <f t="shared" si="1177"/>
        <v>177245.72854549834</v>
      </c>
      <c r="AO1942">
        <f t="shared" si="1178"/>
        <v>4.133865243452888E+16</v>
      </c>
      <c r="AP1942">
        <f t="shared" si="1179"/>
        <v>4.133865243452888E+16</v>
      </c>
      <c r="AR1942" s="1">
        <f t="shared" si="1174"/>
        <v>20850</v>
      </c>
      <c r="AU1942">
        <f t="shared" si="1142"/>
        <v>-314.59459459459453</v>
      </c>
      <c r="AV1942" s="29">
        <f t="shared" si="1175"/>
        <v>937.745</v>
      </c>
      <c r="AW1942">
        <f t="shared" si="1176"/>
        <v>38781</v>
      </c>
    </row>
    <row r="1943" spans="1:49" x14ac:dyDescent="0.2">
      <c r="A1943">
        <v>1941</v>
      </c>
      <c r="B1943" s="13">
        <f t="shared" si="1143"/>
        <v>1949</v>
      </c>
      <c r="C1943" s="13">
        <f t="shared" si="1144"/>
        <v>11652</v>
      </c>
      <c r="D1943" s="13">
        <f t="shared" si="1145"/>
        <v>48</v>
      </c>
      <c r="E1943" s="13">
        <f t="shared" si="1146"/>
        <v>97.050000000000011</v>
      </c>
      <c r="F1943" s="13">
        <f t="shared" si="1147"/>
        <v>2.6908764454143472E+61</v>
      </c>
      <c r="G1943" s="35">
        <f t="shared" si="1148"/>
        <v>877.85619999999994</v>
      </c>
      <c r="H1943" s="23">
        <f t="shared" si="1149"/>
        <v>14427.862399999998</v>
      </c>
      <c r="I1943" s="23">
        <f t="shared" si="1150"/>
        <v>54026</v>
      </c>
      <c r="J1943" s="23">
        <f t="shared" si="1151"/>
        <v>2717</v>
      </c>
      <c r="K1943" s="23">
        <f t="shared" si="1152"/>
        <v>9.6665819025314135E+76</v>
      </c>
      <c r="L1943" s="23">
        <f t="shared" si="1153"/>
        <v>9.6665819025314126E+78</v>
      </c>
      <c r="M1943" s="23">
        <f t="shared" si="1154"/>
        <v>9.6665819025314135E+76</v>
      </c>
      <c r="N1943" s="20">
        <f t="shared" si="1155"/>
        <v>200.10000000000002</v>
      </c>
      <c r="Q1943" s="20">
        <f t="shared" si="1156"/>
        <v>1.4389851224697882E+94</v>
      </c>
      <c r="S1943" s="20">
        <f t="shared" si="1157"/>
        <v>8582</v>
      </c>
      <c r="T1943" s="20">
        <f t="shared" si="1158"/>
        <v>2717</v>
      </c>
      <c r="U1943" s="20">
        <f t="shared" si="1159"/>
        <v>9.6665819025314135E+76</v>
      </c>
      <c r="V1943" s="20">
        <f t="shared" si="1160"/>
        <v>9.6665819025314135E+76</v>
      </c>
      <c r="W1943" s="20">
        <f t="shared" si="1161"/>
        <v>0.2998500749625187</v>
      </c>
      <c r="X1943" s="16">
        <f t="shared" si="1162"/>
        <v>1.0104822968807917E+57</v>
      </c>
      <c r="AA1943" s="16">
        <f t="shared" si="1163"/>
        <v>4.1631870631488607E+58</v>
      </c>
      <c r="AB1943" s="16">
        <f t="shared" si="1164"/>
        <v>1941</v>
      </c>
      <c r="AC1943" s="16">
        <f t="shared" si="1165"/>
        <v>392</v>
      </c>
      <c r="AD1943" s="16">
        <f t="shared" si="1166"/>
        <v>5.4333699049254863E+59</v>
      </c>
      <c r="AE1943" s="16">
        <f t="shared" si="1167"/>
        <v>48475</v>
      </c>
      <c r="AF1943" s="16">
        <f t="shared" si="1168"/>
        <v>23280</v>
      </c>
      <c r="AG1943" s="16">
        <f t="shared" si="1169"/>
        <v>1981</v>
      </c>
      <c r="AH1943" s="16">
        <f t="shared" si="1170"/>
        <v>7.3852054506822777E+63</v>
      </c>
      <c r="AI1943" s="16">
        <f t="shared" si="1171"/>
        <v>1.6084162899386711E+75</v>
      </c>
      <c r="AJ1943" s="16">
        <f t="shared" si="1172"/>
        <v>1.6084162899386711E+75</v>
      </c>
      <c r="AK1943" s="27">
        <f t="shared" si="1173"/>
        <v>0.15306122448979592</v>
      </c>
      <c r="AN1943">
        <f t="shared" si="1177"/>
        <v>177393.07263066908</v>
      </c>
      <c r="AO1943">
        <f t="shared" si="1178"/>
        <v>3.863425461170924E+16</v>
      </c>
      <c r="AP1943">
        <f t="shared" si="1179"/>
        <v>3.863425461170924E+16</v>
      </c>
      <c r="AR1943" s="1">
        <f t="shared" si="1174"/>
        <v>20860</v>
      </c>
      <c r="AU1943">
        <f t="shared" si="1142"/>
        <v>-314.33198380566796</v>
      </c>
      <c r="AV1943" s="29">
        <f t="shared" si="1175"/>
        <v>938.51244999999994</v>
      </c>
      <c r="AW1943">
        <f t="shared" si="1176"/>
        <v>38801</v>
      </c>
    </row>
    <row r="1944" spans="1:49" x14ac:dyDescent="0.2">
      <c r="A1944">
        <v>1942</v>
      </c>
      <c r="B1944" s="13">
        <f t="shared" si="1143"/>
        <v>1950</v>
      </c>
      <c r="C1944" s="13">
        <f t="shared" si="1144"/>
        <v>11658</v>
      </c>
      <c r="D1944" s="13">
        <f t="shared" si="1145"/>
        <v>48</v>
      </c>
      <c r="E1944" s="13">
        <f t="shared" si="1146"/>
        <v>97.100000000000009</v>
      </c>
      <c r="F1944" s="13">
        <f t="shared" si="1147"/>
        <v>2.8806965804684845E+61</v>
      </c>
      <c r="G1944" s="35">
        <f t="shared" si="1148"/>
        <v>878.59280000000001</v>
      </c>
      <c r="H1944" s="23">
        <f t="shared" si="1149"/>
        <v>14435.366399999997</v>
      </c>
      <c r="I1944" s="23">
        <f t="shared" si="1150"/>
        <v>54054</v>
      </c>
      <c r="J1944" s="23">
        <f t="shared" si="1151"/>
        <v>2718</v>
      </c>
      <c r="K1944" s="23">
        <f t="shared" si="1152"/>
        <v>9.6665819025314135E+76</v>
      </c>
      <c r="L1944" s="23">
        <f t="shared" si="1153"/>
        <v>9.6665819025314126E+78</v>
      </c>
      <c r="M1944" s="23">
        <f t="shared" si="1154"/>
        <v>9.6665819025314135E+76</v>
      </c>
      <c r="N1944" s="20">
        <f t="shared" si="1155"/>
        <v>200.20000000000002</v>
      </c>
      <c r="Q1944" s="20">
        <f t="shared" si="1156"/>
        <v>1.6035051094981685E+94</v>
      </c>
      <c r="S1944" s="20">
        <f t="shared" si="1157"/>
        <v>8586</v>
      </c>
      <c r="T1944" s="20">
        <f t="shared" si="1158"/>
        <v>2718</v>
      </c>
      <c r="U1944" s="20">
        <f t="shared" si="1159"/>
        <v>9.6665819025314135E+76</v>
      </c>
      <c r="V1944" s="20">
        <f t="shared" si="1160"/>
        <v>9.6665819025314135E+76</v>
      </c>
      <c r="W1944" s="20">
        <f t="shared" si="1161"/>
        <v>0.29970029970029965</v>
      </c>
      <c r="X1944" s="16">
        <f t="shared" si="1162"/>
        <v>1.0812160576624471E+57</v>
      </c>
      <c r="AA1944" s="16">
        <f t="shared" si="1163"/>
        <v>4.454610157569281E+58</v>
      </c>
      <c r="AB1944" s="16">
        <f t="shared" si="1164"/>
        <v>1942</v>
      </c>
      <c r="AC1944" s="16">
        <f t="shared" si="1165"/>
        <v>392.2</v>
      </c>
      <c r="AD1944" s="16">
        <f t="shared" si="1166"/>
        <v>5.8137166104308467E+59</v>
      </c>
      <c r="AE1944" s="16">
        <f t="shared" si="1167"/>
        <v>48500</v>
      </c>
      <c r="AF1944" s="16">
        <f t="shared" si="1168"/>
        <v>23292</v>
      </c>
      <c r="AG1944" s="16">
        <f t="shared" si="1169"/>
        <v>1982</v>
      </c>
      <c r="AH1944" s="16">
        <f t="shared" si="1170"/>
        <v>7.9087369437210243E+63</v>
      </c>
      <c r="AI1944" s="16">
        <f t="shared" si="1171"/>
        <v>1.6084162899386711E+75</v>
      </c>
      <c r="AJ1944" s="16">
        <f t="shared" si="1172"/>
        <v>1.6084162899386711E+75</v>
      </c>
      <c r="AK1944" s="27">
        <f t="shared" si="1173"/>
        <v>0.15298317185109639</v>
      </c>
      <c r="AN1944">
        <f t="shared" si="1177"/>
        <v>177540.49544116639</v>
      </c>
      <c r="AO1944">
        <f t="shared" si="1178"/>
        <v>3.6106780010943216E+16</v>
      </c>
      <c r="AP1944">
        <f t="shared" si="1179"/>
        <v>3.6106780010943216E+16</v>
      </c>
      <c r="AR1944" s="1">
        <f t="shared" si="1174"/>
        <v>20870</v>
      </c>
      <c r="AU1944">
        <f t="shared" si="1142"/>
        <v>-314.0700808625337</v>
      </c>
      <c r="AV1944" s="29">
        <f t="shared" si="1175"/>
        <v>939.28030000000001</v>
      </c>
      <c r="AW1944">
        <f t="shared" si="1176"/>
        <v>38821</v>
      </c>
    </row>
    <row r="1945" spans="1:49" x14ac:dyDescent="0.2">
      <c r="A1945">
        <v>1943</v>
      </c>
      <c r="B1945" s="13">
        <f t="shared" si="1143"/>
        <v>1951</v>
      </c>
      <c r="C1945" s="13">
        <f t="shared" si="1144"/>
        <v>11664</v>
      </c>
      <c r="D1945" s="13">
        <f t="shared" si="1145"/>
        <v>48</v>
      </c>
      <c r="E1945" s="13">
        <f t="shared" si="1146"/>
        <v>97.15</v>
      </c>
      <c r="F1945" s="13">
        <f t="shared" si="1147"/>
        <v>3.0839062456321769E+61</v>
      </c>
      <c r="G1945" s="35">
        <f t="shared" si="1148"/>
        <v>879.32979999999998</v>
      </c>
      <c r="H1945" s="23">
        <f t="shared" si="1149"/>
        <v>14442.870399999998</v>
      </c>
      <c r="I1945" s="23">
        <f t="shared" si="1150"/>
        <v>54082</v>
      </c>
      <c r="J1945" s="23">
        <f t="shared" si="1151"/>
        <v>2720</v>
      </c>
      <c r="K1945" s="23">
        <f t="shared" si="1152"/>
        <v>9.6665819025314135E+76</v>
      </c>
      <c r="L1945" s="23">
        <f t="shared" si="1153"/>
        <v>9.6665819025314126E+78</v>
      </c>
      <c r="M1945" s="23">
        <f t="shared" si="1154"/>
        <v>9.6665819025314135E+76</v>
      </c>
      <c r="N1945" s="20">
        <f t="shared" si="1155"/>
        <v>200.3</v>
      </c>
      <c r="Q1945" s="20">
        <f t="shared" si="1156"/>
        <v>1.7868347601632119E+94</v>
      </c>
      <c r="S1945" s="20">
        <f t="shared" si="1157"/>
        <v>8590</v>
      </c>
      <c r="T1945" s="20">
        <f t="shared" si="1158"/>
        <v>2720</v>
      </c>
      <c r="U1945" s="20">
        <f t="shared" si="1159"/>
        <v>9.6665819025314135E+76</v>
      </c>
      <c r="V1945" s="20">
        <f t="shared" si="1160"/>
        <v>9.6665819025314135E+76</v>
      </c>
      <c r="W1945" s="20">
        <f t="shared" si="1161"/>
        <v>0.29955067398901647</v>
      </c>
      <c r="X1945" s="16">
        <f t="shared" si="1162"/>
        <v>1.1569011816988184E+57</v>
      </c>
      <c r="AA1945" s="16">
        <f t="shared" si="1163"/>
        <v>4.7664328685991308E+58</v>
      </c>
      <c r="AB1945" s="16">
        <f t="shared" si="1164"/>
        <v>1943</v>
      </c>
      <c r="AC1945" s="16">
        <f t="shared" si="1165"/>
        <v>392.4</v>
      </c>
      <c r="AD1945" s="16">
        <f t="shared" si="1166"/>
        <v>6.2206883421728228E+59</v>
      </c>
      <c r="AE1945" s="16">
        <f t="shared" si="1167"/>
        <v>48525</v>
      </c>
      <c r="AF1945" s="16">
        <f t="shared" si="1168"/>
        <v>23304</v>
      </c>
      <c r="AG1945" s="16">
        <f t="shared" si="1169"/>
        <v>1983</v>
      </c>
      <c r="AH1945" s="16">
        <f t="shared" si="1170"/>
        <v>8.4693790914874857E+63</v>
      </c>
      <c r="AI1945" s="16">
        <f t="shared" si="1171"/>
        <v>1.6084162899386711E+75</v>
      </c>
      <c r="AJ1945" s="16">
        <f t="shared" si="1172"/>
        <v>1.6084162899386711E+75</v>
      </c>
      <c r="AK1945" s="27">
        <f t="shared" si="1173"/>
        <v>0.15290519877675843</v>
      </c>
      <c r="AN1945">
        <f t="shared" si="1177"/>
        <v>177687.99697742649</v>
      </c>
      <c r="AO1945">
        <f t="shared" si="1178"/>
        <v>3.374465421583478E+16</v>
      </c>
      <c r="AP1945">
        <f t="shared" si="1179"/>
        <v>3.374465421583478E+16</v>
      </c>
      <c r="AR1945" s="1">
        <f t="shared" si="1174"/>
        <v>20880</v>
      </c>
      <c r="AU1945">
        <f t="shared" si="1142"/>
        <v>-313.80888290713324</v>
      </c>
      <c r="AV1945" s="29">
        <f t="shared" si="1175"/>
        <v>940.04854999999998</v>
      </c>
      <c r="AW1945">
        <f t="shared" si="1176"/>
        <v>38841</v>
      </c>
    </row>
    <row r="1946" spans="1:49" x14ac:dyDescent="0.2">
      <c r="A1946">
        <v>1944</v>
      </c>
      <c r="B1946" s="13">
        <f t="shared" si="1143"/>
        <v>1952</v>
      </c>
      <c r="C1946" s="13">
        <f t="shared" si="1144"/>
        <v>11670</v>
      </c>
      <c r="D1946" s="13">
        <f t="shared" si="1145"/>
        <v>48</v>
      </c>
      <c r="E1946" s="13">
        <f t="shared" si="1146"/>
        <v>97.2</v>
      </c>
      <c r="F1946" s="13">
        <f t="shared" si="1147"/>
        <v>3.3014498568639127E+61</v>
      </c>
      <c r="G1946" s="35">
        <f t="shared" si="1148"/>
        <v>880.06720000000007</v>
      </c>
      <c r="H1946" s="23">
        <f t="shared" si="1149"/>
        <v>14450.374399999999</v>
      </c>
      <c r="I1946" s="23">
        <f t="shared" si="1150"/>
        <v>54110</v>
      </c>
      <c r="J1946" s="23">
        <f t="shared" si="1151"/>
        <v>2721</v>
      </c>
      <c r="K1946" s="23">
        <f t="shared" si="1152"/>
        <v>9.6665819025314135E+76</v>
      </c>
      <c r="L1946" s="23">
        <f t="shared" si="1153"/>
        <v>9.6665819025314126E+78</v>
      </c>
      <c r="M1946" s="23">
        <f t="shared" si="1154"/>
        <v>9.6665819025314135E+76</v>
      </c>
      <c r="N1946" s="20">
        <f t="shared" si="1155"/>
        <v>200.4</v>
      </c>
      <c r="Q1946" s="20">
        <f t="shared" si="1156"/>
        <v>1.9911245940006582E+94</v>
      </c>
      <c r="S1946" s="20">
        <f t="shared" si="1157"/>
        <v>8594</v>
      </c>
      <c r="T1946" s="20">
        <f t="shared" si="1158"/>
        <v>2721</v>
      </c>
      <c r="U1946" s="20">
        <f t="shared" si="1159"/>
        <v>9.6665819025314135E+76</v>
      </c>
      <c r="V1946" s="20">
        <f t="shared" si="1160"/>
        <v>9.6665819025314135E+76</v>
      </c>
      <c r="W1946" s="20">
        <f t="shared" si="1161"/>
        <v>0.29940119760479039</v>
      </c>
      <c r="X1946" s="16">
        <f t="shared" si="1162"/>
        <v>1.237884264417736E+57</v>
      </c>
      <c r="AA1946" s="16">
        <f t="shared" si="1163"/>
        <v>5.1000831694010714E+58</v>
      </c>
      <c r="AB1946" s="16">
        <f t="shared" si="1164"/>
        <v>1944</v>
      </c>
      <c r="AC1946" s="16">
        <f t="shared" si="1165"/>
        <v>392.6</v>
      </c>
      <c r="AD1946" s="16">
        <f t="shared" si="1166"/>
        <v>6.6561489049675656E+59</v>
      </c>
      <c r="AE1946" s="16">
        <f t="shared" si="1167"/>
        <v>48550</v>
      </c>
      <c r="AF1946" s="16">
        <f t="shared" si="1168"/>
        <v>23316</v>
      </c>
      <c r="AG1946" s="16">
        <f t="shared" si="1169"/>
        <v>1984</v>
      </c>
      <c r="AH1946" s="16">
        <f t="shared" si="1170"/>
        <v>9.0697623440186431E+63</v>
      </c>
      <c r="AI1946" s="16">
        <f t="shared" si="1171"/>
        <v>1.6084162899386711E+75</v>
      </c>
      <c r="AJ1946" s="16">
        <f t="shared" si="1172"/>
        <v>1.6084162899386711E+75</v>
      </c>
      <c r="AK1946" s="27">
        <f t="shared" si="1173"/>
        <v>0.15282730514518594</v>
      </c>
      <c r="AN1946">
        <f t="shared" si="1177"/>
        <v>177835.57723988552</v>
      </c>
      <c r="AO1946">
        <f t="shared" si="1178"/>
        <v>3.1537060014798848E+16</v>
      </c>
      <c r="AP1946">
        <f t="shared" si="1179"/>
        <v>3.1537060014798848E+16</v>
      </c>
      <c r="AR1946" s="1">
        <f t="shared" si="1174"/>
        <v>20890</v>
      </c>
      <c r="AU1946">
        <f t="shared" si="1142"/>
        <v>-313.54838709677421</v>
      </c>
      <c r="AV1946" s="29">
        <f t="shared" si="1175"/>
        <v>940.81720000000007</v>
      </c>
      <c r="AW1946">
        <f t="shared" si="1176"/>
        <v>38861</v>
      </c>
    </row>
    <row r="1947" spans="1:49" x14ac:dyDescent="0.2">
      <c r="A1947">
        <v>1945</v>
      </c>
      <c r="B1947" s="13">
        <f t="shared" si="1143"/>
        <v>1953</v>
      </c>
      <c r="C1947" s="13">
        <f t="shared" si="1144"/>
        <v>11676</v>
      </c>
      <c r="D1947" s="13">
        <f t="shared" si="1145"/>
        <v>48</v>
      </c>
      <c r="E1947" s="13">
        <f t="shared" si="1146"/>
        <v>97.25</v>
      </c>
      <c r="F1947" s="13">
        <f t="shared" si="1147"/>
        <v>3.5343384396871741E+61</v>
      </c>
      <c r="G1947" s="35">
        <f t="shared" si="1148"/>
        <v>880.80499999999995</v>
      </c>
      <c r="H1947" s="23">
        <f t="shared" si="1149"/>
        <v>14457.878399999998</v>
      </c>
      <c r="I1947" s="23">
        <f t="shared" si="1150"/>
        <v>54138</v>
      </c>
      <c r="J1947" s="23">
        <f t="shared" si="1151"/>
        <v>2723</v>
      </c>
      <c r="K1947" s="23">
        <f t="shared" si="1152"/>
        <v>9.6665819025314135E+76</v>
      </c>
      <c r="L1947" s="23">
        <f t="shared" si="1153"/>
        <v>9.6665819025314126E+78</v>
      </c>
      <c r="M1947" s="23">
        <f t="shared" si="1154"/>
        <v>9.6665819025314135E+76</v>
      </c>
      <c r="N1947" s="20">
        <f t="shared" si="1155"/>
        <v>200.5</v>
      </c>
      <c r="Q1947" s="20">
        <f t="shared" si="1156"/>
        <v>2.218771000666872E+94</v>
      </c>
      <c r="S1947" s="20">
        <f t="shared" si="1157"/>
        <v>8598</v>
      </c>
      <c r="T1947" s="20">
        <f t="shared" si="1158"/>
        <v>2723</v>
      </c>
      <c r="U1947" s="20">
        <f t="shared" si="1159"/>
        <v>9.6665819025314135E+76</v>
      </c>
      <c r="V1947" s="20">
        <f t="shared" si="1160"/>
        <v>9.6665819025314135E+76</v>
      </c>
      <c r="W1947" s="20">
        <f t="shared" si="1161"/>
        <v>0.29925187032418954</v>
      </c>
      <c r="X1947" s="16">
        <f t="shared" si="1162"/>
        <v>1.3245361629269773E+57</v>
      </c>
      <c r="AA1947" s="16">
        <f t="shared" si="1163"/>
        <v>5.4570889912591459E+58</v>
      </c>
      <c r="AB1947" s="16">
        <f t="shared" si="1164"/>
        <v>1945</v>
      </c>
      <c r="AC1947" s="16">
        <f t="shared" si="1165"/>
        <v>392.8</v>
      </c>
      <c r="AD1947" s="16">
        <f t="shared" si="1166"/>
        <v>7.1220925736769248E+59</v>
      </c>
      <c r="AE1947" s="16">
        <f t="shared" si="1167"/>
        <v>48575</v>
      </c>
      <c r="AF1947" s="16">
        <f t="shared" si="1168"/>
        <v>23328</v>
      </c>
      <c r="AG1947" s="16">
        <f t="shared" si="1169"/>
        <v>1985</v>
      </c>
      <c r="AH1947" s="16">
        <f t="shared" si="1170"/>
        <v>9.7127035905384082E+63</v>
      </c>
      <c r="AI1947" s="16">
        <f t="shared" si="1171"/>
        <v>1.6084162899386711E+75</v>
      </c>
      <c r="AJ1947" s="16">
        <f t="shared" si="1172"/>
        <v>1.6084162899386711E+75</v>
      </c>
      <c r="AK1947" s="27">
        <f t="shared" si="1173"/>
        <v>0.15274949083503053</v>
      </c>
      <c r="AN1947">
        <f t="shared" si="1177"/>
        <v>177983.23622897966</v>
      </c>
      <c r="AO1947">
        <f t="shared" si="1178"/>
        <v>2.9473887864297992E+16</v>
      </c>
      <c r="AP1947">
        <f t="shared" si="1179"/>
        <v>2.9473887864297992E+16</v>
      </c>
      <c r="AR1947" s="1">
        <f t="shared" si="1174"/>
        <v>20900</v>
      </c>
      <c r="AU1947">
        <f t="shared" si="1142"/>
        <v>-313.28859060402692</v>
      </c>
      <c r="AV1947" s="29">
        <f t="shared" si="1175"/>
        <v>941.58624999999995</v>
      </c>
      <c r="AW1947">
        <f t="shared" si="1176"/>
        <v>38881</v>
      </c>
    </row>
    <row r="1948" spans="1:49" x14ac:dyDescent="0.2">
      <c r="A1948">
        <v>1946</v>
      </c>
      <c r="B1948" s="13">
        <f t="shared" si="1143"/>
        <v>1954</v>
      </c>
      <c r="C1948" s="13">
        <f t="shared" si="1144"/>
        <v>11682</v>
      </c>
      <c r="D1948" s="13">
        <f t="shared" si="1145"/>
        <v>48</v>
      </c>
      <c r="E1948" s="13">
        <f t="shared" si="1146"/>
        <v>97.300000000000011</v>
      </c>
      <c r="F1948" s="13">
        <f t="shared" si="1147"/>
        <v>3.7836543268933266E+61</v>
      </c>
      <c r="G1948" s="35">
        <f t="shared" si="1148"/>
        <v>881.54319999999984</v>
      </c>
      <c r="H1948" s="23">
        <f t="shared" si="1149"/>
        <v>14465.382399999999</v>
      </c>
      <c r="I1948" s="23">
        <f t="shared" si="1150"/>
        <v>54166</v>
      </c>
      <c r="J1948" s="23">
        <f t="shared" si="1151"/>
        <v>2724</v>
      </c>
      <c r="K1948" s="23">
        <f t="shared" si="1152"/>
        <v>9.6665819025314135E+76</v>
      </c>
      <c r="L1948" s="23">
        <f t="shared" si="1153"/>
        <v>9.6665819025314126E+78</v>
      </c>
      <c r="M1948" s="23">
        <f t="shared" si="1154"/>
        <v>9.6665819025314135E+76</v>
      </c>
      <c r="N1948" s="20">
        <f t="shared" si="1155"/>
        <v>200.60000000000002</v>
      </c>
      <c r="Q1948" s="20">
        <f t="shared" si="1156"/>
        <v>2.4724443504112992E+94</v>
      </c>
      <c r="S1948" s="20">
        <f t="shared" si="1157"/>
        <v>8603</v>
      </c>
      <c r="T1948" s="20">
        <f t="shared" si="1158"/>
        <v>2724</v>
      </c>
      <c r="U1948" s="20">
        <f t="shared" si="1159"/>
        <v>9.6665819025314135E+76</v>
      </c>
      <c r="V1948" s="20">
        <f t="shared" si="1160"/>
        <v>9.6665819025314135E+76</v>
      </c>
      <c r="W1948" s="20">
        <f t="shared" si="1161"/>
        <v>0.29910269192422728</v>
      </c>
      <c r="X1948" s="16">
        <f t="shared" si="1162"/>
        <v>1.4172536943318658E+57</v>
      </c>
      <c r="AA1948" s="16">
        <f t="shared" si="1163"/>
        <v>5.8390852206472853E+58</v>
      </c>
      <c r="AB1948" s="16">
        <f t="shared" si="1164"/>
        <v>1946</v>
      </c>
      <c r="AC1948" s="16">
        <f t="shared" si="1165"/>
        <v>393</v>
      </c>
      <c r="AD1948" s="16">
        <f t="shared" si="1166"/>
        <v>7.6206532263712525E+59</v>
      </c>
      <c r="AE1948" s="16">
        <f t="shared" si="1167"/>
        <v>48600</v>
      </c>
      <c r="AF1948" s="16">
        <f t="shared" si="1168"/>
        <v>23340</v>
      </c>
      <c r="AG1948" s="16">
        <f t="shared" si="1169"/>
        <v>1986</v>
      </c>
      <c r="AH1948" s="16">
        <f t="shared" si="1170"/>
        <v>1.0401219373026026E+64</v>
      </c>
      <c r="AI1948" s="16">
        <f t="shared" si="1171"/>
        <v>1.6084162899386711E+75</v>
      </c>
      <c r="AJ1948" s="16">
        <f t="shared" si="1172"/>
        <v>1.6084162899386711E+75</v>
      </c>
      <c r="AK1948" s="27">
        <f t="shared" si="1173"/>
        <v>0.15267175572519084</v>
      </c>
      <c r="AN1948">
        <f t="shared" si="1177"/>
        <v>178130.97394514494</v>
      </c>
      <c r="AO1948">
        <f t="shared" si="1178"/>
        <v>2.7545689592801864E+16</v>
      </c>
      <c r="AP1948">
        <f t="shared" si="1179"/>
        <v>2.7545689592801864E+16</v>
      </c>
      <c r="AR1948" s="1">
        <f t="shared" si="1174"/>
        <v>20910</v>
      </c>
      <c r="AU1948">
        <f t="shared" si="1142"/>
        <v>-313.02949061662207</v>
      </c>
      <c r="AV1948" s="29">
        <f t="shared" si="1175"/>
        <v>942.35569999999984</v>
      </c>
      <c r="AW1948">
        <f t="shared" si="1176"/>
        <v>38901</v>
      </c>
    </row>
    <row r="1949" spans="1:49" x14ac:dyDescent="0.2">
      <c r="A1949">
        <v>1947</v>
      </c>
      <c r="B1949" s="13">
        <f t="shared" si="1143"/>
        <v>1955</v>
      </c>
      <c r="C1949" s="13">
        <f t="shared" si="1144"/>
        <v>11688</v>
      </c>
      <c r="D1949" s="13">
        <f t="shared" si="1145"/>
        <v>48</v>
      </c>
      <c r="E1949" s="13">
        <f t="shared" si="1146"/>
        <v>97.350000000000009</v>
      </c>
      <c r="F1949" s="13">
        <f t="shared" si="1147"/>
        <v>4.0505561875361814E+61</v>
      </c>
      <c r="G1949" s="35">
        <f t="shared" si="1148"/>
        <v>882.28179999999998</v>
      </c>
      <c r="H1949" s="23">
        <f t="shared" si="1149"/>
        <v>14472.886399999999</v>
      </c>
      <c r="I1949" s="23">
        <f t="shared" si="1150"/>
        <v>54194</v>
      </c>
      <c r="J1949" s="23">
        <f t="shared" si="1151"/>
        <v>2725</v>
      </c>
      <c r="K1949" s="23">
        <f t="shared" si="1152"/>
        <v>9.6665819025314135E+76</v>
      </c>
      <c r="L1949" s="23">
        <f t="shared" si="1153"/>
        <v>9.6665819025314126E+78</v>
      </c>
      <c r="M1949" s="23">
        <f t="shared" si="1154"/>
        <v>9.6665819025314135E+76</v>
      </c>
      <c r="N1949" s="20">
        <f t="shared" si="1155"/>
        <v>200.70000000000002</v>
      </c>
      <c r="Q1949" s="20">
        <f t="shared" si="1156"/>
        <v>2.7551203184296636E+94</v>
      </c>
      <c r="S1949" s="20">
        <f t="shared" si="1157"/>
        <v>8607</v>
      </c>
      <c r="T1949" s="20">
        <f t="shared" si="1158"/>
        <v>2725</v>
      </c>
      <c r="U1949" s="20">
        <f t="shared" si="1159"/>
        <v>9.6665819025314135E+76</v>
      </c>
      <c r="V1949" s="20">
        <f t="shared" si="1160"/>
        <v>9.6665819025314135E+76</v>
      </c>
      <c r="W1949" s="20">
        <f t="shared" si="1161"/>
        <v>0.29895366218236169</v>
      </c>
      <c r="X1949" s="16">
        <f t="shared" si="1162"/>
        <v>1.5164614529350964E+57</v>
      </c>
      <c r="AA1949" s="16">
        <f t="shared" si="1163"/>
        <v>6.2478211860925953E+58</v>
      </c>
      <c r="AB1949" s="16">
        <f t="shared" si="1164"/>
        <v>1947</v>
      </c>
      <c r="AC1949" s="16">
        <f t="shared" si="1165"/>
        <v>393.2</v>
      </c>
      <c r="AD1949" s="16">
        <f t="shared" si="1166"/>
        <v>8.1541141168317691E+59</v>
      </c>
      <c r="AE1949" s="16">
        <f t="shared" si="1167"/>
        <v>48625</v>
      </c>
      <c r="AF1949" s="16">
        <f t="shared" si="1168"/>
        <v>23352</v>
      </c>
      <c r="AG1949" s="16">
        <f t="shared" si="1169"/>
        <v>1987</v>
      </c>
      <c r="AH1949" s="16">
        <f t="shared" si="1170"/>
        <v>1.1138540036222157E+64</v>
      </c>
      <c r="AI1949" s="16">
        <f t="shared" si="1171"/>
        <v>1.6084162899386711E+75</v>
      </c>
      <c r="AJ1949" s="16">
        <f t="shared" si="1172"/>
        <v>1.6084162899386711E+75</v>
      </c>
      <c r="AK1949" s="27">
        <f t="shared" si="1173"/>
        <v>0.1525940996948118</v>
      </c>
      <c r="AN1949">
        <f t="shared" si="1177"/>
        <v>178278.79038881764</v>
      </c>
      <c r="AO1949">
        <f t="shared" si="1178"/>
        <v>2.5743635133459688E+16</v>
      </c>
      <c r="AP1949">
        <f t="shared" si="1179"/>
        <v>2.5743635133459688E+16</v>
      </c>
      <c r="AR1949" s="1">
        <f t="shared" si="1174"/>
        <v>20920</v>
      </c>
      <c r="AU1949">
        <f t="shared" si="1142"/>
        <v>-312.77108433734935</v>
      </c>
      <c r="AV1949" s="29">
        <f t="shared" si="1175"/>
        <v>943.12554999999998</v>
      </c>
      <c r="AW1949">
        <f t="shared" si="1176"/>
        <v>38921</v>
      </c>
    </row>
    <row r="1950" spans="1:49" x14ac:dyDescent="0.2">
      <c r="A1950">
        <v>1948</v>
      </c>
      <c r="B1950" s="13">
        <f t="shared" si="1143"/>
        <v>1956</v>
      </c>
      <c r="C1950" s="13">
        <f t="shared" si="1144"/>
        <v>11694</v>
      </c>
      <c r="D1950" s="13">
        <f t="shared" si="1145"/>
        <v>48</v>
      </c>
      <c r="E1950" s="13">
        <f t="shared" si="1146"/>
        <v>97.4</v>
      </c>
      <c r="F1950" s="13">
        <f t="shared" si="1147"/>
        <v>4.3362844105803276E+61</v>
      </c>
      <c r="G1950" s="35">
        <f t="shared" si="1148"/>
        <v>883.02080000000001</v>
      </c>
      <c r="H1950" s="23">
        <f t="shared" si="1149"/>
        <v>14480.390399999997</v>
      </c>
      <c r="I1950" s="23">
        <f t="shared" si="1150"/>
        <v>54222</v>
      </c>
      <c r="J1950" s="23">
        <f t="shared" si="1151"/>
        <v>2727</v>
      </c>
      <c r="K1950" s="23">
        <f t="shared" si="1152"/>
        <v>9.6665819025314135E+76</v>
      </c>
      <c r="L1950" s="23">
        <f t="shared" si="1153"/>
        <v>9.6665819025314126E+78</v>
      </c>
      <c r="M1950" s="23">
        <f t="shared" si="1154"/>
        <v>9.6665819025314135E+76</v>
      </c>
      <c r="N1950" s="20">
        <f t="shared" si="1155"/>
        <v>200.8</v>
      </c>
      <c r="Q1950" s="20">
        <f t="shared" si="1156"/>
        <v>3.070114790555759E+94</v>
      </c>
      <c r="S1950" s="20">
        <f t="shared" si="1157"/>
        <v>8611</v>
      </c>
      <c r="T1950" s="20">
        <f t="shared" si="1158"/>
        <v>2727</v>
      </c>
      <c r="U1950" s="20">
        <f t="shared" si="1159"/>
        <v>9.6665819025314135E+76</v>
      </c>
      <c r="V1950" s="20">
        <f t="shared" si="1160"/>
        <v>9.6665819025314135E+76</v>
      </c>
      <c r="W1950" s="20">
        <f t="shared" si="1161"/>
        <v>0.29880478087649398</v>
      </c>
      <c r="X1950" s="16">
        <f t="shared" si="1162"/>
        <v>1.6226137546405533E+57</v>
      </c>
      <c r="AA1950" s="16">
        <f t="shared" si="1163"/>
        <v>6.6851686691190781E+58</v>
      </c>
      <c r="AB1950" s="16">
        <f t="shared" si="1164"/>
        <v>1948</v>
      </c>
      <c r="AC1950" s="16">
        <f t="shared" si="1165"/>
        <v>393.4</v>
      </c>
      <c r="AD1950" s="16">
        <f t="shared" si="1166"/>
        <v>8.724918331147541E+59</v>
      </c>
      <c r="AE1950" s="16">
        <f t="shared" si="1167"/>
        <v>48650</v>
      </c>
      <c r="AF1950" s="16">
        <f t="shared" si="1168"/>
        <v>23364</v>
      </c>
      <c r="AG1950" s="16">
        <f t="shared" si="1169"/>
        <v>1988</v>
      </c>
      <c r="AH1950" s="16">
        <f t="shared" si="1170"/>
        <v>1.1928124880433738E+64</v>
      </c>
      <c r="AI1950" s="16">
        <f t="shared" si="1171"/>
        <v>1.6084162899386711E+75</v>
      </c>
      <c r="AJ1950" s="16">
        <f t="shared" si="1172"/>
        <v>1.6084162899386711E+75</v>
      </c>
      <c r="AK1950" s="27">
        <f t="shared" si="1173"/>
        <v>0.15251652262328419</v>
      </c>
      <c r="AN1950">
        <f t="shared" si="1177"/>
        <v>178426.68556043383</v>
      </c>
      <c r="AO1950">
        <f t="shared" si="1178"/>
        <v>2.40594720873455E+16</v>
      </c>
      <c r="AP1950">
        <f t="shared" si="1179"/>
        <v>2.40594720873455E+16</v>
      </c>
      <c r="AR1950" s="1">
        <f t="shared" si="1174"/>
        <v>20930</v>
      </c>
      <c r="AU1950">
        <f t="shared" si="1142"/>
        <v>-312.51336898395715</v>
      </c>
      <c r="AV1950" s="29">
        <f t="shared" si="1175"/>
        <v>943.89580000000001</v>
      </c>
      <c r="AW1950">
        <f t="shared" si="1176"/>
        <v>38941</v>
      </c>
    </row>
    <row r="1951" spans="1:49" x14ac:dyDescent="0.2">
      <c r="A1951">
        <v>1949</v>
      </c>
      <c r="B1951" s="13">
        <f t="shared" si="1143"/>
        <v>1957</v>
      </c>
      <c r="C1951" s="13">
        <f t="shared" si="1144"/>
        <v>11700</v>
      </c>
      <c r="D1951" s="13">
        <f t="shared" si="1145"/>
        <v>48</v>
      </c>
      <c r="E1951" s="13">
        <f t="shared" si="1146"/>
        <v>97.45</v>
      </c>
      <c r="F1951" s="13">
        <f t="shared" si="1147"/>
        <v>4.64216686821271E+61</v>
      </c>
      <c r="G1951" s="35">
        <f t="shared" si="1148"/>
        <v>883.76019999999994</v>
      </c>
      <c r="H1951" s="23">
        <f t="shared" si="1149"/>
        <v>14487.894399999997</v>
      </c>
      <c r="I1951" s="23">
        <f t="shared" si="1150"/>
        <v>54250</v>
      </c>
      <c r="J1951" s="23">
        <f t="shared" si="1151"/>
        <v>2728</v>
      </c>
      <c r="K1951" s="23">
        <f t="shared" si="1152"/>
        <v>9.6665819025314135E+76</v>
      </c>
      <c r="L1951" s="23">
        <f t="shared" si="1153"/>
        <v>9.6665819025314126E+78</v>
      </c>
      <c r="M1951" s="23">
        <f t="shared" si="1154"/>
        <v>9.6665819025314135E+76</v>
      </c>
      <c r="N1951" s="20">
        <f t="shared" si="1155"/>
        <v>200.9</v>
      </c>
      <c r="Q1951" s="20">
        <f t="shared" si="1156"/>
        <v>3.4211227597354243E+94</v>
      </c>
      <c r="S1951" s="20">
        <f t="shared" si="1157"/>
        <v>8615</v>
      </c>
      <c r="T1951" s="20">
        <f t="shared" si="1158"/>
        <v>2728</v>
      </c>
      <c r="U1951" s="20">
        <f t="shared" si="1159"/>
        <v>9.6665819025314135E+76</v>
      </c>
      <c r="V1951" s="20">
        <f t="shared" si="1160"/>
        <v>9.6665819025314135E+76</v>
      </c>
      <c r="W1951" s="20">
        <f t="shared" si="1161"/>
        <v>0.29865604778496763</v>
      </c>
      <c r="X1951" s="16">
        <f t="shared" si="1162"/>
        <v>1.7361967174653919E+57</v>
      </c>
      <c r="AA1951" s="16">
        <f t="shared" si="1163"/>
        <v>7.1531304759574139E+58</v>
      </c>
      <c r="AB1951" s="16">
        <f t="shared" si="1164"/>
        <v>1949</v>
      </c>
      <c r="AC1951" s="16">
        <f t="shared" si="1165"/>
        <v>393.6</v>
      </c>
      <c r="AD1951" s="16">
        <f t="shared" si="1166"/>
        <v>9.3356799762950424E+59</v>
      </c>
      <c r="AE1951" s="16">
        <f t="shared" si="1167"/>
        <v>48675</v>
      </c>
      <c r="AF1951" s="16">
        <f t="shared" si="1168"/>
        <v>23376</v>
      </c>
      <c r="AG1951" s="16">
        <f t="shared" si="1169"/>
        <v>1989</v>
      </c>
      <c r="AH1951" s="16">
        <f t="shared" si="1170"/>
        <v>1.277367838820116E+64</v>
      </c>
      <c r="AI1951" s="16">
        <f t="shared" si="1171"/>
        <v>1.6084162899386711E+75</v>
      </c>
      <c r="AJ1951" s="16">
        <f t="shared" si="1172"/>
        <v>1.6084162899386711E+75</v>
      </c>
      <c r="AK1951" s="27">
        <f t="shared" si="1173"/>
        <v>0.1524390243902439</v>
      </c>
      <c r="AN1951">
        <f t="shared" si="1177"/>
        <v>178574.65946042963</v>
      </c>
      <c r="AO1951">
        <f t="shared" si="1178"/>
        <v>2.2485487932098596E+16</v>
      </c>
      <c r="AP1951">
        <f t="shared" si="1179"/>
        <v>2.2485487932098596E+16</v>
      </c>
      <c r="AR1951" s="1">
        <f t="shared" si="1174"/>
        <v>20940</v>
      </c>
      <c r="AU1951">
        <f t="shared" si="1142"/>
        <v>-312.25634178905204</v>
      </c>
      <c r="AV1951" s="29">
        <f t="shared" si="1175"/>
        <v>944.66644999999994</v>
      </c>
      <c r="AW1951">
        <f t="shared" si="1176"/>
        <v>38961</v>
      </c>
    </row>
    <row r="1952" spans="1:49" x14ac:dyDescent="0.2">
      <c r="A1952">
        <v>1950</v>
      </c>
      <c r="B1952" s="13">
        <f t="shared" si="1143"/>
        <v>1958</v>
      </c>
      <c r="C1952" s="13">
        <f t="shared" si="1144"/>
        <v>11706</v>
      </c>
      <c r="D1952" s="13">
        <f t="shared" si="1145"/>
        <v>48</v>
      </c>
      <c r="E1952" s="13">
        <f t="shared" si="1146"/>
        <v>97.5</v>
      </c>
      <c r="F1952" s="13">
        <f t="shared" si="1147"/>
        <v>4.9696250855904337E+61</v>
      </c>
      <c r="G1952" s="35">
        <f t="shared" si="1148"/>
        <v>884.5</v>
      </c>
      <c r="H1952" s="23">
        <f t="shared" si="1149"/>
        <v>14495.398399999998</v>
      </c>
      <c r="I1952" s="23">
        <f t="shared" si="1150"/>
        <v>54278</v>
      </c>
      <c r="J1952" s="23">
        <f t="shared" si="1151"/>
        <v>2730</v>
      </c>
      <c r="K1952" s="23">
        <f t="shared" si="1152"/>
        <v>9.6665819025314135E+76</v>
      </c>
      <c r="L1952" s="23">
        <f t="shared" si="1153"/>
        <v>9.6665819025314126E+78</v>
      </c>
      <c r="M1952" s="23">
        <f t="shared" si="1154"/>
        <v>9.6665819025314135E+76</v>
      </c>
      <c r="N1952" s="20">
        <f t="shared" si="1155"/>
        <v>201</v>
      </c>
      <c r="Q1952" s="20">
        <f t="shared" si="1156"/>
        <v>3.8122616695576597E+94</v>
      </c>
      <c r="S1952" s="20">
        <f t="shared" si="1157"/>
        <v>8619</v>
      </c>
      <c r="T1952" s="20">
        <f t="shared" si="1158"/>
        <v>2730</v>
      </c>
      <c r="U1952" s="20">
        <f t="shared" si="1159"/>
        <v>9.6665819025314135E+76</v>
      </c>
      <c r="V1952" s="20">
        <f t="shared" si="1160"/>
        <v>9.6665819025314135E+76</v>
      </c>
      <c r="W1952" s="20">
        <f t="shared" si="1161"/>
        <v>0.29850746268656714</v>
      </c>
      <c r="X1952" s="16">
        <f t="shared" si="1162"/>
        <v>1.857730487687969E+57</v>
      </c>
      <c r="AA1952" s="16">
        <f t="shared" si="1163"/>
        <v>7.6538496092744307E+58</v>
      </c>
      <c r="AB1952" s="16">
        <f t="shared" si="1164"/>
        <v>1950</v>
      </c>
      <c r="AC1952" s="16">
        <f t="shared" si="1165"/>
        <v>393.8</v>
      </c>
      <c r="AD1952" s="16">
        <f t="shared" si="1166"/>
        <v>9.9891961519405716E+59</v>
      </c>
      <c r="AE1952" s="16">
        <f t="shared" si="1167"/>
        <v>48700</v>
      </c>
      <c r="AF1952" s="16">
        <f t="shared" si="1168"/>
        <v>23388</v>
      </c>
      <c r="AG1952" s="16">
        <f t="shared" si="1169"/>
        <v>1990</v>
      </c>
      <c r="AH1952" s="16">
        <f t="shared" si="1170"/>
        <v>1.3679167600927068E+64</v>
      </c>
      <c r="AI1952" s="16">
        <f t="shared" si="1171"/>
        <v>1.6084162899386711E+75</v>
      </c>
      <c r="AJ1952" s="16">
        <f t="shared" si="1172"/>
        <v>1.6084162899386711E+75</v>
      </c>
      <c r="AK1952" s="27">
        <f t="shared" si="1173"/>
        <v>0.15236160487557135</v>
      </c>
      <c r="AN1952">
        <f t="shared" si="1177"/>
        <v>178722.7120892414</v>
      </c>
      <c r="AO1952">
        <f t="shared" si="1178"/>
        <v>2.1014474702895888E+16</v>
      </c>
      <c r="AP1952">
        <f t="shared" si="1179"/>
        <v>2.1014474702895888E+16</v>
      </c>
      <c r="AR1952" s="1">
        <f t="shared" si="1174"/>
        <v>20950</v>
      </c>
      <c r="AU1952">
        <f t="shared" si="1142"/>
        <v>-312</v>
      </c>
      <c r="AV1952" s="29">
        <f t="shared" si="1175"/>
        <v>945.4375</v>
      </c>
      <c r="AW1952">
        <f t="shared" si="1176"/>
        <v>38981</v>
      </c>
    </row>
    <row r="1953" spans="1:49" x14ac:dyDescent="0.2">
      <c r="A1953">
        <v>1951</v>
      </c>
      <c r="B1953" s="13">
        <f t="shared" si="1143"/>
        <v>1959</v>
      </c>
      <c r="C1953" s="13">
        <f t="shared" si="1144"/>
        <v>11712</v>
      </c>
      <c r="D1953" s="13">
        <f t="shared" si="1145"/>
        <v>48</v>
      </c>
      <c r="E1953" s="13">
        <f t="shared" si="1146"/>
        <v>97.550000000000011</v>
      </c>
      <c r="F1953" s="13">
        <f t="shared" si="1147"/>
        <v>5.3201808456856558E+61</v>
      </c>
      <c r="G1953" s="35">
        <f t="shared" si="1148"/>
        <v>885.24019999999996</v>
      </c>
      <c r="H1953" s="23">
        <f t="shared" si="1149"/>
        <v>14502.902399999997</v>
      </c>
      <c r="I1953" s="23">
        <f t="shared" si="1150"/>
        <v>54306</v>
      </c>
      <c r="J1953" s="23">
        <f t="shared" si="1151"/>
        <v>2731</v>
      </c>
      <c r="K1953" s="23">
        <f t="shared" si="1152"/>
        <v>9.6665819025314135E+76</v>
      </c>
      <c r="L1953" s="23">
        <f t="shared" si="1153"/>
        <v>9.6665819025314126E+78</v>
      </c>
      <c r="M1953" s="23">
        <f t="shared" si="1154"/>
        <v>9.6665819025314135E+76</v>
      </c>
      <c r="N1953" s="20">
        <f t="shared" si="1155"/>
        <v>201.10000000000002</v>
      </c>
      <c r="Q1953" s="20">
        <f t="shared" si="1156"/>
        <v>4.2481197132802658E+94</v>
      </c>
      <c r="S1953" s="20">
        <f t="shared" si="1157"/>
        <v>8624</v>
      </c>
      <c r="T1953" s="20">
        <f t="shared" si="1158"/>
        <v>2731</v>
      </c>
      <c r="U1953" s="20">
        <f t="shared" si="1159"/>
        <v>9.6665819025314135E+76</v>
      </c>
      <c r="V1953" s="20">
        <f t="shared" si="1160"/>
        <v>9.6665819025314135E+76</v>
      </c>
      <c r="W1953" s="20">
        <f t="shared" si="1161"/>
        <v>0.29835902536051712</v>
      </c>
      <c r="X1953" s="16">
        <f t="shared" si="1162"/>
        <v>1.9877716218261267E+57</v>
      </c>
      <c r="AA1953" s="16">
        <f t="shared" si="1163"/>
        <v>8.1896190819236405E+58</v>
      </c>
      <c r="AB1953" s="16">
        <f t="shared" si="1164"/>
        <v>1951</v>
      </c>
      <c r="AC1953" s="16">
        <f t="shared" si="1165"/>
        <v>394</v>
      </c>
      <c r="AD1953" s="16">
        <f t="shared" si="1166"/>
        <v>1.0688459760292628E+60</v>
      </c>
      <c r="AE1953" s="16">
        <f t="shared" si="1167"/>
        <v>48725</v>
      </c>
      <c r="AF1953" s="16">
        <f t="shared" si="1168"/>
        <v>23400</v>
      </c>
      <c r="AG1953" s="16">
        <f t="shared" si="1169"/>
        <v>1991</v>
      </c>
      <c r="AH1953" s="16">
        <f t="shared" si="1170"/>
        <v>1.4648840726958249E+64</v>
      </c>
      <c r="AI1953" s="16">
        <f t="shared" si="1171"/>
        <v>1.6084162899386711E+75</v>
      </c>
      <c r="AJ1953" s="16">
        <f t="shared" si="1172"/>
        <v>1.6084162899386711E+75</v>
      </c>
      <c r="AK1953" s="27">
        <f t="shared" si="1173"/>
        <v>0.15228426395939088</v>
      </c>
      <c r="AN1953">
        <f t="shared" si="1177"/>
        <v>178870.84344730497</v>
      </c>
      <c r="AO1953">
        <f t="shared" si="1178"/>
        <v>1.9639695984014852E+16</v>
      </c>
      <c r="AP1953">
        <f t="shared" si="1179"/>
        <v>1.9639695984014852E+16</v>
      </c>
      <c r="AR1953" s="1">
        <f t="shared" si="1174"/>
        <v>20960</v>
      </c>
      <c r="AU1953">
        <f t="shared" si="1142"/>
        <v>-311.74434087882827</v>
      </c>
      <c r="AV1953" s="29">
        <f t="shared" si="1175"/>
        <v>946.20894999999996</v>
      </c>
      <c r="AW1953">
        <f t="shared" si="1176"/>
        <v>39001</v>
      </c>
    </row>
    <row r="1954" spans="1:49" x14ac:dyDescent="0.2">
      <c r="A1954">
        <v>1952</v>
      </c>
      <c r="B1954" s="13">
        <f t="shared" si="1143"/>
        <v>1960</v>
      </c>
      <c r="C1954" s="13">
        <f t="shared" si="1144"/>
        <v>11718</v>
      </c>
      <c r="D1954" s="13">
        <f t="shared" si="1145"/>
        <v>48</v>
      </c>
      <c r="E1954" s="13">
        <f t="shared" si="1146"/>
        <v>97.600000000000009</v>
      </c>
      <c r="F1954" s="13">
        <f t="shared" si="1147"/>
        <v>5.6954632599093958E+61</v>
      </c>
      <c r="G1954" s="35">
        <f t="shared" si="1148"/>
        <v>885.98080000000004</v>
      </c>
      <c r="H1954" s="23">
        <f t="shared" si="1149"/>
        <v>14510.406399999998</v>
      </c>
      <c r="I1954" s="23">
        <f t="shared" si="1150"/>
        <v>54334</v>
      </c>
      <c r="J1954" s="23">
        <f t="shared" si="1151"/>
        <v>2732</v>
      </c>
      <c r="K1954" s="23">
        <f t="shared" si="1152"/>
        <v>9.6665819025314135E+76</v>
      </c>
      <c r="L1954" s="23">
        <f t="shared" si="1153"/>
        <v>9.6665819025314126E+78</v>
      </c>
      <c r="M1954" s="23">
        <f t="shared" si="1154"/>
        <v>9.6665819025314135E+76</v>
      </c>
      <c r="N1954" s="20">
        <f t="shared" si="1155"/>
        <v>201.20000000000002</v>
      </c>
      <c r="Q1954" s="20">
        <f t="shared" si="1156"/>
        <v>4.7338096548999019E+94</v>
      </c>
      <c r="S1954" s="20">
        <f t="shared" si="1157"/>
        <v>8628</v>
      </c>
      <c r="T1954" s="20">
        <f t="shared" si="1158"/>
        <v>2732</v>
      </c>
      <c r="U1954" s="20">
        <f t="shared" si="1159"/>
        <v>9.6665819025314135E+76</v>
      </c>
      <c r="V1954" s="20">
        <f t="shared" si="1160"/>
        <v>9.6665819025314135E+76</v>
      </c>
      <c r="W1954" s="20">
        <f t="shared" si="1161"/>
        <v>0.29821073558648109</v>
      </c>
      <c r="X1954" s="16">
        <f t="shared" si="1162"/>
        <v>2.1269156353539565E+57</v>
      </c>
      <c r="AA1954" s="16">
        <f t="shared" si="1163"/>
        <v>8.7628924176582989E+58</v>
      </c>
      <c r="AB1954" s="16">
        <f t="shared" si="1164"/>
        <v>1952</v>
      </c>
      <c r="AC1954" s="16">
        <f t="shared" si="1165"/>
        <v>394.2</v>
      </c>
      <c r="AD1954" s="16">
        <f t="shared" si="1166"/>
        <v>1.1436673212669472E+60</v>
      </c>
      <c r="AE1954" s="16">
        <f t="shared" si="1167"/>
        <v>48750</v>
      </c>
      <c r="AF1954" s="16">
        <f t="shared" si="1168"/>
        <v>23412</v>
      </c>
      <c r="AG1954" s="16">
        <f t="shared" si="1169"/>
        <v>1992</v>
      </c>
      <c r="AH1954" s="16">
        <f t="shared" si="1170"/>
        <v>1.5687247068387128E+64</v>
      </c>
      <c r="AI1954" s="16">
        <f t="shared" si="1171"/>
        <v>1.6084162899386711E+75</v>
      </c>
      <c r="AJ1954" s="16">
        <f t="shared" si="1172"/>
        <v>1.6084162899386711E+75</v>
      </c>
      <c r="AK1954" s="27">
        <f t="shared" si="1173"/>
        <v>0.15220700152207001</v>
      </c>
      <c r="AN1954">
        <f t="shared" si="1177"/>
        <v>179019.05353505662</v>
      </c>
      <c r="AO1954">
        <f t="shared" si="1178"/>
        <v>1.8354856059826956E+16</v>
      </c>
      <c r="AP1954">
        <f t="shared" si="1179"/>
        <v>1.8354856059826956E+16</v>
      </c>
      <c r="AR1954" s="1">
        <f t="shared" si="1174"/>
        <v>20970</v>
      </c>
      <c r="AU1954">
        <f t="shared" si="1142"/>
        <v>-311.48936170212772</v>
      </c>
      <c r="AV1954" s="29">
        <f t="shared" si="1175"/>
        <v>946.98080000000004</v>
      </c>
      <c r="AW1954">
        <f t="shared" si="1176"/>
        <v>39021</v>
      </c>
    </row>
    <row r="1955" spans="1:49" x14ac:dyDescent="0.2">
      <c r="A1955">
        <v>1953</v>
      </c>
      <c r="B1955" s="13">
        <f t="shared" si="1143"/>
        <v>1961</v>
      </c>
      <c r="C1955" s="13">
        <f t="shared" si="1144"/>
        <v>11724</v>
      </c>
      <c r="D1955" s="13">
        <f t="shared" si="1145"/>
        <v>48</v>
      </c>
      <c r="E1955" s="13">
        <f t="shared" si="1146"/>
        <v>97.65</v>
      </c>
      <c r="F1955" s="13">
        <f t="shared" si="1147"/>
        <v>6.0972163373595968E+61</v>
      </c>
      <c r="G1955" s="35">
        <f t="shared" si="1148"/>
        <v>886.72180000000003</v>
      </c>
      <c r="H1955" s="23">
        <f t="shared" si="1149"/>
        <v>14517.910399999999</v>
      </c>
      <c r="I1955" s="23">
        <f t="shared" si="1150"/>
        <v>54362</v>
      </c>
      <c r="J1955" s="23">
        <f t="shared" si="1151"/>
        <v>2734</v>
      </c>
      <c r="K1955" s="23">
        <f t="shared" si="1152"/>
        <v>9.6665819025314135E+76</v>
      </c>
      <c r="L1955" s="23">
        <f t="shared" si="1153"/>
        <v>9.6665819025314126E+78</v>
      </c>
      <c r="M1955" s="23">
        <f t="shared" si="1154"/>
        <v>9.6665819025314135E+76</v>
      </c>
      <c r="N1955" s="20">
        <f t="shared" si="1155"/>
        <v>201.3</v>
      </c>
      <c r="Q1955" s="20">
        <f t="shared" si="1156"/>
        <v>5.2750288036304016E+94</v>
      </c>
      <c r="S1955" s="20">
        <f t="shared" si="1157"/>
        <v>8632</v>
      </c>
      <c r="T1955" s="20">
        <f t="shared" si="1158"/>
        <v>2734</v>
      </c>
      <c r="U1955" s="20">
        <f t="shared" si="1159"/>
        <v>9.6665819025314135E+76</v>
      </c>
      <c r="V1955" s="20">
        <f t="shared" si="1160"/>
        <v>9.6665819025314135E+76</v>
      </c>
      <c r="W1955" s="20">
        <f t="shared" si="1161"/>
        <v>0.29806259314456035</v>
      </c>
      <c r="X1955" s="16">
        <f t="shared" si="1162"/>
        <v>2.2757997298287332E+57</v>
      </c>
      <c r="AA1955" s="16">
        <f t="shared" si="1163"/>
        <v>9.3762948868943793E+58</v>
      </c>
      <c r="AB1955" s="16">
        <f t="shared" si="1164"/>
        <v>1953</v>
      </c>
      <c r="AC1955" s="16">
        <f t="shared" si="1165"/>
        <v>394.4</v>
      </c>
      <c r="AD1955" s="16">
        <f t="shared" si="1166"/>
        <v>1.2237263095553629E+60</v>
      </c>
      <c r="AE1955" s="16">
        <f t="shared" si="1167"/>
        <v>48775</v>
      </c>
      <c r="AF1955" s="16">
        <f t="shared" si="1168"/>
        <v>23424</v>
      </c>
      <c r="AG1955" s="16">
        <f t="shared" si="1169"/>
        <v>1993</v>
      </c>
      <c r="AH1955" s="16">
        <f t="shared" si="1170"/>
        <v>1.6799258360022575E+64</v>
      </c>
      <c r="AI1955" s="16">
        <f t="shared" si="1171"/>
        <v>1.6084162899386711E+75</v>
      </c>
      <c r="AJ1955" s="16">
        <f t="shared" si="1172"/>
        <v>1.6084162899386711E+75</v>
      </c>
      <c r="AK1955" s="27">
        <f t="shared" si="1173"/>
        <v>0.15212981744421908</v>
      </c>
      <c r="AN1955">
        <f t="shared" si="1177"/>
        <v>179167.3423529327</v>
      </c>
      <c r="AO1955">
        <f t="shared" si="1178"/>
        <v>1.7154071083950428E+16</v>
      </c>
      <c r="AP1955">
        <f t="shared" si="1179"/>
        <v>1.7154071083950428E+16</v>
      </c>
      <c r="AR1955" s="1">
        <f t="shared" si="1174"/>
        <v>20980</v>
      </c>
      <c r="AU1955">
        <f t="shared" si="1142"/>
        <v>-311.23505976095623</v>
      </c>
      <c r="AV1955" s="29">
        <f t="shared" si="1175"/>
        <v>947.75305000000003</v>
      </c>
      <c r="AW1955">
        <f t="shared" si="1176"/>
        <v>39041</v>
      </c>
    </row>
    <row r="1956" spans="1:49" x14ac:dyDescent="0.2">
      <c r="A1956">
        <v>1954</v>
      </c>
      <c r="B1956" s="13">
        <f t="shared" si="1143"/>
        <v>1962</v>
      </c>
      <c r="C1956" s="13">
        <f t="shared" si="1144"/>
        <v>11730</v>
      </c>
      <c r="D1956" s="13">
        <f t="shared" si="1145"/>
        <v>48</v>
      </c>
      <c r="E1956" s="13">
        <f t="shared" si="1146"/>
        <v>97.7</v>
      </c>
      <c r="F1956" s="13">
        <f t="shared" si="1147"/>
        <v>6.527307087854797E+61</v>
      </c>
      <c r="G1956" s="35">
        <f t="shared" si="1148"/>
        <v>887.46319999999992</v>
      </c>
      <c r="H1956" s="23">
        <f t="shared" si="1149"/>
        <v>14525.4144</v>
      </c>
      <c r="I1956" s="23">
        <f t="shared" si="1150"/>
        <v>54390</v>
      </c>
      <c r="J1956" s="23">
        <f t="shared" si="1151"/>
        <v>2735</v>
      </c>
      <c r="K1956" s="23">
        <f t="shared" si="1152"/>
        <v>9.6665819025314135E+76</v>
      </c>
      <c r="L1956" s="23">
        <f t="shared" si="1153"/>
        <v>9.6665819025314126E+78</v>
      </c>
      <c r="M1956" s="23">
        <f t="shared" si="1154"/>
        <v>9.6665819025314135E+76</v>
      </c>
      <c r="N1956" s="20">
        <f t="shared" si="1155"/>
        <v>201.4</v>
      </c>
      <c r="Q1956" s="20">
        <f t="shared" si="1156"/>
        <v>5.8781258452857629E+94</v>
      </c>
      <c r="S1956" s="20">
        <f t="shared" si="1157"/>
        <v>8636</v>
      </c>
      <c r="T1956" s="20">
        <f t="shared" si="1158"/>
        <v>2735</v>
      </c>
      <c r="U1956" s="20">
        <f t="shared" si="1159"/>
        <v>9.6665819025314135E+76</v>
      </c>
      <c r="V1956" s="20">
        <f t="shared" si="1160"/>
        <v>9.6665819025314135E+76</v>
      </c>
      <c r="W1956" s="20">
        <f t="shared" si="1161"/>
        <v>0.29791459781529295</v>
      </c>
      <c r="X1956" s="16">
        <f t="shared" si="1162"/>
        <v>2.4351057109167446E+57</v>
      </c>
      <c r="AA1956" s="16">
        <f t="shared" si="1163"/>
        <v>1.0032635528976985E+59</v>
      </c>
      <c r="AB1956" s="16">
        <f t="shared" si="1164"/>
        <v>1954</v>
      </c>
      <c r="AC1956" s="16">
        <f t="shared" si="1165"/>
        <v>394.6</v>
      </c>
      <c r="AD1956" s="16">
        <f t="shared" si="1166"/>
        <v>1.3093895863299493E+60</v>
      </c>
      <c r="AE1956" s="16">
        <f t="shared" si="1167"/>
        <v>48800</v>
      </c>
      <c r="AF1956" s="16">
        <f t="shared" si="1168"/>
        <v>23436</v>
      </c>
      <c r="AG1956" s="16">
        <f t="shared" si="1169"/>
        <v>1994</v>
      </c>
      <c r="AH1956" s="16">
        <f t="shared" si="1170"/>
        <v>1.7990091620602056E+64</v>
      </c>
      <c r="AI1956" s="16">
        <f t="shared" si="1171"/>
        <v>1.6084162899386711E+75</v>
      </c>
      <c r="AJ1956" s="16">
        <f t="shared" si="1172"/>
        <v>1.6084162899386711E+75</v>
      </c>
      <c r="AK1956" s="27">
        <f t="shared" si="1173"/>
        <v>0.15205271160669032</v>
      </c>
      <c r="AN1956">
        <f t="shared" si="1177"/>
        <v>179315.70990136909</v>
      </c>
      <c r="AO1956">
        <f t="shared" si="1178"/>
        <v>1.603184213453311E+16</v>
      </c>
      <c r="AP1956">
        <f t="shared" si="1179"/>
        <v>1.603184213453311E+16</v>
      </c>
      <c r="AR1956" s="1">
        <f t="shared" si="1174"/>
        <v>20990</v>
      </c>
      <c r="AU1956">
        <f t="shared" si="1142"/>
        <v>-310.98143236074264</v>
      </c>
      <c r="AV1956" s="29">
        <f t="shared" si="1175"/>
        <v>948.52569999999992</v>
      </c>
      <c r="AW1956">
        <f t="shared" si="1176"/>
        <v>39061</v>
      </c>
    </row>
    <row r="1957" spans="1:49" x14ac:dyDescent="0.2">
      <c r="A1957">
        <v>1955</v>
      </c>
      <c r="B1957" s="13">
        <f t="shared" si="1143"/>
        <v>1963</v>
      </c>
      <c r="C1957" s="13">
        <f t="shared" si="1144"/>
        <v>11736</v>
      </c>
      <c r="D1957" s="13">
        <f t="shared" si="1145"/>
        <v>48</v>
      </c>
      <c r="E1957" s="13">
        <f t="shared" si="1146"/>
        <v>97.75</v>
      </c>
      <c r="F1957" s="13">
        <f t="shared" si="1147"/>
        <v>6.9877341963940809E+61</v>
      </c>
      <c r="G1957" s="35">
        <f t="shared" si="1148"/>
        <v>888.20500000000004</v>
      </c>
      <c r="H1957" s="23">
        <f t="shared" si="1149"/>
        <v>14532.918399999997</v>
      </c>
      <c r="I1957" s="23">
        <f t="shared" si="1150"/>
        <v>54418</v>
      </c>
      <c r="J1957" s="23">
        <f t="shared" si="1151"/>
        <v>2737</v>
      </c>
      <c r="K1957" s="23">
        <f t="shared" si="1152"/>
        <v>9.6665819025314135E+76</v>
      </c>
      <c r="L1957" s="23">
        <f t="shared" si="1153"/>
        <v>9.6665819025314126E+78</v>
      </c>
      <c r="M1957" s="23">
        <f t="shared" si="1154"/>
        <v>9.6665819025314135E+76</v>
      </c>
      <c r="N1957" s="20">
        <f t="shared" si="1155"/>
        <v>201.5</v>
      </c>
      <c r="Q1957" s="20">
        <f t="shared" si="1156"/>
        <v>6.5501753145369331E+94</v>
      </c>
      <c r="S1957" s="20">
        <f t="shared" si="1157"/>
        <v>8640</v>
      </c>
      <c r="T1957" s="20">
        <f t="shared" si="1158"/>
        <v>2737</v>
      </c>
      <c r="U1957" s="20">
        <f t="shared" si="1159"/>
        <v>9.6665819025314135E+76</v>
      </c>
      <c r="V1957" s="20">
        <f t="shared" si="1160"/>
        <v>9.6665819025314135E+76</v>
      </c>
      <c r="W1957" s="20">
        <f t="shared" si="1161"/>
        <v>0.29776674937965258</v>
      </c>
      <c r="X1957" s="16">
        <f t="shared" si="1162"/>
        <v>2.6055631106809164E+57</v>
      </c>
      <c r="AA1957" s="16">
        <f t="shared" si="1163"/>
        <v>1.0734920016005374E+59</v>
      </c>
      <c r="AB1957" s="16">
        <f t="shared" si="1164"/>
        <v>1955</v>
      </c>
      <c r="AC1957" s="16">
        <f t="shared" si="1165"/>
        <v>394.8</v>
      </c>
      <c r="AD1957" s="16">
        <f t="shared" si="1166"/>
        <v>1.4010494629361565E+60</v>
      </c>
      <c r="AE1957" s="16">
        <f t="shared" si="1167"/>
        <v>48825</v>
      </c>
      <c r="AF1957" s="16">
        <f t="shared" si="1168"/>
        <v>23448</v>
      </c>
      <c r="AG1957" s="16">
        <f t="shared" si="1169"/>
        <v>1995</v>
      </c>
      <c r="AH1957" s="16">
        <f t="shared" si="1170"/>
        <v>1.9265333623408057E+64</v>
      </c>
      <c r="AI1957" s="16">
        <f t="shared" si="1171"/>
        <v>1.6084162899386711E+75</v>
      </c>
      <c r="AJ1957" s="16">
        <f t="shared" si="1172"/>
        <v>1.6084162899386711E+75</v>
      </c>
      <c r="AK1957" s="27">
        <f t="shared" si="1173"/>
        <v>0.1519756838905775</v>
      </c>
      <c r="AN1957">
        <f t="shared" si="1177"/>
        <v>179464.15618080198</v>
      </c>
      <c r="AO1957">
        <f t="shared" si="1178"/>
        <v>1.4983030032273934E+16</v>
      </c>
      <c r="AP1957">
        <f t="shared" si="1179"/>
        <v>1.4983030032273934E+16</v>
      </c>
      <c r="AR1957" s="1">
        <f t="shared" si="1174"/>
        <v>21000</v>
      </c>
      <c r="AU1957">
        <f t="shared" si="1142"/>
        <v>-310.72847682119198</v>
      </c>
      <c r="AV1957" s="29">
        <f t="shared" si="1175"/>
        <v>949.29875000000004</v>
      </c>
      <c r="AW1957">
        <f t="shared" si="1176"/>
        <v>39081</v>
      </c>
    </row>
    <row r="1958" spans="1:49" x14ac:dyDescent="0.2">
      <c r="A1958">
        <v>1956</v>
      </c>
      <c r="B1958" s="13">
        <f t="shared" si="1143"/>
        <v>1964</v>
      </c>
      <c r="C1958" s="13">
        <f t="shared" si="1144"/>
        <v>11742</v>
      </c>
      <c r="D1958" s="13">
        <f t="shared" si="1145"/>
        <v>48</v>
      </c>
      <c r="E1958" s="13">
        <f t="shared" si="1146"/>
        <v>97.800000000000011</v>
      </c>
      <c r="F1958" s="13">
        <f t="shared" si="1147"/>
        <v>7.4806373093381378E+61</v>
      </c>
      <c r="G1958" s="35">
        <f t="shared" si="1148"/>
        <v>888.94720000000007</v>
      </c>
      <c r="H1958" s="23">
        <f t="shared" si="1149"/>
        <v>14540.422399999998</v>
      </c>
      <c r="I1958" s="23">
        <f t="shared" si="1150"/>
        <v>54446</v>
      </c>
      <c r="J1958" s="23">
        <f t="shared" si="1151"/>
        <v>2738</v>
      </c>
      <c r="K1958" s="23">
        <f t="shared" si="1152"/>
        <v>9.6665819025314135E+76</v>
      </c>
      <c r="L1958" s="23">
        <f t="shared" si="1153"/>
        <v>9.6665819025314126E+78</v>
      </c>
      <c r="M1958" s="23">
        <f t="shared" si="1154"/>
        <v>9.6665819025314135E+76</v>
      </c>
      <c r="N1958" s="20">
        <f t="shared" si="1155"/>
        <v>201.60000000000002</v>
      </c>
      <c r="Q1958" s="20">
        <f t="shared" si="1156"/>
        <v>7.2990605816295918E+94</v>
      </c>
      <c r="S1958" s="20">
        <f t="shared" si="1157"/>
        <v>8645</v>
      </c>
      <c r="T1958" s="20">
        <f t="shared" si="1158"/>
        <v>2738</v>
      </c>
      <c r="U1958" s="20">
        <f t="shared" si="1159"/>
        <v>9.6665819025314135E+76</v>
      </c>
      <c r="V1958" s="20">
        <f t="shared" si="1160"/>
        <v>9.6665819025314135E+76</v>
      </c>
      <c r="W1958" s="20">
        <f t="shared" si="1161"/>
        <v>0.29761904761904756</v>
      </c>
      <c r="X1958" s="16">
        <f t="shared" si="1162"/>
        <v>2.787952528428581E+57</v>
      </c>
      <c r="AA1958" s="16">
        <f t="shared" si="1163"/>
        <v>1.1486364417125753E+59</v>
      </c>
      <c r="AB1958" s="16">
        <f t="shared" si="1164"/>
        <v>1956</v>
      </c>
      <c r="AC1958" s="16">
        <f t="shared" si="1165"/>
        <v>395</v>
      </c>
      <c r="AD1958" s="16">
        <f t="shared" si="1166"/>
        <v>1.4991257132942161E+60</v>
      </c>
      <c r="AE1958" s="16">
        <f t="shared" si="1167"/>
        <v>48850</v>
      </c>
      <c r="AF1958" s="16">
        <f t="shared" si="1168"/>
        <v>23460</v>
      </c>
      <c r="AG1958" s="16">
        <f t="shared" si="1169"/>
        <v>1996</v>
      </c>
      <c r="AH1958" s="16">
        <f t="shared" si="1170"/>
        <v>2.063096710104523E+64</v>
      </c>
      <c r="AI1958" s="16">
        <f t="shared" si="1171"/>
        <v>1.6084162899386711E+75</v>
      </c>
      <c r="AJ1958" s="16">
        <f t="shared" si="1172"/>
        <v>1.6084162899386711E+75</v>
      </c>
      <c r="AK1958" s="27">
        <f t="shared" si="1173"/>
        <v>0.15189873417721519</v>
      </c>
      <c r="AN1958">
        <f t="shared" si="1177"/>
        <v>179612.68119166762</v>
      </c>
      <c r="AO1958">
        <f t="shared" si="1178"/>
        <v>1.4002831805863488E+16</v>
      </c>
      <c r="AP1958">
        <f t="shared" si="1179"/>
        <v>1.4002831805863488E+16</v>
      </c>
      <c r="AR1958" s="1">
        <f t="shared" si="1174"/>
        <v>21010</v>
      </c>
      <c r="AU1958">
        <f t="shared" si="1142"/>
        <v>-310.47619047619042</v>
      </c>
      <c r="AV1958" s="29">
        <f t="shared" si="1175"/>
        <v>950.07220000000007</v>
      </c>
      <c r="AW1958">
        <f t="shared" si="1176"/>
        <v>39101</v>
      </c>
    </row>
    <row r="1959" spans="1:49" x14ac:dyDescent="0.2">
      <c r="A1959">
        <v>1957</v>
      </c>
      <c r="B1959" s="13">
        <f t="shared" si="1143"/>
        <v>1965</v>
      </c>
      <c r="C1959" s="13">
        <f t="shared" si="1144"/>
        <v>11748</v>
      </c>
      <c r="D1959" s="13">
        <f t="shared" si="1145"/>
        <v>48</v>
      </c>
      <c r="E1959" s="13">
        <f t="shared" si="1146"/>
        <v>97.850000000000009</v>
      </c>
      <c r="F1959" s="13">
        <f t="shared" si="1147"/>
        <v>8.0083069754475766E+61</v>
      </c>
      <c r="G1959" s="35">
        <f t="shared" si="1148"/>
        <v>889.68979999999999</v>
      </c>
      <c r="H1959" s="23">
        <f t="shared" si="1149"/>
        <v>14547.926399999998</v>
      </c>
      <c r="I1959" s="23">
        <f t="shared" si="1150"/>
        <v>54474</v>
      </c>
      <c r="J1959" s="23">
        <f t="shared" si="1151"/>
        <v>2739</v>
      </c>
      <c r="K1959" s="23">
        <f t="shared" si="1152"/>
        <v>9.6665819025314135E+76</v>
      </c>
      <c r="L1959" s="23">
        <f t="shared" si="1153"/>
        <v>9.6665819025314126E+78</v>
      </c>
      <c r="M1959" s="23">
        <f t="shared" si="1154"/>
        <v>9.6665819025314135E+76</v>
      </c>
      <c r="N1959" s="20">
        <f t="shared" si="1155"/>
        <v>201.70000000000002</v>
      </c>
      <c r="Q1959" s="20">
        <f t="shared" si="1156"/>
        <v>8.1335663270040414E+94</v>
      </c>
      <c r="S1959" s="20">
        <f t="shared" si="1157"/>
        <v>8649</v>
      </c>
      <c r="T1959" s="20">
        <f t="shared" si="1158"/>
        <v>2739</v>
      </c>
      <c r="U1959" s="20">
        <f t="shared" si="1159"/>
        <v>9.6665819025314135E+76</v>
      </c>
      <c r="V1959" s="20">
        <f t="shared" si="1160"/>
        <v>9.6665819025314135E+76</v>
      </c>
      <c r="W1959" s="20">
        <f t="shared" si="1161"/>
        <v>0.29747149231531977</v>
      </c>
      <c r="X1959" s="16">
        <f t="shared" si="1162"/>
        <v>2.9831092054185816E+57</v>
      </c>
      <c r="AA1959" s="16">
        <f t="shared" si="1163"/>
        <v>1.2290409926324553E+59</v>
      </c>
      <c r="AB1959" s="16">
        <f t="shared" si="1164"/>
        <v>1957</v>
      </c>
      <c r="AC1959" s="16">
        <f t="shared" si="1165"/>
        <v>395.2</v>
      </c>
      <c r="AD1959" s="16">
        <f t="shared" si="1166"/>
        <v>1.6040674963340165E+60</v>
      </c>
      <c r="AE1959" s="16">
        <f t="shared" si="1167"/>
        <v>48875</v>
      </c>
      <c r="AF1959" s="16">
        <f t="shared" si="1168"/>
        <v>23472</v>
      </c>
      <c r="AG1959" s="16">
        <f t="shared" si="1169"/>
        <v>1997</v>
      </c>
      <c r="AH1959" s="16">
        <f t="shared" si="1170"/>
        <v>2.2093398807266324E+64</v>
      </c>
      <c r="AI1959" s="16">
        <f t="shared" si="1171"/>
        <v>1.6084162899386711E+75</v>
      </c>
      <c r="AJ1959" s="16">
        <f t="shared" si="1172"/>
        <v>1.6084162899386711E+75</v>
      </c>
      <c r="AK1959" s="27">
        <f t="shared" si="1173"/>
        <v>0.15182186234817815</v>
      </c>
      <c r="AN1959">
        <f t="shared" si="1177"/>
        <v>179761.28493440215</v>
      </c>
      <c r="AO1959">
        <f t="shared" si="1178"/>
        <v>1.3086758697068682E+16</v>
      </c>
      <c r="AP1959">
        <f t="shared" si="1179"/>
        <v>1.3086758697068682E+16</v>
      </c>
      <c r="AR1959" s="1">
        <f t="shared" si="1174"/>
        <v>21020</v>
      </c>
      <c r="AU1959">
        <f t="shared" si="1142"/>
        <v>-310.22457067371204</v>
      </c>
      <c r="AV1959" s="29">
        <f t="shared" si="1175"/>
        <v>950.84604999999999</v>
      </c>
      <c r="AW1959">
        <f t="shared" si="1176"/>
        <v>39121</v>
      </c>
    </row>
    <row r="1960" spans="1:49" x14ac:dyDescent="0.2">
      <c r="A1960">
        <v>1958</v>
      </c>
      <c r="B1960" s="13">
        <f t="shared" si="1143"/>
        <v>1966</v>
      </c>
      <c r="C1960" s="13">
        <f t="shared" si="1144"/>
        <v>11754</v>
      </c>
      <c r="D1960" s="13">
        <f t="shared" si="1145"/>
        <v>48</v>
      </c>
      <c r="E1960" s="13">
        <f t="shared" si="1146"/>
        <v>97.9</v>
      </c>
      <c r="F1960" s="13">
        <f t="shared" si="1147"/>
        <v>8.5731952879562159E+61</v>
      </c>
      <c r="G1960" s="35">
        <f t="shared" si="1148"/>
        <v>890.43279999999993</v>
      </c>
      <c r="H1960" s="23">
        <f t="shared" si="1149"/>
        <v>14555.430399999997</v>
      </c>
      <c r="I1960" s="23">
        <f t="shared" si="1150"/>
        <v>54502</v>
      </c>
      <c r="J1960" s="23">
        <f t="shared" si="1151"/>
        <v>2741</v>
      </c>
      <c r="K1960" s="23">
        <f t="shared" si="1152"/>
        <v>9.6665819025314135E+76</v>
      </c>
      <c r="L1960" s="23">
        <f t="shared" si="1153"/>
        <v>9.6665819025314126E+78</v>
      </c>
      <c r="M1960" s="23">
        <f t="shared" si="1154"/>
        <v>9.6665819025314135E+76</v>
      </c>
      <c r="N1960" s="20">
        <f t="shared" si="1155"/>
        <v>201.8</v>
      </c>
      <c r="Q1960" s="20">
        <f t="shared" si="1156"/>
        <v>9.0634815886131975E+94</v>
      </c>
      <c r="S1960" s="20">
        <f t="shared" si="1157"/>
        <v>8653</v>
      </c>
      <c r="T1960" s="20">
        <f t="shared" si="1158"/>
        <v>2741</v>
      </c>
      <c r="U1960" s="20">
        <f t="shared" si="1159"/>
        <v>9.6665819025314135E+76</v>
      </c>
      <c r="V1960" s="20">
        <f t="shared" si="1160"/>
        <v>9.6665819025314135E+76</v>
      </c>
      <c r="W1960" s="20">
        <f t="shared" si="1161"/>
        <v>0.29732408325074328</v>
      </c>
      <c r="X1960" s="16">
        <f t="shared" si="1162"/>
        <v>3.1919268497978825E+57</v>
      </c>
      <c r="AA1960" s="16">
        <f t="shared" si="1163"/>
        <v>1.3150738621167273E+59</v>
      </c>
      <c r="AB1960" s="16">
        <f t="shared" si="1164"/>
        <v>1958</v>
      </c>
      <c r="AC1960" s="16">
        <f t="shared" si="1165"/>
        <v>395.4</v>
      </c>
      <c r="AD1960" s="16">
        <f t="shared" si="1166"/>
        <v>1.7163554130042474E+60</v>
      </c>
      <c r="AE1960" s="16">
        <f t="shared" si="1167"/>
        <v>48900</v>
      </c>
      <c r="AF1960" s="16">
        <f t="shared" si="1168"/>
        <v>23484</v>
      </c>
      <c r="AG1960" s="16">
        <f t="shared" si="1169"/>
        <v>1998</v>
      </c>
      <c r="AH1960" s="16">
        <f t="shared" si="1170"/>
        <v>2.3659489567442904E+64</v>
      </c>
      <c r="AI1960" s="16">
        <f t="shared" si="1171"/>
        <v>1.6084162899386711E+75</v>
      </c>
      <c r="AJ1960" s="16">
        <f t="shared" si="1172"/>
        <v>1.6084162899386711E+75</v>
      </c>
      <c r="AK1960" s="27">
        <f t="shared" si="1173"/>
        <v>0.15174506828528073</v>
      </c>
      <c r="AN1960">
        <f t="shared" si="1177"/>
        <v>179909.96740944168</v>
      </c>
      <c r="AO1960">
        <f t="shared" si="1178"/>
        <v>1.2230615604737086E+16</v>
      </c>
      <c r="AP1960">
        <f t="shared" si="1179"/>
        <v>1.2230615604737086E+16</v>
      </c>
      <c r="AR1960" s="1">
        <f t="shared" si="1174"/>
        <v>21030</v>
      </c>
      <c r="AU1960">
        <f t="shared" si="1142"/>
        <v>-309.97361477572559</v>
      </c>
      <c r="AV1960" s="29">
        <f t="shared" si="1175"/>
        <v>951.62029999999993</v>
      </c>
      <c r="AW1960">
        <f t="shared" si="1176"/>
        <v>39141</v>
      </c>
    </row>
    <row r="1961" spans="1:49" x14ac:dyDescent="0.2">
      <c r="A1961">
        <v>1959</v>
      </c>
      <c r="B1961" s="13">
        <f t="shared" si="1143"/>
        <v>1967</v>
      </c>
      <c r="C1961" s="13">
        <f t="shared" si="1144"/>
        <v>11760</v>
      </c>
      <c r="D1961" s="13">
        <f t="shared" si="1145"/>
        <v>48</v>
      </c>
      <c r="E1961" s="13">
        <f t="shared" si="1146"/>
        <v>97.95</v>
      </c>
      <c r="F1961" s="13">
        <f t="shared" si="1147"/>
        <v>9.1779272771131799E+61</v>
      </c>
      <c r="G1961" s="35">
        <f t="shared" si="1148"/>
        <v>891.17619999999999</v>
      </c>
      <c r="H1961" s="23">
        <f t="shared" si="1149"/>
        <v>14562.934399999998</v>
      </c>
      <c r="I1961" s="23">
        <f t="shared" si="1150"/>
        <v>54530</v>
      </c>
      <c r="J1961" s="23">
        <f t="shared" si="1151"/>
        <v>2742</v>
      </c>
      <c r="K1961" s="23">
        <f t="shared" si="1152"/>
        <v>9.6665819025314135E+76</v>
      </c>
      <c r="L1961" s="23">
        <f t="shared" si="1153"/>
        <v>9.6665819025314126E+78</v>
      </c>
      <c r="M1961" s="23">
        <f t="shared" si="1154"/>
        <v>9.6665819025314135E+76</v>
      </c>
      <c r="N1961" s="20">
        <f t="shared" si="1155"/>
        <v>201.9</v>
      </c>
      <c r="Q1961" s="20">
        <f t="shared" si="1156"/>
        <v>1.009971459068297E+95</v>
      </c>
      <c r="S1961" s="20">
        <f t="shared" si="1157"/>
        <v>8657</v>
      </c>
      <c r="T1961" s="20">
        <f t="shared" si="1158"/>
        <v>2742</v>
      </c>
      <c r="U1961" s="20">
        <f t="shared" si="1159"/>
        <v>9.6665819025314135E+76</v>
      </c>
      <c r="V1961" s="20">
        <f t="shared" si="1160"/>
        <v>9.6665819025314135E+76</v>
      </c>
      <c r="W1961" s="20">
        <f t="shared" si="1161"/>
        <v>0.29717682020802377</v>
      </c>
      <c r="X1961" s="16">
        <f t="shared" si="1162"/>
        <v>3.4153617292837345E+57</v>
      </c>
      <c r="AA1961" s="16">
        <f t="shared" si="1163"/>
        <v>1.4071290324648982E+59</v>
      </c>
      <c r="AB1961" s="16">
        <f t="shared" si="1164"/>
        <v>1959</v>
      </c>
      <c r="AC1961" s="16">
        <f t="shared" si="1165"/>
        <v>395.6</v>
      </c>
      <c r="AD1961" s="16">
        <f t="shared" si="1166"/>
        <v>1.8365037072762743E+60</v>
      </c>
      <c r="AE1961" s="16">
        <f t="shared" si="1167"/>
        <v>48925</v>
      </c>
      <c r="AF1961" s="16">
        <f t="shared" si="1168"/>
        <v>23496</v>
      </c>
      <c r="AG1961" s="16">
        <f t="shared" si="1169"/>
        <v>1999</v>
      </c>
      <c r="AH1961" s="16">
        <f t="shared" si="1170"/>
        <v>2.5336586458601171E+64</v>
      </c>
      <c r="AI1961" s="16">
        <f t="shared" si="1171"/>
        <v>1.6084162899386711E+75</v>
      </c>
      <c r="AJ1961" s="16">
        <f t="shared" si="1172"/>
        <v>1.6084162899386711E+75</v>
      </c>
      <c r="AK1961" s="27">
        <f t="shared" si="1173"/>
        <v>0.15166835187057634</v>
      </c>
      <c r="AN1961">
        <f t="shared" si="1177"/>
        <v>180058.72861722231</v>
      </c>
      <c r="AO1961">
        <f t="shared" si="1178"/>
        <v>1.1430481873586062E+16</v>
      </c>
      <c r="AP1961">
        <f t="shared" si="1179"/>
        <v>1.1430481873586062E+16</v>
      </c>
      <c r="AR1961" s="1">
        <f t="shared" si="1174"/>
        <v>21040</v>
      </c>
      <c r="AU1961">
        <f t="shared" si="1142"/>
        <v>-309.72332015810281</v>
      </c>
      <c r="AV1961" s="29">
        <f t="shared" si="1175"/>
        <v>952.39494999999999</v>
      </c>
      <c r="AW1961">
        <f t="shared" si="1176"/>
        <v>39161</v>
      </c>
    </row>
    <row r="1962" spans="1:49" x14ac:dyDescent="0.2">
      <c r="A1962">
        <v>1960</v>
      </c>
      <c r="B1962" s="13">
        <f t="shared" si="1143"/>
        <v>1968</v>
      </c>
      <c r="C1962" s="13">
        <f t="shared" si="1144"/>
        <v>11766</v>
      </c>
      <c r="D1962" s="13">
        <f t="shared" si="1145"/>
        <v>48</v>
      </c>
      <c r="E1962" s="13">
        <f t="shared" si="1146"/>
        <v>98</v>
      </c>
      <c r="F1962" s="13">
        <f t="shared" si="1147"/>
        <v>9.8253131061133205E+61</v>
      </c>
      <c r="G1962" s="35">
        <f t="shared" si="1148"/>
        <v>891.92</v>
      </c>
      <c r="H1962" s="23">
        <f t="shared" si="1149"/>
        <v>14570.438399999999</v>
      </c>
      <c r="I1962" s="23">
        <f t="shared" si="1150"/>
        <v>54558</v>
      </c>
      <c r="J1962" s="23">
        <f t="shared" si="1151"/>
        <v>2744</v>
      </c>
      <c r="K1962" s="23">
        <f t="shared" si="1152"/>
        <v>9.6665819025314135E+76</v>
      </c>
      <c r="L1962" s="23">
        <f t="shared" si="1153"/>
        <v>9.6665819025314126E+78</v>
      </c>
      <c r="M1962" s="23">
        <f t="shared" si="1154"/>
        <v>9.6665819025314135E+76</v>
      </c>
      <c r="N1962" s="20">
        <f t="shared" si="1155"/>
        <v>202</v>
      </c>
      <c r="Q1962" s="20">
        <f t="shared" si="1156"/>
        <v>1.125442070091356E+95</v>
      </c>
      <c r="S1962" s="20">
        <f t="shared" si="1157"/>
        <v>8661</v>
      </c>
      <c r="T1962" s="20">
        <f t="shared" si="1158"/>
        <v>2744</v>
      </c>
      <c r="U1962" s="20">
        <f t="shared" si="1159"/>
        <v>9.6665819025314135E+76</v>
      </c>
      <c r="V1962" s="20">
        <f t="shared" si="1160"/>
        <v>9.6665819025314135E+76</v>
      </c>
      <c r="W1962" s="20">
        <f t="shared" si="1161"/>
        <v>0.29702970297029702</v>
      </c>
      <c r="X1962" s="16">
        <f t="shared" si="1162"/>
        <v>3.6544370503335962E+57</v>
      </c>
      <c r="AA1962" s="16">
        <f t="shared" si="1163"/>
        <v>1.5056280647374413E+59</v>
      </c>
      <c r="AB1962" s="16">
        <f t="shared" si="1164"/>
        <v>1960</v>
      </c>
      <c r="AC1962" s="16">
        <f t="shared" si="1165"/>
        <v>395.8</v>
      </c>
      <c r="AD1962" s="16">
        <f t="shared" si="1166"/>
        <v>1.9650626212226642E+60</v>
      </c>
      <c r="AE1962" s="16">
        <f t="shared" si="1167"/>
        <v>48950</v>
      </c>
      <c r="AF1962" s="16">
        <f t="shared" si="1168"/>
        <v>23508</v>
      </c>
      <c r="AG1962" s="16">
        <f t="shared" si="1169"/>
        <v>2000</v>
      </c>
      <c r="AH1962" s="16">
        <f t="shared" si="1170"/>
        <v>2.7132557269929272E+64</v>
      </c>
      <c r="AI1962" s="16">
        <f t="shared" si="1171"/>
        <v>1.6084162899386711E+75</v>
      </c>
      <c r="AJ1962" s="16">
        <f t="shared" si="1172"/>
        <v>1.6084162899386711E+75</v>
      </c>
      <c r="AK1962" s="27">
        <f t="shared" si="1173"/>
        <v>0.15159171298635674</v>
      </c>
      <c r="AN1962">
        <f t="shared" si="1177"/>
        <v>180207.56855818027</v>
      </c>
      <c r="AO1962">
        <f t="shared" si="1178"/>
        <v>1.0682693339800056E+16</v>
      </c>
      <c r="AP1962">
        <f t="shared" si="1179"/>
        <v>1.0682693339800056E+16</v>
      </c>
      <c r="AR1962" s="1">
        <f t="shared" si="1174"/>
        <v>21050</v>
      </c>
      <c r="AU1962">
        <f t="shared" ref="AU1962:AU2025" si="1180">IF(A1962&lt;=1000,A1962/MAX(15-A1962/120,3),A1962/MIN(10-A1962/120,15))</f>
        <v>-309.47368421052636</v>
      </c>
      <c r="AV1962" s="29">
        <f t="shared" si="1175"/>
        <v>953.17</v>
      </c>
      <c r="AW1962">
        <f t="shared" si="1176"/>
        <v>39181</v>
      </c>
    </row>
    <row r="1963" spans="1:49" x14ac:dyDescent="0.2">
      <c r="A1963">
        <v>1961</v>
      </c>
      <c r="B1963" s="13">
        <f t="shared" si="1143"/>
        <v>1969</v>
      </c>
      <c r="C1963" s="13">
        <f t="shared" si="1144"/>
        <v>11772</v>
      </c>
      <c r="D1963" s="13">
        <f t="shared" si="1145"/>
        <v>48</v>
      </c>
      <c r="E1963" s="13">
        <f t="shared" si="1146"/>
        <v>98.050000000000011</v>
      </c>
      <c r="F1963" s="13">
        <f t="shared" si="1147"/>
        <v>1.0518361127066858E+62</v>
      </c>
      <c r="G1963" s="35">
        <f t="shared" si="1148"/>
        <v>892.66420000000005</v>
      </c>
      <c r="H1963" s="23">
        <f t="shared" si="1149"/>
        <v>14577.942399999998</v>
      </c>
      <c r="I1963" s="23">
        <f t="shared" si="1150"/>
        <v>54586</v>
      </c>
      <c r="J1963" s="23">
        <f t="shared" si="1151"/>
        <v>2745</v>
      </c>
      <c r="K1963" s="23">
        <f t="shared" si="1152"/>
        <v>9.6665819025314135E+76</v>
      </c>
      <c r="L1963" s="23">
        <f t="shared" si="1153"/>
        <v>9.6665819025314126E+78</v>
      </c>
      <c r="M1963" s="23">
        <f t="shared" si="1154"/>
        <v>9.6665819025314135E+76</v>
      </c>
      <c r="N1963" s="20">
        <f t="shared" si="1155"/>
        <v>202.10000000000002</v>
      </c>
      <c r="Q1963" s="20">
        <f t="shared" si="1156"/>
        <v>1.2541145017112084E+95</v>
      </c>
      <c r="S1963" s="20">
        <f t="shared" si="1157"/>
        <v>8666</v>
      </c>
      <c r="T1963" s="20">
        <f t="shared" si="1158"/>
        <v>2745</v>
      </c>
      <c r="U1963" s="20">
        <f t="shared" si="1159"/>
        <v>9.6665819025314135E+76</v>
      </c>
      <c r="V1963" s="20">
        <f t="shared" si="1160"/>
        <v>9.6665819025314135E+76</v>
      </c>
      <c r="W1963" s="20">
        <f t="shared" si="1161"/>
        <v>0.29688273132112813</v>
      </c>
      <c r="X1963" s="16">
        <f t="shared" si="1162"/>
        <v>3.9102476438569467E+57</v>
      </c>
      <c r="AA1963" s="16">
        <f t="shared" si="1163"/>
        <v>1.6110220292690616E+59</v>
      </c>
      <c r="AB1963" s="16">
        <f t="shared" si="1164"/>
        <v>1961</v>
      </c>
      <c r="AC1963" s="16">
        <f t="shared" si="1165"/>
        <v>396</v>
      </c>
      <c r="AD1963" s="16">
        <f t="shared" si="1166"/>
        <v>2.1026209149558936E+60</v>
      </c>
      <c r="AE1963" s="16">
        <f t="shared" si="1167"/>
        <v>48975</v>
      </c>
      <c r="AF1963" s="16">
        <f t="shared" si="1168"/>
        <v>23520</v>
      </c>
      <c r="AG1963" s="16">
        <f t="shared" si="1169"/>
        <v>2001</v>
      </c>
      <c r="AH1963" s="16">
        <f t="shared" si="1170"/>
        <v>2.9050773589316109E+64</v>
      </c>
      <c r="AI1963" s="16">
        <f t="shared" si="1171"/>
        <v>1.6084162899386711E+75</v>
      </c>
      <c r="AJ1963" s="16">
        <f t="shared" si="1172"/>
        <v>1.6084162899386711E+75</v>
      </c>
      <c r="AK1963" s="27">
        <f t="shared" si="1173"/>
        <v>0.15151515151515152</v>
      </c>
      <c r="AN1963">
        <f t="shared" si="1177"/>
        <v>180325.11698487925</v>
      </c>
      <c r="AO1963">
        <f t="shared" si="1178"/>
        <v>9983825551215008</v>
      </c>
      <c r="AP1963">
        <f t="shared" si="1179"/>
        <v>9983825551215008</v>
      </c>
      <c r="AR1963" s="1">
        <f t="shared" si="1174"/>
        <v>21060</v>
      </c>
      <c r="AU1963">
        <f t="shared" si="1180"/>
        <v>-309.22470433639955</v>
      </c>
      <c r="AV1963" s="29">
        <f t="shared" si="1175"/>
        <v>953.94545000000005</v>
      </c>
      <c r="AW1963">
        <f t="shared" si="1176"/>
        <v>39201</v>
      </c>
    </row>
    <row r="1964" spans="1:49" x14ac:dyDescent="0.2">
      <c r="A1964">
        <v>1962</v>
      </c>
      <c r="B1964" s="13">
        <f t="shared" si="1143"/>
        <v>1970</v>
      </c>
      <c r="C1964" s="13">
        <f t="shared" si="1144"/>
        <v>11778</v>
      </c>
      <c r="D1964" s="13">
        <f t="shared" si="1145"/>
        <v>48</v>
      </c>
      <c r="E1964" s="13">
        <f t="shared" si="1146"/>
        <v>98.100000000000009</v>
      </c>
      <c r="F1964" s="13">
        <f t="shared" si="1147"/>
        <v>1.1260291857653765E+62</v>
      </c>
      <c r="G1964" s="35">
        <f t="shared" si="1148"/>
        <v>893.40879999999993</v>
      </c>
      <c r="H1964" s="23">
        <f t="shared" si="1149"/>
        <v>14585.446399999999</v>
      </c>
      <c r="I1964" s="23">
        <f t="shared" si="1150"/>
        <v>54614</v>
      </c>
      <c r="J1964" s="23">
        <f t="shared" si="1151"/>
        <v>2746</v>
      </c>
      <c r="K1964" s="23">
        <f t="shared" si="1152"/>
        <v>9.6665819025314135E+76</v>
      </c>
      <c r="L1964" s="23">
        <f t="shared" si="1153"/>
        <v>9.6665819025314126E+78</v>
      </c>
      <c r="M1964" s="23">
        <f t="shared" si="1154"/>
        <v>9.6665819025314135E+76</v>
      </c>
      <c r="N1964" s="20">
        <f t="shared" si="1155"/>
        <v>202.20000000000002</v>
      </c>
      <c r="Q1964" s="20">
        <f t="shared" si="1156"/>
        <v>1.3974981255804423E+95</v>
      </c>
      <c r="S1964" s="20">
        <f t="shared" si="1157"/>
        <v>8670</v>
      </c>
      <c r="T1964" s="20">
        <f t="shared" si="1158"/>
        <v>2746</v>
      </c>
      <c r="U1964" s="20">
        <f t="shared" si="1159"/>
        <v>9.6665819025314135E+76</v>
      </c>
      <c r="V1964" s="20">
        <f t="shared" si="1160"/>
        <v>9.6665819025314135E+76</v>
      </c>
      <c r="W1964" s="20">
        <f t="shared" si="1161"/>
        <v>0.29673590504451036</v>
      </c>
      <c r="X1964" s="16">
        <f t="shared" si="1162"/>
        <v>4.1839649789269338E+57</v>
      </c>
      <c r="AA1964" s="16">
        <f t="shared" si="1163"/>
        <v>1.7237935713178964E+59</v>
      </c>
      <c r="AB1964" s="16">
        <f t="shared" si="1164"/>
        <v>1962</v>
      </c>
      <c r="AC1964" s="16">
        <f t="shared" si="1165"/>
        <v>396.2</v>
      </c>
      <c r="AD1964" s="16">
        <f t="shared" si="1166"/>
        <v>2.2498085629677856E+60</v>
      </c>
      <c r="AE1964" s="16">
        <f t="shared" si="1167"/>
        <v>49000</v>
      </c>
      <c r="AF1964" s="16">
        <f t="shared" si="1168"/>
        <v>23532</v>
      </c>
      <c r="AG1964" s="16">
        <f t="shared" si="1169"/>
        <v>2002</v>
      </c>
      <c r="AH1964" s="16">
        <f t="shared" si="1170"/>
        <v>3.1104570522638247E+64</v>
      </c>
      <c r="AI1964" s="16">
        <f t="shared" si="1171"/>
        <v>1.6084162899386711E+75</v>
      </c>
      <c r="AJ1964" s="16">
        <f t="shared" si="1172"/>
        <v>1.6084162899386711E+75</v>
      </c>
      <c r="AK1964" s="27">
        <f t="shared" si="1173"/>
        <v>0.15143866733972741</v>
      </c>
      <c r="AN1964">
        <f t="shared" si="1177"/>
        <v>180442.54857533658</v>
      </c>
      <c r="AO1964">
        <f t="shared" si="1178"/>
        <v>9330678085247670</v>
      </c>
      <c r="AP1964">
        <f t="shared" si="1179"/>
        <v>9330678085247670</v>
      </c>
      <c r="AR1964" s="1">
        <f t="shared" si="1174"/>
        <v>21070</v>
      </c>
      <c r="AU1964">
        <f t="shared" si="1180"/>
        <v>-308.97637795275585</v>
      </c>
      <c r="AV1964" s="29">
        <f t="shared" si="1175"/>
        <v>954.72129999999993</v>
      </c>
      <c r="AW1964">
        <f t="shared" si="1176"/>
        <v>39221</v>
      </c>
    </row>
    <row r="1965" spans="1:49" x14ac:dyDescent="0.2">
      <c r="A1965">
        <v>1963</v>
      </c>
      <c r="B1965" s="13">
        <f t="shared" si="1143"/>
        <v>1971</v>
      </c>
      <c r="C1965" s="13">
        <f t="shared" si="1144"/>
        <v>11784</v>
      </c>
      <c r="D1965" s="13">
        <f t="shared" si="1145"/>
        <v>48</v>
      </c>
      <c r="E1965" s="13">
        <f t="shared" si="1146"/>
        <v>98.15</v>
      </c>
      <c r="F1965" s="13">
        <f t="shared" si="1147"/>
        <v>1.2054552943384424E+62</v>
      </c>
      <c r="G1965" s="35">
        <f t="shared" si="1148"/>
        <v>894.15380000000005</v>
      </c>
      <c r="H1965" s="23">
        <f t="shared" si="1149"/>
        <v>14592.9504</v>
      </c>
      <c r="I1965" s="23">
        <f t="shared" si="1150"/>
        <v>54642</v>
      </c>
      <c r="J1965" s="23">
        <f t="shared" si="1151"/>
        <v>2748</v>
      </c>
      <c r="K1965" s="23">
        <f t="shared" si="1152"/>
        <v>9.6665819025314135E+76</v>
      </c>
      <c r="L1965" s="23">
        <f t="shared" si="1153"/>
        <v>9.6665819025314126E+78</v>
      </c>
      <c r="M1965" s="23">
        <f t="shared" si="1154"/>
        <v>9.6665819025314135E+76</v>
      </c>
      <c r="N1965" s="20">
        <f t="shared" si="1155"/>
        <v>202.3</v>
      </c>
      <c r="Q1965" s="20">
        <f t="shared" si="1156"/>
        <v>1.5572748806716039E+95</v>
      </c>
      <c r="S1965" s="20">
        <f t="shared" si="1157"/>
        <v>8674</v>
      </c>
      <c r="T1965" s="20">
        <f t="shared" si="1158"/>
        <v>2748</v>
      </c>
      <c r="U1965" s="20">
        <f t="shared" si="1159"/>
        <v>9.6665819025314135E+76</v>
      </c>
      <c r="V1965" s="20">
        <f t="shared" si="1160"/>
        <v>9.6665819025314135E+76</v>
      </c>
      <c r="W1965" s="20">
        <f t="shared" si="1161"/>
        <v>0.29658922392486403</v>
      </c>
      <c r="X1965" s="16">
        <f t="shared" si="1162"/>
        <v>4.4768425274518189E+57</v>
      </c>
      <c r="AA1965" s="16">
        <f t="shared" si="1163"/>
        <v>1.8444591213101489E+59</v>
      </c>
      <c r="AB1965" s="16">
        <f t="shared" si="1164"/>
        <v>1963</v>
      </c>
      <c r="AC1965" s="16">
        <f t="shared" si="1165"/>
        <v>396.4</v>
      </c>
      <c r="AD1965" s="16">
        <f t="shared" si="1166"/>
        <v>2.4072996392180577E+60</v>
      </c>
      <c r="AE1965" s="16">
        <f t="shared" si="1167"/>
        <v>49025</v>
      </c>
      <c r="AF1965" s="16">
        <f t="shared" si="1168"/>
        <v>23544</v>
      </c>
      <c r="AG1965" s="16">
        <f t="shared" si="1169"/>
        <v>2003</v>
      </c>
      <c r="AH1965" s="16">
        <f t="shared" si="1170"/>
        <v>3.3303528685950026E+64</v>
      </c>
      <c r="AI1965" s="16">
        <f t="shared" si="1171"/>
        <v>1.6084162899386711E+75</v>
      </c>
      <c r="AJ1965" s="16">
        <f t="shared" si="1172"/>
        <v>1.6084162899386711E+75</v>
      </c>
      <c r="AK1965" s="27">
        <f t="shared" si="1173"/>
        <v>0.15136226034308781</v>
      </c>
      <c r="AN1965">
        <f t="shared" si="1177"/>
        <v>180559.86332889827</v>
      </c>
      <c r="AO1965">
        <f t="shared" si="1178"/>
        <v>8720259892754832</v>
      </c>
      <c r="AP1965">
        <f t="shared" si="1179"/>
        <v>8720259892754832</v>
      </c>
      <c r="AR1965" s="1">
        <f t="shared" si="1174"/>
        <v>21080</v>
      </c>
      <c r="AU1965">
        <f t="shared" si="1180"/>
        <v>-308.72870249017035</v>
      </c>
      <c r="AV1965" s="29">
        <f t="shared" si="1175"/>
        <v>955.49755000000005</v>
      </c>
      <c r="AW1965">
        <f t="shared" si="1176"/>
        <v>39241</v>
      </c>
    </row>
    <row r="1966" spans="1:49" x14ac:dyDescent="0.2">
      <c r="A1966">
        <v>1964</v>
      </c>
      <c r="B1966" s="13">
        <f t="shared" si="1143"/>
        <v>1972</v>
      </c>
      <c r="C1966" s="13">
        <f t="shared" si="1144"/>
        <v>11790</v>
      </c>
      <c r="D1966" s="13">
        <f t="shared" si="1145"/>
        <v>48</v>
      </c>
      <c r="E1966" s="13">
        <f t="shared" si="1146"/>
        <v>98.2</v>
      </c>
      <c r="F1966" s="13">
        <f t="shared" si="1147"/>
        <v>1.290483517496598E+62</v>
      </c>
      <c r="G1966" s="35">
        <f t="shared" si="1148"/>
        <v>894.89920000000006</v>
      </c>
      <c r="H1966" s="23">
        <f t="shared" si="1149"/>
        <v>14600.454399999997</v>
      </c>
      <c r="I1966" s="23">
        <f t="shared" si="1150"/>
        <v>54670</v>
      </c>
      <c r="J1966" s="23">
        <f t="shared" si="1151"/>
        <v>2749</v>
      </c>
      <c r="K1966" s="23">
        <f t="shared" si="1152"/>
        <v>9.6665819025314135E+76</v>
      </c>
      <c r="L1966" s="23">
        <f t="shared" si="1153"/>
        <v>9.6665819025314126E+78</v>
      </c>
      <c r="M1966" s="23">
        <f t="shared" si="1154"/>
        <v>9.6665819025314135E+76</v>
      </c>
      <c r="N1966" s="20">
        <f t="shared" si="1155"/>
        <v>202.4</v>
      </c>
      <c r="Q1966" s="20">
        <f t="shared" si="1156"/>
        <v>1.7353190029958039E+95</v>
      </c>
      <c r="S1966" s="20">
        <f t="shared" si="1157"/>
        <v>8678</v>
      </c>
      <c r="T1966" s="20">
        <f t="shared" si="1158"/>
        <v>2749</v>
      </c>
      <c r="U1966" s="20">
        <f t="shared" si="1159"/>
        <v>9.6665819025314135E+76</v>
      </c>
      <c r="V1966" s="20">
        <f t="shared" si="1160"/>
        <v>9.6665819025314135E+76</v>
      </c>
      <c r="W1966" s="20">
        <f t="shared" si="1161"/>
        <v>0.29644268774703558</v>
      </c>
      <c r="X1966" s="16">
        <f t="shared" si="1162"/>
        <v>4.7902215043734465E+57</v>
      </c>
      <c r="AA1966" s="16">
        <f t="shared" si="1163"/>
        <v>1.9735712598018597E+59</v>
      </c>
      <c r="AB1966" s="16">
        <f t="shared" si="1164"/>
        <v>1964</v>
      </c>
      <c r="AC1966" s="16">
        <f t="shared" si="1165"/>
        <v>396.6</v>
      </c>
      <c r="AD1966" s="16">
        <f t="shared" si="1166"/>
        <v>2.5758154041848266E+60</v>
      </c>
      <c r="AE1966" s="16">
        <f t="shared" si="1167"/>
        <v>49050</v>
      </c>
      <c r="AF1966" s="16">
        <f t="shared" si="1168"/>
        <v>23556</v>
      </c>
      <c r="AG1966" s="16">
        <f t="shared" si="1169"/>
        <v>2004</v>
      </c>
      <c r="AH1966" s="16">
        <f t="shared" si="1170"/>
        <v>3.5657905537841445E+64</v>
      </c>
      <c r="AI1966" s="16">
        <f t="shared" si="1171"/>
        <v>1.6084162899386711E+75</v>
      </c>
      <c r="AJ1966" s="16">
        <f t="shared" si="1172"/>
        <v>1.6084162899386711E+75</v>
      </c>
      <c r="AK1966" s="27">
        <f t="shared" si="1173"/>
        <v>0.15128593040847199</v>
      </c>
      <c r="AN1966">
        <f t="shared" si="1177"/>
        <v>180677.06124490983</v>
      </c>
      <c r="AO1966">
        <f t="shared" si="1178"/>
        <v>8149775600705449</v>
      </c>
      <c r="AP1966">
        <f t="shared" si="1179"/>
        <v>8149775600705449</v>
      </c>
      <c r="AR1966" s="1">
        <f t="shared" si="1174"/>
        <v>21090</v>
      </c>
      <c r="AU1966">
        <f t="shared" si="1180"/>
        <v>-308.48167539267013</v>
      </c>
      <c r="AV1966" s="29">
        <f t="shared" si="1175"/>
        <v>956.27420000000006</v>
      </c>
      <c r="AW1966">
        <f t="shared" si="1176"/>
        <v>39261</v>
      </c>
    </row>
    <row r="1967" spans="1:49" x14ac:dyDescent="0.2">
      <c r="A1967">
        <v>1965</v>
      </c>
      <c r="B1967" s="13">
        <f t="shared" si="1143"/>
        <v>1973</v>
      </c>
      <c r="C1967" s="13">
        <f t="shared" si="1144"/>
        <v>11796</v>
      </c>
      <c r="D1967" s="13">
        <f t="shared" si="1145"/>
        <v>48</v>
      </c>
      <c r="E1967" s="13">
        <f t="shared" si="1146"/>
        <v>98.25</v>
      </c>
      <c r="F1967" s="13">
        <f t="shared" si="1147"/>
        <v>1.3815089635174053E+62</v>
      </c>
      <c r="G1967" s="35">
        <f t="shared" si="1148"/>
        <v>895.64499999999998</v>
      </c>
      <c r="H1967" s="23">
        <f t="shared" si="1149"/>
        <v>14607.958399999998</v>
      </c>
      <c r="I1967" s="23">
        <f t="shared" si="1150"/>
        <v>54698</v>
      </c>
      <c r="J1967" s="23">
        <f t="shared" si="1151"/>
        <v>2751</v>
      </c>
      <c r="K1967" s="23">
        <f t="shared" si="1152"/>
        <v>9.6665819025314135E+76</v>
      </c>
      <c r="L1967" s="23">
        <f t="shared" si="1153"/>
        <v>9.6665819025314126E+78</v>
      </c>
      <c r="M1967" s="23">
        <f t="shared" si="1154"/>
        <v>9.6665819025314135E+76</v>
      </c>
      <c r="N1967" s="20">
        <f t="shared" si="1155"/>
        <v>202.5</v>
      </c>
      <c r="Q1967" s="20">
        <f t="shared" si="1156"/>
        <v>1.9337190110323949E+95</v>
      </c>
      <c r="S1967" s="20">
        <f t="shared" si="1157"/>
        <v>8682</v>
      </c>
      <c r="T1967" s="20">
        <f t="shared" si="1158"/>
        <v>2751</v>
      </c>
      <c r="U1967" s="20">
        <f t="shared" si="1159"/>
        <v>9.6665819025314135E+76</v>
      </c>
      <c r="V1967" s="20">
        <f t="shared" si="1160"/>
        <v>9.6665819025314135E+76</v>
      </c>
      <c r="W1967" s="20">
        <f t="shared" si="1161"/>
        <v>0.29629629629629628</v>
      </c>
      <c r="X1967" s="16">
        <f t="shared" si="1162"/>
        <v>5.1255370096795871E+57</v>
      </c>
      <c r="AA1967" s="16">
        <f t="shared" si="1163"/>
        <v>2.1117212479879893E+59</v>
      </c>
      <c r="AB1967" s="16">
        <f t="shared" si="1164"/>
        <v>1965</v>
      </c>
      <c r="AC1967" s="16">
        <f t="shared" si="1165"/>
        <v>396.8</v>
      </c>
      <c r="AD1967" s="16">
        <f t="shared" si="1166"/>
        <v>2.7561276080147739E+60</v>
      </c>
      <c r="AE1967" s="16">
        <f t="shared" si="1167"/>
        <v>49075</v>
      </c>
      <c r="AF1967" s="16">
        <f t="shared" si="1168"/>
        <v>23568</v>
      </c>
      <c r="AG1967" s="16">
        <f t="shared" si="1169"/>
        <v>2005</v>
      </c>
      <c r="AH1967" s="16">
        <f t="shared" si="1170"/>
        <v>3.8178683185464659E+64</v>
      </c>
      <c r="AI1967" s="16">
        <f t="shared" si="1171"/>
        <v>1.6084162899386711E+75</v>
      </c>
      <c r="AJ1967" s="16">
        <f t="shared" si="1172"/>
        <v>1.6084162899386711E+75</v>
      </c>
      <c r="AK1967" s="27">
        <f t="shared" si="1173"/>
        <v>0.15120967741935484</v>
      </c>
      <c r="AN1967">
        <f t="shared" si="1177"/>
        <v>180794.14232271723</v>
      </c>
      <c r="AO1967">
        <f t="shared" si="1178"/>
        <v>7616612710939674</v>
      </c>
      <c r="AP1967">
        <f t="shared" si="1179"/>
        <v>7616612710939674</v>
      </c>
      <c r="AR1967" s="1">
        <f t="shared" si="1174"/>
        <v>21100</v>
      </c>
      <c r="AU1967">
        <f t="shared" si="1180"/>
        <v>-308.23529411764707</v>
      </c>
      <c r="AV1967" s="29">
        <f t="shared" si="1175"/>
        <v>957.05124999999998</v>
      </c>
      <c r="AW1967">
        <f t="shared" si="1176"/>
        <v>39281</v>
      </c>
    </row>
    <row r="1968" spans="1:49" x14ac:dyDescent="0.2">
      <c r="A1968">
        <v>1966</v>
      </c>
      <c r="B1968" s="13">
        <f t="shared" si="1143"/>
        <v>1974</v>
      </c>
      <c r="C1968" s="13">
        <f t="shared" si="1144"/>
        <v>11802</v>
      </c>
      <c r="D1968" s="13">
        <f t="shared" si="1145"/>
        <v>48</v>
      </c>
      <c r="E1968" s="13">
        <f t="shared" si="1146"/>
        <v>98.300000000000011</v>
      </c>
      <c r="F1968" s="13">
        <f t="shared" si="1147"/>
        <v>1.4789546054875548E+62</v>
      </c>
      <c r="G1968" s="35">
        <f t="shared" si="1148"/>
        <v>896.39120000000003</v>
      </c>
      <c r="H1968" s="23">
        <f t="shared" si="1149"/>
        <v>14615.462399999999</v>
      </c>
      <c r="I1968" s="23">
        <f t="shared" si="1150"/>
        <v>54726</v>
      </c>
      <c r="J1968" s="23">
        <f t="shared" si="1151"/>
        <v>2752</v>
      </c>
      <c r="K1968" s="23">
        <f t="shared" si="1152"/>
        <v>9.6665819025314135E+76</v>
      </c>
      <c r="L1968" s="23">
        <f t="shared" si="1153"/>
        <v>9.6665819025314126E+78</v>
      </c>
      <c r="M1968" s="23">
        <f t="shared" si="1154"/>
        <v>9.6665819025314135E+76</v>
      </c>
      <c r="N1968" s="20">
        <f t="shared" si="1155"/>
        <v>202.60000000000002</v>
      </c>
      <c r="Q1968" s="20">
        <f t="shared" si="1156"/>
        <v>2.1548022047669634E+95</v>
      </c>
      <c r="S1968" s="20">
        <f t="shared" si="1157"/>
        <v>8687</v>
      </c>
      <c r="T1968" s="20">
        <f t="shared" si="1158"/>
        <v>2752</v>
      </c>
      <c r="U1968" s="20">
        <f t="shared" si="1159"/>
        <v>9.6665819025314135E+76</v>
      </c>
      <c r="V1968" s="20">
        <f t="shared" si="1160"/>
        <v>9.6665819025314135E+76</v>
      </c>
      <c r="W1968" s="20">
        <f t="shared" si="1161"/>
        <v>0.29615004935834155</v>
      </c>
      <c r="X1968" s="16">
        <f t="shared" si="1162"/>
        <v>5.4843246003571581E+57</v>
      </c>
      <c r="AA1968" s="16">
        <f t="shared" si="1163"/>
        <v>2.2595417353471488E+59</v>
      </c>
      <c r="AB1968" s="16">
        <f t="shared" si="1164"/>
        <v>1966</v>
      </c>
      <c r="AC1968" s="16">
        <f t="shared" si="1165"/>
        <v>397</v>
      </c>
      <c r="AD1968" s="16">
        <f t="shared" si="1166"/>
        <v>2.9490620249004082E+60</v>
      </c>
      <c r="AE1968" s="16">
        <f t="shared" si="1167"/>
        <v>49100</v>
      </c>
      <c r="AF1968" s="16">
        <f t="shared" si="1168"/>
        <v>23580</v>
      </c>
      <c r="AG1968" s="16">
        <f t="shared" si="1169"/>
        <v>2006</v>
      </c>
      <c r="AH1968" s="16">
        <f t="shared" si="1170"/>
        <v>4.0877619566392007E+64</v>
      </c>
      <c r="AI1968" s="16">
        <f t="shared" si="1171"/>
        <v>1.6084162899386711E+75</v>
      </c>
      <c r="AJ1968" s="16">
        <f t="shared" si="1172"/>
        <v>1.6084162899386711E+75</v>
      </c>
      <c r="AK1968" s="27">
        <f t="shared" si="1173"/>
        <v>0.15113350125944586</v>
      </c>
      <c r="AN1968">
        <f t="shared" si="1177"/>
        <v>180911.10656166615</v>
      </c>
      <c r="AO1968">
        <f t="shared" si="1178"/>
        <v>7118329636392218</v>
      </c>
      <c r="AP1968">
        <f t="shared" si="1179"/>
        <v>7118329636392218</v>
      </c>
      <c r="AR1968" s="1">
        <f t="shared" si="1174"/>
        <v>21110</v>
      </c>
      <c r="AU1968">
        <f t="shared" si="1180"/>
        <v>-307.98955613577027</v>
      </c>
      <c r="AV1968" s="29">
        <f t="shared" si="1175"/>
        <v>957.82870000000003</v>
      </c>
      <c r="AW1968">
        <f t="shared" si="1176"/>
        <v>39301</v>
      </c>
    </row>
    <row r="1969" spans="1:49" x14ac:dyDescent="0.2">
      <c r="A1969">
        <v>1967</v>
      </c>
      <c r="B1969" s="13">
        <f t="shared" si="1143"/>
        <v>1975</v>
      </c>
      <c r="C1969" s="13">
        <f t="shared" si="1144"/>
        <v>11808</v>
      </c>
      <c r="D1969" s="13">
        <f t="shared" si="1145"/>
        <v>48</v>
      </c>
      <c r="E1969" s="13">
        <f t="shared" si="1146"/>
        <v>98.350000000000009</v>
      </c>
      <c r="F1969" s="13">
        <f t="shared" si="1147"/>
        <v>1.5832732463464035E+62</v>
      </c>
      <c r="G1969" s="35">
        <f t="shared" si="1148"/>
        <v>897.13779999999997</v>
      </c>
      <c r="H1969" s="23">
        <f t="shared" si="1149"/>
        <v>14622.966399999998</v>
      </c>
      <c r="I1969" s="23">
        <f t="shared" si="1150"/>
        <v>54754</v>
      </c>
      <c r="J1969" s="23">
        <f t="shared" si="1151"/>
        <v>2753</v>
      </c>
      <c r="K1969" s="23">
        <f t="shared" si="1152"/>
        <v>9.6665819025314135E+76</v>
      </c>
      <c r="L1969" s="23">
        <f t="shared" si="1153"/>
        <v>9.6665819025314126E+78</v>
      </c>
      <c r="M1969" s="23">
        <f t="shared" si="1154"/>
        <v>9.6665819025314135E+76</v>
      </c>
      <c r="N1969" s="20">
        <f t="shared" si="1155"/>
        <v>202.70000000000002</v>
      </c>
      <c r="Q1969" s="20">
        <f t="shared" si="1156"/>
        <v>2.4011619657133647E+95</v>
      </c>
      <c r="S1969" s="20">
        <f t="shared" si="1157"/>
        <v>8691</v>
      </c>
      <c r="T1969" s="20">
        <f t="shared" si="1158"/>
        <v>2753</v>
      </c>
      <c r="U1969" s="20">
        <f t="shared" si="1159"/>
        <v>9.6665819025314135E+76</v>
      </c>
      <c r="V1969" s="20">
        <f t="shared" si="1160"/>
        <v>9.6665819025314135E+76</v>
      </c>
      <c r="W1969" s="20">
        <f t="shared" si="1161"/>
        <v>0.29600394671928959</v>
      </c>
      <c r="X1969" s="16">
        <f t="shared" si="1162"/>
        <v>5.8682273223821605E+57</v>
      </c>
      <c r="AA1969" s="16">
        <f t="shared" si="1163"/>
        <v>2.4177096568214498E+59</v>
      </c>
      <c r="AB1969" s="16">
        <f t="shared" si="1164"/>
        <v>1967</v>
      </c>
      <c r="AC1969" s="16">
        <f t="shared" si="1165"/>
        <v>397.2</v>
      </c>
      <c r="AD1969" s="16">
        <f t="shared" si="1166"/>
        <v>3.1555022348707595E+60</v>
      </c>
      <c r="AE1969" s="16">
        <f t="shared" si="1167"/>
        <v>49125</v>
      </c>
      <c r="AF1969" s="16">
        <f t="shared" si="1168"/>
        <v>23592</v>
      </c>
      <c r="AG1969" s="16">
        <f t="shared" si="1169"/>
        <v>2007</v>
      </c>
      <c r="AH1969" s="16">
        <f t="shared" si="1170"/>
        <v>4.3767303244638595E+64</v>
      </c>
      <c r="AI1969" s="16">
        <f t="shared" si="1171"/>
        <v>1.6084162899386711E+75</v>
      </c>
      <c r="AJ1969" s="16">
        <f t="shared" si="1172"/>
        <v>1.6084162899386711E+75</v>
      </c>
      <c r="AK1969" s="27">
        <f t="shared" si="1173"/>
        <v>0.15105740181268881</v>
      </c>
      <c r="AN1969">
        <f t="shared" si="1177"/>
        <v>181027.95396110235</v>
      </c>
      <c r="AO1969">
        <f t="shared" si="1178"/>
        <v>6652644519992726</v>
      </c>
      <c r="AP1969">
        <f t="shared" si="1179"/>
        <v>6652644519992726</v>
      </c>
      <c r="AR1969" s="1">
        <f t="shared" si="1174"/>
        <v>21120</v>
      </c>
      <c r="AU1969">
        <f t="shared" si="1180"/>
        <v>-307.74445893089967</v>
      </c>
      <c r="AV1969" s="29">
        <f t="shared" si="1175"/>
        <v>958.60654999999997</v>
      </c>
      <c r="AW1969">
        <f t="shared" si="1176"/>
        <v>39321</v>
      </c>
    </row>
    <row r="1970" spans="1:49" x14ac:dyDescent="0.2">
      <c r="A1970">
        <v>1968</v>
      </c>
      <c r="B1970" s="13">
        <f t="shared" si="1143"/>
        <v>1976</v>
      </c>
      <c r="C1970" s="13">
        <f t="shared" si="1144"/>
        <v>11814</v>
      </c>
      <c r="D1970" s="13">
        <f t="shared" si="1145"/>
        <v>48</v>
      </c>
      <c r="E1970" s="13">
        <f t="shared" si="1146"/>
        <v>98.4</v>
      </c>
      <c r="F1970" s="13">
        <f t="shared" si="1147"/>
        <v>1.694949622498104E+62</v>
      </c>
      <c r="G1970" s="35">
        <f t="shared" si="1148"/>
        <v>897.88479999999993</v>
      </c>
      <c r="H1970" s="23">
        <f t="shared" si="1149"/>
        <v>14630.470399999998</v>
      </c>
      <c r="I1970" s="23">
        <f t="shared" si="1150"/>
        <v>54782</v>
      </c>
      <c r="J1970" s="23">
        <f t="shared" si="1151"/>
        <v>2755</v>
      </c>
      <c r="K1970" s="23">
        <f t="shared" si="1152"/>
        <v>9.6665819025314135E+76</v>
      </c>
      <c r="L1970" s="23">
        <f t="shared" si="1153"/>
        <v>9.6665819025314126E+78</v>
      </c>
      <c r="M1970" s="23">
        <f t="shared" si="1154"/>
        <v>9.6665819025314135E+76</v>
      </c>
      <c r="N1970" s="20">
        <f t="shared" si="1155"/>
        <v>202.8</v>
      </c>
      <c r="Q1970" s="20">
        <f t="shared" si="1156"/>
        <v>2.6756881781693912E+95</v>
      </c>
      <c r="S1970" s="20">
        <f t="shared" si="1157"/>
        <v>8695</v>
      </c>
      <c r="T1970" s="20">
        <f t="shared" si="1158"/>
        <v>2755</v>
      </c>
      <c r="U1970" s="20">
        <f t="shared" si="1159"/>
        <v>9.6665819025314135E+76</v>
      </c>
      <c r="V1970" s="20">
        <f t="shared" si="1160"/>
        <v>9.6665819025314135E+76</v>
      </c>
      <c r="W1970" s="20">
        <f t="shared" si="1161"/>
        <v>0.29585798816568043</v>
      </c>
      <c r="X1970" s="16">
        <f t="shared" si="1162"/>
        <v>6.2790032349489119E+57</v>
      </c>
      <c r="AA1970" s="16">
        <f t="shared" si="1163"/>
        <v>2.5869493327989513E+59</v>
      </c>
      <c r="AB1970" s="16">
        <f t="shared" si="1164"/>
        <v>1968</v>
      </c>
      <c r="AC1970" s="16">
        <f t="shared" si="1165"/>
        <v>397.4</v>
      </c>
      <c r="AD1970" s="16">
        <f t="shared" si="1166"/>
        <v>3.3763936703149478E+60</v>
      </c>
      <c r="AE1970" s="16">
        <f t="shared" si="1167"/>
        <v>49150</v>
      </c>
      <c r="AF1970" s="16">
        <f t="shared" si="1168"/>
        <v>23604</v>
      </c>
      <c r="AG1970" s="16">
        <f t="shared" si="1169"/>
        <v>2008</v>
      </c>
      <c r="AH1970" s="16">
        <f t="shared" si="1170"/>
        <v>4.686121207600523E+64</v>
      </c>
      <c r="AI1970" s="16">
        <f t="shared" si="1171"/>
        <v>1.6084162899386711E+75</v>
      </c>
      <c r="AJ1970" s="16">
        <f t="shared" si="1172"/>
        <v>1.6084162899386711E+75</v>
      </c>
      <c r="AK1970" s="27">
        <f t="shared" si="1173"/>
        <v>0.15098137896326122</v>
      </c>
      <c r="AN1970">
        <f t="shared" si="1177"/>
        <v>181144.68452037178</v>
      </c>
      <c r="AO1970">
        <f t="shared" si="1178"/>
        <v>6217424785039930</v>
      </c>
      <c r="AP1970">
        <f t="shared" si="1179"/>
        <v>6217424785039930</v>
      </c>
      <c r="AR1970" s="1">
        <f t="shared" si="1174"/>
        <v>21130</v>
      </c>
      <c r="AU1970">
        <f t="shared" si="1180"/>
        <v>-307.50000000000006</v>
      </c>
      <c r="AV1970" s="29">
        <f t="shared" si="1175"/>
        <v>959.38479999999993</v>
      </c>
      <c r="AW1970">
        <f t="shared" si="1176"/>
        <v>39341</v>
      </c>
    </row>
    <row r="1971" spans="1:49" x14ac:dyDescent="0.2">
      <c r="A1971">
        <v>1969</v>
      </c>
      <c r="B1971" s="13">
        <f t="shared" si="1143"/>
        <v>1977</v>
      </c>
      <c r="C1971" s="13">
        <f t="shared" si="1144"/>
        <v>11820</v>
      </c>
      <c r="D1971" s="13">
        <f t="shared" si="1145"/>
        <v>48</v>
      </c>
      <c r="E1971" s="13">
        <f t="shared" si="1146"/>
        <v>98.45</v>
      </c>
      <c r="F1971" s="13">
        <f t="shared" si="1147"/>
        <v>1.8145026557632116E+62</v>
      </c>
      <c r="G1971" s="35">
        <f t="shared" si="1148"/>
        <v>898.63220000000001</v>
      </c>
      <c r="H1971" s="23">
        <f t="shared" si="1149"/>
        <v>14637.974399999999</v>
      </c>
      <c r="I1971" s="23">
        <f t="shared" si="1150"/>
        <v>54810</v>
      </c>
      <c r="J1971" s="23">
        <f t="shared" si="1151"/>
        <v>2756</v>
      </c>
      <c r="K1971" s="23">
        <f t="shared" si="1152"/>
        <v>9.6665819025314135E+76</v>
      </c>
      <c r="L1971" s="23">
        <f t="shared" si="1153"/>
        <v>9.6665819025314126E+78</v>
      </c>
      <c r="M1971" s="23">
        <f t="shared" si="1154"/>
        <v>9.6665819025314135E+76</v>
      </c>
      <c r="N1971" s="20">
        <f t="shared" si="1155"/>
        <v>202.9</v>
      </c>
      <c r="Q1971" s="20">
        <f t="shared" si="1156"/>
        <v>2.9816011285471402E+95</v>
      </c>
      <c r="S1971" s="20">
        <f t="shared" si="1157"/>
        <v>8699</v>
      </c>
      <c r="T1971" s="20">
        <f t="shared" si="1158"/>
        <v>2756</v>
      </c>
      <c r="U1971" s="20">
        <f t="shared" si="1159"/>
        <v>9.6665819025314135E+76</v>
      </c>
      <c r="V1971" s="20">
        <f t="shared" si="1160"/>
        <v>9.6665819025314135E+76</v>
      </c>
      <c r="W1971" s="20">
        <f t="shared" si="1161"/>
        <v>0.29571217348447509</v>
      </c>
      <c r="X1971" s="16">
        <f t="shared" si="1162"/>
        <v>6.7185334613953357E+57</v>
      </c>
      <c r="AA1971" s="16">
        <f t="shared" si="1163"/>
        <v>2.7680357860948777E+59</v>
      </c>
      <c r="AB1971" s="16">
        <f t="shared" si="1164"/>
        <v>1969</v>
      </c>
      <c r="AC1971" s="16">
        <f t="shared" si="1165"/>
        <v>397.6</v>
      </c>
      <c r="AD1971" s="16">
        <f t="shared" si="1166"/>
        <v>3.6127479457704564E+60</v>
      </c>
      <c r="AE1971" s="16">
        <f t="shared" si="1167"/>
        <v>49175</v>
      </c>
      <c r="AF1971" s="16">
        <f t="shared" si="1168"/>
        <v>23616</v>
      </c>
      <c r="AG1971" s="16">
        <f t="shared" si="1169"/>
        <v>2009</v>
      </c>
      <c r="AH1971" s="16">
        <f t="shared" si="1170"/>
        <v>5.0173776015907014E+64</v>
      </c>
      <c r="AI1971" s="16">
        <f t="shared" si="1171"/>
        <v>1.6084162899386711E+75</v>
      </c>
      <c r="AJ1971" s="16">
        <f t="shared" si="1172"/>
        <v>1.6084162899386711E+75</v>
      </c>
      <c r="AK1971" s="27">
        <f t="shared" si="1173"/>
        <v>0.15090543259557343</v>
      </c>
      <c r="AN1971">
        <f t="shared" si="1177"/>
        <v>181261.29823881999</v>
      </c>
      <c r="AO1971">
        <f t="shared" si="1178"/>
        <v>5810677369196197</v>
      </c>
      <c r="AP1971">
        <f t="shared" si="1179"/>
        <v>5810677369196197</v>
      </c>
      <c r="AR1971" s="1">
        <f t="shared" si="1174"/>
        <v>21140</v>
      </c>
      <c r="AU1971">
        <f t="shared" si="1180"/>
        <v>-307.25617685305582</v>
      </c>
      <c r="AV1971" s="29">
        <f t="shared" si="1175"/>
        <v>960.16345000000001</v>
      </c>
      <c r="AW1971">
        <f t="shared" si="1176"/>
        <v>39361</v>
      </c>
    </row>
    <row r="1972" spans="1:49" x14ac:dyDescent="0.2">
      <c r="A1972">
        <v>1970</v>
      </c>
      <c r="B1972" s="13">
        <f t="shared" si="1143"/>
        <v>1978</v>
      </c>
      <c r="C1972" s="13">
        <f t="shared" si="1144"/>
        <v>11826</v>
      </c>
      <c r="D1972" s="13">
        <f t="shared" si="1145"/>
        <v>48</v>
      </c>
      <c r="E1972" s="13">
        <f t="shared" si="1146"/>
        <v>98.5</v>
      </c>
      <c r="F1972" s="13">
        <f t="shared" si="1147"/>
        <v>1.9424878641296083E+62</v>
      </c>
      <c r="G1972" s="35">
        <f t="shared" si="1148"/>
        <v>899.37999999999988</v>
      </c>
      <c r="H1972" s="23">
        <f t="shared" si="1149"/>
        <v>14645.478399999996</v>
      </c>
      <c r="I1972" s="23">
        <f t="shared" si="1150"/>
        <v>54838</v>
      </c>
      <c r="J1972" s="23">
        <f t="shared" si="1151"/>
        <v>2758</v>
      </c>
      <c r="K1972" s="23">
        <f t="shared" si="1152"/>
        <v>9.6665819025314135E+76</v>
      </c>
      <c r="L1972" s="23">
        <f t="shared" si="1153"/>
        <v>9.6665819025314126E+78</v>
      </c>
      <c r="M1972" s="23">
        <f t="shared" si="1154"/>
        <v>9.6665819025314135E+76</v>
      </c>
      <c r="N1972" s="20">
        <f t="shared" si="1155"/>
        <v>203</v>
      </c>
      <c r="Q1972" s="20">
        <f t="shared" si="1156"/>
        <v>3.3224892804341102E+95</v>
      </c>
      <c r="S1972" s="20">
        <f t="shared" si="1157"/>
        <v>8703</v>
      </c>
      <c r="T1972" s="20">
        <f t="shared" si="1158"/>
        <v>2758</v>
      </c>
      <c r="U1972" s="20">
        <f t="shared" si="1159"/>
        <v>9.6665819025314135E+76</v>
      </c>
      <c r="V1972" s="20">
        <f t="shared" si="1160"/>
        <v>9.6665819025314135E+76</v>
      </c>
      <c r="W1972" s="20">
        <f t="shared" si="1161"/>
        <v>0.29556650246305421</v>
      </c>
      <c r="X1972" s="16">
        <f t="shared" si="1162"/>
        <v>7.1888308036930084E+57</v>
      </c>
      <c r="AA1972" s="16">
        <f t="shared" si="1163"/>
        <v>2.9617982911215189E+59</v>
      </c>
      <c r="AB1972" s="16">
        <f t="shared" si="1164"/>
        <v>1970</v>
      </c>
      <c r="AC1972" s="16">
        <f t="shared" si="1165"/>
        <v>397.8</v>
      </c>
      <c r="AD1972" s="16">
        <f t="shared" si="1166"/>
        <v>3.8656474908051913E+60</v>
      </c>
      <c r="AE1972" s="16">
        <f t="shared" si="1167"/>
        <v>49200</v>
      </c>
      <c r="AF1972" s="16">
        <f t="shared" si="1168"/>
        <v>23628</v>
      </c>
      <c r="AG1972" s="16">
        <f t="shared" si="1169"/>
        <v>2010</v>
      </c>
      <c r="AH1972" s="16">
        <f t="shared" si="1170"/>
        <v>5.3720444362134442E+64</v>
      </c>
      <c r="AI1972" s="16">
        <f t="shared" si="1171"/>
        <v>1.6084162899386711E+75</v>
      </c>
      <c r="AJ1972" s="16">
        <f t="shared" si="1172"/>
        <v>1.6084162899386711E+75</v>
      </c>
      <c r="AK1972" s="27">
        <f t="shared" si="1173"/>
        <v>0.15082956259426847</v>
      </c>
      <c r="AN1972">
        <f t="shared" si="1177"/>
        <v>181377.79511579292</v>
      </c>
      <c r="AO1972">
        <f t="shared" si="1178"/>
        <v>5430539597379624</v>
      </c>
      <c r="AP1972">
        <f t="shared" si="1179"/>
        <v>5430539597379624</v>
      </c>
      <c r="AR1972" s="1">
        <f t="shared" si="1174"/>
        <v>21150</v>
      </c>
      <c r="AU1972">
        <f t="shared" si="1180"/>
        <v>-307.01298701298697</v>
      </c>
      <c r="AV1972" s="29">
        <f t="shared" si="1175"/>
        <v>960.94249999999988</v>
      </c>
      <c r="AW1972">
        <f t="shared" si="1176"/>
        <v>39381</v>
      </c>
    </row>
    <row r="1973" spans="1:49" x14ac:dyDescent="0.2">
      <c r="A1973">
        <v>1971</v>
      </c>
      <c r="B1973" s="13">
        <f t="shared" si="1143"/>
        <v>1979</v>
      </c>
      <c r="C1973" s="13">
        <f t="shared" si="1144"/>
        <v>11832</v>
      </c>
      <c r="D1973" s="13">
        <f t="shared" si="1145"/>
        <v>48</v>
      </c>
      <c r="E1973" s="13">
        <f t="shared" si="1146"/>
        <v>98.550000000000011</v>
      </c>
      <c r="F1973" s="13">
        <f t="shared" si="1147"/>
        <v>2.0794999425000859E+62</v>
      </c>
      <c r="G1973" s="35">
        <f t="shared" si="1148"/>
        <v>900.12819999999988</v>
      </c>
      <c r="H1973" s="23">
        <f t="shared" si="1149"/>
        <v>14652.982399999997</v>
      </c>
      <c r="I1973" s="23">
        <f t="shared" si="1150"/>
        <v>54866</v>
      </c>
      <c r="J1973" s="23">
        <f t="shared" si="1151"/>
        <v>2759</v>
      </c>
      <c r="K1973" s="23">
        <f t="shared" si="1152"/>
        <v>9.6665819025314135E+76</v>
      </c>
      <c r="L1973" s="23">
        <f t="shared" si="1153"/>
        <v>9.6665819025314126E+78</v>
      </c>
      <c r="M1973" s="23">
        <f t="shared" si="1154"/>
        <v>9.6665819025314135E+76</v>
      </c>
      <c r="N1973" s="20">
        <f t="shared" si="1155"/>
        <v>203.10000000000002</v>
      </c>
      <c r="Q1973" s="20">
        <f t="shared" si="1156"/>
        <v>3.7023513685020026E+95</v>
      </c>
      <c r="S1973" s="20">
        <f t="shared" si="1157"/>
        <v>8708</v>
      </c>
      <c r="T1973" s="20">
        <f t="shared" si="1158"/>
        <v>2759</v>
      </c>
      <c r="U1973" s="20">
        <f t="shared" si="1159"/>
        <v>9.6665819025314135E+76</v>
      </c>
      <c r="V1973" s="20">
        <f t="shared" si="1160"/>
        <v>9.6665819025314135E+76</v>
      </c>
      <c r="W1973" s="20">
        <f t="shared" si="1161"/>
        <v>0.29542097488921709</v>
      </c>
      <c r="X1973" s="16">
        <f t="shared" si="1162"/>
        <v>7.6920489599515185E+57</v>
      </c>
      <c r="AA1973" s="16">
        <f t="shared" si="1163"/>
        <v>3.1691241715000249E+59</v>
      </c>
      <c r="AB1973" s="16">
        <f t="shared" si="1164"/>
        <v>1971</v>
      </c>
      <c r="AC1973" s="16">
        <f t="shared" si="1165"/>
        <v>398</v>
      </c>
      <c r="AD1973" s="16">
        <f t="shared" si="1166"/>
        <v>4.136250507210514E+60</v>
      </c>
      <c r="AE1973" s="16">
        <f t="shared" si="1167"/>
        <v>49225</v>
      </c>
      <c r="AF1973" s="16">
        <f t="shared" si="1168"/>
        <v>23640</v>
      </c>
      <c r="AG1973" s="16">
        <f t="shared" si="1169"/>
        <v>2011</v>
      </c>
      <c r="AH1973" s="16">
        <f t="shared" si="1170"/>
        <v>5.7517757745634022E+64</v>
      </c>
      <c r="AI1973" s="16">
        <f t="shared" si="1171"/>
        <v>1.6084162899386711E+75</v>
      </c>
      <c r="AJ1973" s="16">
        <f t="shared" si="1172"/>
        <v>1.6084162899386711E+75</v>
      </c>
      <c r="AK1973" s="27">
        <f t="shared" si="1173"/>
        <v>0.15075376884422109</v>
      </c>
      <c r="AN1973">
        <f t="shared" si="1177"/>
        <v>181494.17515063615</v>
      </c>
      <c r="AO1973">
        <f t="shared" si="1178"/>
        <v>5075270651756658</v>
      </c>
      <c r="AP1973">
        <f t="shared" si="1179"/>
        <v>5075270651756658</v>
      </c>
      <c r="AR1973" s="1">
        <f t="shared" si="1174"/>
        <v>21160</v>
      </c>
      <c r="AU1973">
        <f t="shared" si="1180"/>
        <v>-306.77042801556416</v>
      </c>
      <c r="AV1973" s="29">
        <f t="shared" si="1175"/>
        <v>961.72194999999988</v>
      </c>
      <c r="AW1973">
        <f t="shared" si="1176"/>
        <v>39401</v>
      </c>
    </row>
    <row r="1974" spans="1:49" x14ac:dyDescent="0.2">
      <c r="A1974">
        <v>1972</v>
      </c>
      <c r="B1974" s="13">
        <f t="shared" si="1143"/>
        <v>1980</v>
      </c>
      <c r="C1974" s="13">
        <f t="shared" si="1144"/>
        <v>11838</v>
      </c>
      <c r="D1974" s="13">
        <f t="shared" si="1145"/>
        <v>48</v>
      </c>
      <c r="E1974" s="13">
        <f t="shared" si="1146"/>
        <v>98.600000000000009</v>
      </c>
      <c r="F1974" s="13">
        <f t="shared" si="1147"/>
        <v>2.2261755254234415E+62</v>
      </c>
      <c r="G1974" s="35">
        <f t="shared" si="1148"/>
        <v>900.87679999999989</v>
      </c>
      <c r="H1974" s="23">
        <f t="shared" si="1149"/>
        <v>14660.486399999998</v>
      </c>
      <c r="I1974" s="23">
        <f t="shared" si="1150"/>
        <v>54894</v>
      </c>
      <c r="J1974" s="23">
        <f t="shared" si="1151"/>
        <v>2760</v>
      </c>
      <c r="K1974" s="23">
        <f t="shared" si="1152"/>
        <v>9.6665819025314135E+76</v>
      </c>
      <c r="L1974" s="23">
        <f t="shared" si="1153"/>
        <v>9.6665819025314126E+78</v>
      </c>
      <c r="M1974" s="23">
        <f t="shared" si="1154"/>
        <v>9.6665819025314135E+76</v>
      </c>
      <c r="N1974" s="20">
        <f t="shared" si="1155"/>
        <v>203.20000000000002</v>
      </c>
      <c r="Q1974" s="20">
        <f t="shared" si="1156"/>
        <v>4.125643305026693E+95</v>
      </c>
      <c r="S1974" s="20">
        <f t="shared" si="1157"/>
        <v>8712</v>
      </c>
      <c r="T1974" s="20">
        <f t="shared" si="1158"/>
        <v>2760</v>
      </c>
      <c r="U1974" s="20">
        <f t="shared" si="1159"/>
        <v>9.6665819025314135E+76</v>
      </c>
      <c r="V1974" s="20">
        <f t="shared" si="1160"/>
        <v>9.6665819025314135E+76</v>
      </c>
      <c r="W1974" s="20">
        <f t="shared" si="1161"/>
        <v>0.29527559055118108</v>
      </c>
      <c r="X1974" s="16">
        <f t="shared" si="1162"/>
        <v>8.2304923871481252E+57</v>
      </c>
      <c r="AA1974" s="16">
        <f t="shared" si="1163"/>
        <v>3.3909628635050271E+59</v>
      </c>
      <c r="AB1974" s="16">
        <f t="shared" si="1164"/>
        <v>1972</v>
      </c>
      <c r="AC1974" s="16">
        <f t="shared" si="1165"/>
        <v>398.2</v>
      </c>
      <c r="AD1974" s="16">
        <f t="shared" si="1166"/>
        <v>4.4257962732076368E+60</v>
      </c>
      <c r="AE1974" s="16">
        <f t="shared" si="1167"/>
        <v>49250</v>
      </c>
      <c r="AF1974" s="16">
        <f t="shared" si="1168"/>
        <v>23652</v>
      </c>
      <c r="AG1974" s="16">
        <f t="shared" si="1169"/>
        <v>2012</v>
      </c>
      <c r="AH1974" s="16">
        <f t="shared" si="1170"/>
        <v>6.1583425204495073E+64</v>
      </c>
      <c r="AI1974" s="16">
        <f t="shared" si="1171"/>
        <v>1.6084162899386711E+75</v>
      </c>
      <c r="AJ1974" s="16">
        <f t="shared" si="1172"/>
        <v>1.6084162899386711E+75</v>
      </c>
      <c r="AK1974" s="27">
        <f t="shared" si="1173"/>
        <v>0.15067805123053743</v>
      </c>
      <c r="AN1974">
        <f t="shared" si="1177"/>
        <v>181610.43834269574</v>
      </c>
      <c r="AO1974">
        <f t="shared" si="1178"/>
        <v>4743243599772577</v>
      </c>
      <c r="AP1974">
        <f t="shared" si="1179"/>
        <v>4743243599772577</v>
      </c>
      <c r="AR1974" s="1">
        <f t="shared" si="1174"/>
        <v>21170</v>
      </c>
      <c r="AU1974">
        <f t="shared" si="1180"/>
        <v>-306.52849740932641</v>
      </c>
      <c r="AV1974" s="29">
        <f t="shared" si="1175"/>
        <v>962.50179999999989</v>
      </c>
      <c r="AW1974">
        <f t="shared" si="1176"/>
        <v>39421</v>
      </c>
    </row>
    <row r="1975" spans="1:49" x14ac:dyDescent="0.2">
      <c r="A1975">
        <v>1973</v>
      </c>
      <c r="B1975" s="13">
        <f t="shared" si="1143"/>
        <v>1981</v>
      </c>
      <c r="C1975" s="13">
        <f t="shared" si="1144"/>
        <v>11844</v>
      </c>
      <c r="D1975" s="13">
        <f t="shared" si="1145"/>
        <v>48</v>
      </c>
      <c r="E1975" s="13">
        <f t="shared" si="1146"/>
        <v>98.65</v>
      </c>
      <c r="F1975" s="13">
        <f t="shared" si="1147"/>
        <v>2.3831961446411297E+62</v>
      </c>
      <c r="G1975" s="35">
        <f t="shared" si="1148"/>
        <v>901.62579999999991</v>
      </c>
      <c r="H1975" s="23">
        <f t="shared" si="1149"/>
        <v>14667.990399999997</v>
      </c>
      <c r="I1975" s="23">
        <f t="shared" si="1150"/>
        <v>54922</v>
      </c>
      <c r="J1975" s="23">
        <f t="shared" si="1151"/>
        <v>2762</v>
      </c>
      <c r="K1975" s="23">
        <f t="shared" si="1152"/>
        <v>9.6665819025314135E+76</v>
      </c>
      <c r="L1975" s="23">
        <f t="shared" si="1153"/>
        <v>9.6665819025314126E+78</v>
      </c>
      <c r="M1975" s="23">
        <f t="shared" si="1154"/>
        <v>9.6665819025314135E+76</v>
      </c>
      <c r="N1975" s="20">
        <f t="shared" si="1155"/>
        <v>203.3</v>
      </c>
      <c r="Q1975" s="20">
        <f t="shared" si="1156"/>
        <v>4.5973304492702341E+95</v>
      </c>
      <c r="S1975" s="20">
        <f t="shared" si="1157"/>
        <v>8716</v>
      </c>
      <c r="T1975" s="20">
        <f t="shared" si="1158"/>
        <v>2762</v>
      </c>
      <c r="U1975" s="20">
        <f t="shared" si="1159"/>
        <v>9.6665819025314135E+76</v>
      </c>
      <c r="V1975" s="20">
        <f t="shared" si="1160"/>
        <v>9.6665819025314135E+76</v>
      </c>
      <c r="W1975" s="20">
        <f t="shared" si="1161"/>
        <v>0.29513034923757991</v>
      </c>
      <c r="X1975" s="16">
        <f t="shared" si="1162"/>
        <v>8.8066268542484941E+57</v>
      </c>
      <c r="AA1975" s="16">
        <f t="shared" si="1163"/>
        <v>3.6283302639503791E+59</v>
      </c>
      <c r="AB1975" s="16">
        <f t="shared" si="1164"/>
        <v>1973</v>
      </c>
      <c r="AC1975" s="16">
        <f t="shared" si="1165"/>
        <v>398.4</v>
      </c>
      <c r="AD1975" s="16">
        <f t="shared" si="1166"/>
        <v>4.7356108189590257E+60</v>
      </c>
      <c r="AE1975" s="16">
        <f t="shared" si="1167"/>
        <v>49275</v>
      </c>
      <c r="AF1975" s="16">
        <f t="shared" si="1168"/>
        <v>23664</v>
      </c>
      <c r="AG1975" s="16">
        <f t="shared" si="1169"/>
        <v>2013</v>
      </c>
      <c r="AH1975" s="16">
        <f t="shared" si="1170"/>
        <v>6.5936406699984796E+64</v>
      </c>
      <c r="AI1975" s="16">
        <f t="shared" si="1171"/>
        <v>1.6084162899386711E+75</v>
      </c>
      <c r="AJ1975" s="16">
        <f t="shared" si="1172"/>
        <v>1.6084162899386711E+75</v>
      </c>
      <c r="AK1975" s="27">
        <f t="shared" si="1173"/>
        <v>0.15060240963855423</v>
      </c>
      <c r="AN1975">
        <f t="shared" si="1177"/>
        <v>181726.58469131723</v>
      </c>
      <c r="AO1975">
        <f t="shared" si="1178"/>
        <v>4432937943712689</v>
      </c>
      <c r="AP1975">
        <f t="shared" si="1179"/>
        <v>4432937943712689</v>
      </c>
      <c r="AR1975" s="1">
        <f t="shared" si="1174"/>
        <v>21180</v>
      </c>
      <c r="AU1975">
        <f t="shared" si="1180"/>
        <v>-306.2871927554981</v>
      </c>
      <c r="AV1975" s="29">
        <f t="shared" si="1175"/>
        <v>963.28204999999991</v>
      </c>
      <c r="AW1975">
        <f t="shared" si="1176"/>
        <v>39441</v>
      </c>
    </row>
    <row r="1976" spans="1:49" x14ac:dyDescent="0.2">
      <c r="A1976">
        <v>1974</v>
      </c>
      <c r="B1976" s="13">
        <f t="shared" si="1143"/>
        <v>1982</v>
      </c>
      <c r="C1976" s="13">
        <f t="shared" si="1144"/>
        <v>11850</v>
      </c>
      <c r="D1976" s="13">
        <f t="shared" si="1145"/>
        <v>48</v>
      </c>
      <c r="E1976" s="13">
        <f t="shared" si="1146"/>
        <v>98.7</v>
      </c>
      <c r="F1976" s="13">
        <f t="shared" si="1147"/>
        <v>2.5512913951862656E+62</v>
      </c>
      <c r="G1976" s="35">
        <f t="shared" si="1148"/>
        <v>902.37520000000006</v>
      </c>
      <c r="H1976" s="23">
        <f t="shared" si="1149"/>
        <v>14675.494399999998</v>
      </c>
      <c r="I1976" s="23">
        <f t="shared" si="1150"/>
        <v>54950</v>
      </c>
      <c r="J1976" s="23">
        <f t="shared" si="1151"/>
        <v>2763</v>
      </c>
      <c r="K1976" s="23">
        <f t="shared" si="1152"/>
        <v>9.6665819025314135E+76</v>
      </c>
      <c r="L1976" s="23">
        <f t="shared" si="1153"/>
        <v>9.6665819025314126E+78</v>
      </c>
      <c r="M1976" s="23">
        <f t="shared" si="1154"/>
        <v>9.6665819025314135E+76</v>
      </c>
      <c r="N1976" s="20">
        <f t="shared" si="1155"/>
        <v>203.4</v>
      </c>
      <c r="Q1976" s="20">
        <f t="shared" si="1156"/>
        <v>5.1229458528408822E+95</v>
      </c>
      <c r="S1976" s="20">
        <f t="shared" si="1157"/>
        <v>8720</v>
      </c>
      <c r="T1976" s="20">
        <f t="shared" si="1158"/>
        <v>2763</v>
      </c>
      <c r="U1976" s="20">
        <f t="shared" si="1159"/>
        <v>9.6665819025314135E+76</v>
      </c>
      <c r="V1976" s="20">
        <f t="shared" si="1160"/>
        <v>9.6665819025314135E+76</v>
      </c>
      <c r="W1976" s="20">
        <f t="shared" si="1161"/>
        <v>0.29498525073746312</v>
      </c>
      <c r="X1976" s="16">
        <f t="shared" si="1162"/>
        <v>9.4230907340458907E+57</v>
      </c>
      <c r="AA1976" s="16">
        <f t="shared" si="1163"/>
        <v>3.8823133824269063E+59</v>
      </c>
      <c r="AB1976" s="16">
        <f t="shared" si="1164"/>
        <v>1974</v>
      </c>
      <c r="AC1976" s="16">
        <f t="shared" si="1165"/>
        <v>398.6</v>
      </c>
      <c r="AD1976" s="16">
        <f t="shared" si="1166"/>
        <v>5.0671129993768938E+60</v>
      </c>
      <c r="AE1976" s="16">
        <f t="shared" si="1167"/>
        <v>49300</v>
      </c>
      <c r="AF1976" s="16">
        <f t="shared" si="1168"/>
        <v>23676</v>
      </c>
      <c r="AG1976" s="16">
        <f t="shared" si="1169"/>
        <v>2014</v>
      </c>
      <c r="AH1976" s="16">
        <f t="shared" si="1170"/>
        <v>7.0597001458802763E+64</v>
      </c>
      <c r="AI1976" s="16">
        <f t="shared" si="1171"/>
        <v>1.6084162899386711E+75</v>
      </c>
      <c r="AJ1976" s="16">
        <f t="shared" si="1172"/>
        <v>1.6084162899386711E+75</v>
      </c>
      <c r="AK1976" s="27">
        <f t="shared" si="1173"/>
        <v>0.15052684395383842</v>
      </c>
      <c r="AN1976">
        <f t="shared" si="1177"/>
        <v>181842.61419584646</v>
      </c>
      <c r="AO1976">
        <f t="shared" si="1178"/>
        <v>4142932657675409.5</v>
      </c>
      <c r="AP1976">
        <f t="shared" si="1179"/>
        <v>4142932657675409.5</v>
      </c>
      <c r="AR1976" s="1">
        <f t="shared" si="1174"/>
        <v>21190</v>
      </c>
      <c r="AU1976">
        <f t="shared" si="1180"/>
        <v>-306.04651162790702</v>
      </c>
      <c r="AV1976" s="29">
        <f t="shared" si="1175"/>
        <v>964.06270000000006</v>
      </c>
      <c r="AW1976">
        <f t="shared" si="1176"/>
        <v>39461</v>
      </c>
    </row>
    <row r="1977" spans="1:49" x14ac:dyDescent="0.2">
      <c r="A1977">
        <v>1975</v>
      </c>
      <c r="B1977" s="13">
        <f t="shared" si="1143"/>
        <v>1983</v>
      </c>
      <c r="C1977" s="13">
        <f t="shared" si="1144"/>
        <v>11856</v>
      </c>
      <c r="D1977" s="13">
        <f t="shared" si="1145"/>
        <v>48</v>
      </c>
      <c r="E1977" s="13">
        <f t="shared" si="1146"/>
        <v>98.75</v>
      </c>
      <c r="F1977" s="13">
        <f t="shared" si="1147"/>
        <v>2.7312423247403315E+62</v>
      </c>
      <c r="G1977" s="35">
        <f t="shared" si="1148"/>
        <v>903.12500000000011</v>
      </c>
      <c r="H1977" s="23">
        <f t="shared" si="1149"/>
        <v>14682.998399999999</v>
      </c>
      <c r="I1977" s="23">
        <f t="shared" si="1150"/>
        <v>54978</v>
      </c>
      <c r="J1977" s="23">
        <f t="shared" si="1151"/>
        <v>2765</v>
      </c>
      <c r="K1977" s="23">
        <f t="shared" si="1152"/>
        <v>9.6665819025314135E+76</v>
      </c>
      <c r="L1977" s="23">
        <f t="shared" si="1153"/>
        <v>9.6665819025314126E+78</v>
      </c>
      <c r="M1977" s="23">
        <f t="shared" si="1154"/>
        <v>9.6665819025314135E+76</v>
      </c>
      <c r="N1977" s="20">
        <f t="shared" si="1155"/>
        <v>203.5</v>
      </c>
      <c r="Q1977" s="20">
        <f t="shared" si="1156"/>
        <v>5.7086551642815869E+95</v>
      </c>
      <c r="S1977" s="20">
        <f t="shared" si="1157"/>
        <v>8724</v>
      </c>
      <c r="T1977" s="20">
        <f t="shared" si="1158"/>
        <v>2765</v>
      </c>
      <c r="U1977" s="20">
        <f t="shared" si="1159"/>
        <v>9.6665819025314135E+76</v>
      </c>
      <c r="V1977" s="20">
        <f t="shared" si="1160"/>
        <v>9.6665819025314135E+76</v>
      </c>
      <c r="W1977" s="20">
        <f t="shared" si="1161"/>
        <v>0.29484029484029484</v>
      </c>
      <c r="X1977" s="16">
        <f t="shared" si="1162"/>
        <v>1.0082707085429101E+58</v>
      </c>
      <c r="AA1977" s="16">
        <f t="shared" si="1163"/>
        <v>4.1540753191967892E+59</v>
      </c>
      <c r="AB1977" s="16">
        <f t="shared" si="1164"/>
        <v>1975</v>
      </c>
      <c r="AC1977" s="16">
        <f t="shared" si="1165"/>
        <v>398.8</v>
      </c>
      <c r="AD1977" s="16">
        <f t="shared" si="1166"/>
        <v>5.4218209920403602E+60</v>
      </c>
      <c r="AE1977" s="16">
        <f t="shared" si="1167"/>
        <v>49325</v>
      </c>
      <c r="AF1977" s="16">
        <f t="shared" si="1168"/>
        <v>23688</v>
      </c>
      <c r="AG1977" s="16">
        <f t="shared" si="1169"/>
        <v>2015</v>
      </c>
      <c r="AH1977" s="16">
        <f t="shared" si="1170"/>
        <v>7.5586942552837554E+64</v>
      </c>
      <c r="AI1977" s="16">
        <f t="shared" si="1171"/>
        <v>1.6084162899386711E+75</v>
      </c>
      <c r="AJ1977" s="16">
        <f t="shared" si="1172"/>
        <v>1.6084162899386711E+75</v>
      </c>
      <c r="AK1977" s="27">
        <f t="shared" si="1173"/>
        <v>0.15045135406218654</v>
      </c>
      <c r="AN1977">
        <f t="shared" si="1177"/>
        <v>181958.52685562923</v>
      </c>
      <c r="AO1977">
        <f t="shared" si="1178"/>
        <v>3871899680070476.5</v>
      </c>
      <c r="AP1977">
        <f t="shared" si="1179"/>
        <v>3871899680070476.5</v>
      </c>
      <c r="AR1977" s="1">
        <f t="shared" si="1174"/>
        <v>21200</v>
      </c>
      <c r="AU1977">
        <f t="shared" si="1180"/>
        <v>-305.80645161290329</v>
      </c>
      <c r="AV1977" s="29">
        <f t="shared" si="1175"/>
        <v>964.84375000000011</v>
      </c>
      <c r="AW1977">
        <f t="shared" si="1176"/>
        <v>39481</v>
      </c>
    </row>
    <row r="1978" spans="1:49" x14ac:dyDescent="0.2">
      <c r="A1978">
        <v>1976</v>
      </c>
      <c r="B1978" s="13">
        <f t="shared" si="1143"/>
        <v>1984</v>
      </c>
      <c r="C1978" s="13">
        <f t="shared" si="1144"/>
        <v>11862</v>
      </c>
      <c r="D1978" s="13">
        <f t="shared" si="1145"/>
        <v>48</v>
      </c>
      <c r="E1978" s="13">
        <f t="shared" si="1146"/>
        <v>98.800000000000011</v>
      </c>
      <c r="F1978" s="13">
        <f t="shared" si="1147"/>
        <v>2.9238850619898027E+62</v>
      </c>
      <c r="G1978" s="35">
        <f t="shared" si="1148"/>
        <v>903.87520000000006</v>
      </c>
      <c r="H1978" s="23">
        <f t="shared" si="1149"/>
        <v>14690.502399999998</v>
      </c>
      <c r="I1978" s="23">
        <f t="shared" si="1150"/>
        <v>55006</v>
      </c>
      <c r="J1978" s="23">
        <f t="shared" si="1151"/>
        <v>2766</v>
      </c>
      <c r="K1978" s="23">
        <f t="shared" si="1152"/>
        <v>9.6665819025314135E+76</v>
      </c>
      <c r="L1978" s="23">
        <f t="shared" si="1153"/>
        <v>9.6665819025314126E+78</v>
      </c>
      <c r="M1978" s="23">
        <f t="shared" si="1154"/>
        <v>9.6665819025314135E+76</v>
      </c>
      <c r="N1978" s="20">
        <f t="shared" si="1155"/>
        <v>203.60000000000002</v>
      </c>
      <c r="Q1978" s="20">
        <f t="shared" si="1156"/>
        <v>6.3613289542418482E+95</v>
      </c>
      <c r="S1978" s="20">
        <f t="shared" si="1157"/>
        <v>8729</v>
      </c>
      <c r="T1978" s="20">
        <f t="shared" si="1158"/>
        <v>2766</v>
      </c>
      <c r="U1978" s="20">
        <f t="shared" si="1159"/>
        <v>9.6665819025314135E+76</v>
      </c>
      <c r="V1978" s="20">
        <f t="shared" si="1160"/>
        <v>9.6665819025314135E+76</v>
      </c>
      <c r="W1978" s="20">
        <f t="shared" si="1161"/>
        <v>0.2946954813359528</v>
      </c>
      <c r="X1978" s="16">
        <f t="shared" si="1162"/>
        <v>1.078849658140914E+58</v>
      </c>
      <c r="AA1978" s="16">
        <f t="shared" si="1163"/>
        <v>4.4448605915405647E+59</v>
      </c>
      <c r="AB1978" s="16">
        <f t="shared" si="1164"/>
        <v>1976</v>
      </c>
      <c r="AC1978" s="16">
        <f t="shared" si="1165"/>
        <v>399</v>
      </c>
      <c r="AD1978" s="16">
        <f t="shared" si="1166"/>
        <v>5.8013592499797677E+60</v>
      </c>
      <c r="AE1978" s="16">
        <f t="shared" si="1167"/>
        <v>49350</v>
      </c>
      <c r="AF1978" s="16">
        <f t="shared" si="1168"/>
        <v>23700</v>
      </c>
      <c r="AG1978" s="16">
        <f t="shared" si="1169"/>
        <v>2016</v>
      </c>
      <c r="AH1978" s="16">
        <f t="shared" si="1170"/>
        <v>8.0929498156737437E+64</v>
      </c>
      <c r="AI1978" s="16">
        <f t="shared" si="1171"/>
        <v>1.6084162899386711E+75</v>
      </c>
      <c r="AJ1978" s="16">
        <f t="shared" si="1172"/>
        <v>1.6084162899386711E+75</v>
      </c>
      <c r="AK1978" s="27">
        <f t="shared" si="1173"/>
        <v>0.15037593984962405</v>
      </c>
      <c r="AN1978">
        <f t="shared" si="1177"/>
        <v>182074.32267001137</v>
      </c>
      <c r="AO1978">
        <f t="shared" si="1178"/>
        <v>3618597831841567</v>
      </c>
      <c r="AP1978">
        <f t="shared" si="1179"/>
        <v>3618597831841567</v>
      </c>
      <c r="AR1978" s="1">
        <f t="shared" si="1174"/>
        <v>21210</v>
      </c>
      <c r="AU1978">
        <f t="shared" si="1180"/>
        <v>-305.56701030927843</v>
      </c>
      <c r="AV1978" s="29">
        <f t="shared" si="1175"/>
        <v>965.62520000000006</v>
      </c>
      <c r="AW1978">
        <f t="shared" si="1176"/>
        <v>39501</v>
      </c>
    </row>
    <row r="1979" spans="1:49" x14ac:dyDescent="0.2">
      <c r="A1979">
        <v>1977</v>
      </c>
      <c r="B1979" s="13">
        <f t="shared" si="1143"/>
        <v>1985</v>
      </c>
      <c r="C1979" s="13">
        <f t="shared" si="1144"/>
        <v>11868</v>
      </c>
      <c r="D1979" s="13">
        <f t="shared" si="1145"/>
        <v>48</v>
      </c>
      <c r="E1979" s="13">
        <f t="shared" si="1146"/>
        <v>98.850000000000009</v>
      </c>
      <c r="F1979" s="13">
        <f t="shared" si="1147"/>
        <v>3.1301147008348167E+62</v>
      </c>
      <c r="G1979" s="35">
        <f t="shared" si="1148"/>
        <v>904.62580000000003</v>
      </c>
      <c r="H1979" s="23">
        <f t="shared" si="1149"/>
        <v>14698.006399999998</v>
      </c>
      <c r="I1979" s="23">
        <f t="shared" si="1150"/>
        <v>55034</v>
      </c>
      <c r="J1979" s="23">
        <f t="shared" si="1151"/>
        <v>2767</v>
      </c>
      <c r="K1979" s="23">
        <f t="shared" si="1152"/>
        <v>9.6665819025314135E+76</v>
      </c>
      <c r="L1979" s="23">
        <f t="shared" si="1153"/>
        <v>9.6665819025314126E+78</v>
      </c>
      <c r="M1979" s="23">
        <f t="shared" si="1154"/>
        <v>9.6665819025314135E+76</v>
      </c>
      <c r="N1979" s="20">
        <f t="shared" si="1155"/>
        <v>203.70000000000002</v>
      </c>
      <c r="Q1979" s="20">
        <f t="shared" si="1156"/>
        <v>7.0886233096130557E+95</v>
      </c>
      <c r="S1979" s="20">
        <f t="shared" si="1157"/>
        <v>8733</v>
      </c>
      <c r="T1979" s="20">
        <f t="shared" si="1158"/>
        <v>2767</v>
      </c>
      <c r="U1979" s="20">
        <f t="shared" si="1159"/>
        <v>9.6665819025314135E+76</v>
      </c>
      <c r="V1979" s="20">
        <f t="shared" si="1160"/>
        <v>9.6665819025314135E+76</v>
      </c>
      <c r="W1979" s="20">
        <f t="shared" si="1161"/>
        <v>0.29455081001472749</v>
      </c>
      <c r="X1979" s="16">
        <f t="shared" si="1162"/>
        <v>1.1543691342107777E+58</v>
      </c>
      <c r="AA1979" s="16">
        <f t="shared" si="1163"/>
        <v>4.7560008329484036E+59</v>
      </c>
      <c r="AB1979" s="16">
        <f t="shared" si="1164"/>
        <v>1977</v>
      </c>
      <c r="AC1979" s="16">
        <f t="shared" si="1165"/>
        <v>399.2</v>
      </c>
      <c r="AD1979" s="16">
        <f t="shared" si="1166"/>
        <v>6.2074659411696915E+60</v>
      </c>
      <c r="AE1979" s="16">
        <f t="shared" si="1167"/>
        <v>49375</v>
      </c>
      <c r="AF1979" s="16">
        <f t="shared" si="1168"/>
        <v>23712</v>
      </c>
      <c r="AG1979" s="16">
        <f t="shared" si="1169"/>
        <v>2017</v>
      </c>
      <c r="AH1979" s="16">
        <f t="shared" si="1170"/>
        <v>8.6649579954680934E+64</v>
      </c>
      <c r="AI1979" s="16">
        <f t="shared" si="1171"/>
        <v>1.6084162899386711E+75</v>
      </c>
      <c r="AJ1979" s="16">
        <f t="shared" si="1172"/>
        <v>1.6084162899386711E+75</v>
      </c>
      <c r="AK1979" s="27">
        <f t="shared" si="1173"/>
        <v>0.15030060120240482</v>
      </c>
      <c r="AN1979">
        <f t="shared" si="1177"/>
        <v>182190.00163833858</v>
      </c>
      <c r="AO1979">
        <f t="shared" si="1178"/>
        <v>3381867132562212.5</v>
      </c>
      <c r="AP1979">
        <f t="shared" si="1179"/>
        <v>3381867132562212.5</v>
      </c>
      <c r="AR1979" s="1">
        <f t="shared" si="1174"/>
        <v>21220</v>
      </c>
      <c r="AU1979">
        <f t="shared" si="1180"/>
        <v>-305.32818532818527</v>
      </c>
      <c r="AV1979" s="29">
        <f t="shared" si="1175"/>
        <v>966.40705000000003</v>
      </c>
      <c r="AW1979">
        <f t="shared" si="1176"/>
        <v>39521</v>
      </c>
    </row>
    <row r="1980" spans="1:49" x14ac:dyDescent="0.2">
      <c r="A1980">
        <v>1978</v>
      </c>
      <c r="B1980" s="13">
        <f t="shared" si="1143"/>
        <v>1986</v>
      </c>
      <c r="C1980" s="13">
        <f t="shared" si="1144"/>
        <v>11874</v>
      </c>
      <c r="D1980" s="13">
        <f t="shared" si="1145"/>
        <v>48</v>
      </c>
      <c r="E1980" s="13">
        <f t="shared" si="1146"/>
        <v>98.9</v>
      </c>
      <c r="F1980" s="13">
        <f t="shared" si="1147"/>
        <v>3.3508894584902598E+62</v>
      </c>
      <c r="G1980" s="35">
        <f t="shared" si="1148"/>
        <v>905.3768</v>
      </c>
      <c r="H1980" s="23">
        <f t="shared" si="1149"/>
        <v>14705.510399999999</v>
      </c>
      <c r="I1980" s="23">
        <f t="shared" si="1150"/>
        <v>55062</v>
      </c>
      <c r="J1980" s="23">
        <f t="shared" si="1151"/>
        <v>2769</v>
      </c>
      <c r="K1980" s="23">
        <f t="shared" si="1152"/>
        <v>9.6665819025314135E+76</v>
      </c>
      <c r="L1980" s="23">
        <f t="shared" si="1153"/>
        <v>9.6665819025314126E+78</v>
      </c>
      <c r="M1980" s="23">
        <f t="shared" si="1154"/>
        <v>9.6665819025314135E+76</v>
      </c>
      <c r="N1980" s="20">
        <f t="shared" si="1155"/>
        <v>203.8</v>
      </c>
      <c r="Q1980" s="20">
        <f t="shared" si="1156"/>
        <v>7.899069642056704E+95</v>
      </c>
      <c r="S1980" s="20">
        <f t="shared" si="1157"/>
        <v>8737</v>
      </c>
      <c r="T1980" s="20">
        <f t="shared" si="1158"/>
        <v>2769</v>
      </c>
      <c r="U1980" s="20">
        <f t="shared" si="1159"/>
        <v>9.6665819025314135E+76</v>
      </c>
      <c r="V1980" s="20">
        <f t="shared" si="1160"/>
        <v>9.6665819025314135E+76</v>
      </c>
      <c r="W1980" s="20">
        <f t="shared" si="1161"/>
        <v>0.29440628066732089</v>
      </c>
      <c r="X1980" s="16">
        <f t="shared" si="1162"/>
        <v>1.2351749736055323E+58</v>
      </c>
      <c r="AA1980" s="16">
        <f t="shared" si="1163"/>
        <v>5.0889208912547915E+59</v>
      </c>
      <c r="AB1980" s="16">
        <f t="shared" si="1164"/>
        <v>1978</v>
      </c>
      <c r="AC1980" s="16">
        <f t="shared" si="1165"/>
        <v>399.4</v>
      </c>
      <c r="AD1980" s="16">
        <f t="shared" si="1166"/>
        <v>6.6420009088013064E+60</v>
      </c>
      <c r="AE1980" s="16">
        <f t="shared" si="1167"/>
        <v>49400</v>
      </c>
      <c r="AF1980" s="16">
        <f t="shared" si="1168"/>
        <v>23724</v>
      </c>
      <c r="AG1980" s="16">
        <f t="shared" si="1169"/>
        <v>2018</v>
      </c>
      <c r="AH1980" s="16">
        <f t="shared" si="1170"/>
        <v>9.2773859201002582E+64</v>
      </c>
      <c r="AI1980" s="16">
        <f t="shared" si="1171"/>
        <v>1.6084162899386711E+75</v>
      </c>
      <c r="AJ1980" s="16">
        <f t="shared" si="1172"/>
        <v>1.6084162899386711E+75</v>
      </c>
      <c r="AK1980" s="27">
        <f t="shared" si="1173"/>
        <v>0.15022533800701052</v>
      </c>
      <c r="AN1980">
        <f t="shared" si="1177"/>
        <v>182305.56375995665</v>
      </c>
      <c r="AO1980">
        <f t="shared" si="1178"/>
        <v>3160623488375899.5</v>
      </c>
      <c r="AP1980">
        <f t="shared" si="1179"/>
        <v>3160623488375899.5</v>
      </c>
      <c r="AR1980" s="1">
        <f t="shared" si="1174"/>
        <v>21230</v>
      </c>
      <c r="AU1980">
        <f t="shared" si="1180"/>
        <v>-305.08997429305907</v>
      </c>
      <c r="AV1980" s="29">
        <f t="shared" si="1175"/>
        <v>967.1893</v>
      </c>
      <c r="AW1980">
        <f t="shared" si="1176"/>
        <v>39541</v>
      </c>
    </row>
    <row r="1981" spans="1:49" x14ac:dyDescent="0.2">
      <c r="A1981">
        <v>1979</v>
      </c>
      <c r="B1981" s="13">
        <f t="shared" si="1143"/>
        <v>1987</v>
      </c>
      <c r="C1981" s="13">
        <f t="shared" si="1144"/>
        <v>11880</v>
      </c>
      <c r="D1981" s="13">
        <f t="shared" si="1145"/>
        <v>48</v>
      </c>
      <c r="E1981" s="13">
        <f t="shared" si="1146"/>
        <v>98.95</v>
      </c>
      <c r="F1981" s="13">
        <f t="shared" si="1147"/>
        <v>3.5872351267915591E+62</v>
      </c>
      <c r="G1981" s="35">
        <f t="shared" si="1148"/>
        <v>906.12819999999988</v>
      </c>
      <c r="H1981" s="23">
        <f t="shared" si="1149"/>
        <v>14713.0144</v>
      </c>
      <c r="I1981" s="23">
        <f t="shared" si="1150"/>
        <v>55090</v>
      </c>
      <c r="J1981" s="23">
        <f t="shared" si="1151"/>
        <v>2770</v>
      </c>
      <c r="K1981" s="23">
        <f t="shared" si="1152"/>
        <v>9.6665819025314135E+76</v>
      </c>
      <c r="L1981" s="23">
        <f t="shared" si="1153"/>
        <v>9.6665819025314126E+78</v>
      </c>
      <c r="M1981" s="23">
        <f t="shared" si="1154"/>
        <v>9.6665819025314135E+76</v>
      </c>
      <c r="N1981" s="20">
        <f t="shared" si="1155"/>
        <v>203.9</v>
      </c>
      <c r="Q1981" s="20">
        <f t="shared" si="1156"/>
        <v>8.8021747643785829E+95</v>
      </c>
      <c r="S1981" s="20">
        <f t="shared" si="1157"/>
        <v>8741</v>
      </c>
      <c r="T1981" s="20">
        <f t="shared" si="1158"/>
        <v>2770</v>
      </c>
      <c r="U1981" s="20">
        <f t="shared" si="1159"/>
        <v>9.6665819025314135E+76</v>
      </c>
      <c r="V1981" s="20">
        <f t="shared" si="1160"/>
        <v>9.6665819025314135E+76</v>
      </c>
      <c r="W1981" s="20">
        <f t="shared" si="1161"/>
        <v>0.29426189308484552</v>
      </c>
      <c r="X1981" s="16">
        <f t="shared" si="1162"/>
        <v>1.3216372217579194E+58</v>
      </c>
      <c r="AA1981" s="16">
        <f t="shared" si="1163"/>
        <v>5.445145353642627E+59</v>
      </c>
      <c r="AB1981" s="16">
        <f t="shared" si="1164"/>
        <v>1979</v>
      </c>
      <c r="AC1981" s="16">
        <f t="shared" si="1165"/>
        <v>399.6</v>
      </c>
      <c r="AD1981" s="16">
        <f t="shared" si="1166"/>
        <v>7.1069541887896167E+60</v>
      </c>
      <c r="AE1981" s="16">
        <f t="shared" si="1167"/>
        <v>49425</v>
      </c>
      <c r="AF1981" s="16">
        <f t="shared" si="1168"/>
        <v>23736</v>
      </c>
      <c r="AG1981" s="16">
        <f t="shared" si="1169"/>
        <v>2019</v>
      </c>
      <c r="AH1981" s="16">
        <f t="shared" si="1170"/>
        <v>9.9330890974943565E+64</v>
      </c>
      <c r="AI1981" s="16">
        <f t="shared" si="1171"/>
        <v>1.6084162899386711E+75</v>
      </c>
      <c r="AJ1981" s="16">
        <f t="shared" si="1172"/>
        <v>1.6084162899386711E+75</v>
      </c>
      <c r="AK1981" s="27">
        <f t="shared" si="1173"/>
        <v>0.15015015015015015</v>
      </c>
      <c r="AN1981">
        <f t="shared" si="1177"/>
        <v>182421.00903421137</v>
      </c>
      <c r="AO1981">
        <f t="shared" si="1178"/>
        <v>2953853727454111.5</v>
      </c>
      <c r="AP1981">
        <f t="shared" si="1179"/>
        <v>2953853727454111.5</v>
      </c>
      <c r="AR1981" s="1">
        <f t="shared" si="1174"/>
        <v>21240</v>
      </c>
      <c r="AU1981">
        <f t="shared" si="1180"/>
        <v>-304.85237483953784</v>
      </c>
      <c r="AV1981" s="29">
        <f t="shared" si="1175"/>
        <v>967.97194999999988</v>
      </c>
      <c r="AW1981">
        <f t="shared" si="1176"/>
        <v>39561</v>
      </c>
    </row>
    <row r="1982" spans="1:49" x14ac:dyDescent="0.2">
      <c r="A1982">
        <v>1980</v>
      </c>
      <c r="B1982" s="13">
        <f t="shared" si="1143"/>
        <v>1988</v>
      </c>
      <c r="C1982" s="13">
        <f t="shared" si="1144"/>
        <v>11886</v>
      </c>
      <c r="D1982" s="13">
        <f t="shared" si="1145"/>
        <v>48</v>
      </c>
      <c r="E1982" s="13">
        <f t="shared" si="1146"/>
        <v>99</v>
      </c>
      <c r="F1982" s="13">
        <f t="shared" si="1147"/>
        <v>3.8402498373791986E+62</v>
      </c>
      <c r="G1982" s="35">
        <f t="shared" si="1148"/>
        <v>906.87999999999988</v>
      </c>
      <c r="H1982" s="23">
        <f t="shared" si="1149"/>
        <v>14720.518399999997</v>
      </c>
      <c r="I1982" s="23">
        <f t="shared" si="1150"/>
        <v>55118</v>
      </c>
      <c r="J1982" s="23">
        <f t="shared" si="1151"/>
        <v>2772</v>
      </c>
      <c r="K1982" s="23">
        <f t="shared" si="1152"/>
        <v>9.6665819025314135E+76</v>
      </c>
      <c r="L1982" s="23">
        <f t="shared" si="1153"/>
        <v>9.6665819025314126E+78</v>
      </c>
      <c r="M1982" s="23">
        <f t="shared" si="1154"/>
        <v>9.6665819025314135E+76</v>
      </c>
      <c r="N1982" s="20">
        <f t="shared" si="1155"/>
        <v>204</v>
      </c>
      <c r="Q1982" s="20">
        <f t="shared" si="1156"/>
        <v>9.8085324086947454E+95</v>
      </c>
      <c r="S1982" s="20">
        <f t="shared" si="1157"/>
        <v>8745</v>
      </c>
      <c r="T1982" s="20">
        <f t="shared" si="1158"/>
        <v>2772</v>
      </c>
      <c r="U1982" s="20">
        <f t="shared" si="1159"/>
        <v>9.6665819025314135E+76</v>
      </c>
      <c r="V1982" s="20">
        <f t="shared" si="1160"/>
        <v>9.6665819025314135E+76</v>
      </c>
      <c r="W1982" s="20">
        <f t="shared" si="1161"/>
        <v>0.29411764705882354</v>
      </c>
      <c r="X1982" s="16">
        <f t="shared" si="1162"/>
        <v>1.4141518272809743E+58</v>
      </c>
      <c r="AA1982" s="16">
        <f t="shared" si="1163"/>
        <v>5.8263055283976125E+59</v>
      </c>
      <c r="AB1982" s="16">
        <f t="shared" si="1164"/>
        <v>1980</v>
      </c>
      <c r="AC1982" s="16">
        <f t="shared" si="1165"/>
        <v>399.8</v>
      </c>
      <c r="AD1982" s="16">
        <f t="shared" si="1166"/>
        <v>7.6044551235231648E+60</v>
      </c>
      <c r="AE1982" s="16">
        <f t="shared" si="1167"/>
        <v>49450</v>
      </c>
      <c r="AF1982" s="16">
        <f t="shared" si="1168"/>
        <v>23748</v>
      </c>
      <c r="AG1982" s="16">
        <f t="shared" si="1169"/>
        <v>2020</v>
      </c>
      <c r="AH1982" s="16">
        <f t="shared" si="1170"/>
        <v>1.0635124720792627E+65</v>
      </c>
      <c r="AI1982" s="16">
        <f t="shared" si="1171"/>
        <v>1.6084162899386711E+75</v>
      </c>
      <c r="AJ1982" s="16">
        <f t="shared" si="1172"/>
        <v>1.6084162899386711E+75</v>
      </c>
      <c r="AK1982" s="27">
        <f t="shared" si="1173"/>
        <v>0.15007503751875936</v>
      </c>
      <c r="AN1982">
        <f t="shared" si="1177"/>
        <v>182536.33746044841</v>
      </c>
      <c r="AO1982">
        <f t="shared" si="1178"/>
        <v>2760610960237487</v>
      </c>
      <c r="AP1982">
        <f t="shared" si="1179"/>
        <v>2760610960237487</v>
      </c>
      <c r="AR1982" s="1">
        <f t="shared" si="1174"/>
        <v>21250</v>
      </c>
      <c r="AU1982">
        <f t="shared" si="1180"/>
        <v>-304.61538461538464</v>
      </c>
      <c r="AV1982" s="29">
        <f t="shared" si="1175"/>
        <v>968.75499999999988</v>
      </c>
      <c r="AW1982">
        <f t="shared" si="1176"/>
        <v>39581</v>
      </c>
    </row>
    <row r="1983" spans="1:49" x14ac:dyDescent="0.2">
      <c r="A1983">
        <v>1981</v>
      </c>
      <c r="B1983" s="13">
        <f t="shared" si="1143"/>
        <v>1989</v>
      </c>
      <c r="C1983" s="13">
        <f t="shared" si="1144"/>
        <v>11892</v>
      </c>
      <c r="D1983" s="13">
        <f t="shared" si="1145"/>
        <v>48</v>
      </c>
      <c r="E1983" s="13">
        <f t="shared" si="1146"/>
        <v>99.050000000000011</v>
      </c>
      <c r="F1983" s="13">
        <f t="shared" si="1147"/>
        <v>4.1111091628935378E+62</v>
      </c>
      <c r="G1983" s="35">
        <f t="shared" si="1148"/>
        <v>907.63220000000001</v>
      </c>
      <c r="H1983" s="23">
        <f t="shared" si="1149"/>
        <v>14728.022399999998</v>
      </c>
      <c r="I1983" s="23">
        <f t="shared" si="1150"/>
        <v>55146</v>
      </c>
      <c r="J1983" s="23">
        <f t="shared" si="1151"/>
        <v>2773</v>
      </c>
      <c r="K1983" s="23">
        <f t="shared" si="1152"/>
        <v>9.6665819025314135E+76</v>
      </c>
      <c r="L1983" s="23">
        <f t="shared" si="1153"/>
        <v>9.6665819025314126E+78</v>
      </c>
      <c r="M1983" s="23">
        <f t="shared" si="1154"/>
        <v>9.6665819025314135E+76</v>
      </c>
      <c r="N1983" s="20">
        <f t="shared" si="1155"/>
        <v>204.10000000000002</v>
      </c>
      <c r="Q1983" s="20">
        <f t="shared" si="1156"/>
        <v>1.0929947494543147E+96</v>
      </c>
      <c r="S1983" s="20">
        <f t="shared" si="1157"/>
        <v>8750</v>
      </c>
      <c r="T1983" s="20">
        <f t="shared" si="1158"/>
        <v>2773</v>
      </c>
      <c r="U1983" s="20">
        <f t="shared" si="1159"/>
        <v>9.6665819025314135E+76</v>
      </c>
      <c r="V1983" s="20">
        <f t="shared" si="1160"/>
        <v>9.6665819025314135E+76</v>
      </c>
      <c r="W1983" s="20">
        <f t="shared" si="1161"/>
        <v>0.29397354238118567</v>
      </c>
      <c r="X1983" s="16">
        <f t="shared" si="1162"/>
        <v>1.5131424551906421E+58</v>
      </c>
      <c r="AA1983" s="16">
        <f t="shared" si="1163"/>
        <v>6.2341469153854437E+59</v>
      </c>
      <c r="AB1983" s="16">
        <f t="shared" si="1164"/>
        <v>1981</v>
      </c>
      <c r="AC1983" s="16">
        <f t="shared" si="1165"/>
        <v>400</v>
      </c>
      <c r="AD1983" s="16">
        <f t="shared" si="1166"/>
        <v>8.1367821135943358E+60</v>
      </c>
      <c r="AE1983" s="16">
        <f t="shared" si="1167"/>
        <v>49475</v>
      </c>
      <c r="AF1983" s="16">
        <f t="shared" si="1168"/>
        <v>23760</v>
      </c>
      <c r="AG1983" s="16">
        <f t="shared" si="1169"/>
        <v>2021</v>
      </c>
      <c r="AH1983" s="16">
        <f t="shared" si="1170"/>
        <v>1.1386765910257067E+65</v>
      </c>
      <c r="AI1983" s="16">
        <f t="shared" si="1171"/>
        <v>1.6084162899386711E+75</v>
      </c>
      <c r="AJ1983" s="16">
        <f t="shared" si="1172"/>
        <v>1.6084162899386711E+75</v>
      </c>
      <c r="AK1983" s="27">
        <f t="shared" si="1173"/>
        <v>0.15</v>
      </c>
      <c r="AN1983">
        <f t="shared" si="1177"/>
        <v>182651.54903801376</v>
      </c>
      <c r="AO1983">
        <f t="shared" si="1178"/>
        <v>2580010243212605.5</v>
      </c>
      <c r="AP1983">
        <f t="shared" si="1179"/>
        <v>2580010243212605.5</v>
      </c>
      <c r="AR1983" s="1">
        <f t="shared" si="1174"/>
        <v>21260</v>
      </c>
      <c r="AU1983">
        <f t="shared" si="1180"/>
        <v>-304.37900128040974</v>
      </c>
      <c r="AV1983" s="29">
        <f t="shared" si="1175"/>
        <v>969.53845000000001</v>
      </c>
      <c r="AW1983">
        <f t="shared" si="1176"/>
        <v>39601</v>
      </c>
    </row>
    <row r="1984" spans="1:49" x14ac:dyDescent="0.2">
      <c r="A1984">
        <v>1982</v>
      </c>
      <c r="B1984" s="13">
        <f t="shared" si="1143"/>
        <v>1990</v>
      </c>
      <c r="C1984" s="13">
        <f t="shared" si="1144"/>
        <v>11898</v>
      </c>
      <c r="D1984" s="13">
        <f t="shared" si="1145"/>
        <v>48</v>
      </c>
      <c r="E1984" s="13">
        <f t="shared" si="1146"/>
        <v>99.100000000000009</v>
      </c>
      <c r="F1984" s="13">
        <f t="shared" si="1147"/>
        <v>4.4010715778720398E+62</v>
      </c>
      <c r="G1984" s="35">
        <f t="shared" si="1148"/>
        <v>908.38480000000004</v>
      </c>
      <c r="H1984" s="23">
        <f t="shared" si="1149"/>
        <v>14735.526399999999</v>
      </c>
      <c r="I1984" s="23">
        <f t="shared" si="1150"/>
        <v>55174</v>
      </c>
      <c r="J1984" s="23">
        <f t="shared" si="1151"/>
        <v>2774</v>
      </c>
      <c r="K1984" s="23">
        <f t="shared" si="1152"/>
        <v>9.6665819025314135E+76</v>
      </c>
      <c r="L1984" s="23">
        <f t="shared" si="1153"/>
        <v>9.6665819025314126E+78</v>
      </c>
      <c r="M1984" s="23">
        <f t="shared" si="1154"/>
        <v>9.6665819025314135E+76</v>
      </c>
      <c r="N1984" s="20">
        <f t="shared" si="1155"/>
        <v>204.20000000000002</v>
      </c>
      <c r="Q1984" s="20">
        <f t="shared" si="1156"/>
        <v>1.2179574604611389E+96</v>
      </c>
      <c r="S1984" s="20">
        <f t="shared" si="1157"/>
        <v>8754</v>
      </c>
      <c r="T1984" s="20">
        <f t="shared" si="1158"/>
        <v>2774</v>
      </c>
      <c r="U1984" s="20">
        <f t="shared" si="1159"/>
        <v>9.6665819025314135E+76</v>
      </c>
      <c r="V1984" s="20">
        <f t="shared" si="1160"/>
        <v>9.6665819025314135E+76</v>
      </c>
      <c r="W1984" s="20">
        <f t="shared" si="1161"/>
        <v>0.2938295788442703</v>
      </c>
      <c r="X1984" s="16">
        <f t="shared" si="1162"/>
        <v>1.6190624270539868E+58</v>
      </c>
      <c r="AA1984" s="16">
        <f t="shared" si="1163"/>
        <v>6.6705371994624244E+59</v>
      </c>
      <c r="AB1984" s="16">
        <f t="shared" si="1164"/>
        <v>1982</v>
      </c>
      <c r="AC1984" s="16">
        <f t="shared" si="1165"/>
        <v>400.2</v>
      </c>
      <c r="AD1984" s="16">
        <f t="shared" si="1166"/>
        <v>8.7063730521702073E+60</v>
      </c>
      <c r="AE1984" s="16">
        <f t="shared" si="1167"/>
        <v>49500</v>
      </c>
      <c r="AF1984" s="16">
        <f t="shared" si="1168"/>
        <v>23772</v>
      </c>
      <c r="AG1984" s="16">
        <f t="shared" si="1169"/>
        <v>2022</v>
      </c>
      <c r="AH1984" s="16">
        <f t="shared" si="1170"/>
        <v>1.2191516960636885E+65</v>
      </c>
      <c r="AI1984" s="16">
        <f t="shared" si="1171"/>
        <v>1.6084162899386711E+75</v>
      </c>
      <c r="AJ1984" s="16">
        <f t="shared" si="1172"/>
        <v>1.6084162899386711E+75</v>
      </c>
      <c r="AK1984" s="27">
        <f t="shared" si="1173"/>
        <v>0.14992503748125938</v>
      </c>
      <c r="AN1984">
        <f t="shared" si="1177"/>
        <v>182766.64376625311</v>
      </c>
      <c r="AO1984">
        <f t="shared" si="1178"/>
        <v>2411224526366921</v>
      </c>
      <c r="AP1984">
        <f t="shared" si="1179"/>
        <v>2411224526366921</v>
      </c>
      <c r="AR1984" s="1">
        <f t="shared" si="1174"/>
        <v>21270</v>
      </c>
      <c r="AU1984">
        <f t="shared" si="1180"/>
        <v>-304.1432225063939</v>
      </c>
      <c r="AV1984" s="29">
        <f t="shared" si="1175"/>
        <v>970.32230000000004</v>
      </c>
      <c r="AW1984">
        <f t="shared" si="1176"/>
        <v>39621</v>
      </c>
    </row>
    <row r="1985" spans="1:49" x14ac:dyDescent="0.2">
      <c r="A1985">
        <v>1983</v>
      </c>
      <c r="B1985" s="13">
        <f t="shared" si="1143"/>
        <v>1991</v>
      </c>
      <c r="C1985" s="13">
        <f t="shared" si="1144"/>
        <v>11904</v>
      </c>
      <c r="D1985" s="13">
        <f t="shared" si="1145"/>
        <v>48</v>
      </c>
      <c r="E1985" s="13">
        <f t="shared" si="1146"/>
        <v>99.15</v>
      </c>
      <c r="F1985" s="13">
        <f t="shared" si="1147"/>
        <v>4.7114843047113392E+62</v>
      </c>
      <c r="G1985" s="35">
        <f t="shared" si="1148"/>
        <v>909.13779999999986</v>
      </c>
      <c r="H1985" s="23">
        <f t="shared" si="1149"/>
        <v>14743.030399999998</v>
      </c>
      <c r="I1985" s="23">
        <f t="shared" si="1150"/>
        <v>55202</v>
      </c>
      <c r="J1985" s="23">
        <f t="shared" si="1151"/>
        <v>2776</v>
      </c>
      <c r="K1985" s="23">
        <f t="shared" si="1152"/>
        <v>9.6665819025314135E+76</v>
      </c>
      <c r="L1985" s="23">
        <f t="shared" si="1153"/>
        <v>9.6665819025314126E+78</v>
      </c>
      <c r="M1985" s="23">
        <f t="shared" si="1154"/>
        <v>9.6665819025314135E+76</v>
      </c>
      <c r="N1985" s="20">
        <f t="shared" si="1155"/>
        <v>204.3</v>
      </c>
      <c r="Q1985" s="20">
        <f t="shared" si="1156"/>
        <v>1.3572072292511514E+96</v>
      </c>
      <c r="S1985" s="20">
        <f t="shared" si="1157"/>
        <v>8758</v>
      </c>
      <c r="T1985" s="20">
        <f t="shared" si="1158"/>
        <v>2776</v>
      </c>
      <c r="U1985" s="20">
        <f t="shared" si="1159"/>
        <v>9.6665819025314135E+76</v>
      </c>
      <c r="V1985" s="20">
        <f t="shared" si="1160"/>
        <v>9.6665819025314135E+76</v>
      </c>
      <c r="W1985" s="20">
        <f t="shared" si="1161"/>
        <v>0.29368575624082233</v>
      </c>
      <c r="X1985" s="16">
        <f t="shared" si="1162"/>
        <v>1.7323967969477659E+58</v>
      </c>
      <c r="AA1985" s="16">
        <f t="shared" si="1163"/>
        <v>7.1374748034247944E+59</v>
      </c>
      <c r="AB1985" s="16">
        <f t="shared" si="1164"/>
        <v>1983</v>
      </c>
      <c r="AC1985" s="16">
        <f t="shared" si="1165"/>
        <v>400.4</v>
      </c>
      <c r="AD1985" s="16">
        <f t="shared" si="1166"/>
        <v>9.3158364897900918E+60</v>
      </c>
      <c r="AE1985" s="16">
        <f t="shared" si="1167"/>
        <v>49525</v>
      </c>
      <c r="AF1985" s="16">
        <f t="shared" si="1168"/>
        <v>23784</v>
      </c>
      <c r="AG1985" s="16">
        <f t="shared" si="1169"/>
        <v>2023</v>
      </c>
      <c r="AH1985" s="16">
        <f t="shared" si="1170"/>
        <v>1.3053129664971714E+65</v>
      </c>
      <c r="AI1985" s="16">
        <f t="shared" si="1171"/>
        <v>1.6084162899386711E+75</v>
      </c>
      <c r="AJ1985" s="16">
        <f t="shared" si="1172"/>
        <v>1.6084162899386711E+75</v>
      </c>
      <c r="AK1985" s="27">
        <f t="shared" si="1173"/>
        <v>0.14985014985014986</v>
      </c>
      <c r="AN1985">
        <f t="shared" si="1177"/>
        <v>182881.62164451208</v>
      </c>
      <c r="AO1985">
        <f t="shared" si="1178"/>
        <v>2253480865763477.5</v>
      </c>
      <c r="AP1985">
        <f t="shared" si="1179"/>
        <v>2253480865763477.5</v>
      </c>
      <c r="AR1985" s="1">
        <f t="shared" si="1174"/>
        <v>21280</v>
      </c>
      <c r="AU1985">
        <f t="shared" si="1180"/>
        <v>-303.90804597701157</v>
      </c>
      <c r="AV1985" s="29">
        <f t="shared" si="1175"/>
        <v>971.10654999999986</v>
      </c>
      <c r="AW1985">
        <f t="shared" si="1176"/>
        <v>39641</v>
      </c>
    </row>
    <row r="1986" spans="1:49" x14ac:dyDescent="0.2">
      <c r="A1986">
        <v>1984</v>
      </c>
      <c r="B1986" s="13">
        <f t="shared" si="1143"/>
        <v>1992</v>
      </c>
      <c r="C1986" s="13">
        <f t="shared" si="1144"/>
        <v>11910</v>
      </c>
      <c r="D1986" s="13">
        <f t="shared" si="1145"/>
        <v>48</v>
      </c>
      <c r="E1986" s="13">
        <f t="shared" si="1146"/>
        <v>99.2</v>
      </c>
      <c r="F1986" s="13">
        <f t="shared" si="1147"/>
        <v>5.0437895718448918E+62</v>
      </c>
      <c r="G1986" s="35">
        <f t="shared" si="1148"/>
        <v>909.89119999999991</v>
      </c>
      <c r="H1986" s="23">
        <f t="shared" si="1149"/>
        <v>14750.534399999999</v>
      </c>
      <c r="I1986" s="23">
        <f t="shared" si="1150"/>
        <v>55230</v>
      </c>
      <c r="J1986" s="23">
        <f t="shared" si="1151"/>
        <v>2777</v>
      </c>
      <c r="K1986" s="23">
        <f t="shared" si="1152"/>
        <v>9.6665819025314135E+76</v>
      </c>
      <c r="L1986" s="23">
        <f t="shared" si="1153"/>
        <v>9.6665819025314126E+78</v>
      </c>
      <c r="M1986" s="23">
        <f t="shared" si="1154"/>
        <v>9.6665819025314135E+76</v>
      </c>
      <c r="N1986" s="20">
        <f t="shared" si="1155"/>
        <v>204.4</v>
      </c>
      <c r="Q1986" s="20">
        <f t="shared" si="1156"/>
        <v>1.512377503262036E+96</v>
      </c>
      <c r="S1986" s="20">
        <f t="shared" si="1157"/>
        <v>8762</v>
      </c>
      <c r="T1986" s="20">
        <f t="shared" si="1158"/>
        <v>2777</v>
      </c>
      <c r="U1986" s="20">
        <f t="shared" si="1159"/>
        <v>9.6665819025314135E+76</v>
      </c>
      <c r="V1986" s="20">
        <f t="shared" si="1160"/>
        <v>9.6665819025314135E+76</v>
      </c>
      <c r="W1986" s="20">
        <f t="shared" si="1161"/>
        <v>0.29354207436399216</v>
      </c>
      <c r="X1986" s="16">
        <f t="shared" si="1162"/>
        <v>1.8536645727341098E+58</v>
      </c>
      <c r="AA1986" s="16">
        <f t="shared" si="1163"/>
        <v>7.6370980396645305E+59</v>
      </c>
      <c r="AB1986" s="16">
        <f t="shared" si="1164"/>
        <v>1984</v>
      </c>
      <c r="AC1986" s="16">
        <f t="shared" si="1165"/>
        <v>400.6</v>
      </c>
      <c r="AD1986" s="16">
        <f t="shared" si="1166"/>
        <v>9.9679635807211284E+60</v>
      </c>
      <c r="AE1986" s="16">
        <f t="shared" si="1167"/>
        <v>49550</v>
      </c>
      <c r="AF1986" s="16">
        <f t="shared" si="1168"/>
        <v>23796</v>
      </c>
      <c r="AG1986" s="16">
        <f t="shared" si="1169"/>
        <v>2024</v>
      </c>
      <c r="AH1986" s="16">
        <f t="shared" si="1170"/>
        <v>1.3975620790808779E+65</v>
      </c>
      <c r="AI1986" s="16">
        <f t="shared" si="1171"/>
        <v>1.6084162899386711E+75</v>
      </c>
      <c r="AJ1986" s="16">
        <f t="shared" si="1172"/>
        <v>1.6084162899386711E+75</v>
      </c>
      <c r="AK1986" s="27">
        <f t="shared" si="1173"/>
        <v>0.14977533699450823</v>
      </c>
      <c r="AN1986">
        <f t="shared" si="1177"/>
        <v>182996.48267213651</v>
      </c>
      <c r="AO1986">
        <f t="shared" si="1178"/>
        <v>2106056883891100.3</v>
      </c>
      <c r="AP1986">
        <f t="shared" si="1179"/>
        <v>2106056883891100.3</v>
      </c>
      <c r="AR1986" s="1">
        <f t="shared" si="1174"/>
        <v>21290</v>
      </c>
      <c r="AU1986">
        <f t="shared" si="1180"/>
        <v>-303.67346938775501</v>
      </c>
      <c r="AV1986" s="29">
        <f t="shared" si="1175"/>
        <v>971.89119999999991</v>
      </c>
      <c r="AW1986">
        <f t="shared" si="1176"/>
        <v>39661</v>
      </c>
    </row>
    <row r="1987" spans="1:49" x14ac:dyDescent="0.2">
      <c r="A1987">
        <v>1985</v>
      </c>
      <c r="B1987" s="13">
        <f t="shared" si="1143"/>
        <v>1993</v>
      </c>
      <c r="C1987" s="13">
        <f t="shared" si="1144"/>
        <v>11916</v>
      </c>
      <c r="D1987" s="13">
        <f t="shared" si="1145"/>
        <v>48</v>
      </c>
      <c r="E1987" s="13">
        <f t="shared" si="1146"/>
        <v>99.25</v>
      </c>
      <c r="F1987" s="13">
        <f t="shared" si="1147"/>
        <v>5.3995313132011582E+62</v>
      </c>
      <c r="G1987" s="35">
        <f t="shared" si="1148"/>
        <v>910.64499999999998</v>
      </c>
      <c r="H1987" s="23">
        <f t="shared" si="1149"/>
        <v>14758.038399999999</v>
      </c>
      <c r="I1987" s="23">
        <f t="shared" si="1150"/>
        <v>55258</v>
      </c>
      <c r="J1987" s="23">
        <f t="shared" si="1151"/>
        <v>2779</v>
      </c>
      <c r="K1987" s="23">
        <f t="shared" si="1152"/>
        <v>9.6665819025314135E+76</v>
      </c>
      <c r="L1987" s="23">
        <f t="shared" si="1153"/>
        <v>9.6665819025314126E+78</v>
      </c>
      <c r="M1987" s="23">
        <f t="shared" si="1154"/>
        <v>9.6665819025314135E+76</v>
      </c>
      <c r="N1987" s="20">
        <f t="shared" si="1155"/>
        <v>204.5</v>
      </c>
      <c r="Q1987" s="20">
        <f t="shared" si="1156"/>
        <v>1.6852884829052803E+96</v>
      </c>
      <c r="S1987" s="20">
        <f t="shared" si="1157"/>
        <v>8766</v>
      </c>
      <c r="T1987" s="20">
        <f t="shared" si="1158"/>
        <v>2779</v>
      </c>
      <c r="U1987" s="20">
        <f t="shared" si="1159"/>
        <v>9.6665819025314135E+76</v>
      </c>
      <c r="V1987" s="20">
        <f t="shared" si="1160"/>
        <v>9.6665819025314135E+76</v>
      </c>
      <c r="W1987" s="20">
        <f t="shared" si="1161"/>
        <v>0.29339853300733498</v>
      </c>
      <c r="X1987" s="16">
        <f t="shared" si="1162"/>
        <v>1.9834210928254974E+58</v>
      </c>
      <c r="AA1987" s="16">
        <f t="shared" si="1163"/>
        <v>8.171694902441047E+59</v>
      </c>
      <c r="AB1987" s="16">
        <f t="shared" si="1164"/>
        <v>1985</v>
      </c>
      <c r="AC1987" s="16">
        <f t="shared" si="1165"/>
        <v>400.8</v>
      </c>
      <c r="AD1987" s="16">
        <f t="shared" si="1166"/>
        <v>1.0665740865582535E+61</v>
      </c>
      <c r="AE1987" s="16">
        <f t="shared" si="1167"/>
        <v>49575</v>
      </c>
      <c r="AF1987" s="16">
        <f t="shared" si="1168"/>
        <v>23808</v>
      </c>
      <c r="AG1987" s="16">
        <f t="shared" si="1169"/>
        <v>2025</v>
      </c>
      <c r="AH1987" s="16">
        <f t="shared" si="1170"/>
        <v>1.4963290790173878E+65</v>
      </c>
      <c r="AI1987" s="16">
        <f t="shared" si="1171"/>
        <v>1.6084162899386711E+75</v>
      </c>
      <c r="AJ1987" s="16">
        <f t="shared" si="1172"/>
        <v>1.6084162899386711E+75</v>
      </c>
      <c r="AK1987" s="27">
        <f t="shared" si="1173"/>
        <v>0.1497005988023952</v>
      </c>
      <c r="AN1987">
        <f t="shared" si="1177"/>
        <v>183111.22684847238</v>
      </c>
      <c r="AO1987">
        <f t="shared" si="1178"/>
        <v>1968277461580467.8</v>
      </c>
      <c r="AP1987">
        <f t="shared" si="1179"/>
        <v>1968277461580467.8</v>
      </c>
      <c r="AR1987" s="1">
        <f t="shared" si="1174"/>
        <v>21300</v>
      </c>
      <c r="AU1987">
        <f t="shared" si="1180"/>
        <v>-303.4394904458598</v>
      </c>
      <c r="AV1987" s="29">
        <f t="shared" si="1175"/>
        <v>972.67624999999998</v>
      </c>
      <c r="AW1987">
        <f t="shared" si="1176"/>
        <v>39681</v>
      </c>
    </row>
    <row r="1988" spans="1:49" x14ac:dyDescent="0.2">
      <c r="A1988">
        <v>1986</v>
      </c>
      <c r="B1988" s="13">
        <f t="shared" ref="B1988:B2002" si="1181">8+A1988*1</f>
        <v>1994</v>
      </c>
      <c r="C1988" s="13">
        <f t="shared" ref="C1988:C2002" si="1182">6+A1988*6</f>
        <v>11922</v>
      </c>
      <c r="D1988" s="13">
        <f t="shared" ref="D1988:D2002" si="1183">MIN(6+A1988*6,48)</f>
        <v>48</v>
      </c>
      <c r="E1988" s="13">
        <f t="shared" ref="E1988:E2002" si="1184">0.05*A1988</f>
        <v>99.300000000000011</v>
      </c>
      <c r="F1988" s="13">
        <f t="shared" ref="F1988:F2051" si="1185">(1+A1988/40)*1.07^(A1988-1)*IF(A1988&lt;=1000,0.5*A1988^1.01,0.5*1000^1.01+A1988/1000)</f>
        <v>5.780362340056566E+62</v>
      </c>
      <c r="G1988" s="35">
        <f t="shared" ref="G1988:G2051" si="1186">2+MIN(A1988/15*2,200)
+(IF(A1988&lt;=2000,A1988/(10/(1+0.015*A1988)))+IF(AND(A1988&gt;1000,A1988&lt;=2000),(A1988-1000)/(20/(10+0.01*(A1988-1000))),0)+IF(A1988&gt;2000,7200+(A1988-2000)*(6-0.003*(A1988-2000))))/10</f>
        <v>911.39919999999995</v>
      </c>
      <c r="H1988" s="23">
        <f t="shared" ref="H1988:H2051" si="1187">(MIN(1+A1988*0.4,10)+MIN(MAX((A1988-8)*0.64,0),10)+MIN(MAX((A1988-18)*1.6,0),16)+MIN(MAX((A1988-28)*2.56,0),28.8)+MAX((A1988-30.4)*5.36,0))*1.4</f>
        <v>14765.542399999997</v>
      </c>
      <c r="I1988" s="23">
        <f t="shared" ref="I1988:I2051" si="1188">(MIN(A1988^1.6,70)+MAX((A1988-15)*20,0))*1.4</f>
        <v>55286</v>
      </c>
      <c r="J1988" s="23">
        <f t="shared" ref="J1988:J2051" si="1189">INT(A1988*1.4)</f>
        <v>2780</v>
      </c>
      <c r="K1988" s="23">
        <f t="shared" ref="K1988:K2002" si="1190">1*LOOKUP(H1988,$A:$A,$F:$F)*LOOKUP(H1988,$A:$A,$G:$G)</f>
        <v>9.6665819025314135E+76</v>
      </c>
      <c r="L1988" s="23">
        <f t="shared" ref="L1988:L2051" si="1191">100*LOOKUP(I1988,$A:$A,$F:$F)*LOOKUP(I1988,$A:$A,$G:$G)</f>
        <v>9.6665819025314126E+78</v>
      </c>
      <c r="M1988" s="23">
        <f t="shared" ref="M1988:M2002" si="1192">1*LOOKUP(J1988,$A:$A,$F:$F)*LOOKUP(J1988,$A:$A,$G:$G)</f>
        <v>9.6665819025314135E+76</v>
      </c>
      <c r="N1988" s="20">
        <f t="shared" ref="N1988:N2002" si="1193">6+A1988*0.1</f>
        <v>204.60000000000002</v>
      </c>
      <c r="Q1988" s="20">
        <f t="shared" ref="Q1988:Q2051" si="1194">400*1.07^((A1988*1.6)-1)*$G$3*MIN(0.03*A1988,1)</f>
        <v>1.8779684731412297E+96</v>
      </c>
      <c r="S1988" s="20">
        <f t="shared" ref="S1988:S2051" si="1195">ROUNDUP(MAX((A1988-5),0)*(1+3.2)+MIN(0.5+A1988*0.1,1)*450,0)</f>
        <v>8771</v>
      </c>
      <c r="T1988" s="20">
        <f t="shared" ref="T1988:T2051" si="1196">INT(A1988*1.4)</f>
        <v>2780</v>
      </c>
      <c r="U1988" s="20">
        <f t="shared" ref="U1988:U2002" si="1197">1*LOOKUP(S1988,A:A,F:F)*LOOKUP(S1988,A:A,G:G)</f>
        <v>9.6665819025314135E+76</v>
      </c>
      <c r="V1988" s="20">
        <f t="shared" ref="V1988:V2002" si="1198">1*LOOKUP(T1988,A:A,F:F)*LOOKUP(T1988,A:A,G:G)</f>
        <v>9.6665819025314135E+76</v>
      </c>
      <c r="W1988" s="20">
        <f t="shared" ref="W1988:W2002" si="1199">60/N1988</f>
        <v>0.29325513196480935</v>
      </c>
      <c r="X1988" s="16">
        <f t="shared" ref="X1988:X2051" si="1200">1.07^(A1988+0-1)</f>
        <v>2.1222605693232822E+58</v>
      </c>
      <c r="AA1988" s="16">
        <f t="shared" ref="AA1988:AA2051" si="1201">20*INT(X1988)*$Z$3+MIN(5*A1988,500)</f>
        <v>8.7437135456119219E+59</v>
      </c>
      <c r="AB1988" s="16">
        <f t="shared" ref="AB1988:AB2002" si="1202">1+A1988-1</f>
        <v>1986</v>
      </c>
      <c r="AC1988" s="16">
        <f t="shared" ref="AC1988:AC2002" si="1203">4+(A1988-1)*4/20</f>
        <v>401</v>
      </c>
      <c r="AD1988" s="16">
        <f t="shared" ref="AD1988:AD2051" si="1204">1.07^(A1988-1)*IF(A1988&lt;=1000,0.5*A1988^1.01,0.5*1000^1.01+A1988/1000)+1</f>
        <v>1.1412363948779006E+61</v>
      </c>
      <c r="AE1988" s="16">
        <f t="shared" ref="AE1988:AE2002" si="1205">MAX((A1988-2)*25,10)+0</f>
        <v>49600</v>
      </c>
      <c r="AF1988" s="16">
        <f t="shared" ref="AF1988:AF2051" si="1206">MAX((A1988-1)*12,5)+0</f>
        <v>23820</v>
      </c>
      <c r="AG1988" s="16">
        <f t="shared" ref="AG1988:AG2051" si="1207">A1988+40</f>
        <v>2026</v>
      </c>
      <c r="AH1988" s="16">
        <f t="shared" ref="AH1988:AH2051" si="1208">1*INT(LOOKUP(AG1988,A:A,AD:AD))*LOOKUP(AG1988,A:A,G:G)*MIN(0.2*A1988,1)</f>
        <v>1.6020743830375966E+65</v>
      </c>
      <c r="AI1988" s="16">
        <f t="shared" ref="AI1988:AI2002" si="1209">1*INT(LOOKUP(AE1988,A:A,AD:AD))*LOOKUP(AE1988,A:A,G:G)</f>
        <v>1.6084162899386711E+75</v>
      </c>
      <c r="AJ1988" s="16">
        <f t="shared" ref="AJ1988:AJ2002" si="1210">1*INT(LOOKUP(AF1988,A:A,AD:AD))*LOOKUP(AF1988,A:A,G:G)</f>
        <v>1.6084162899386711E+75</v>
      </c>
      <c r="AK1988" s="27">
        <f t="shared" ref="AK1988:AK2002" si="1211">60/AC1988</f>
        <v>0.14962593516209477</v>
      </c>
      <c r="AN1988">
        <f t="shared" si="1177"/>
        <v>183225.85417286525</v>
      </c>
      <c r="AO1988">
        <f t="shared" si="1178"/>
        <v>1839511646336885.3</v>
      </c>
      <c r="AP1988">
        <f t="shared" si="1179"/>
        <v>1839511646336885.3</v>
      </c>
      <c r="AR1988" s="1">
        <f t="shared" ref="AR1988:AR2051" si="1212">1450+A1988*10</f>
        <v>21310</v>
      </c>
      <c r="AU1988">
        <f t="shared" si="1180"/>
        <v>-303.20610687022895</v>
      </c>
      <c r="AV1988" s="29">
        <f t="shared" ref="AV1988:AV2051" si="1213">(2+MIN(A1988/15*2,200)+(IF(A1988&lt;=2000,A1988/(10/(1+0.015*A1988)))+IF(AND(A1988&gt;1000,A1988&lt;=2000),(A1988-1000)/(20/(10+0.01*(A1988-1000))),0)+IF(A1988&gt;2000,7200+(A1988-2000)*(6-0.003*(A1988-2000))))/10+0.05*A1988/1.6)</f>
        <v>973.46169999999995</v>
      </c>
      <c r="AW1988">
        <f t="shared" ref="AW1988:AW2051" si="1214">1+20*(A1988-1)</f>
        <v>39701</v>
      </c>
    </row>
    <row r="1989" spans="1:49" x14ac:dyDescent="0.2">
      <c r="A1989">
        <v>1987</v>
      </c>
      <c r="B1989" s="13">
        <f t="shared" si="1181"/>
        <v>1995</v>
      </c>
      <c r="C1989" s="13">
        <f t="shared" si="1182"/>
        <v>11928</v>
      </c>
      <c r="D1989" s="13">
        <f t="shared" si="1183"/>
        <v>48</v>
      </c>
      <c r="E1989" s="13">
        <f t="shared" si="1184"/>
        <v>99.350000000000009</v>
      </c>
      <c r="F1989" s="13">
        <f t="shared" si="1185"/>
        <v>6.1880520185911387E+62</v>
      </c>
      <c r="G1989" s="35">
        <f t="shared" si="1186"/>
        <v>912.15379999999993</v>
      </c>
      <c r="H1989" s="23">
        <f t="shared" si="1187"/>
        <v>14773.046399999997</v>
      </c>
      <c r="I1989" s="23">
        <f t="shared" si="1188"/>
        <v>55314</v>
      </c>
      <c r="J1989" s="23">
        <f t="shared" si="1189"/>
        <v>2781</v>
      </c>
      <c r="K1989" s="23">
        <f t="shared" si="1190"/>
        <v>9.6665819025314135E+76</v>
      </c>
      <c r="L1989" s="23">
        <f t="shared" si="1191"/>
        <v>9.6665819025314126E+78</v>
      </c>
      <c r="M1989" s="23">
        <f t="shared" si="1192"/>
        <v>9.6665819025314135E+76</v>
      </c>
      <c r="N1989" s="20">
        <f t="shared" si="1193"/>
        <v>204.70000000000002</v>
      </c>
      <c r="Q1989" s="20">
        <f t="shared" si="1194"/>
        <v>2.0926776761875421E+96</v>
      </c>
      <c r="S1989" s="20">
        <f t="shared" si="1195"/>
        <v>8775</v>
      </c>
      <c r="T1989" s="20">
        <f t="shared" si="1196"/>
        <v>2781</v>
      </c>
      <c r="U1989" s="20">
        <f t="shared" si="1197"/>
        <v>9.6665819025314135E+76</v>
      </c>
      <c r="V1989" s="20">
        <f t="shared" si="1198"/>
        <v>9.6665819025314135E+76</v>
      </c>
      <c r="W1989" s="20">
        <f t="shared" si="1199"/>
        <v>0.29311187103077674</v>
      </c>
      <c r="X1989" s="16">
        <f t="shared" si="1200"/>
        <v>2.2708188091759119E+58</v>
      </c>
      <c r="AA1989" s="16">
        <f t="shared" si="1201"/>
        <v>9.3557734938047556E+59</v>
      </c>
      <c r="AB1989" s="16">
        <f t="shared" si="1202"/>
        <v>1987</v>
      </c>
      <c r="AC1989" s="16">
        <f t="shared" si="1203"/>
        <v>401.2</v>
      </c>
      <c r="AD1989" s="16">
        <f t="shared" si="1204"/>
        <v>1.2211252133381627E+61</v>
      </c>
      <c r="AE1989" s="16">
        <f t="shared" si="1205"/>
        <v>49625</v>
      </c>
      <c r="AF1989" s="16">
        <f t="shared" si="1206"/>
        <v>23832</v>
      </c>
      <c r="AG1989" s="16">
        <f t="shared" si="1207"/>
        <v>2027</v>
      </c>
      <c r="AH1989" s="16">
        <f t="shared" si="1208"/>
        <v>1.7152909238870184E+65</v>
      </c>
      <c r="AI1989" s="16">
        <f t="shared" si="1209"/>
        <v>1.6084162899386711E+75</v>
      </c>
      <c r="AJ1989" s="16">
        <f t="shared" si="1210"/>
        <v>1.6084162899386711E+75</v>
      </c>
      <c r="AK1989" s="27">
        <f t="shared" si="1211"/>
        <v>0.14955134596211367</v>
      </c>
      <c r="AN1989">
        <f t="shared" ref="AN1989:AN2002" si="1215">AH1989/$AA1989</f>
        <v>183340.36464466105</v>
      </c>
      <c r="AO1989">
        <f t="shared" ref="AO1989:AO2002" si="1216">AI1989/$AA1989</f>
        <v>1719169762931668.8</v>
      </c>
      <c r="AP1989">
        <f t="shared" ref="AP1989:AP2002" si="1217">AJ1989/$AA1989</f>
        <v>1719169762931668.8</v>
      </c>
      <c r="AR1989" s="1">
        <f t="shared" si="1212"/>
        <v>21320</v>
      </c>
      <c r="AU1989">
        <f t="shared" si="1180"/>
        <v>-302.97331639135956</v>
      </c>
      <c r="AV1989" s="29">
        <f t="shared" si="1213"/>
        <v>974.24754999999993</v>
      </c>
      <c r="AW1989">
        <f t="shared" si="1214"/>
        <v>39721</v>
      </c>
    </row>
    <row r="1990" spans="1:49" x14ac:dyDescent="0.2">
      <c r="A1990">
        <v>1988</v>
      </c>
      <c r="B1990" s="13">
        <f t="shared" si="1181"/>
        <v>1996</v>
      </c>
      <c r="C1990" s="13">
        <f t="shared" si="1182"/>
        <v>11934</v>
      </c>
      <c r="D1990" s="13">
        <f t="shared" si="1183"/>
        <v>48</v>
      </c>
      <c r="E1990" s="13">
        <f t="shared" si="1184"/>
        <v>99.4</v>
      </c>
      <c r="F1990" s="13">
        <f t="shared" si="1185"/>
        <v>6.6244944888031589E+62</v>
      </c>
      <c r="G1990" s="35">
        <f t="shared" si="1186"/>
        <v>912.90880000000004</v>
      </c>
      <c r="H1990" s="23">
        <f t="shared" si="1187"/>
        <v>14780.550399999998</v>
      </c>
      <c r="I1990" s="23">
        <f t="shared" si="1188"/>
        <v>55342</v>
      </c>
      <c r="J1990" s="23">
        <f t="shared" si="1189"/>
        <v>2783</v>
      </c>
      <c r="K1990" s="23">
        <f t="shared" si="1190"/>
        <v>9.6665819025314135E+76</v>
      </c>
      <c r="L1990" s="23">
        <f t="shared" si="1191"/>
        <v>9.6665819025314126E+78</v>
      </c>
      <c r="M1990" s="23">
        <f t="shared" si="1192"/>
        <v>9.6665819025314135E+76</v>
      </c>
      <c r="N1990" s="20">
        <f t="shared" si="1193"/>
        <v>204.8</v>
      </c>
      <c r="Q1990" s="20">
        <f t="shared" si="1194"/>
        <v>2.3319347044673353E+96</v>
      </c>
      <c r="S1990" s="20">
        <f t="shared" si="1195"/>
        <v>8779</v>
      </c>
      <c r="T1990" s="20">
        <f t="shared" si="1196"/>
        <v>2783</v>
      </c>
      <c r="U1990" s="20">
        <f t="shared" si="1197"/>
        <v>9.6665819025314135E+76</v>
      </c>
      <c r="V1990" s="20">
        <f t="shared" si="1198"/>
        <v>9.6665819025314135E+76</v>
      </c>
      <c r="W1990" s="20">
        <f t="shared" si="1199"/>
        <v>0.29296875</v>
      </c>
      <c r="X1990" s="16">
        <f t="shared" si="1200"/>
        <v>2.429776125818226E+58</v>
      </c>
      <c r="AA1990" s="16">
        <f t="shared" si="1201"/>
        <v>1.001067763837109E+60</v>
      </c>
      <c r="AB1990" s="16">
        <f t="shared" si="1202"/>
        <v>1988</v>
      </c>
      <c r="AC1990" s="16">
        <f t="shared" si="1203"/>
        <v>401.4</v>
      </c>
      <c r="AD1990" s="16">
        <f t="shared" si="1204"/>
        <v>1.3066064080479602E+61</v>
      </c>
      <c r="AE1990" s="16">
        <f t="shared" si="1205"/>
        <v>49650</v>
      </c>
      <c r="AF1990" s="16">
        <f t="shared" si="1206"/>
        <v>23844</v>
      </c>
      <c r="AG1990" s="16">
        <f t="shared" si="1207"/>
        <v>2028</v>
      </c>
      <c r="AH1990" s="16">
        <f t="shared" si="1208"/>
        <v>1.836506446198244E+65</v>
      </c>
      <c r="AI1990" s="16">
        <f t="shared" si="1209"/>
        <v>1.6084162899386711E+75</v>
      </c>
      <c r="AJ1990" s="16">
        <f t="shared" si="1210"/>
        <v>1.6084162899386711E+75</v>
      </c>
      <c r="AK1990" s="27">
        <f t="shared" si="1211"/>
        <v>0.14947683109118087</v>
      </c>
      <c r="AN1990">
        <f t="shared" si="1215"/>
        <v>183454.75826320538</v>
      </c>
      <c r="AO1990">
        <f t="shared" si="1216"/>
        <v>1606700713020250.8</v>
      </c>
      <c r="AP1990">
        <f t="shared" si="1217"/>
        <v>1606700713020250.8</v>
      </c>
      <c r="AR1990" s="1">
        <f t="shared" si="1212"/>
        <v>21330</v>
      </c>
      <c r="AU1990">
        <f t="shared" si="1180"/>
        <v>-302.74111675126903</v>
      </c>
      <c r="AV1990" s="29">
        <f t="shared" si="1213"/>
        <v>975.03380000000004</v>
      </c>
      <c r="AW1990">
        <f t="shared" si="1214"/>
        <v>39741</v>
      </c>
    </row>
    <row r="1991" spans="1:49" x14ac:dyDescent="0.2">
      <c r="A1991">
        <v>1989</v>
      </c>
      <c r="B1991" s="13">
        <f t="shared" si="1181"/>
        <v>1997</v>
      </c>
      <c r="C1991" s="13">
        <f t="shared" si="1182"/>
        <v>11940</v>
      </c>
      <c r="D1991" s="13">
        <f t="shared" si="1183"/>
        <v>48</v>
      </c>
      <c r="E1991" s="13">
        <f t="shared" si="1184"/>
        <v>99.45</v>
      </c>
      <c r="F1991" s="13">
        <f t="shared" si="1185"/>
        <v>7.0917174629530633E+62</v>
      </c>
      <c r="G1991" s="35">
        <f t="shared" si="1186"/>
        <v>913.66419999999994</v>
      </c>
      <c r="H1991" s="23">
        <f t="shared" si="1187"/>
        <v>14788.054399999997</v>
      </c>
      <c r="I1991" s="23">
        <f t="shared" si="1188"/>
        <v>55370</v>
      </c>
      <c r="J1991" s="23">
        <f t="shared" si="1189"/>
        <v>2784</v>
      </c>
      <c r="K1991" s="23">
        <f t="shared" si="1190"/>
        <v>9.6665819025314135E+76</v>
      </c>
      <c r="L1991" s="23">
        <f t="shared" si="1191"/>
        <v>9.6665819025314126E+78</v>
      </c>
      <c r="M1991" s="23">
        <f t="shared" si="1192"/>
        <v>9.6665819025314135E+76</v>
      </c>
      <c r="N1991" s="20">
        <f t="shared" si="1193"/>
        <v>204.9</v>
      </c>
      <c r="Q1991" s="20">
        <f t="shared" si="1194"/>
        <v>2.5985461247935733E+96</v>
      </c>
      <c r="S1991" s="20">
        <f t="shared" si="1195"/>
        <v>8783</v>
      </c>
      <c r="T1991" s="20">
        <f t="shared" si="1196"/>
        <v>2784</v>
      </c>
      <c r="U1991" s="20">
        <f t="shared" si="1197"/>
        <v>9.6665819025314135E+76</v>
      </c>
      <c r="V1991" s="20">
        <f t="shared" si="1198"/>
        <v>9.6665819025314135E+76</v>
      </c>
      <c r="W1991" s="20">
        <f t="shared" si="1199"/>
        <v>0.29282576866764276</v>
      </c>
      <c r="X1991" s="16">
        <f t="shared" si="1200"/>
        <v>2.5998604546255015E+58</v>
      </c>
      <c r="AA1991" s="16">
        <f t="shared" si="1201"/>
        <v>1.0711425073057066E+60</v>
      </c>
      <c r="AB1991" s="16">
        <f t="shared" si="1202"/>
        <v>1989</v>
      </c>
      <c r="AC1991" s="16">
        <f t="shared" si="1203"/>
        <v>401.6</v>
      </c>
      <c r="AD1991" s="16">
        <f t="shared" si="1204"/>
        <v>1.3980714564717717E+61</v>
      </c>
      <c r="AE1991" s="16">
        <f t="shared" si="1205"/>
        <v>49675</v>
      </c>
      <c r="AF1991" s="16">
        <f t="shared" si="1206"/>
        <v>23856</v>
      </c>
      <c r="AG1991" s="16">
        <f t="shared" si="1207"/>
        <v>2029</v>
      </c>
      <c r="AH1991" s="16">
        <f t="shared" si="1208"/>
        <v>1.9662859644341402E+65</v>
      </c>
      <c r="AI1991" s="16">
        <f t="shared" si="1209"/>
        <v>1.6084162899386711E+75</v>
      </c>
      <c r="AJ1991" s="16">
        <f t="shared" si="1210"/>
        <v>1.6084162899386711E+75</v>
      </c>
      <c r="AK1991" s="27">
        <f t="shared" si="1211"/>
        <v>0.14940239043824699</v>
      </c>
      <c r="AN1991">
        <f t="shared" si="1215"/>
        <v>183569.03502784413</v>
      </c>
      <c r="AO1991">
        <f t="shared" si="1216"/>
        <v>1501589451420795.3</v>
      </c>
      <c r="AP1991">
        <f t="shared" si="1217"/>
        <v>1501589451420795.3</v>
      </c>
      <c r="AR1991" s="1">
        <f t="shared" si="1212"/>
        <v>21340</v>
      </c>
      <c r="AU1991">
        <f t="shared" si="1180"/>
        <v>-302.50950570342206</v>
      </c>
      <c r="AV1991" s="29">
        <f t="shared" si="1213"/>
        <v>975.82044999999994</v>
      </c>
      <c r="AW1991">
        <f t="shared" si="1214"/>
        <v>39761</v>
      </c>
    </row>
    <row r="1992" spans="1:49" x14ac:dyDescent="0.2">
      <c r="A1992">
        <v>1990</v>
      </c>
      <c r="B1992" s="13">
        <f t="shared" si="1181"/>
        <v>1998</v>
      </c>
      <c r="C1992" s="13">
        <f t="shared" si="1182"/>
        <v>11946</v>
      </c>
      <c r="D1992" s="13">
        <f t="shared" si="1183"/>
        <v>48</v>
      </c>
      <c r="E1992" s="13">
        <f t="shared" si="1184"/>
        <v>99.5</v>
      </c>
      <c r="F1992" s="13">
        <f t="shared" si="1185"/>
        <v>7.5918916443980752E+62</v>
      </c>
      <c r="G1992" s="35">
        <f t="shared" si="1186"/>
        <v>914.42</v>
      </c>
      <c r="H1992" s="23">
        <f t="shared" si="1187"/>
        <v>14795.558399999998</v>
      </c>
      <c r="I1992" s="23">
        <f t="shared" si="1188"/>
        <v>55398</v>
      </c>
      <c r="J1992" s="23">
        <f t="shared" si="1189"/>
        <v>2786</v>
      </c>
      <c r="K1992" s="23">
        <f t="shared" si="1190"/>
        <v>9.6665819025314135E+76</v>
      </c>
      <c r="L1992" s="23">
        <f t="shared" si="1191"/>
        <v>9.6665819025314126E+78</v>
      </c>
      <c r="M1992" s="23">
        <f t="shared" si="1192"/>
        <v>9.6665819025314135E+76</v>
      </c>
      <c r="N1992" s="20">
        <f t="shared" si="1193"/>
        <v>205</v>
      </c>
      <c r="Q1992" s="20">
        <f t="shared" si="1194"/>
        <v>2.8956393803577558E+96</v>
      </c>
      <c r="S1992" s="20">
        <f t="shared" si="1195"/>
        <v>8787</v>
      </c>
      <c r="T1992" s="20">
        <f t="shared" si="1196"/>
        <v>2786</v>
      </c>
      <c r="U1992" s="20">
        <f t="shared" si="1197"/>
        <v>9.6665819025314135E+76</v>
      </c>
      <c r="V1992" s="20">
        <f t="shared" si="1198"/>
        <v>9.6665819025314135E+76</v>
      </c>
      <c r="W1992" s="20">
        <f t="shared" si="1199"/>
        <v>0.29268292682926828</v>
      </c>
      <c r="X1992" s="16">
        <f t="shared" si="1200"/>
        <v>2.7818506864492877E+58</v>
      </c>
      <c r="AA1992" s="16">
        <f t="shared" si="1201"/>
        <v>1.1461224828171062E+60</v>
      </c>
      <c r="AB1992" s="16">
        <f t="shared" si="1202"/>
        <v>1990</v>
      </c>
      <c r="AC1992" s="16">
        <f t="shared" si="1203"/>
        <v>401.8</v>
      </c>
      <c r="AD1992" s="16">
        <f t="shared" si="1204"/>
        <v>1.4959392402754828E+61</v>
      </c>
      <c r="AE1992" s="16">
        <f t="shared" si="1205"/>
        <v>49700</v>
      </c>
      <c r="AF1992" s="16">
        <f t="shared" si="1206"/>
        <v>23868</v>
      </c>
      <c r="AG1992" s="16">
        <f t="shared" si="1207"/>
        <v>2030</v>
      </c>
      <c r="AH1992" s="16">
        <f t="shared" si="1208"/>
        <v>2.1052343943403087E+65</v>
      </c>
      <c r="AI1992" s="16">
        <f t="shared" si="1209"/>
        <v>1.6084162899386711E+75</v>
      </c>
      <c r="AJ1992" s="16">
        <f t="shared" si="1210"/>
        <v>1.6084162899386711E+75</v>
      </c>
      <c r="AK1992" s="27">
        <f t="shared" si="1211"/>
        <v>0.14932802389248381</v>
      </c>
      <c r="AN1992">
        <f t="shared" si="1215"/>
        <v>183683.19493792305</v>
      </c>
      <c r="AO1992">
        <f t="shared" si="1216"/>
        <v>1403354627496070</v>
      </c>
      <c r="AP1992">
        <f t="shared" si="1217"/>
        <v>1403354627496070</v>
      </c>
      <c r="AR1992" s="1">
        <f t="shared" si="1212"/>
        <v>21350</v>
      </c>
      <c r="AU1992">
        <f t="shared" si="1180"/>
        <v>-302.27848101265829</v>
      </c>
      <c r="AV1992" s="29">
        <f t="shared" si="1213"/>
        <v>976.60749999999996</v>
      </c>
      <c r="AW1992">
        <f t="shared" si="1214"/>
        <v>39781</v>
      </c>
    </row>
    <row r="1993" spans="1:49" x14ac:dyDescent="0.2">
      <c r="A1993">
        <v>1991</v>
      </c>
      <c r="B1993" s="13">
        <f t="shared" si="1181"/>
        <v>1999</v>
      </c>
      <c r="C1993" s="13">
        <f t="shared" si="1182"/>
        <v>11952</v>
      </c>
      <c r="D1993" s="13">
        <f t="shared" si="1183"/>
        <v>48</v>
      </c>
      <c r="E1993" s="13">
        <f t="shared" si="1184"/>
        <v>99.550000000000011</v>
      </c>
      <c r="F1993" s="13">
        <f t="shared" si="1185"/>
        <v>8.1273408105598142E+62</v>
      </c>
      <c r="G1993" s="35">
        <f t="shared" si="1186"/>
        <v>915.17619999999999</v>
      </c>
      <c r="H1993" s="23">
        <f t="shared" si="1187"/>
        <v>14803.062399999999</v>
      </c>
      <c r="I1993" s="23">
        <f t="shared" si="1188"/>
        <v>55426</v>
      </c>
      <c r="J1993" s="23">
        <f t="shared" si="1189"/>
        <v>2787</v>
      </c>
      <c r="K1993" s="23">
        <f t="shared" si="1190"/>
        <v>9.6665819025314135E+76</v>
      </c>
      <c r="L1993" s="23">
        <f t="shared" si="1191"/>
        <v>9.6665819025314126E+78</v>
      </c>
      <c r="M1993" s="23">
        <f t="shared" si="1192"/>
        <v>9.6665819025314135E+76</v>
      </c>
      <c r="N1993" s="20">
        <f t="shared" si="1193"/>
        <v>205.10000000000002</v>
      </c>
      <c r="Q1993" s="20">
        <f t="shared" si="1194"/>
        <v>3.2266994767113605E+96</v>
      </c>
      <c r="S1993" s="20">
        <f t="shared" si="1195"/>
        <v>8792</v>
      </c>
      <c r="T1993" s="20">
        <f t="shared" si="1196"/>
        <v>2787</v>
      </c>
      <c r="U1993" s="20">
        <f t="shared" si="1197"/>
        <v>9.6665819025314135E+76</v>
      </c>
      <c r="V1993" s="20">
        <f t="shared" si="1198"/>
        <v>9.6665819025314135E+76</v>
      </c>
      <c r="W1993" s="20">
        <f t="shared" si="1199"/>
        <v>0.29254022428083859</v>
      </c>
      <c r="X1993" s="16">
        <f t="shared" si="1200"/>
        <v>2.9765802345007365E+58</v>
      </c>
      <c r="AA1993" s="16">
        <f t="shared" si="1201"/>
        <v>1.2263510566143033E+60</v>
      </c>
      <c r="AB1993" s="16">
        <f t="shared" si="1202"/>
        <v>1991</v>
      </c>
      <c r="AC1993" s="16">
        <f t="shared" si="1203"/>
        <v>402</v>
      </c>
      <c r="AD1993" s="16">
        <f t="shared" si="1204"/>
        <v>1.6006579636750003E+61</v>
      </c>
      <c r="AE1993" s="16">
        <f t="shared" si="1205"/>
        <v>49725</v>
      </c>
      <c r="AF1993" s="16">
        <f t="shared" si="1206"/>
        <v>23880</v>
      </c>
      <c r="AG1993" s="16">
        <f t="shared" si="1207"/>
        <v>2031</v>
      </c>
      <c r="AH1993" s="16">
        <f t="shared" si="1208"/>
        <v>2.2539993701524614E+65</v>
      </c>
      <c r="AI1993" s="16">
        <f t="shared" si="1209"/>
        <v>1.6084162899386711E+75</v>
      </c>
      <c r="AJ1993" s="16">
        <f t="shared" si="1210"/>
        <v>1.6084162899386711E+75</v>
      </c>
      <c r="AK1993" s="27">
        <f t="shared" si="1211"/>
        <v>0.14925373134328357</v>
      </c>
      <c r="AN1993">
        <f t="shared" si="1215"/>
        <v>183797.237992788</v>
      </c>
      <c r="AO1993">
        <f t="shared" si="1216"/>
        <v>1311546380837449</v>
      </c>
      <c r="AP1993">
        <f t="shared" si="1217"/>
        <v>1311546380837449</v>
      </c>
      <c r="AR1993" s="1">
        <f t="shared" si="1212"/>
        <v>21360</v>
      </c>
      <c r="AU1993">
        <f t="shared" si="1180"/>
        <v>-302.0480404551202</v>
      </c>
      <c r="AV1993" s="29">
        <f t="shared" si="1213"/>
        <v>977.39494999999999</v>
      </c>
      <c r="AW1993">
        <f t="shared" si="1214"/>
        <v>39801</v>
      </c>
    </row>
    <row r="1994" spans="1:49" x14ac:dyDescent="0.2">
      <c r="A1994">
        <v>1992</v>
      </c>
      <c r="B1994" s="13">
        <f t="shared" si="1181"/>
        <v>2000</v>
      </c>
      <c r="C1994" s="13">
        <f t="shared" si="1182"/>
        <v>11958</v>
      </c>
      <c r="D1994" s="13">
        <f t="shared" si="1183"/>
        <v>48</v>
      </c>
      <c r="E1994" s="13">
        <f t="shared" si="1184"/>
        <v>99.600000000000009</v>
      </c>
      <c r="F1994" s="13">
        <f t="shared" si="1185"/>
        <v>8.700552606851355E+62</v>
      </c>
      <c r="G1994" s="35">
        <f t="shared" si="1186"/>
        <v>915.93280000000004</v>
      </c>
      <c r="H1994" s="23">
        <f t="shared" si="1187"/>
        <v>14810.566399999998</v>
      </c>
      <c r="I1994" s="23">
        <f t="shared" si="1188"/>
        <v>55454</v>
      </c>
      <c r="J1994" s="23">
        <f t="shared" si="1189"/>
        <v>2788</v>
      </c>
      <c r="K1994" s="23">
        <f t="shared" si="1190"/>
        <v>9.6665819025314135E+76</v>
      </c>
      <c r="L1994" s="23">
        <f t="shared" si="1191"/>
        <v>9.6665819025314126E+78</v>
      </c>
      <c r="M1994" s="23">
        <f t="shared" si="1192"/>
        <v>9.6665819025314135E+76</v>
      </c>
      <c r="N1994" s="20">
        <f t="shared" si="1193"/>
        <v>205.20000000000002</v>
      </c>
      <c r="Q1994" s="20">
        <f t="shared" si="1194"/>
        <v>3.5956098620681627E+96</v>
      </c>
      <c r="S1994" s="20">
        <f t="shared" si="1195"/>
        <v>8796</v>
      </c>
      <c r="T1994" s="20">
        <f t="shared" si="1196"/>
        <v>2788</v>
      </c>
      <c r="U1994" s="20">
        <f t="shared" si="1197"/>
        <v>9.6665819025314135E+76</v>
      </c>
      <c r="V1994" s="20">
        <f t="shared" si="1198"/>
        <v>9.6665819025314135E+76</v>
      </c>
      <c r="W1994" s="20">
        <f t="shared" si="1199"/>
        <v>0.29239766081871343</v>
      </c>
      <c r="X1994" s="16">
        <f t="shared" si="1200"/>
        <v>3.1849408509157883E+58</v>
      </c>
      <c r="AA1994" s="16">
        <f t="shared" si="1201"/>
        <v>1.3121956305773045E+60</v>
      </c>
      <c r="AB1994" s="16">
        <f t="shared" si="1202"/>
        <v>1992</v>
      </c>
      <c r="AC1994" s="16">
        <f t="shared" si="1203"/>
        <v>402.2</v>
      </c>
      <c r="AD1994" s="16">
        <f t="shared" si="1204"/>
        <v>1.7127072060731013E+61</v>
      </c>
      <c r="AE1994" s="16">
        <f t="shared" si="1205"/>
        <v>49750</v>
      </c>
      <c r="AF1994" s="16">
        <f t="shared" si="1206"/>
        <v>23892</v>
      </c>
      <c r="AG1994" s="16">
        <f t="shared" si="1207"/>
        <v>2032</v>
      </c>
      <c r="AH1994" s="16">
        <f t="shared" si="1208"/>
        <v>2.4132742606684509E+65</v>
      </c>
      <c r="AI1994" s="16">
        <f t="shared" si="1209"/>
        <v>1.6084162899386711E+75</v>
      </c>
      <c r="AJ1994" s="16">
        <f t="shared" si="1210"/>
        <v>1.6084162899386711E+75</v>
      </c>
      <c r="AK1994" s="27">
        <f t="shared" si="1211"/>
        <v>0.14917951268025859</v>
      </c>
      <c r="AN1994">
        <f t="shared" si="1215"/>
        <v>183911.16419178469</v>
      </c>
      <c r="AO1994">
        <f t="shared" si="1216"/>
        <v>1225744281156494.5</v>
      </c>
      <c r="AP1994">
        <f t="shared" si="1217"/>
        <v>1225744281156494.5</v>
      </c>
      <c r="AR1994" s="1">
        <f t="shared" si="1212"/>
        <v>21370</v>
      </c>
      <c r="AU1994">
        <f t="shared" si="1180"/>
        <v>-301.81818181818176</v>
      </c>
      <c r="AV1994" s="29">
        <f t="shared" si="1213"/>
        <v>978.18280000000004</v>
      </c>
      <c r="AW1994">
        <f t="shared" si="1214"/>
        <v>39821</v>
      </c>
    </row>
    <row r="1995" spans="1:49" x14ac:dyDescent="0.2">
      <c r="A1995">
        <v>1993</v>
      </c>
      <c r="B1995" s="13">
        <f t="shared" si="1181"/>
        <v>2001</v>
      </c>
      <c r="C1995" s="13">
        <f t="shared" si="1182"/>
        <v>11964</v>
      </c>
      <c r="D1995" s="13">
        <f t="shared" si="1183"/>
        <v>48</v>
      </c>
      <c r="E1995" s="13">
        <f t="shared" si="1184"/>
        <v>99.65</v>
      </c>
      <c r="F1995" s="13">
        <f t="shared" si="1185"/>
        <v>9.3141901016914046E+62</v>
      </c>
      <c r="G1995" s="35">
        <f t="shared" si="1186"/>
        <v>916.6898000000001</v>
      </c>
      <c r="H1995" s="23">
        <f t="shared" si="1187"/>
        <v>14818.070399999999</v>
      </c>
      <c r="I1995" s="23">
        <f t="shared" si="1188"/>
        <v>55482</v>
      </c>
      <c r="J1995" s="23">
        <f t="shared" si="1189"/>
        <v>2790</v>
      </c>
      <c r="K1995" s="23">
        <f t="shared" si="1190"/>
        <v>9.6665819025314135E+76</v>
      </c>
      <c r="L1995" s="23">
        <f t="shared" si="1191"/>
        <v>9.6665819025314126E+78</v>
      </c>
      <c r="M1995" s="23">
        <f t="shared" si="1192"/>
        <v>9.6665819025314135E+76</v>
      </c>
      <c r="N1995" s="20">
        <f t="shared" si="1193"/>
        <v>205.3</v>
      </c>
      <c r="Q1995" s="20">
        <f t="shared" si="1194"/>
        <v>4.0066979814861529E+96</v>
      </c>
      <c r="S1995" s="20">
        <f t="shared" si="1195"/>
        <v>8800</v>
      </c>
      <c r="T1995" s="20">
        <f t="shared" si="1196"/>
        <v>2790</v>
      </c>
      <c r="U1995" s="20">
        <f t="shared" si="1197"/>
        <v>9.6665819025314135E+76</v>
      </c>
      <c r="V1995" s="20">
        <f t="shared" si="1198"/>
        <v>9.6665819025314135E+76</v>
      </c>
      <c r="W1995" s="20">
        <f t="shared" si="1199"/>
        <v>0.29225523623964927</v>
      </c>
      <c r="X1995" s="16">
        <f t="shared" si="1200"/>
        <v>3.4078867104798941E+58</v>
      </c>
      <c r="AA1995" s="16">
        <f t="shared" si="1201"/>
        <v>1.4040493247177161E+60</v>
      </c>
      <c r="AB1995" s="16">
        <f t="shared" si="1202"/>
        <v>1993</v>
      </c>
      <c r="AC1995" s="16">
        <f t="shared" si="1203"/>
        <v>402.4</v>
      </c>
      <c r="AD1995" s="16">
        <f t="shared" si="1204"/>
        <v>1.8326001183849294E+61</v>
      </c>
      <c r="AE1995" s="16">
        <f t="shared" si="1205"/>
        <v>49775</v>
      </c>
      <c r="AF1995" s="16">
        <f t="shared" si="1206"/>
        <v>23904</v>
      </c>
      <c r="AG1995" s="16">
        <f t="shared" si="1207"/>
        <v>2033</v>
      </c>
      <c r="AH1995" s="16">
        <f t="shared" si="1208"/>
        <v>2.5838013982197154E+65</v>
      </c>
      <c r="AI1995" s="16">
        <f t="shared" si="1209"/>
        <v>1.6084162899386711E+75</v>
      </c>
      <c r="AJ1995" s="16">
        <f t="shared" si="1210"/>
        <v>1.6084162899386711E+75</v>
      </c>
      <c r="AK1995" s="27">
        <f t="shared" si="1211"/>
        <v>0.14910536779324057</v>
      </c>
      <c r="AN1995">
        <f t="shared" si="1215"/>
        <v>184024.97353425872</v>
      </c>
      <c r="AO1995">
        <f t="shared" si="1216"/>
        <v>1145555402949994.8</v>
      </c>
      <c r="AP1995">
        <f t="shared" si="1217"/>
        <v>1145555402949994.8</v>
      </c>
      <c r="AR1995" s="1">
        <f t="shared" si="1212"/>
        <v>21380</v>
      </c>
      <c r="AU1995">
        <f t="shared" si="1180"/>
        <v>-301.58890290037829</v>
      </c>
      <c r="AV1995" s="29">
        <f t="shared" si="1213"/>
        <v>978.9710500000001</v>
      </c>
      <c r="AW1995">
        <f t="shared" si="1214"/>
        <v>39841</v>
      </c>
    </row>
    <row r="1996" spans="1:49" x14ac:dyDescent="0.2">
      <c r="A1996">
        <v>1994</v>
      </c>
      <c r="B1996" s="13">
        <f t="shared" si="1181"/>
        <v>2002</v>
      </c>
      <c r="C1996" s="13">
        <f t="shared" si="1182"/>
        <v>11970</v>
      </c>
      <c r="D1996" s="13">
        <f t="shared" si="1183"/>
        <v>48</v>
      </c>
      <c r="E1996" s="13">
        <f t="shared" si="1184"/>
        <v>99.7</v>
      </c>
      <c r="F1996" s="13">
        <f t="shared" si="1185"/>
        <v>9.9711041562676805E+62</v>
      </c>
      <c r="G1996" s="35">
        <f t="shared" si="1186"/>
        <v>917.44720000000007</v>
      </c>
      <c r="H1996" s="23">
        <f t="shared" si="1187"/>
        <v>14825.5744</v>
      </c>
      <c r="I1996" s="23">
        <f t="shared" si="1188"/>
        <v>55510</v>
      </c>
      <c r="J1996" s="23">
        <f t="shared" si="1189"/>
        <v>2791</v>
      </c>
      <c r="K1996" s="23">
        <f t="shared" si="1190"/>
        <v>9.6665819025314135E+76</v>
      </c>
      <c r="L1996" s="23">
        <f t="shared" si="1191"/>
        <v>9.6665819025314126E+78</v>
      </c>
      <c r="M1996" s="23">
        <f t="shared" si="1192"/>
        <v>9.6665819025314135E+76</v>
      </c>
      <c r="N1996" s="20">
        <f t="shared" si="1193"/>
        <v>205.4</v>
      </c>
      <c r="Q1996" s="20">
        <f t="shared" si="1194"/>
        <v>4.4647860392760483E+96</v>
      </c>
      <c r="S1996" s="20">
        <f t="shared" si="1195"/>
        <v>8804</v>
      </c>
      <c r="T1996" s="20">
        <f t="shared" si="1196"/>
        <v>2791</v>
      </c>
      <c r="U1996" s="20">
        <f t="shared" si="1197"/>
        <v>9.6665819025314135E+76</v>
      </c>
      <c r="V1996" s="20">
        <f t="shared" si="1198"/>
        <v>9.6665819025314135E+76</v>
      </c>
      <c r="W1996" s="20">
        <f t="shared" si="1199"/>
        <v>0.29211295034079843</v>
      </c>
      <c r="X1996" s="16">
        <f t="shared" si="1200"/>
        <v>3.6464387802134866E+58</v>
      </c>
      <c r="AA1996" s="16">
        <f t="shared" si="1201"/>
        <v>1.5023327774479562E+60</v>
      </c>
      <c r="AB1996" s="16">
        <f t="shared" si="1202"/>
        <v>1994</v>
      </c>
      <c r="AC1996" s="16">
        <f t="shared" si="1203"/>
        <v>402.6</v>
      </c>
      <c r="AD1996" s="16">
        <f t="shared" si="1204"/>
        <v>1.9608857731106546E+61</v>
      </c>
      <c r="AE1996" s="16">
        <f t="shared" si="1205"/>
        <v>49800</v>
      </c>
      <c r="AF1996" s="16">
        <f t="shared" si="1206"/>
        <v>23916</v>
      </c>
      <c r="AG1996" s="16">
        <f t="shared" si="1207"/>
        <v>2034</v>
      </c>
      <c r="AH1996" s="16">
        <f t="shared" si="1208"/>
        <v>2.7663755355672132E+65</v>
      </c>
      <c r="AI1996" s="16">
        <f t="shared" si="1209"/>
        <v>1.6084162899386711E+75</v>
      </c>
      <c r="AJ1996" s="16">
        <f t="shared" si="1210"/>
        <v>1.6084162899386711E+75</v>
      </c>
      <c r="AK1996" s="27">
        <f t="shared" si="1211"/>
        <v>0.14903129657228018</v>
      </c>
      <c r="AN1996">
        <f t="shared" si="1215"/>
        <v>184138.66601955611</v>
      </c>
      <c r="AO1996">
        <f t="shared" si="1216"/>
        <v>1070612526121490.3</v>
      </c>
      <c r="AP1996">
        <f t="shared" si="1217"/>
        <v>1070612526121490.3</v>
      </c>
      <c r="AR1996" s="1">
        <f t="shared" si="1212"/>
        <v>21390</v>
      </c>
      <c r="AU1996">
        <f t="shared" si="1180"/>
        <v>-301.36020151133499</v>
      </c>
      <c r="AV1996" s="29">
        <f t="shared" si="1213"/>
        <v>979.75970000000007</v>
      </c>
      <c r="AW1996">
        <f t="shared" si="1214"/>
        <v>39861</v>
      </c>
    </row>
    <row r="1997" spans="1:49" x14ac:dyDescent="0.2">
      <c r="A1997">
        <v>1995</v>
      </c>
      <c r="B1997" s="13">
        <f t="shared" si="1181"/>
        <v>2003</v>
      </c>
      <c r="C1997" s="13">
        <f t="shared" si="1182"/>
        <v>11976</v>
      </c>
      <c r="D1997" s="13">
        <f t="shared" si="1183"/>
        <v>48</v>
      </c>
      <c r="E1997" s="13">
        <f t="shared" si="1184"/>
        <v>99.75</v>
      </c>
      <c r="F1997" s="13">
        <f t="shared" si="1185"/>
        <v>1.0674346666494792E+63</v>
      </c>
      <c r="G1997" s="35">
        <f t="shared" si="1186"/>
        <v>918.20499999999981</v>
      </c>
      <c r="H1997" s="23">
        <f t="shared" si="1187"/>
        <v>14833.078399999997</v>
      </c>
      <c r="I1997" s="23">
        <f t="shared" si="1188"/>
        <v>55538</v>
      </c>
      <c r="J1997" s="23">
        <f t="shared" si="1189"/>
        <v>2793</v>
      </c>
      <c r="K1997" s="23">
        <f t="shared" si="1190"/>
        <v>9.6665819025314135E+76</v>
      </c>
      <c r="L1997" s="23">
        <f t="shared" si="1191"/>
        <v>9.6665819025314126E+78</v>
      </c>
      <c r="M1997" s="23">
        <f t="shared" si="1192"/>
        <v>9.6665819025314135E+76</v>
      </c>
      <c r="N1997" s="20">
        <f t="shared" si="1193"/>
        <v>205.5</v>
      </c>
      <c r="Q1997" s="20">
        <f t="shared" si="1194"/>
        <v>4.9752475651077623E+96</v>
      </c>
      <c r="S1997" s="20">
        <f t="shared" si="1195"/>
        <v>8808</v>
      </c>
      <c r="T1997" s="20">
        <f t="shared" si="1196"/>
        <v>2793</v>
      </c>
      <c r="U1997" s="20">
        <f t="shared" si="1197"/>
        <v>9.6665819025314135E+76</v>
      </c>
      <c r="V1997" s="20">
        <f t="shared" si="1198"/>
        <v>9.6665819025314135E+76</v>
      </c>
      <c r="W1997" s="20">
        <f t="shared" si="1199"/>
        <v>0.29197080291970801</v>
      </c>
      <c r="X1997" s="16">
        <f t="shared" si="1200"/>
        <v>3.9016894948284309E+58</v>
      </c>
      <c r="AA1997" s="16">
        <f t="shared" si="1201"/>
        <v>1.6074960718693133E+60</v>
      </c>
      <c r="AB1997" s="16">
        <f t="shared" si="1202"/>
        <v>1995</v>
      </c>
      <c r="AC1997" s="16">
        <f t="shared" si="1203"/>
        <v>402.8</v>
      </c>
      <c r="AD1997" s="16">
        <f t="shared" si="1204"/>
        <v>2.0981516789178955E+61</v>
      </c>
      <c r="AE1997" s="16">
        <f t="shared" si="1205"/>
        <v>49825</v>
      </c>
      <c r="AF1997" s="16">
        <f t="shared" si="1206"/>
        <v>23928</v>
      </c>
      <c r="AG1997" s="16">
        <f t="shared" si="1207"/>
        <v>2035</v>
      </c>
      <c r="AH1997" s="16">
        <f t="shared" si="1208"/>
        <v>2.9618475468070431E+65</v>
      </c>
      <c r="AI1997" s="16">
        <f t="shared" si="1209"/>
        <v>1.6084162899386711E+75</v>
      </c>
      <c r="AJ1997" s="16">
        <f t="shared" si="1210"/>
        <v>1.6084162899386711E+75</v>
      </c>
      <c r="AK1997" s="27">
        <f t="shared" si="1211"/>
        <v>0.14895729890764647</v>
      </c>
      <c r="AN1997">
        <f t="shared" si="1215"/>
        <v>184252.2416470226</v>
      </c>
      <c r="AO1997">
        <f t="shared" si="1216"/>
        <v>1000572454319149.8</v>
      </c>
      <c r="AP1997">
        <f t="shared" si="1217"/>
        <v>1000572454319149.8</v>
      </c>
      <c r="AR1997" s="1">
        <f t="shared" si="1212"/>
        <v>21400</v>
      </c>
      <c r="AU1997">
        <f t="shared" si="1180"/>
        <v>-301.1320754716981</v>
      </c>
      <c r="AV1997" s="29">
        <f t="shared" si="1213"/>
        <v>980.54874999999981</v>
      </c>
      <c r="AW1997">
        <f t="shared" si="1214"/>
        <v>39881</v>
      </c>
    </row>
    <row r="1998" spans="1:49" x14ac:dyDescent="0.2">
      <c r="A1998">
        <v>1996</v>
      </c>
      <c r="B1998" s="13">
        <f t="shared" si="1181"/>
        <v>2004</v>
      </c>
      <c r="C1998" s="13">
        <f t="shared" si="1182"/>
        <v>11982</v>
      </c>
      <c r="D1998" s="13">
        <f t="shared" si="1183"/>
        <v>48</v>
      </c>
      <c r="E1998" s="13">
        <f t="shared" si="1184"/>
        <v>99.800000000000011</v>
      </c>
      <c r="F1998" s="13">
        <f t="shared" si="1185"/>
        <v>1.1427184738662029E+63</v>
      </c>
      <c r="G1998" s="35">
        <f t="shared" si="1186"/>
        <v>918.96319999999992</v>
      </c>
      <c r="H1998" s="23">
        <f t="shared" si="1187"/>
        <v>14840.582399999998</v>
      </c>
      <c r="I1998" s="23">
        <f t="shared" si="1188"/>
        <v>55566</v>
      </c>
      <c r="J1998" s="23">
        <f t="shared" si="1189"/>
        <v>2794</v>
      </c>
      <c r="K1998" s="23">
        <f t="shared" si="1190"/>
        <v>9.6665819025314135E+76</v>
      </c>
      <c r="L1998" s="23">
        <f t="shared" si="1191"/>
        <v>9.6665819025314126E+78</v>
      </c>
      <c r="M1998" s="23">
        <f t="shared" si="1192"/>
        <v>9.6665819025314135E+76</v>
      </c>
      <c r="N1998" s="20">
        <f t="shared" si="1193"/>
        <v>205.60000000000002</v>
      </c>
      <c r="Q1998" s="20">
        <f t="shared" si="1194"/>
        <v>5.5440704473562722E+96</v>
      </c>
      <c r="S1998" s="20">
        <f t="shared" si="1195"/>
        <v>8813</v>
      </c>
      <c r="T1998" s="20">
        <f t="shared" si="1196"/>
        <v>2794</v>
      </c>
      <c r="U1998" s="20">
        <f t="shared" si="1197"/>
        <v>9.6665819025314135E+76</v>
      </c>
      <c r="V1998" s="20">
        <f t="shared" si="1198"/>
        <v>9.6665819025314135E+76</v>
      </c>
      <c r="W1998" s="20">
        <f t="shared" si="1199"/>
        <v>0.29182879377431903</v>
      </c>
      <c r="X1998" s="16">
        <f t="shared" si="1200"/>
        <v>4.1748077594664219E+58</v>
      </c>
      <c r="AA1998" s="16">
        <f t="shared" si="1201"/>
        <v>1.7200207969001655E+60</v>
      </c>
      <c r="AB1998" s="16">
        <f t="shared" si="1202"/>
        <v>1996</v>
      </c>
      <c r="AC1998" s="16">
        <f t="shared" si="1203"/>
        <v>403</v>
      </c>
      <c r="AD1998" s="16">
        <f t="shared" si="1204"/>
        <v>2.2450264712499077E+61</v>
      </c>
      <c r="AE1998" s="16">
        <f t="shared" si="1205"/>
        <v>49850</v>
      </c>
      <c r="AF1998" s="16">
        <f t="shared" si="1206"/>
        <v>23940</v>
      </c>
      <c r="AG1998" s="16">
        <f t="shared" si="1207"/>
        <v>2036</v>
      </c>
      <c r="AH1998" s="16">
        <f t="shared" si="1208"/>
        <v>3.1711283895059208E+65</v>
      </c>
      <c r="AI1998" s="16">
        <f t="shared" si="1209"/>
        <v>1.6084162899386711E+75</v>
      </c>
      <c r="AJ1998" s="16">
        <f t="shared" si="1210"/>
        <v>1.6084162899386711E+75</v>
      </c>
      <c r="AK1998" s="27">
        <f t="shared" si="1211"/>
        <v>0.14888337468982629</v>
      </c>
      <c r="AN1998">
        <f t="shared" si="1215"/>
        <v>184365.70041600382</v>
      </c>
      <c r="AO1998">
        <f t="shared" si="1216"/>
        <v>935114443288924.88</v>
      </c>
      <c r="AP1998">
        <f t="shared" si="1217"/>
        <v>935114443288924.88</v>
      </c>
      <c r="AR1998" s="1">
        <f t="shared" si="1212"/>
        <v>21410</v>
      </c>
      <c r="AU1998">
        <f t="shared" si="1180"/>
        <v>-300.90452261306535</v>
      </c>
      <c r="AV1998" s="29">
        <f t="shared" si="1213"/>
        <v>981.33819999999992</v>
      </c>
      <c r="AW1998">
        <f t="shared" si="1214"/>
        <v>39901</v>
      </c>
    </row>
    <row r="1999" spans="1:49" x14ac:dyDescent="0.2">
      <c r="A1999">
        <v>1997</v>
      </c>
      <c r="B1999" s="13">
        <f t="shared" si="1181"/>
        <v>2005</v>
      </c>
      <c r="C1999" s="13">
        <f t="shared" si="1182"/>
        <v>11988</v>
      </c>
      <c r="D1999" s="13">
        <f t="shared" si="1183"/>
        <v>48</v>
      </c>
      <c r="E1999" s="13">
        <f t="shared" si="1184"/>
        <v>99.850000000000009</v>
      </c>
      <c r="F1999" s="13">
        <f t="shared" si="1185"/>
        <v>1.2233115864602074E+63</v>
      </c>
      <c r="G1999" s="35">
        <f t="shared" si="1186"/>
        <v>919.72179999999992</v>
      </c>
      <c r="H1999" s="23">
        <f t="shared" si="1187"/>
        <v>14848.086399999998</v>
      </c>
      <c r="I1999" s="23">
        <f t="shared" si="1188"/>
        <v>55594</v>
      </c>
      <c r="J1999" s="23">
        <f t="shared" si="1189"/>
        <v>2795</v>
      </c>
      <c r="K1999" s="23">
        <f t="shared" si="1190"/>
        <v>9.6665819025314135E+76</v>
      </c>
      <c r="L1999" s="23">
        <f t="shared" si="1191"/>
        <v>9.6665819025314126E+78</v>
      </c>
      <c r="M1999" s="23">
        <f t="shared" si="1192"/>
        <v>9.6665819025314135E+76</v>
      </c>
      <c r="N1999" s="20">
        <f t="shared" si="1193"/>
        <v>205.70000000000002</v>
      </c>
      <c r="Q1999" s="20">
        <f t="shared" si="1194"/>
        <v>6.1779271730729657E+96</v>
      </c>
      <c r="S1999" s="20">
        <f t="shared" si="1195"/>
        <v>8817</v>
      </c>
      <c r="T1999" s="20">
        <f t="shared" si="1196"/>
        <v>2795</v>
      </c>
      <c r="U1999" s="20">
        <f t="shared" si="1197"/>
        <v>9.6665819025314135E+76</v>
      </c>
      <c r="V1999" s="20">
        <f t="shared" si="1198"/>
        <v>9.6665819025314135E+76</v>
      </c>
      <c r="W1999" s="20">
        <f t="shared" si="1199"/>
        <v>0.29168692270296548</v>
      </c>
      <c r="X1999" s="16">
        <f t="shared" si="1200"/>
        <v>4.4670443026290705E+58</v>
      </c>
      <c r="AA1999" s="16">
        <f t="shared" si="1201"/>
        <v>1.8404222526831767E+60</v>
      </c>
      <c r="AB1999" s="16">
        <f t="shared" si="1202"/>
        <v>1997</v>
      </c>
      <c r="AC1999" s="16">
        <f t="shared" si="1203"/>
        <v>403.2</v>
      </c>
      <c r="AD1999" s="16">
        <f t="shared" si="1204"/>
        <v>2.4021827912817034E+61</v>
      </c>
      <c r="AE1999" s="16">
        <f t="shared" si="1205"/>
        <v>49875</v>
      </c>
      <c r="AF1999" s="16">
        <f t="shared" si="1206"/>
        <v>23952</v>
      </c>
      <c r="AG1999" s="16">
        <f t="shared" si="1207"/>
        <v>2037</v>
      </c>
      <c r="AH1999" s="16">
        <f t="shared" si="1208"/>
        <v>3.3951933465016826E+65</v>
      </c>
      <c r="AI1999" s="16">
        <f t="shared" si="1209"/>
        <v>1.6084162899386711E+75</v>
      </c>
      <c r="AJ1999" s="16">
        <f t="shared" si="1210"/>
        <v>1.6084162899386711E+75</v>
      </c>
      <c r="AK1999" s="27">
        <f t="shared" si="1211"/>
        <v>0.14880952380952381</v>
      </c>
      <c r="AN1999">
        <f t="shared" si="1215"/>
        <v>184479.0423258458</v>
      </c>
      <c r="AO1999">
        <f t="shared" si="1216"/>
        <v>873938732045724.38</v>
      </c>
      <c r="AP1999">
        <f t="shared" si="1217"/>
        <v>873938732045724.38</v>
      </c>
      <c r="AR1999" s="1">
        <f t="shared" si="1212"/>
        <v>21420</v>
      </c>
      <c r="AU1999">
        <f t="shared" si="1180"/>
        <v>-300.67754077791722</v>
      </c>
      <c r="AV1999" s="29">
        <f t="shared" si="1213"/>
        <v>982.12804999999992</v>
      </c>
      <c r="AW1999">
        <f t="shared" si="1214"/>
        <v>39921</v>
      </c>
    </row>
    <row r="2000" spans="1:49" x14ac:dyDescent="0.2">
      <c r="A2000">
        <v>1998</v>
      </c>
      <c r="B2000" s="13">
        <f t="shared" si="1181"/>
        <v>2006</v>
      </c>
      <c r="C2000" s="13">
        <f t="shared" si="1182"/>
        <v>11994</v>
      </c>
      <c r="D2000" s="13">
        <f t="shared" si="1183"/>
        <v>48</v>
      </c>
      <c r="E2000" s="13">
        <f t="shared" si="1184"/>
        <v>99.9</v>
      </c>
      <c r="F2000" s="13">
        <f t="shared" si="1185"/>
        <v>1.3095884166852975E+63</v>
      </c>
      <c r="G2000" s="35">
        <f t="shared" si="1186"/>
        <v>920.48080000000004</v>
      </c>
      <c r="H2000" s="23">
        <f t="shared" si="1187"/>
        <v>14855.590399999997</v>
      </c>
      <c r="I2000" s="23">
        <f t="shared" si="1188"/>
        <v>55622</v>
      </c>
      <c r="J2000" s="23">
        <f t="shared" si="1189"/>
        <v>2797</v>
      </c>
      <c r="K2000" s="23">
        <f t="shared" si="1190"/>
        <v>9.6665819025314135E+76</v>
      </c>
      <c r="L2000" s="23">
        <f t="shared" si="1191"/>
        <v>9.6665819025314126E+78</v>
      </c>
      <c r="M2000" s="23">
        <f t="shared" si="1192"/>
        <v>9.6665819025314135E+76</v>
      </c>
      <c r="N2000" s="20">
        <f t="shared" si="1193"/>
        <v>205.8</v>
      </c>
      <c r="Q2000" s="20">
        <f t="shared" si="1194"/>
        <v>6.8842530985500601E+96</v>
      </c>
      <c r="S2000" s="20">
        <f t="shared" si="1195"/>
        <v>8821</v>
      </c>
      <c r="T2000" s="20">
        <f t="shared" si="1196"/>
        <v>2797</v>
      </c>
      <c r="U2000" s="20">
        <f t="shared" si="1197"/>
        <v>9.6665819025314135E+76</v>
      </c>
      <c r="V2000" s="20">
        <f t="shared" si="1198"/>
        <v>9.6665819025314135E+76</v>
      </c>
      <c r="W2000" s="20">
        <f t="shared" si="1199"/>
        <v>0.29154518950437314</v>
      </c>
      <c r="X2000" s="16">
        <f t="shared" si="1200"/>
        <v>4.7797374038131056E+58</v>
      </c>
      <c r="AA2000" s="16">
        <f t="shared" si="1201"/>
        <v>1.9692518103709992E+60</v>
      </c>
      <c r="AB2000" s="16">
        <f t="shared" si="1202"/>
        <v>1998</v>
      </c>
      <c r="AC2000" s="16">
        <f t="shared" si="1203"/>
        <v>403.4</v>
      </c>
      <c r="AD2000" s="16">
        <f t="shared" si="1204"/>
        <v>2.5703403664088269E+61</v>
      </c>
      <c r="AE2000" s="16">
        <f t="shared" si="1205"/>
        <v>49900</v>
      </c>
      <c r="AF2000" s="16">
        <f t="shared" si="1206"/>
        <v>23964</v>
      </c>
      <c r="AG2000" s="16">
        <f t="shared" si="1207"/>
        <v>2038</v>
      </c>
      <c r="AH2000" s="16">
        <f t="shared" si="1208"/>
        <v>3.6350865671046698E+65</v>
      </c>
      <c r="AI2000" s="16">
        <f t="shared" si="1209"/>
        <v>1.6084162899386711E+75</v>
      </c>
      <c r="AJ2000" s="16">
        <f t="shared" si="1210"/>
        <v>1.6084162899386711E+75</v>
      </c>
      <c r="AK2000" s="27">
        <f t="shared" si="1211"/>
        <v>0.14873574615765989</v>
      </c>
      <c r="AN2000">
        <f t="shared" si="1215"/>
        <v>184592.26737589409</v>
      </c>
      <c r="AO2000">
        <f t="shared" si="1216"/>
        <v>816765170136190.88</v>
      </c>
      <c r="AP2000">
        <f t="shared" si="1217"/>
        <v>816765170136190.88</v>
      </c>
      <c r="AR2000" s="1">
        <f t="shared" si="1212"/>
        <v>21430</v>
      </c>
      <c r="AU2000">
        <f t="shared" si="1180"/>
        <v>-300.45112781954896</v>
      </c>
      <c r="AV2000" s="29">
        <f t="shared" si="1213"/>
        <v>982.91830000000004</v>
      </c>
      <c r="AW2000">
        <f t="shared" si="1214"/>
        <v>39941</v>
      </c>
    </row>
    <row r="2001" spans="1:49" x14ac:dyDescent="0.2">
      <c r="A2001">
        <v>1999</v>
      </c>
      <c r="B2001" s="13">
        <f t="shared" si="1181"/>
        <v>2007</v>
      </c>
      <c r="C2001" s="13">
        <f t="shared" si="1182"/>
        <v>12000</v>
      </c>
      <c r="D2001" s="13">
        <f t="shared" si="1183"/>
        <v>48</v>
      </c>
      <c r="E2001" s="13">
        <f t="shared" si="1184"/>
        <v>99.95</v>
      </c>
      <c r="F2001" s="13">
        <f t="shared" si="1185"/>
        <v>1.4019497789254039E+63</v>
      </c>
      <c r="G2001" s="35">
        <f t="shared" si="1186"/>
        <v>921.24019999999996</v>
      </c>
      <c r="H2001" s="23">
        <f t="shared" si="1187"/>
        <v>14863.094399999998</v>
      </c>
      <c r="I2001" s="23">
        <f t="shared" si="1188"/>
        <v>55650</v>
      </c>
      <c r="J2001" s="23">
        <f t="shared" si="1189"/>
        <v>2798</v>
      </c>
      <c r="K2001" s="23">
        <f t="shared" si="1190"/>
        <v>9.6665819025314135E+76</v>
      </c>
      <c r="L2001" s="23">
        <f t="shared" si="1191"/>
        <v>9.6665819025314126E+78</v>
      </c>
      <c r="M2001" s="23">
        <f t="shared" si="1192"/>
        <v>9.6665819025314135E+76</v>
      </c>
      <c r="N2001" s="20">
        <f t="shared" si="1193"/>
        <v>205.9</v>
      </c>
      <c r="Q2001" s="20">
        <f t="shared" si="1194"/>
        <v>7.6713336685907141E+96</v>
      </c>
      <c r="S2001" s="20">
        <f t="shared" si="1195"/>
        <v>8825</v>
      </c>
      <c r="T2001" s="20">
        <f t="shared" si="1196"/>
        <v>2798</v>
      </c>
      <c r="U2001" s="20">
        <f t="shared" si="1197"/>
        <v>9.6665819025314135E+76</v>
      </c>
      <c r="V2001" s="20">
        <f t="shared" si="1198"/>
        <v>9.6665819025314135E+76</v>
      </c>
      <c r="W2001" s="20">
        <f t="shared" si="1199"/>
        <v>0.29140359397765903</v>
      </c>
      <c r="X2001" s="16">
        <f t="shared" si="1200"/>
        <v>5.1143190220800226E+58</v>
      </c>
      <c r="AA2001" s="16">
        <f t="shared" si="1201"/>
        <v>2.1070994370969689E+60</v>
      </c>
      <c r="AB2001" s="16">
        <f t="shared" si="1202"/>
        <v>1999</v>
      </c>
      <c r="AC2001" s="16">
        <f t="shared" si="1203"/>
        <v>403.6</v>
      </c>
      <c r="AD2001" s="16">
        <f t="shared" si="1204"/>
        <v>2.7502693063764665E+61</v>
      </c>
      <c r="AE2001" s="16">
        <f t="shared" si="1205"/>
        <v>49925</v>
      </c>
      <c r="AF2001" s="16">
        <f t="shared" si="1206"/>
        <v>23976</v>
      </c>
      <c r="AG2001" s="16">
        <f t="shared" si="1207"/>
        <v>2039</v>
      </c>
      <c r="AH2001" s="16">
        <f t="shared" si="1208"/>
        <v>3.8919259288283788E+65</v>
      </c>
      <c r="AI2001" s="16">
        <f t="shared" si="1209"/>
        <v>1.6084162899386711E+75</v>
      </c>
      <c r="AJ2001" s="16">
        <f t="shared" si="1210"/>
        <v>1.6084162899386711E+75</v>
      </c>
      <c r="AK2001" s="27">
        <f t="shared" si="1211"/>
        <v>0.14866204162537164</v>
      </c>
      <c r="AN2001">
        <f t="shared" si="1215"/>
        <v>184705.37556549459</v>
      </c>
      <c r="AO2001">
        <f t="shared" si="1216"/>
        <v>763331934706720.63</v>
      </c>
      <c r="AP2001">
        <f t="shared" si="1217"/>
        <v>763331934706720.63</v>
      </c>
      <c r="AR2001" s="1">
        <f t="shared" si="1212"/>
        <v>21440</v>
      </c>
      <c r="AU2001">
        <f t="shared" si="1180"/>
        <v>-300.22528160200244</v>
      </c>
      <c r="AV2001" s="29">
        <f t="shared" si="1213"/>
        <v>983.70894999999996</v>
      </c>
      <c r="AW2001">
        <f t="shared" si="1214"/>
        <v>39961</v>
      </c>
    </row>
    <row r="2002" spans="1:49" x14ac:dyDescent="0.2">
      <c r="A2002">
        <v>2000</v>
      </c>
      <c r="B2002" s="13">
        <f t="shared" si="1181"/>
        <v>2008</v>
      </c>
      <c r="C2002" s="13">
        <f t="shared" si="1182"/>
        <v>12006</v>
      </c>
      <c r="D2002" s="13">
        <f t="shared" si="1183"/>
        <v>48</v>
      </c>
      <c r="E2002" s="13">
        <f t="shared" si="1184"/>
        <v>100</v>
      </c>
      <c r="F2002" s="13">
        <f t="shared" si="1185"/>
        <v>1.5008247513735283E+63</v>
      </c>
      <c r="G2002" s="35">
        <f t="shared" si="1186"/>
        <v>922</v>
      </c>
      <c r="H2002" s="23">
        <f t="shared" si="1187"/>
        <v>14870.598399999999</v>
      </c>
      <c r="I2002" s="23">
        <f t="shared" si="1188"/>
        <v>55678</v>
      </c>
      <c r="J2002" s="23">
        <f t="shared" si="1189"/>
        <v>2800</v>
      </c>
      <c r="K2002" s="23">
        <f t="shared" si="1190"/>
        <v>9.6665819025314135E+76</v>
      </c>
      <c r="L2002" s="23">
        <f t="shared" si="1191"/>
        <v>9.6665819025314126E+78</v>
      </c>
      <c r="M2002" s="23">
        <f t="shared" si="1192"/>
        <v>9.6665819025314135E+76</v>
      </c>
      <c r="N2002" s="20">
        <f t="shared" si="1193"/>
        <v>206</v>
      </c>
      <c r="Q2002" s="20">
        <f t="shared" si="1194"/>
        <v>8.5484016076105691E+96</v>
      </c>
      <c r="S2002" s="20">
        <f t="shared" si="1195"/>
        <v>8829</v>
      </c>
      <c r="T2002" s="20">
        <f t="shared" si="1196"/>
        <v>2800</v>
      </c>
      <c r="U2002" s="20">
        <f t="shared" si="1197"/>
        <v>9.6665819025314135E+76</v>
      </c>
      <c r="V2002" s="20">
        <f t="shared" si="1198"/>
        <v>9.6665819025314135E+76</v>
      </c>
      <c r="W2002" s="20">
        <f t="shared" si="1199"/>
        <v>0.29126213592233008</v>
      </c>
      <c r="X2002" s="16">
        <f t="shared" si="1200"/>
        <v>5.4723213536256248E+58</v>
      </c>
      <c r="AA2002" s="16">
        <f t="shared" si="1201"/>
        <v>2.2545963976937572E+60</v>
      </c>
      <c r="AB2002" s="16">
        <f t="shared" si="1202"/>
        <v>2000</v>
      </c>
      <c r="AC2002" s="16">
        <f t="shared" si="1203"/>
        <v>403.8</v>
      </c>
      <c r="AD2002" s="16">
        <f t="shared" si="1204"/>
        <v>2.9427936301441729E+61</v>
      </c>
      <c r="AE2002" s="16">
        <f t="shared" si="1205"/>
        <v>49950</v>
      </c>
      <c r="AF2002" s="16">
        <f t="shared" si="1206"/>
        <v>23988</v>
      </c>
      <c r="AG2002" s="16">
        <f t="shared" si="1207"/>
        <v>2040</v>
      </c>
      <c r="AH2002" s="16">
        <f t="shared" si="1208"/>
        <v>4.1669082422683951E+65</v>
      </c>
      <c r="AI2002" s="16">
        <f t="shared" si="1209"/>
        <v>1.6084162899386711E+75</v>
      </c>
      <c r="AJ2002" s="16">
        <f t="shared" si="1210"/>
        <v>1.6084162899386711E+75</v>
      </c>
      <c r="AK2002" s="27">
        <f t="shared" si="1211"/>
        <v>0.14858841010401189</v>
      </c>
      <c r="AN2002">
        <f t="shared" si="1215"/>
        <v>184818.36689399288</v>
      </c>
      <c r="AO2002">
        <f t="shared" si="1216"/>
        <v>713394331501607.88</v>
      </c>
      <c r="AP2002">
        <f t="shared" si="1217"/>
        <v>713394331501607.88</v>
      </c>
      <c r="AR2002" s="1">
        <f t="shared" si="1212"/>
        <v>21450</v>
      </c>
      <c r="AU2002">
        <f t="shared" si="1180"/>
        <v>-299.99999999999994</v>
      </c>
      <c r="AV2002" s="29">
        <f t="shared" si="1213"/>
        <v>984.5</v>
      </c>
      <c r="AW2002">
        <f t="shared" si="1214"/>
        <v>39981</v>
      </c>
    </row>
    <row r="2003" spans="1:49" x14ac:dyDescent="0.2">
      <c r="A2003">
        <v>2001</v>
      </c>
      <c r="B2003" s="13">
        <f t="shared" ref="B2003:B2066" si="1218">8+A2003*1</f>
        <v>2009</v>
      </c>
      <c r="C2003" s="13">
        <f t="shared" ref="C2003:C2066" si="1219">6+A2003*6</f>
        <v>12012</v>
      </c>
      <c r="D2003" s="13">
        <f t="shared" ref="D2003:D2066" si="1220">MIN(6+A2003*6,48)</f>
        <v>48</v>
      </c>
      <c r="E2003" s="13">
        <f t="shared" ref="E2003:E2066" si="1221">0.05*A2003</f>
        <v>100.05000000000001</v>
      </c>
      <c r="F2003" s="13">
        <f t="shared" si="1185"/>
        <v>1.6066726689753467E+63</v>
      </c>
      <c r="G2003" s="35">
        <f t="shared" si="1186"/>
        <v>922.59969999999998</v>
      </c>
      <c r="H2003" s="23">
        <f t="shared" si="1187"/>
        <v>14878.102399999996</v>
      </c>
      <c r="I2003" s="23">
        <f t="shared" si="1188"/>
        <v>55706</v>
      </c>
      <c r="J2003" s="23">
        <f t="shared" si="1189"/>
        <v>2801</v>
      </c>
      <c r="K2003" s="23">
        <f t="shared" ref="K2003:K2066" si="1222">1*LOOKUP(H2003,$A:$A,$F:$F)*LOOKUP(H2003,$A:$A,$G:$G)</f>
        <v>9.6665819025314135E+76</v>
      </c>
      <c r="L2003" s="23">
        <f t="shared" si="1191"/>
        <v>9.6665819025314126E+78</v>
      </c>
      <c r="M2003" s="23">
        <f t="shared" ref="M2003:M2066" si="1223">1*LOOKUP(J2003,$A:$A,$F:$F)*LOOKUP(J2003,$A:$A,$G:$G)</f>
        <v>9.6665819025314135E+76</v>
      </c>
      <c r="N2003" s="20">
        <f t="shared" ref="N2003:N2066" si="1224">6+A2003*0.1</f>
        <v>206.10000000000002</v>
      </c>
      <c r="Q2003" s="20">
        <f t="shared" si="1194"/>
        <v>9.5257452226622581E+96</v>
      </c>
      <c r="S2003" s="20">
        <f t="shared" si="1195"/>
        <v>8834</v>
      </c>
      <c r="T2003" s="20">
        <f t="shared" si="1196"/>
        <v>2801</v>
      </c>
      <c r="U2003" s="20">
        <f t="shared" ref="U2003:U2066" si="1225">1*LOOKUP(S2003,A:A,F:F)*LOOKUP(S2003,A:A,G:G)</f>
        <v>9.6665819025314135E+76</v>
      </c>
      <c r="V2003" s="20">
        <f t="shared" ref="V2003:V2066" si="1226">1*LOOKUP(T2003,A:A,F:F)*LOOKUP(T2003,A:A,G:G)</f>
        <v>9.6665819025314135E+76</v>
      </c>
      <c r="W2003" s="20">
        <f t="shared" ref="W2003:W2066" si="1227">60/N2003</f>
        <v>0.29112081513828236</v>
      </c>
      <c r="X2003" s="16">
        <f t="shared" si="1200"/>
        <v>5.8553838483794166E+58</v>
      </c>
      <c r="AA2003" s="16">
        <f t="shared" si="1201"/>
        <v>2.4124181455323192E+60</v>
      </c>
      <c r="AB2003" s="16">
        <f t="shared" ref="AB2003:AB2066" si="1228">1+A2003-1</f>
        <v>2001</v>
      </c>
      <c r="AC2003" s="16">
        <f t="shared" ref="AC2003:AC2066" si="1229">4+(A2003-1)*4/20</f>
        <v>404</v>
      </c>
      <c r="AD2003" s="16">
        <f t="shared" si="1204"/>
        <v>3.1487950396381127E+61</v>
      </c>
      <c r="AE2003" s="16">
        <f t="shared" ref="AE2003:AE2066" si="1230">MAX((A2003-2)*25,10)+0</f>
        <v>49975</v>
      </c>
      <c r="AF2003" s="16">
        <f t="shared" si="1206"/>
        <v>24000</v>
      </c>
      <c r="AG2003" s="16">
        <f t="shared" si="1207"/>
        <v>2041</v>
      </c>
      <c r="AH2003" s="16">
        <f t="shared" si="1208"/>
        <v>4.461314823344543E+65</v>
      </c>
      <c r="AI2003" s="16">
        <f t="shared" ref="AI2003:AI2066" si="1231">1*INT(LOOKUP(AE2003,A:A,AD:AD))*LOOKUP(AE2003,A:A,G:G)</f>
        <v>1.6084162899386711E+75</v>
      </c>
      <c r="AJ2003" s="16">
        <f t="shared" ref="AJ2003:AJ2066" si="1232">1*INT(LOOKUP(AF2003,A:A,AD:AD))*LOOKUP(AF2003,A:A,G:G)</f>
        <v>1.6084162899386711E+75</v>
      </c>
      <c r="AK2003" s="27">
        <f t="shared" ref="AK2003:AK2066" si="1233">60/AC2003</f>
        <v>0.14851485148514851</v>
      </c>
      <c r="AN2003">
        <f t="shared" ref="AN2003:AN2066" si="1234">AH2003/$AA2003</f>
        <v>184931.24136073509</v>
      </c>
      <c r="AO2003">
        <f t="shared" ref="AO2003:AO2066" si="1235">AI2003/$AA2003</f>
        <v>666723674300568.38</v>
      </c>
      <c r="AP2003">
        <f t="shared" ref="AP2003:AP2066" si="1236">AJ2003/$AA2003</f>
        <v>666723674300568.38</v>
      </c>
      <c r="AR2003" s="1">
        <f t="shared" si="1212"/>
        <v>21460</v>
      </c>
      <c r="AU2003">
        <f t="shared" si="1180"/>
        <v>-299.77528089887636</v>
      </c>
      <c r="AV2003" s="29">
        <f t="shared" si="1213"/>
        <v>985.13094999999998</v>
      </c>
      <c r="AW2003">
        <f t="shared" si="1214"/>
        <v>40001</v>
      </c>
    </row>
    <row r="2004" spans="1:49" x14ac:dyDescent="0.2">
      <c r="A2004">
        <v>2002</v>
      </c>
      <c r="B2004" s="13">
        <f t="shared" si="1218"/>
        <v>2010</v>
      </c>
      <c r="C2004" s="13">
        <f t="shared" si="1219"/>
        <v>12018</v>
      </c>
      <c r="D2004" s="13">
        <f t="shared" si="1220"/>
        <v>48</v>
      </c>
      <c r="E2004" s="13">
        <f t="shared" si="1221"/>
        <v>100.10000000000001</v>
      </c>
      <c r="F2004" s="13">
        <f t="shared" si="1185"/>
        <v>1.7199852568923207E+63</v>
      </c>
      <c r="G2004" s="35">
        <f t="shared" si="1186"/>
        <v>923.19880000000001</v>
      </c>
      <c r="H2004" s="23">
        <f t="shared" si="1187"/>
        <v>14885.606399999997</v>
      </c>
      <c r="I2004" s="23">
        <f t="shared" si="1188"/>
        <v>55734</v>
      </c>
      <c r="J2004" s="23">
        <f t="shared" si="1189"/>
        <v>2802</v>
      </c>
      <c r="K2004" s="23">
        <f t="shared" si="1222"/>
        <v>9.6665819025314135E+76</v>
      </c>
      <c r="L2004" s="23">
        <f t="shared" si="1191"/>
        <v>9.6665819025314126E+78</v>
      </c>
      <c r="M2004" s="23">
        <f t="shared" si="1223"/>
        <v>9.6665819025314135E+76</v>
      </c>
      <c r="N2004" s="20">
        <f t="shared" si="1224"/>
        <v>206.20000000000002</v>
      </c>
      <c r="Q2004" s="20">
        <f t="shared" si="1194"/>
        <v>1.0614829088781906E+97</v>
      </c>
      <c r="S2004" s="20">
        <f t="shared" si="1195"/>
        <v>8838</v>
      </c>
      <c r="T2004" s="20">
        <f t="shared" si="1196"/>
        <v>2802</v>
      </c>
      <c r="U2004" s="20">
        <f t="shared" si="1225"/>
        <v>9.6665819025314135E+76</v>
      </c>
      <c r="V2004" s="20">
        <f t="shared" si="1226"/>
        <v>9.6665819025314135E+76</v>
      </c>
      <c r="W2004" s="20">
        <f t="shared" si="1227"/>
        <v>0.29097963142580019</v>
      </c>
      <c r="X2004" s="16">
        <f t="shared" si="1200"/>
        <v>6.2652607177659765E+58</v>
      </c>
      <c r="AA2004" s="16">
        <f t="shared" si="1201"/>
        <v>2.5812874157195817E+60</v>
      </c>
      <c r="AB2004" s="16">
        <f t="shared" si="1228"/>
        <v>2002</v>
      </c>
      <c r="AC2004" s="16">
        <f t="shared" si="1229"/>
        <v>404.2</v>
      </c>
      <c r="AD2004" s="16">
        <f t="shared" si="1204"/>
        <v>3.3692169576734985E+61</v>
      </c>
      <c r="AE2004" s="16">
        <f t="shared" si="1230"/>
        <v>50000</v>
      </c>
      <c r="AF2004" s="16">
        <f t="shared" si="1206"/>
        <v>24012</v>
      </c>
      <c r="AG2004" s="16">
        <f t="shared" si="1207"/>
        <v>2042</v>
      </c>
      <c r="AH2004" s="16">
        <f t="shared" si="1208"/>
        <v>4.7765174588295404E+65</v>
      </c>
      <c r="AI2004" s="16">
        <f t="shared" si="1231"/>
        <v>1.6084162899386711E+75</v>
      </c>
      <c r="AJ2004" s="16">
        <f t="shared" si="1232"/>
        <v>1.6084162899386711E+75</v>
      </c>
      <c r="AK2004" s="27">
        <f t="shared" si="1233"/>
        <v>0.1484413656605641</v>
      </c>
      <c r="AN2004">
        <f t="shared" si="1234"/>
        <v>185043.99896506671</v>
      </c>
      <c r="AO2004">
        <f t="shared" si="1235"/>
        <v>623106237664082.5</v>
      </c>
      <c r="AP2004">
        <f t="shared" si="1236"/>
        <v>623106237664082.5</v>
      </c>
      <c r="AR2004" s="1">
        <f t="shared" si="1212"/>
        <v>21470</v>
      </c>
      <c r="AU2004">
        <f t="shared" si="1180"/>
        <v>-299.55112219451371</v>
      </c>
      <c r="AV2004" s="29">
        <f t="shared" si="1213"/>
        <v>985.76130000000001</v>
      </c>
      <c r="AW2004">
        <f t="shared" si="1214"/>
        <v>40021</v>
      </c>
    </row>
    <row r="2005" spans="1:49" x14ac:dyDescent="0.2">
      <c r="A2005">
        <v>2003</v>
      </c>
      <c r="B2005" s="13">
        <f t="shared" si="1218"/>
        <v>2011</v>
      </c>
      <c r="C2005" s="13">
        <f t="shared" si="1219"/>
        <v>12024</v>
      </c>
      <c r="D2005" s="13">
        <f t="shared" si="1220"/>
        <v>48</v>
      </c>
      <c r="E2005" s="13">
        <f t="shared" si="1221"/>
        <v>100.15</v>
      </c>
      <c r="F2005" s="13">
        <f t="shared" si="1185"/>
        <v>1.8412889143916071E+63</v>
      </c>
      <c r="G2005" s="35">
        <f t="shared" si="1186"/>
        <v>923.79729999999995</v>
      </c>
      <c r="H2005" s="23">
        <f t="shared" si="1187"/>
        <v>14893.110399999998</v>
      </c>
      <c r="I2005" s="23">
        <f t="shared" si="1188"/>
        <v>55762</v>
      </c>
      <c r="J2005" s="23">
        <f t="shared" si="1189"/>
        <v>2804</v>
      </c>
      <c r="K2005" s="23">
        <f t="shared" si="1222"/>
        <v>9.6665819025314135E+76</v>
      </c>
      <c r="L2005" s="23">
        <f t="shared" si="1191"/>
        <v>9.6665819025314126E+78</v>
      </c>
      <c r="M2005" s="23">
        <f t="shared" si="1223"/>
        <v>9.6665819025314135E+76</v>
      </c>
      <c r="N2005" s="20">
        <f t="shared" si="1224"/>
        <v>206.3</v>
      </c>
      <c r="Q2005" s="20">
        <f t="shared" si="1194"/>
        <v>1.1828428532393622E+97</v>
      </c>
      <c r="S2005" s="20">
        <f t="shared" si="1195"/>
        <v>8842</v>
      </c>
      <c r="T2005" s="20">
        <f t="shared" si="1196"/>
        <v>2804</v>
      </c>
      <c r="U2005" s="20">
        <f t="shared" si="1225"/>
        <v>9.6665819025314135E+76</v>
      </c>
      <c r="V2005" s="20">
        <f t="shared" si="1226"/>
        <v>9.6665819025314135E+76</v>
      </c>
      <c r="W2005" s="20">
        <f t="shared" si="1227"/>
        <v>0.290838584585555</v>
      </c>
      <c r="X2005" s="16">
        <f t="shared" si="1200"/>
        <v>6.7038289680095962E+58</v>
      </c>
      <c r="AA2005" s="16">
        <f t="shared" si="1201"/>
        <v>2.7619775348199529E+60</v>
      </c>
      <c r="AB2005" s="16">
        <f t="shared" si="1228"/>
        <v>2003</v>
      </c>
      <c r="AC2005" s="16">
        <f t="shared" si="1229"/>
        <v>404.4</v>
      </c>
      <c r="AD2005" s="16">
        <f t="shared" si="1204"/>
        <v>3.6050688485396123E+61</v>
      </c>
      <c r="AE2005" s="16">
        <f t="shared" si="1230"/>
        <v>50025</v>
      </c>
      <c r="AF2005" s="16">
        <f t="shared" si="1206"/>
        <v>24024</v>
      </c>
      <c r="AG2005" s="16">
        <f t="shared" si="1207"/>
        <v>2043</v>
      </c>
      <c r="AH2005" s="16">
        <f t="shared" si="1208"/>
        <v>5.1139847929164527E+65</v>
      </c>
      <c r="AI2005" s="16">
        <f t="shared" si="1231"/>
        <v>1.6084162899386711E+75</v>
      </c>
      <c r="AJ2005" s="16">
        <f t="shared" si="1232"/>
        <v>1.6084162899386711E+75</v>
      </c>
      <c r="AK2005" s="27">
        <f t="shared" si="1233"/>
        <v>0.14836795252225521</v>
      </c>
      <c r="AN2005">
        <f t="shared" si="1234"/>
        <v>185156.63970633352</v>
      </c>
      <c r="AO2005">
        <f t="shared" si="1235"/>
        <v>582342278190731.25</v>
      </c>
      <c r="AP2005">
        <f t="shared" si="1236"/>
        <v>582342278190731.25</v>
      </c>
      <c r="AR2005" s="1">
        <f t="shared" si="1212"/>
        <v>21480</v>
      </c>
      <c r="AU2005">
        <f t="shared" si="1180"/>
        <v>-299.32752179327525</v>
      </c>
      <c r="AV2005" s="29">
        <f t="shared" si="1213"/>
        <v>986.39104999999995</v>
      </c>
      <c r="AW2005">
        <f t="shared" si="1214"/>
        <v>40041</v>
      </c>
    </row>
    <row r="2006" spans="1:49" x14ac:dyDescent="0.2">
      <c r="A2006">
        <v>2004</v>
      </c>
      <c r="B2006" s="13">
        <f t="shared" si="1218"/>
        <v>2012</v>
      </c>
      <c r="C2006" s="13">
        <f t="shared" si="1219"/>
        <v>12030</v>
      </c>
      <c r="D2006" s="13">
        <f t="shared" si="1220"/>
        <v>48</v>
      </c>
      <c r="E2006" s="13">
        <f t="shared" si="1221"/>
        <v>100.2</v>
      </c>
      <c r="F2006" s="13">
        <f t="shared" si="1185"/>
        <v>1.9711471597685688E+63</v>
      </c>
      <c r="G2006" s="35">
        <f t="shared" si="1186"/>
        <v>924.39520000000005</v>
      </c>
      <c r="H2006" s="23">
        <f t="shared" si="1187"/>
        <v>14900.614399999999</v>
      </c>
      <c r="I2006" s="23">
        <f t="shared" si="1188"/>
        <v>55790</v>
      </c>
      <c r="J2006" s="23">
        <f t="shared" si="1189"/>
        <v>2805</v>
      </c>
      <c r="K2006" s="23">
        <f t="shared" si="1222"/>
        <v>9.6665819025314135E+76</v>
      </c>
      <c r="L2006" s="23">
        <f t="shared" si="1191"/>
        <v>9.6665819025314126E+78</v>
      </c>
      <c r="M2006" s="23">
        <f t="shared" si="1223"/>
        <v>9.6665819025314135E+76</v>
      </c>
      <c r="N2006" s="20">
        <f t="shared" si="1224"/>
        <v>206.4</v>
      </c>
      <c r="Q2006" s="20">
        <f t="shared" si="1194"/>
        <v>1.3180779490251687E+97</v>
      </c>
      <c r="S2006" s="20">
        <f t="shared" si="1195"/>
        <v>8846</v>
      </c>
      <c r="T2006" s="20">
        <f t="shared" si="1196"/>
        <v>2805</v>
      </c>
      <c r="U2006" s="20">
        <f t="shared" si="1225"/>
        <v>9.6665819025314135E+76</v>
      </c>
      <c r="V2006" s="20">
        <f t="shared" si="1226"/>
        <v>9.6665819025314135E+76</v>
      </c>
      <c r="W2006" s="20">
        <f t="shared" si="1227"/>
        <v>0.29069767441860467</v>
      </c>
      <c r="X2006" s="16">
        <f t="shared" si="1200"/>
        <v>7.1730969957702673E+58</v>
      </c>
      <c r="AA2006" s="16">
        <f t="shared" si="1201"/>
        <v>2.9553159622573496E+60</v>
      </c>
      <c r="AB2006" s="16">
        <f t="shared" si="1228"/>
        <v>2004</v>
      </c>
      <c r="AC2006" s="16">
        <f t="shared" si="1229"/>
        <v>404.6</v>
      </c>
      <c r="AD2006" s="16">
        <f t="shared" si="1204"/>
        <v>3.8574308410343804E+61</v>
      </c>
      <c r="AE2006" s="16">
        <f t="shared" si="1230"/>
        <v>50050</v>
      </c>
      <c r="AF2006" s="16">
        <f t="shared" si="1206"/>
        <v>24036</v>
      </c>
      <c r="AG2006" s="16">
        <f t="shared" si="1207"/>
        <v>2044</v>
      </c>
      <c r="AH2006" s="16">
        <f t="shared" si="1208"/>
        <v>5.4752891645351274E+65</v>
      </c>
      <c r="AI2006" s="16">
        <f t="shared" si="1231"/>
        <v>1.6084162899386711E+75</v>
      </c>
      <c r="AJ2006" s="16">
        <f t="shared" si="1232"/>
        <v>1.6084162899386711E+75</v>
      </c>
      <c r="AK2006" s="27">
        <f t="shared" si="1233"/>
        <v>0.14829461196243202</v>
      </c>
      <c r="AN2006">
        <f t="shared" si="1234"/>
        <v>185269.1635838814</v>
      </c>
      <c r="AO2006">
        <f t="shared" si="1235"/>
        <v>544245119804421.75</v>
      </c>
      <c r="AP2006">
        <f t="shared" si="1236"/>
        <v>544245119804421.75</v>
      </c>
      <c r="AR2006" s="1">
        <f t="shared" si="1212"/>
        <v>21490</v>
      </c>
      <c r="AU2006">
        <f t="shared" si="1180"/>
        <v>-299.10447761194035</v>
      </c>
      <c r="AV2006" s="29">
        <f t="shared" si="1213"/>
        <v>987.02020000000005</v>
      </c>
      <c r="AW2006">
        <f t="shared" si="1214"/>
        <v>40061</v>
      </c>
    </row>
    <row r="2007" spans="1:49" x14ac:dyDescent="0.2">
      <c r="A2007">
        <v>2005</v>
      </c>
      <c r="B2007" s="13">
        <f t="shared" si="1218"/>
        <v>2013</v>
      </c>
      <c r="C2007" s="13">
        <f t="shared" si="1219"/>
        <v>12036</v>
      </c>
      <c r="D2007" s="13">
        <f t="shared" si="1220"/>
        <v>48</v>
      </c>
      <c r="E2007" s="13">
        <f t="shared" si="1221"/>
        <v>100.25</v>
      </c>
      <c r="F2007" s="13">
        <f t="shared" si="1185"/>
        <v>2.1101632476553925E+63</v>
      </c>
      <c r="G2007" s="35">
        <f t="shared" si="1186"/>
        <v>924.99250000000006</v>
      </c>
      <c r="H2007" s="23">
        <f t="shared" si="1187"/>
        <v>14908.118399999998</v>
      </c>
      <c r="I2007" s="23">
        <f t="shared" si="1188"/>
        <v>55818</v>
      </c>
      <c r="J2007" s="23">
        <f t="shared" si="1189"/>
        <v>2807</v>
      </c>
      <c r="K2007" s="23">
        <f t="shared" si="1222"/>
        <v>9.6665819025314135E+76</v>
      </c>
      <c r="L2007" s="23">
        <f t="shared" si="1191"/>
        <v>9.6665819025314126E+78</v>
      </c>
      <c r="M2007" s="23">
        <f t="shared" si="1223"/>
        <v>9.6665819025314135E+76</v>
      </c>
      <c r="N2007" s="20">
        <f t="shared" si="1224"/>
        <v>206.5</v>
      </c>
      <c r="Q2007" s="20">
        <f t="shared" si="1194"/>
        <v>1.4687745501849444E+97</v>
      </c>
      <c r="S2007" s="20">
        <f t="shared" si="1195"/>
        <v>8850</v>
      </c>
      <c r="T2007" s="20">
        <f t="shared" si="1196"/>
        <v>2807</v>
      </c>
      <c r="U2007" s="20">
        <f t="shared" si="1225"/>
        <v>9.6665819025314135E+76</v>
      </c>
      <c r="V2007" s="20">
        <f t="shared" si="1226"/>
        <v>9.6665819025314135E+76</v>
      </c>
      <c r="W2007" s="20">
        <f t="shared" si="1227"/>
        <v>0.29055690072639223</v>
      </c>
      <c r="X2007" s="16">
        <f t="shared" si="1200"/>
        <v>7.6752137854741844E+58</v>
      </c>
      <c r="AA2007" s="16">
        <f t="shared" si="1201"/>
        <v>3.1621880796153633E+60</v>
      </c>
      <c r="AB2007" s="16">
        <f t="shared" si="1228"/>
        <v>2005</v>
      </c>
      <c r="AC2007" s="16">
        <f t="shared" si="1229"/>
        <v>404.8</v>
      </c>
      <c r="AD2007" s="16">
        <f t="shared" si="1204"/>
        <v>4.127458675120572E+61</v>
      </c>
      <c r="AE2007" s="16">
        <f t="shared" si="1230"/>
        <v>50075</v>
      </c>
      <c r="AF2007" s="16">
        <f t="shared" si="1206"/>
        <v>24048</v>
      </c>
      <c r="AG2007" s="16">
        <f t="shared" si="1207"/>
        <v>2045</v>
      </c>
      <c r="AH2007" s="16">
        <f t="shared" si="1208"/>
        <v>5.8621139272238487E+65</v>
      </c>
      <c r="AI2007" s="16">
        <f t="shared" si="1231"/>
        <v>1.6084162899386711E+75</v>
      </c>
      <c r="AJ2007" s="16">
        <f t="shared" si="1232"/>
        <v>1.6084162899386711E+75</v>
      </c>
      <c r="AK2007" s="27">
        <f t="shared" si="1233"/>
        <v>0.14822134387351779</v>
      </c>
      <c r="AN2007">
        <f t="shared" si="1234"/>
        <v>185381.57059705615</v>
      </c>
      <c r="AO2007">
        <f t="shared" si="1235"/>
        <v>508640298882637.25</v>
      </c>
      <c r="AP2007">
        <f t="shared" si="1236"/>
        <v>508640298882637.25</v>
      </c>
      <c r="AR2007" s="1">
        <f t="shared" si="1212"/>
        <v>21500</v>
      </c>
      <c r="AU2007">
        <f t="shared" si="1180"/>
        <v>-298.88198757763979</v>
      </c>
      <c r="AV2007" s="29">
        <f t="shared" si="1213"/>
        <v>987.64875000000006</v>
      </c>
      <c r="AW2007">
        <f t="shared" si="1214"/>
        <v>40081</v>
      </c>
    </row>
    <row r="2008" spans="1:49" x14ac:dyDescent="0.2">
      <c r="A2008">
        <v>2006</v>
      </c>
      <c r="B2008" s="13">
        <f t="shared" si="1218"/>
        <v>2014</v>
      </c>
      <c r="C2008" s="13">
        <f t="shared" si="1219"/>
        <v>12042</v>
      </c>
      <c r="D2008" s="13">
        <f t="shared" si="1220"/>
        <v>48</v>
      </c>
      <c r="E2008" s="13">
        <f t="shared" si="1221"/>
        <v>100.30000000000001</v>
      </c>
      <c r="F2008" s="13">
        <f t="shared" si="1185"/>
        <v>2.2589829708697457E+63</v>
      </c>
      <c r="G2008" s="35">
        <f t="shared" si="1186"/>
        <v>925.58920000000001</v>
      </c>
      <c r="H2008" s="23">
        <f t="shared" si="1187"/>
        <v>14915.622399999998</v>
      </c>
      <c r="I2008" s="23">
        <f t="shared" si="1188"/>
        <v>55846</v>
      </c>
      <c r="J2008" s="23">
        <f t="shared" si="1189"/>
        <v>2808</v>
      </c>
      <c r="K2008" s="23">
        <f t="shared" si="1222"/>
        <v>9.6665819025314135E+76</v>
      </c>
      <c r="L2008" s="23">
        <f t="shared" si="1191"/>
        <v>9.6665819025314126E+78</v>
      </c>
      <c r="M2008" s="23">
        <f t="shared" si="1223"/>
        <v>9.6665819025314135E+76</v>
      </c>
      <c r="N2008" s="20">
        <f t="shared" si="1224"/>
        <v>206.60000000000002</v>
      </c>
      <c r="Q2008" s="20">
        <f t="shared" si="1194"/>
        <v>1.6367003794178004E+97</v>
      </c>
      <c r="S2008" s="20">
        <f t="shared" si="1195"/>
        <v>8855</v>
      </c>
      <c r="T2008" s="20">
        <f t="shared" si="1196"/>
        <v>2808</v>
      </c>
      <c r="U2008" s="20">
        <f t="shared" si="1225"/>
        <v>9.6665819025314135E+76</v>
      </c>
      <c r="V2008" s="20">
        <f t="shared" si="1226"/>
        <v>9.6665819025314135E+76</v>
      </c>
      <c r="W2008" s="20">
        <f t="shared" si="1227"/>
        <v>0.29041626331074538</v>
      </c>
      <c r="X2008" s="16">
        <f t="shared" si="1200"/>
        <v>8.2124787504573786E+58</v>
      </c>
      <c r="AA2008" s="16">
        <f t="shared" si="1201"/>
        <v>3.3835412451884398E+60</v>
      </c>
      <c r="AB2008" s="16">
        <f t="shared" si="1228"/>
        <v>2006</v>
      </c>
      <c r="AC2008" s="16">
        <f t="shared" si="1229"/>
        <v>405</v>
      </c>
      <c r="AD2008" s="16">
        <f t="shared" si="1204"/>
        <v>4.4163889948577629E+61</v>
      </c>
      <c r="AE2008" s="16">
        <f t="shared" si="1230"/>
        <v>50100</v>
      </c>
      <c r="AF2008" s="16">
        <f t="shared" si="1206"/>
        <v>24060</v>
      </c>
      <c r="AG2008" s="16">
        <f t="shared" si="1207"/>
        <v>2046</v>
      </c>
      <c r="AH2008" s="16">
        <f t="shared" si="1208"/>
        <v>6.276261285606367E+65</v>
      </c>
      <c r="AI2008" s="16">
        <f t="shared" si="1231"/>
        <v>1.6084162899386711E+75</v>
      </c>
      <c r="AJ2008" s="16">
        <f t="shared" si="1232"/>
        <v>1.6084162899386711E+75</v>
      </c>
      <c r="AK2008" s="27">
        <f t="shared" si="1233"/>
        <v>0.14814814814814814</v>
      </c>
      <c r="AN2008">
        <f t="shared" si="1234"/>
        <v>185493.86074520345</v>
      </c>
      <c r="AO2008">
        <f t="shared" si="1235"/>
        <v>475364765310875.81</v>
      </c>
      <c r="AP2008">
        <f t="shared" si="1236"/>
        <v>475364765310875.81</v>
      </c>
      <c r="AR2008" s="1">
        <f t="shared" si="1212"/>
        <v>21510</v>
      </c>
      <c r="AU2008">
        <f t="shared" si="1180"/>
        <v>-298.66004962779164</v>
      </c>
      <c r="AV2008" s="29">
        <f t="shared" si="1213"/>
        <v>988.27670000000001</v>
      </c>
      <c r="AW2008">
        <f t="shared" si="1214"/>
        <v>40101</v>
      </c>
    </row>
    <row r="2009" spans="1:49" x14ac:dyDescent="0.2">
      <c r="A2009">
        <v>2007</v>
      </c>
      <c r="B2009" s="13">
        <f t="shared" si="1218"/>
        <v>2015</v>
      </c>
      <c r="C2009" s="13">
        <f t="shared" si="1219"/>
        <v>12048</v>
      </c>
      <c r="D2009" s="13">
        <f t="shared" si="1220"/>
        <v>48</v>
      </c>
      <c r="E2009" s="13">
        <f t="shared" si="1221"/>
        <v>100.35000000000001</v>
      </c>
      <c r="F2009" s="13">
        <f t="shared" si="1185"/>
        <v>2.4182976598142724E+63</v>
      </c>
      <c r="G2009" s="35">
        <f t="shared" si="1186"/>
        <v>926.18529999999998</v>
      </c>
      <c r="H2009" s="23">
        <f t="shared" si="1187"/>
        <v>14923.126399999999</v>
      </c>
      <c r="I2009" s="23">
        <f t="shared" si="1188"/>
        <v>55874</v>
      </c>
      <c r="J2009" s="23">
        <f t="shared" si="1189"/>
        <v>2809</v>
      </c>
      <c r="K2009" s="23">
        <f t="shared" si="1222"/>
        <v>9.6665819025314135E+76</v>
      </c>
      <c r="L2009" s="23">
        <f t="shared" si="1191"/>
        <v>9.6665819025314126E+78</v>
      </c>
      <c r="M2009" s="23">
        <f t="shared" si="1223"/>
        <v>9.6665819025314135E+76</v>
      </c>
      <c r="N2009" s="20">
        <f t="shared" si="1224"/>
        <v>206.70000000000002</v>
      </c>
      <c r="Q2009" s="20">
        <f t="shared" si="1194"/>
        <v>1.8238252641623189E+97</v>
      </c>
      <c r="S2009" s="20">
        <f t="shared" si="1195"/>
        <v>8859</v>
      </c>
      <c r="T2009" s="20">
        <f t="shared" si="1196"/>
        <v>2809</v>
      </c>
      <c r="U2009" s="20">
        <f t="shared" si="1225"/>
        <v>9.6665819025314135E+76</v>
      </c>
      <c r="V2009" s="20">
        <f t="shared" si="1226"/>
        <v>9.6665819025314135E+76</v>
      </c>
      <c r="W2009" s="20">
        <f t="shared" si="1227"/>
        <v>0.29027576197387517</v>
      </c>
      <c r="X2009" s="16">
        <f t="shared" si="1200"/>
        <v>8.787352262989395E+58</v>
      </c>
      <c r="AA2009" s="16">
        <f t="shared" si="1201"/>
        <v>3.62038913235163E+60</v>
      </c>
      <c r="AB2009" s="16">
        <f t="shared" si="1228"/>
        <v>2007</v>
      </c>
      <c r="AC2009" s="16">
        <f t="shared" si="1229"/>
        <v>405.2</v>
      </c>
      <c r="AD2009" s="16">
        <f t="shared" si="1204"/>
        <v>4.7255450118500687E+61</v>
      </c>
      <c r="AE2009" s="16">
        <f t="shared" si="1230"/>
        <v>50125</v>
      </c>
      <c r="AF2009" s="16">
        <f t="shared" si="1206"/>
        <v>24072</v>
      </c>
      <c r="AG2009" s="16">
        <f t="shared" si="1207"/>
        <v>2047</v>
      </c>
      <c r="AH2009" s="16">
        <f t="shared" si="1208"/>
        <v>6.7196606849266004E+65</v>
      </c>
      <c r="AI2009" s="16">
        <f t="shared" si="1231"/>
        <v>1.6084162899386711E+75</v>
      </c>
      <c r="AJ2009" s="16">
        <f t="shared" si="1232"/>
        <v>1.6084162899386711E+75</v>
      </c>
      <c r="AK2009" s="27">
        <f t="shared" si="1233"/>
        <v>0.14807502467917077</v>
      </c>
      <c r="AN2009">
        <f t="shared" si="1234"/>
        <v>185606.03402766911</v>
      </c>
      <c r="AO2009">
        <f t="shared" si="1235"/>
        <v>444266135804556.88</v>
      </c>
      <c r="AP2009">
        <f t="shared" si="1236"/>
        <v>444266135804556.88</v>
      </c>
      <c r="AR2009" s="1">
        <f t="shared" si="1212"/>
        <v>21520</v>
      </c>
      <c r="AU2009">
        <f t="shared" si="1180"/>
        <v>-298.43866171003714</v>
      </c>
      <c r="AV2009" s="29">
        <f t="shared" si="1213"/>
        <v>988.90404999999998</v>
      </c>
      <c r="AW2009">
        <f t="shared" si="1214"/>
        <v>40121</v>
      </c>
    </row>
    <row r="2010" spans="1:49" x14ac:dyDescent="0.2">
      <c r="A2010">
        <v>2008</v>
      </c>
      <c r="B2010" s="13">
        <f t="shared" si="1218"/>
        <v>2016</v>
      </c>
      <c r="C2010" s="13">
        <f t="shared" si="1219"/>
        <v>12054</v>
      </c>
      <c r="D2010" s="13">
        <f t="shared" si="1220"/>
        <v>48</v>
      </c>
      <c r="E2010" s="13">
        <f t="shared" si="1221"/>
        <v>100.4</v>
      </c>
      <c r="F2010" s="13">
        <f t="shared" si="1185"/>
        <v>2.5888473933550066E+63</v>
      </c>
      <c r="G2010" s="35">
        <f t="shared" si="1186"/>
        <v>926.7808</v>
      </c>
      <c r="H2010" s="23">
        <f t="shared" si="1187"/>
        <v>14930.630399999998</v>
      </c>
      <c r="I2010" s="23">
        <f t="shared" si="1188"/>
        <v>55902</v>
      </c>
      <c r="J2010" s="23">
        <f t="shared" si="1189"/>
        <v>2811</v>
      </c>
      <c r="K2010" s="23">
        <f t="shared" si="1222"/>
        <v>9.6665819025314135E+76</v>
      </c>
      <c r="L2010" s="23">
        <f t="shared" si="1191"/>
        <v>9.6665819025314126E+78</v>
      </c>
      <c r="M2010" s="23">
        <f t="shared" si="1223"/>
        <v>9.6665819025314135E+76</v>
      </c>
      <c r="N2010" s="20">
        <f t="shared" si="1224"/>
        <v>206.8</v>
      </c>
      <c r="Q2010" s="20">
        <f t="shared" si="1194"/>
        <v>2.0323442433488579E+97</v>
      </c>
      <c r="S2010" s="20">
        <f t="shared" si="1195"/>
        <v>8863</v>
      </c>
      <c r="T2010" s="20">
        <f t="shared" si="1196"/>
        <v>2811</v>
      </c>
      <c r="U2010" s="20">
        <f t="shared" si="1225"/>
        <v>9.6665819025314135E+76</v>
      </c>
      <c r="V2010" s="20">
        <f t="shared" si="1226"/>
        <v>9.6665819025314135E+76</v>
      </c>
      <c r="W2010" s="20">
        <f t="shared" si="1227"/>
        <v>0.29013539651837522</v>
      </c>
      <c r="X2010" s="16">
        <f t="shared" si="1200"/>
        <v>9.4024669213986545E+58</v>
      </c>
      <c r="AA2010" s="16">
        <f t="shared" si="1201"/>
        <v>3.873816371616245E+60</v>
      </c>
      <c r="AB2010" s="16">
        <f t="shared" si="1228"/>
        <v>2008</v>
      </c>
      <c r="AC2010" s="16">
        <f t="shared" si="1229"/>
        <v>405.4</v>
      </c>
      <c r="AD2010" s="16">
        <f t="shared" si="1204"/>
        <v>5.0563425651464972E+61</v>
      </c>
      <c r="AE2010" s="16">
        <f t="shared" si="1230"/>
        <v>50150</v>
      </c>
      <c r="AF2010" s="16">
        <f t="shared" si="1206"/>
        <v>24084</v>
      </c>
      <c r="AG2010" s="16">
        <f t="shared" si="1207"/>
        <v>2048</v>
      </c>
      <c r="AH2010" s="16">
        <f t="shared" si="1208"/>
        <v>7.194377792664947E+65</v>
      </c>
      <c r="AI2010" s="16">
        <f t="shared" si="1231"/>
        <v>1.6084162899386711E+75</v>
      </c>
      <c r="AJ2010" s="16">
        <f t="shared" si="1232"/>
        <v>1.6084162899386711E+75</v>
      </c>
      <c r="AK2010" s="27">
        <f t="shared" si="1233"/>
        <v>0.1480019733596448</v>
      </c>
      <c r="AN2010">
        <f t="shared" si="1234"/>
        <v>185718.09044379889</v>
      </c>
      <c r="AO2010">
        <f t="shared" si="1235"/>
        <v>415201996079025.06</v>
      </c>
      <c r="AP2010">
        <f t="shared" si="1236"/>
        <v>415201996079025.06</v>
      </c>
      <c r="AR2010" s="1">
        <f t="shared" si="1212"/>
        <v>21530</v>
      </c>
      <c r="AU2010">
        <f t="shared" si="1180"/>
        <v>-298.21782178217819</v>
      </c>
      <c r="AV2010" s="29">
        <f t="shared" si="1213"/>
        <v>989.5308</v>
      </c>
      <c r="AW2010">
        <f t="shared" si="1214"/>
        <v>40141</v>
      </c>
    </row>
    <row r="2011" spans="1:49" x14ac:dyDescent="0.2">
      <c r="A2011">
        <v>2009</v>
      </c>
      <c r="B2011" s="13">
        <f t="shared" si="1218"/>
        <v>2017</v>
      </c>
      <c r="C2011" s="13">
        <f t="shared" si="1219"/>
        <v>12060</v>
      </c>
      <c r="D2011" s="13">
        <f t="shared" si="1220"/>
        <v>48</v>
      </c>
      <c r="E2011" s="13">
        <f t="shared" si="1221"/>
        <v>100.45</v>
      </c>
      <c r="F2011" s="13">
        <f t="shared" si="1185"/>
        <v>2.7714244360886711E+63</v>
      </c>
      <c r="G2011" s="35">
        <f t="shared" si="1186"/>
        <v>927.37569999999994</v>
      </c>
      <c r="H2011" s="23">
        <f t="shared" si="1187"/>
        <v>14938.134399999999</v>
      </c>
      <c r="I2011" s="23">
        <f t="shared" si="1188"/>
        <v>55930</v>
      </c>
      <c r="J2011" s="23">
        <f t="shared" si="1189"/>
        <v>2812</v>
      </c>
      <c r="K2011" s="23">
        <f t="shared" si="1222"/>
        <v>9.6665819025314135E+76</v>
      </c>
      <c r="L2011" s="23">
        <f t="shared" si="1191"/>
        <v>9.6665819025314126E+78</v>
      </c>
      <c r="M2011" s="23">
        <f t="shared" si="1223"/>
        <v>9.6665819025314135E+76</v>
      </c>
      <c r="N2011" s="20">
        <f t="shared" si="1224"/>
        <v>206.9</v>
      </c>
      <c r="Q2011" s="20">
        <f t="shared" si="1194"/>
        <v>2.2647033159562807E+97</v>
      </c>
      <c r="S2011" s="20">
        <f t="shared" si="1195"/>
        <v>8867</v>
      </c>
      <c r="T2011" s="20">
        <f t="shared" si="1196"/>
        <v>2812</v>
      </c>
      <c r="U2011" s="20">
        <f t="shared" si="1225"/>
        <v>9.6665819025314135E+76</v>
      </c>
      <c r="V2011" s="20">
        <f t="shared" si="1226"/>
        <v>9.6665819025314135E+76</v>
      </c>
      <c r="W2011" s="20">
        <f t="shared" si="1227"/>
        <v>0.28999516674722087</v>
      </c>
      <c r="X2011" s="16">
        <f t="shared" si="1200"/>
        <v>1.0060639605896559E+59</v>
      </c>
      <c r="AA2011" s="16">
        <f t="shared" si="1201"/>
        <v>4.1449835176293811E+60</v>
      </c>
      <c r="AB2011" s="16">
        <f t="shared" si="1228"/>
        <v>2009</v>
      </c>
      <c r="AC2011" s="16">
        <f t="shared" si="1229"/>
        <v>405.6</v>
      </c>
      <c r="AD2011" s="16">
        <f t="shared" si="1204"/>
        <v>5.4102966053463569E+61</v>
      </c>
      <c r="AE2011" s="16">
        <f t="shared" si="1230"/>
        <v>50175</v>
      </c>
      <c r="AF2011" s="16">
        <f t="shared" si="1206"/>
        <v>24096</v>
      </c>
      <c r="AG2011" s="16">
        <f t="shared" si="1207"/>
        <v>2049</v>
      </c>
      <c r="AH2011" s="16">
        <f t="shared" si="1208"/>
        <v>7.7026241140130425E+65</v>
      </c>
      <c r="AI2011" s="16">
        <f t="shared" si="1231"/>
        <v>1.6084162899386711E+75</v>
      </c>
      <c r="AJ2011" s="16">
        <f t="shared" si="1232"/>
        <v>1.6084162899386711E+75</v>
      </c>
      <c r="AK2011" s="27">
        <f t="shared" si="1233"/>
        <v>0.14792899408284022</v>
      </c>
      <c r="AN2011">
        <f t="shared" si="1234"/>
        <v>185830.02999293865</v>
      </c>
      <c r="AO2011">
        <f t="shared" si="1235"/>
        <v>388039248671986.13</v>
      </c>
      <c r="AP2011">
        <f t="shared" si="1236"/>
        <v>388039248671986.13</v>
      </c>
      <c r="AR2011" s="1">
        <f t="shared" si="1212"/>
        <v>21540</v>
      </c>
      <c r="AU2011">
        <f t="shared" si="1180"/>
        <v>-297.99752781211367</v>
      </c>
      <c r="AV2011" s="29">
        <f t="shared" si="1213"/>
        <v>990.15694999999994</v>
      </c>
      <c r="AW2011">
        <f t="shared" si="1214"/>
        <v>40161</v>
      </c>
    </row>
    <row r="2012" spans="1:49" x14ac:dyDescent="0.2">
      <c r="A2012">
        <v>2010</v>
      </c>
      <c r="B2012" s="13">
        <f t="shared" si="1218"/>
        <v>2018</v>
      </c>
      <c r="C2012" s="13">
        <f t="shared" si="1219"/>
        <v>12066</v>
      </c>
      <c r="D2012" s="13">
        <f t="shared" si="1220"/>
        <v>48</v>
      </c>
      <c r="E2012" s="13">
        <f t="shared" si="1221"/>
        <v>100.5</v>
      </c>
      <c r="F2012" s="13">
        <f t="shared" si="1185"/>
        <v>2.9668769179600525E+63</v>
      </c>
      <c r="G2012" s="35">
        <f t="shared" si="1186"/>
        <v>927.97</v>
      </c>
      <c r="H2012" s="23">
        <f t="shared" si="1187"/>
        <v>14945.6384</v>
      </c>
      <c r="I2012" s="23">
        <f t="shared" si="1188"/>
        <v>55958</v>
      </c>
      <c r="J2012" s="23">
        <f t="shared" si="1189"/>
        <v>2814</v>
      </c>
      <c r="K2012" s="23">
        <f t="shared" si="1222"/>
        <v>9.6665819025314135E+76</v>
      </c>
      <c r="L2012" s="23">
        <f t="shared" si="1191"/>
        <v>9.6665819025314126E+78</v>
      </c>
      <c r="M2012" s="23">
        <f t="shared" si="1223"/>
        <v>9.6665819025314135E+76</v>
      </c>
      <c r="N2012" s="20">
        <f t="shared" si="1224"/>
        <v>207</v>
      </c>
      <c r="Q2012" s="20">
        <f t="shared" si="1194"/>
        <v>2.5236281334166174E+97</v>
      </c>
      <c r="S2012" s="20">
        <f t="shared" si="1195"/>
        <v>8871</v>
      </c>
      <c r="T2012" s="20">
        <f t="shared" si="1196"/>
        <v>2814</v>
      </c>
      <c r="U2012" s="20">
        <f t="shared" si="1225"/>
        <v>9.6665819025314135E+76</v>
      </c>
      <c r="V2012" s="20">
        <f t="shared" si="1226"/>
        <v>9.6665819025314135E+76</v>
      </c>
      <c r="W2012" s="20">
        <f t="shared" si="1227"/>
        <v>0.28985507246376813</v>
      </c>
      <c r="X2012" s="16">
        <f t="shared" si="1200"/>
        <v>1.0764884378309319E+59</v>
      </c>
      <c r="AA2012" s="16">
        <f t="shared" si="1201"/>
        <v>4.4351323638634391E+60</v>
      </c>
      <c r="AB2012" s="16">
        <f t="shared" si="1228"/>
        <v>2010</v>
      </c>
      <c r="AC2012" s="16">
        <f t="shared" si="1229"/>
        <v>405.8</v>
      </c>
      <c r="AD2012" s="16">
        <f t="shared" si="1204"/>
        <v>5.7890281326049809E+61</v>
      </c>
      <c r="AE2012" s="16">
        <f t="shared" si="1230"/>
        <v>50200</v>
      </c>
      <c r="AF2012" s="16">
        <f t="shared" si="1206"/>
        <v>24108</v>
      </c>
      <c r="AG2012" s="16">
        <f t="shared" si="1207"/>
        <v>2050</v>
      </c>
      <c r="AH2012" s="16">
        <f t="shared" si="1208"/>
        <v>8.2467672859311001E+65</v>
      </c>
      <c r="AI2012" s="16">
        <f t="shared" si="1231"/>
        <v>1.6084162899386711E+75</v>
      </c>
      <c r="AJ2012" s="16">
        <f t="shared" si="1232"/>
        <v>1.6084162899386711E+75</v>
      </c>
      <c r="AK2012" s="27">
        <f t="shared" si="1233"/>
        <v>0.14785608674223755</v>
      </c>
      <c r="AN2012">
        <f t="shared" si="1234"/>
        <v>185941.85267443405</v>
      </c>
      <c r="AO2012">
        <f t="shared" si="1235"/>
        <v>362653503431762.63</v>
      </c>
      <c r="AP2012">
        <f t="shared" si="1236"/>
        <v>362653503431762.63</v>
      </c>
      <c r="AR2012" s="1">
        <f t="shared" si="1212"/>
        <v>21550</v>
      </c>
      <c r="AU2012">
        <f t="shared" si="1180"/>
        <v>-297.77777777777777</v>
      </c>
      <c r="AV2012" s="29">
        <f t="shared" si="1213"/>
        <v>990.78250000000003</v>
      </c>
      <c r="AW2012">
        <f t="shared" si="1214"/>
        <v>40181</v>
      </c>
    </row>
    <row r="2013" spans="1:49" x14ac:dyDescent="0.2">
      <c r="A2013">
        <v>2011</v>
      </c>
      <c r="B2013" s="13">
        <f t="shared" si="1218"/>
        <v>2019</v>
      </c>
      <c r="C2013" s="13">
        <f t="shared" si="1219"/>
        <v>12072</v>
      </c>
      <c r="D2013" s="13">
        <f t="shared" si="1220"/>
        <v>48</v>
      </c>
      <c r="E2013" s="13">
        <f t="shared" si="1221"/>
        <v>100.55000000000001</v>
      </c>
      <c r="F2013" s="13">
        <f t="shared" si="1185"/>
        <v>3.1761127733158047E+63</v>
      </c>
      <c r="G2013" s="35">
        <f t="shared" si="1186"/>
        <v>928.56369999999993</v>
      </c>
      <c r="H2013" s="23">
        <f t="shared" si="1187"/>
        <v>14953.142399999997</v>
      </c>
      <c r="I2013" s="23">
        <f t="shared" si="1188"/>
        <v>55986</v>
      </c>
      <c r="J2013" s="23">
        <f t="shared" si="1189"/>
        <v>2815</v>
      </c>
      <c r="K2013" s="23">
        <f t="shared" si="1222"/>
        <v>9.6665819025314135E+76</v>
      </c>
      <c r="L2013" s="23">
        <f t="shared" si="1191"/>
        <v>9.6665819025314126E+78</v>
      </c>
      <c r="M2013" s="23">
        <f t="shared" si="1223"/>
        <v>9.6665819025314135E+76</v>
      </c>
      <c r="N2013" s="20">
        <f t="shared" si="1224"/>
        <v>207.10000000000002</v>
      </c>
      <c r="Q2013" s="20">
        <f t="shared" si="1194"/>
        <v>2.8121559724413659E+97</v>
      </c>
      <c r="S2013" s="20">
        <f t="shared" si="1195"/>
        <v>8876</v>
      </c>
      <c r="T2013" s="20">
        <f t="shared" si="1196"/>
        <v>2815</v>
      </c>
      <c r="U2013" s="20">
        <f t="shared" si="1225"/>
        <v>9.6665819025314135E+76</v>
      </c>
      <c r="V2013" s="20">
        <f t="shared" si="1226"/>
        <v>9.6665819025314135E+76</v>
      </c>
      <c r="W2013" s="20">
        <f t="shared" si="1227"/>
        <v>0.28971511347175277</v>
      </c>
      <c r="X2013" s="16">
        <f t="shared" si="1200"/>
        <v>1.151842628479097E+59</v>
      </c>
      <c r="AA2013" s="16">
        <f t="shared" si="1201"/>
        <v>4.7455916293338789E+60</v>
      </c>
      <c r="AB2013" s="16">
        <f t="shared" si="1228"/>
        <v>2011</v>
      </c>
      <c r="AC2013" s="16">
        <f t="shared" si="1229"/>
        <v>406</v>
      </c>
      <c r="AD2013" s="16">
        <f t="shared" si="1204"/>
        <v>6.194271620313612E+61</v>
      </c>
      <c r="AE2013" s="16">
        <f t="shared" si="1230"/>
        <v>50225</v>
      </c>
      <c r="AF2013" s="16">
        <f t="shared" si="1206"/>
        <v>24120</v>
      </c>
      <c r="AG2013" s="16">
        <f t="shared" si="1207"/>
        <v>2051</v>
      </c>
      <c r="AH2013" s="16">
        <f t="shared" si="1208"/>
        <v>8.8293420976668324E+65</v>
      </c>
      <c r="AI2013" s="16">
        <f t="shared" si="1231"/>
        <v>1.6084162899386711E+75</v>
      </c>
      <c r="AJ2013" s="16">
        <f t="shared" si="1232"/>
        <v>1.6084162899386711E+75</v>
      </c>
      <c r="AK2013" s="27">
        <f t="shared" si="1233"/>
        <v>0.14778325123152711</v>
      </c>
      <c r="AN2013">
        <f t="shared" si="1234"/>
        <v>186053.55848763106</v>
      </c>
      <c r="AO2013">
        <f t="shared" si="1235"/>
        <v>338928507880152.06</v>
      </c>
      <c r="AP2013">
        <f t="shared" si="1236"/>
        <v>338928507880152.06</v>
      </c>
      <c r="AR2013" s="1">
        <f t="shared" si="1212"/>
        <v>21560</v>
      </c>
      <c r="AU2013">
        <f t="shared" si="1180"/>
        <v>-297.55856966707768</v>
      </c>
      <c r="AV2013" s="29">
        <f t="shared" si="1213"/>
        <v>991.40744999999993</v>
      </c>
      <c r="AW2013">
        <f t="shared" si="1214"/>
        <v>40201</v>
      </c>
    </row>
    <row r="2014" spans="1:49" x14ac:dyDescent="0.2">
      <c r="A2014">
        <v>2012</v>
      </c>
      <c r="B2014" s="13">
        <f t="shared" si="1218"/>
        <v>2020</v>
      </c>
      <c r="C2014" s="13">
        <f t="shared" si="1219"/>
        <v>12078</v>
      </c>
      <c r="D2014" s="13">
        <f t="shared" si="1220"/>
        <v>48</v>
      </c>
      <c r="E2014" s="13">
        <f t="shared" si="1221"/>
        <v>100.60000000000001</v>
      </c>
      <c r="F2014" s="13">
        <f t="shared" si="1185"/>
        <v>3.4001039576857181E+63</v>
      </c>
      <c r="G2014" s="35">
        <f t="shared" si="1186"/>
        <v>929.15679999999998</v>
      </c>
      <c r="H2014" s="23">
        <f t="shared" si="1187"/>
        <v>14960.646399999998</v>
      </c>
      <c r="I2014" s="23">
        <f t="shared" si="1188"/>
        <v>56014</v>
      </c>
      <c r="J2014" s="23">
        <f t="shared" si="1189"/>
        <v>2816</v>
      </c>
      <c r="K2014" s="23">
        <f t="shared" si="1222"/>
        <v>9.6665819025314135E+76</v>
      </c>
      <c r="L2014" s="23">
        <f t="shared" si="1191"/>
        <v>9.6665819025314126E+78</v>
      </c>
      <c r="M2014" s="23">
        <f t="shared" si="1223"/>
        <v>9.6665819025314135E+76</v>
      </c>
      <c r="N2014" s="20">
        <f t="shared" si="1224"/>
        <v>207.20000000000002</v>
      </c>
      <c r="Q2014" s="20">
        <f t="shared" si="1194"/>
        <v>3.1336713633119548E+97</v>
      </c>
      <c r="S2014" s="20">
        <f t="shared" si="1195"/>
        <v>8880</v>
      </c>
      <c r="T2014" s="20">
        <f t="shared" si="1196"/>
        <v>2816</v>
      </c>
      <c r="U2014" s="20">
        <f t="shared" si="1225"/>
        <v>9.6665819025314135E+76</v>
      </c>
      <c r="V2014" s="20">
        <f t="shared" si="1226"/>
        <v>9.6665819025314135E+76</v>
      </c>
      <c r="W2014" s="20">
        <f t="shared" si="1227"/>
        <v>0.28957528957528955</v>
      </c>
      <c r="X2014" s="16">
        <f t="shared" si="1200"/>
        <v>1.2324716124726343E+59</v>
      </c>
      <c r="AA2014" s="16">
        <f t="shared" si="1201"/>
        <v>5.0777830433872526E+60</v>
      </c>
      <c r="AB2014" s="16">
        <f t="shared" si="1228"/>
        <v>2012</v>
      </c>
      <c r="AC2014" s="16">
        <f t="shared" si="1229"/>
        <v>406.2</v>
      </c>
      <c r="AD2014" s="16">
        <f t="shared" si="1204"/>
        <v>6.6278829584516928E+61</v>
      </c>
      <c r="AE2014" s="16">
        <f t="shared" si="1230"/>
        <v>50250</v>
      </c>
      <c r="AF2014" s="16">
        <f t="shared" si="1206"/>
        <v>24132</v>
      </c>
      <c r="AG2014" s="16">
        <f t="shared" si="1207"/>
        <v>2052</v>
      </c>
      <c r="AH2014" s="16">
        <f t="shared" si="1208"/>
        <v>9.4530622889926359E+65</v>
      </c>
      <c r="AI2014" s="16">
        <f t="shared" si="1231"/>
        <v>1.6084162899386711E+75</v>
      </c>
      <c r="AJ2014" s="16">
        <f t="shared" si="1232"/>
        <v>1.6084162899386711E+75</v>
      </c>
      <c r="AK2014" s="27">
        <f t="shared" si="1233"/>
        <v>0.14771048744460857</v>
      </c>
      <c r="AN2014">
        <f t="shared" si="1234"/>
        <v>186165.14743187514</v>
      </c>
      <c r="AO2014">
        <f t="shared" si="1235"/>
        <v>316755614841263.44</v>
      </c>
      <c r="AP2014">
        <f t="shared" si="1236"/>
        <v>316755614841263.44</v>
      </c>
      <c r="AR2014" s="1">
        <f t="shared" si="1212"/>
        <v>21570</v>
      </c>
      <c r="AU2014">
        <f t="shared" si="1180"/>
        <v>-297.33990147783254</v>
      </c>
      <c r="AV2014" s="29">
        <f t="shared" si="1213"/>
        <v>992.03179999999998</v>
      </c>
      <c r="AW2014">
        <f t="shared" si="1214"/>
        <v>40221</v>
      </c>
    </row>
    <row r="2015" spans="1:49" x14ac:dyDescent="0.2">
      <c r="A2015">
        <v>2013</v>
      </c>
      <c r="B2015" s="13">
        <f t="shared" si="1218"/>
        <v>2021</v>
      </c>
      <c r="C2015" s="13">
        <f t="shared" si="1219"/>
        <v>12084</v>
      </c>
      <c r="D2015" s="13">
        <f t="shared" si="1220"/>
        <v>48</v>
      </c>
      <c r="E2015" s="13">
        <f t="shared" si="1221"/>
        <v>100.65</v>
      </c>
      <c r="F2015" s="13">
        <f t="shared" si="1185"/>
        <v>3.6398909618718934E+63</v>
      </c>
      <c r="G2015" s="35">
        <f t="shared" si="1186"/>
        <v>929.74930000000006</v>
      </c>
      <c r="H2015" s="23">
        <f t="shared" si="1187"/>
        <v>14968.150399999999</v>
      </c>
      <c r="I2015" s="23">
        <f t="shared" si="1188"/>
        <v>56042</v>
      </c>
      <c r="J2015" s="23">
        <f t="shared" si="1189"/>
        <v>2818</v>
      </c>
      <c r="K2015" s="23">
        <f t="shared" si="1222"/>
        <v>9.6665819025314135E+76</v>
      </c>
      <c r="L2015" s="23">
        <f t="shared" si="1191"/>
        <v>9.6665819025314126E+78</v>
      </c>
      <c r="M2015" s="23">
        <f t="shared" si="1223"/>
        <v>9.6665819025314135E+76</v>
      </c>
      <c r="N2015" s="20">
        <f t="shared" si="1224"/>
        <v>207.3</v>
      </c>
      <c r="Q2015" s="20">
        <f t="shared" si="1194"/>
        <v>3.4919457915829211E+97</v>
      </c>
      <c r="S2015" s="20">
        <f t="shared" si="1195"/>
        <v>8884</v>
      </c>
      <c r="T2015" s="20">
        <f t="shared" si="1196"/>
        <v>2818</v>
      </c>
      <c r="U2015" s="20">
        <f t="shared" si="1225"/>
        <v>9.6665819025314135E+76</v>
      </c>
      <c r="V2015" s="20">
        <f t="shared" si="1226"/>
        <v>9.6665819025314135E+76</v>
      </c>
      <c r="W2015" s="20">
        <f t="shared" si="1227"/>
        <v>0.28943560057887119</v>
      </c>
      <c r="X2015" s="16">
        <f t="shared" si="1200"/>
        <v>1.3187446253457183E+59</v>
      </c>
      <c r="AA2015" s="16">
        <f t="shared" si="1201"/>
        <v>5.4332278564243583E+60</v>
      </c>
      <c r="AB2015" s="16">
        <f t="shared" si="1228"/>
        <v>2013</v>
      </c>
      <c r="AC2015" s="16">
        <f t="shared" si="1229"/>
        <v>406.4</v>
      </c>
      <c r="AD2015" s="16">
        <f t="shared" si="1204"/>
        <v>7.0918479529895635E+61</v>
      </c>
      <c r="AE2015" s="16">
        <f t="shared" si="1230"/>
        <v>50275</v>
      </c>
      <c r="AF2015" s="16">
        <f t="shared" si="1206"/>
        <v>24144</v>
      </c>
      <c r="AG2015" s="16">
        <f t="shared" si="1207"/>
        <v>2053</v>
      </c>
      <c r="AH2015" s="16">
        <f t="shared" si="1208"/>
        <v>1.0120833181033441E+66</v>
      </c>
      <c r="AI2015" s="16">
        <f t="shared" si="1231"/>
        <v>1.6084162899386711E+75</v>
      </c>
      <c r="AJ2015" s="16">
        <f t="shared" si="1232"/>
        <v>1.6084162899386711E+75</v>
      </c>
      <c r="AK2015" s="27">
        <f t="shared" si="1233"/>
        <v>0.14763779527559057</v>
      </c>
      <c r="AN2015">
        <f t="shared" si="1234"/>
        <v>186276.61950651239</v>
      </c>
      <c r="AO2015">
        <f t="shared" si="1235"/>
        <v>296033284898377.19</v>
      </c>
      <c r="AP2015">
        <f t="shared" si="1236"/>
        <v>296033284898377.19</v>
      </c>
      <c r="AR2015" s="1">
        <f t="shared" si="1212"/>
        <v>21580</v>
      </c>
      <c r="AU2015">
        <f t="shared" si="1180"/>
        <v>-297.12177121771225</v>
      </c>
      <c r="AV2015" s="29">
        <f t="shared" si="1213"/>
        <v>992.65555000000006</v>
      </c>
      <c r="AW2015">
        <f t="shared" si="1214"/>
        <v>40241</v>
      </c>
    </row>
    <row r="2016" spans="1:49" x14ac:dyDescent="0.2">
      <c r="A2016">
        <v>2014</v>
      </c>
      <c r="B2016" s="13">
        <f t="shared" si="1218"/>
        <v>2022</v>
      </c>
      <c r="C2016" s="13">
        <f t="shared" si="1219"/>
        <v>12090</v>
      </c>
      <c r="D2016" s="13">
        <f t="shared" si="1220"/>
        <v>48</v>
      </c>
      <c r="E2016" s="13">
        <f t="shared" si="1221"/>
        <v>100.7</v>
      </c>
      <c r="F2016" s="13">
        <f t="shared" si="1185"/>
        <v>3.896587644306757E+63</v>
      </c>
      <c r="G2016" s="35">
        <f t="shared" si="1186"/>
        <v>930.34120000000007</v>
      </c>
      <c r="H2016" s="23">
        <f t="shared" si="1187"/>
        <v>14975.654399999998</v>
      </c>
      <c r="I2016" s="23">
        <f t="shared" si="1188"/>
        <v>56070</v>
      </c>
      <c r="J2016" s="23">
        <f t="shared" si="1189"/>
        <v>2819</v>
      </c>
      <c r="K2016" s="23">
        <f t="shared" si="1222"/>
        <v>9.6665819025314135E+76</v>
      </c>
      <c r="L2016" s="23">
        <f t="shared" si="1191"/>
        <v>9.6665819025314126E+78</v>
      </c>
      <c r="M2016" s="23">
        <f t="shared" si="1223"/>
        <v>9.6665819025314135E+76</v>
      </c>
      <c r="N2016" s="20">
        <f t="shared" si="1224"/>
        <v>207.4</v>
      </c>
      <c r="Q2016" s="20">
        <f t="shared" si="1194"/>
        <v>3.8911819388955497E+97</v>
      </c>
      <c r="S2016" s="20">
        <f t="shared" si="1195"/>
        <v>8888</v>
      </c>
      <c r="T2016" s="20">
        <f t="shared" si="1196"/>
        <v>2819</v>
      </c>
      <c r="U2016" s="20">
        <f t="shared" si="1225"/>
        <v>9.6665819025314135E+76</v>
      </c>
      <c r="V2016" s="20">
        <f t="shared" si="1226"/>
        <v>9.6665819025314135E+76</v>
      </c>
      <c r="W2016" s="20">
        <f t="shared" si="1227"/>
        <v>0.28929604628736738</v>
      </c>
      <c r="X2016" s="16">
        <f t="shared" si="1200"/>
        <v>1.4110567491199184E+59</v>
      </c>
      <c r="AA2016" s="16">
        <f t="shared" si="1201"/>
        <v>5.8135538063740627E+60</v>
      </c>
      <c r="AB2016" s="16">
        <f t="shared" si="1228"/>
        <v>2014</v>
      </c>
      <c r="AC2016" s="16">
        <f t="shared" si="1229"/>
        <v>406.6</v>
      </c>
      <c r="AD2016" s="16">
        <f t="shared" si="1204"/>
        <v>7.5882914202663234E+61</v>
      </c>
      <c r="AE2016" s="16">
        <f t="shared" si="1230"/>
        <v>50300</v>
      </c>
      <c r="AF2016" s="16">
        <f t="shared" si="1206"/>
        <v>24156</v>
      </c>
      <c r="AG2016" s="16">
        <f t="shared" si="1207"/>
        <v>2054</v>
      </c>
      <c r="AH2016" s="16">
        <f t="shared" si="1208"/>
        <v>1.0835765198428379E+66</v>
      </c>
      <c r="AI2016" s="16">
        <f t="shared" si="1231"/>
        <v>1.6084162899386711E+75</v>
      </c>
      <c r="AJ2016" s="16">
        <f t="shared" si="1232"/>
        <v>1.6084162899386711E+75</v>
      </c>
      <c r="AK2016" s="27">
        <f t="shared" si="1233"/>
        <v>0.14756517461878996</v>
      </c>
      <c r="AN2016">
        <f t="shared" si="1234"/>
        <v>186387.97471088843</v>
      </c>
      <c r="AO2016">
        <f t="shared" si="1235"/>
        <v>276666621400352.53</v>
      </c>
      <c r="AP2016">
        <f t="shared" si="1236"/>
        <v>276666621400352.53</v>
      </c>
      <c r="AR2016" s="1">
        <f t="shared" si="1212"/>
        <v>21590</v>
      </c>
      <c r="AU2016">
        <f t="shared" si="1180"/>
        <v>-296.90417690417684</v>
      </c>
      <c r="AV2016" s="29">
        <f t="shared" si="1213"/>
        <v>993.27870000000007</v>
      </c>
      <c r="AW2016">
        <f t="shared" si="1214"/>
        <v>40261</v>
      </c>
    </row>
    <row r="2017" spans="1:49" x14ac:dyDescent="0.2">
      <c r="A2017">
        <v>2015</v>
      </c>
      <c r="B2017" s="13">
        <f t="shared" si="1218"/>
        <v>2023</v>
      </c>
      <c r="C2017" s="13">
        <f t="shared" si="1219"/>
        <v>12096</v>
      </c>
      <c r="D2017" s="13">
        <f t="shared" si="1220"/>
        <v>48</v>
      </c>
      <c r="E2017" s="13">
        <f t="shared" si="1221"/>
        <v>100.75</v>
      </c>
      <c r="F2017" s="13">
        <f t="shared" si="1185"/>
        <v>4.171386404118483E+63</v>
      </c>
      <c r="G2017" s="35">
        <f t="shared" si="1186"/>
        <v>930.9325</v>
      </c>
      <c r="H2017" s="23">
        <f t="shared" si="1187"/>
        <v>14983.158399999998</v>
      </c>
      <c r="I2017" s="23">
        <f t="shared" si="1188"/>
        <v>56098</v>
      </c>
      <c r="J2017" s="23">
        <f t="shared" si="1189"/>
        <v>2821</v>
      </c>
      <c r="K2017" s="23">
        <f t="shared" si="1222"/>
        <v>9.6665819025314135E+76</v>
      </c>
      <c r="L2017" s="23">
        <f t="shared" si="1191"/>
        <v>9.6665819025314126E+78</v>
      </c>
      <c r="M2017" s="23">
        <f t="shared" si="1223"/>
        <v>9.6665819025314135E+76</v>
      </c>
      <c r="N2017" s="20">
        <f t="shared" si="1224"/>
        <v>207.5</v>
      </c>
      <c r="Q2017" s="20">
        <f t="shared" si="1194"/>
        <v>4.3360629818714574E+97</v>
      </c>
      <c r="S2017" s="20">
        <f t="shared" si="1195"/>
        <v>8892</v>
      </c>
      <c r="T2017" s="20">
        <f t="shared" si="1196"/>
        <v>2821</v>
      </c>
      <c r="U2017" s="20">
        <f t="shared" si="1225"/>
        <v>9.6665819025314135E+76</v>
      </c>
      <c r="V2017" s="20">
        <f t="shared" si="1226"/>
        <v>9.6665819025314135E+76</v>
      </c>
      <c r="W2017" s="20">
        <f t="shared" si="1227"/>
        <v>0.28915662650602408</v>
      </c>
      <c r="X2017" s="16">
        <f t="shared" si="1200"/>
        <v>1.5098307215583127E+59</v>
      </c>
      <c r="AA2017" s="16">
        <f t="shared" si="1201"/>
        <v>6.2205025728202472E+60</v>
      </c>
      <c r="AB2017" s="16">
        <f t="shared" si="1228"/>
        <v>2015</v>
      </c>
      <c r="AC2017" s="16">
        <f t="shared" si="1229"/>
        <v>406.8</v>
      </c>
      <c r="AD2017" s="16">
        <f t="shared" si="1204"/>
        <v>8.1194869179921807E+61</v>
      </c>
      <c r="AE2017" s="16">
        <f t="shared" si="1230"/>
        <v>50325</v>
      </c>
      <c r="AF2017" s="16">
        <f t="shared" si="1206"/>
        <v>24168</v>
      </c>
      <c r="AG2017" s="16">
        <f t="shared" si="1207"/>
        <v>2055</v>
      </c>
      <c r="AH2017" s="16">
        <f t="shared" si="1208"/>
        <v>1.1601188345713241E+66</v>
      </c>
      <c r="AI2017" s="16">
        <f t="shared" si="1231"/>
        <v>1.6084162899386711E+75</v>
      </c>
      <c r="AJ2017" s="16">
        <f t="shared" si="1232"/>
        <v>1.6084162899386711E+75</v>
      </c>
      <c r="AK2017" s="27">
        <f t="shared" si="1233"/>
        <v>0.14749262536873156</v>
      </c>
      <c r="AN2017">
        <f t="shared" si="1234"/>
        <v>186499.21304434896</v>
      </c>
      <c r="AO2017">
        <f t="shared" si="1235"/>
        <v>258566935888179.94</v>
      </c>
      <c r="AP2017">
        <f t="shared" si="1236"/>
        <v>258566935888179.94</v>
      </c>
      <c r="AR2017" s="1">
        <f t="shared" si="1212"/>
        <v>21600</v>
      </c>
      <c r="AU2017">
        <f t="shared" si="1180"/>
        <v>-296.68711656441712</v>
      </c>
      <c r="AV2017" s="29">
        <f t="shared" si="1213"/>
        <v>993.90125</v>
      </c>
      <c r="AW2017">
        <f t="shared" si="1214"/>
        <v>40281</v>
      </c>
    </row>
    <row r="2018" spans="1:49" x14ac:dyDescent="0.2">
      <c r="A2018">
        <v>2016</v>
      </c>
      <c r="B2018" s="13">
        <f t="shared" si="1218"/>
        <v>2024</v>
      </c>
      <c r="C2018" s="13">
        <f t="shared" si="1219"/>
        <v>12102</v>
      </c>
      <c r="D2018" s="13">
        <f t="shared" si="1220"/>
        <v>48</v>
      </c>
      <c r="E2018" s="13">
        <f t="shared" si="1221"/>
        <v>100.80000000000001</v>
      </c>
      <c r="F2018" s="13">
        <f t="shared" si="1185"/>
        <v>4.4655637189243431E+63</v>
      </c>
      <c r="G2018" s="35">
        <f t="shared" si="1186"/>
        <v>931.52319999999997</v>
      </c>
      <c r="H2018" s="23">
        <f t="shared" si="1187"/>
        <v>14990.662399999999</v>
      </c>
      <c r="I2018" s="23">
        <f t="shared" si="1188"/>
        <v>56126</v>
      </c>
      <c r="J2018" s="23">
        <f t="shared" si="1189"/>
        <v>2822</v>
      </c>
      <c r="K2018" s="23">
        <f t="shared" si="1222"/>
        <v>9.6665819025314135E+76</v>
      </c>
      <c r="L2018" s="23">
        <f t="shared" si="1191"/>
        <v>9.6665819025314126E+78</v>
      </c>
      <c r="M2018" s="23">
        <f t="shared" si="1223"/>
        <v>9.6665819025314135E+76</v>
      </c>
      <c r="N2018" s="20">
        <f t="shared" si="1224"/>
        <v>207.60000000000002</v>
      </c>
      <c r="Q2018" s="20">
        <f t="shared" si="1194"/>
        <v>4.8318075273804822E+97</v>
      </c>
      <c r="S2018" s="20">
        <f t="shared" si="1195"/>
        <v>8897</v>
      </c>
      <c r="T2018" s="20">
        <f t="shared" si="1196"/>
        <v>2822</v>
      </c>
      <c r="U2018" s="20">
        <f t="shared" si="1225"/>
        <v>9.6665819025314135E+76</v>
      </c>
      <c r="V2018" s="20">
        <f t="shared" si="1226"/>
        <v>9.6665819025314135E+76</v>
      </c>
      <c r="W2018" s="20">
        <f t="shared" si="1227"/>
        <v>0.28901734104046239</v>
      </c>
      <c r="X2018" s="16">
        <f t="shared" si="1200"/>
        <v>1.615518872067395E+59</v>
      </c>
      <c r="AA2018" s="16">
        <f t="shared" si="1201"/>
        <v>6.6559377529176652E+60</v>
      </c>
      <c r="AB2018" s="16">
        <f t="shared" si="1228"/>
        <v>2016</v>
      </c>
      <c r="AC2018" s="16">
        <f t="shared" si="1229"/>
        <v>407</v>
      </c>
      <c r="AD2018" s="16">
        <f t="shared" si="1204"/>
        <v>8.6878671574403556E+61</v>
      </c>
      <c r="AE2018" s="16">
        <f t="shared" si="1230"/>
        <v>50350</v>
      </c>
      <c r="AF2018" s="16">
        <f t="shared" si="1206"/>
        <v>24180</v>
      </c>
      <c r="AG2018" s="16">
        <f t="shared" si="1207"/>
        <v>2056</v>
      </c>
      <c r="AH2018" s="16">
        <f t="shared" si="1208"/>
        <v>1.2420667705246764E+66</v>
      </c>
      <c r="AI2018" s="16">
        <f t="shared" si="1231"/>
        <v>1.6084162899386711E+75</v>
      </c>
      <c r="AJ2018" s="16">
        <f t="shared" si="1232"/>
        <v>1.6084162899386711E+75</v>
      </c>
      <c r="AK2018" s="27">
        <f t="shared" si="1233"/>
        <v>0.14742014742014742</v>
      </c>
      <c r="AN2018">
        <f t="shared" si="1234"/>
        <v>186610.33450623992</v>
      </c>
      <c r="AO2018">
        <f t="shared" si="1235"/>
        <v>241651341951570</v>
      </c>
      <c r="AP2018">
        <f t="shared" si="1236"/>
        <v>241651341951570</v>
      </c>
      <c r="AR2018" s="1">
        <f t="shared" si="1212"/>
        <v>21610</v>
      </c>
      <c r="AU2018">
        <f t="shared" si="1180"/>
        <v>-296.47058823529409</v>
      </c>
      <c r="AV2018" s="29">
        <f t="shared" si="1213"/>
        <v>994.52319999999997</v>
      </c>
      <c r="AW2018">
        <f t="shared" si="1214"/>
        <v>40301</v>
      </c>
    </row>
    <row r="2019" spans="1:49" x14ac:dyDescent="0.2">
      <c r="A2019">
        <v>2017</v>
      </c>
      <c r="B2019" s="13">
        <f t="shared" si="1218"/>
        <v>2025</v>
      </c>
      <c r="C2019" s="13">
        <f t="shared" si="1219"/>
        <v>12108</v>
      </c>
      <c r="D2019" s="13">
        <f t="shared" si="1220"/>
        <v>48</v>
      </c>
      <c r="E2019" s="13">
        <f t="shared" si="1221"/>
        <v>100.85000000000001</v>
      </c>
      <c r="F2019" s="13">
        <f t="shared" si="1185"/>
        <v>4.7804860730658674E+63</v>
      </c>
      <c r="G2019" s="35">
        <f t="shared" si="1186"/>
        <v>932.11329999999998</v>
      </c>
      <c r="H2019" s="23">
        <f t="shared" si="1187"/>
        <v>14998.166399999996</v>
      </c>
      <c r="I2019" s="23">
        <f t="shared" si="1188"/>
        <v>56154</v>
      </c>
      <c r="J2019" s="23">
        <f t="shared" si="1189"/>
        <v>2823</v>
      </c>
      <c r="K2019" s="23">
        <f t="shared" si="1222"/>
        <v>9.6665819025314135E+76</v>
      </c>
      <c r="L2019" s="23">
        <f t="shared" si="1191"/>
        <v>9.6665819025314126E+78</v>
      </c>
      <c r="M2019" s="23">
        <f t="shared" si="1223"/>
        <v>9.6665819025314135E+76</v>
      </c>
      <c r="N2019" s="20">
        <f t="shared" si="1224"/>
        <v>207.70000000000002</v>
      </c>
      <c r="Q2019" s="20">
        <f t="shared" si="1194"/>
        <v>5.3842308285777322E+97</v>
      </c>
      <c r="S2019" s="20">
        <f t="shared" si="1195"/>
        <v>8901</v>
      </c>
      <c r="T2019" s="20">
        <f t="shared" si="1196"/>
        <v>2823</v>
      </c>
      <c r="U2019" s="20">
        <f t="shared" si="1225"/>
        <v>9.6665819025314135E+76</v>
      </c>
      <c r="V2019" s="20">
        <f t="shared" si="1226"/>
        <v>9.6665819025314135E+76</v>
      </c>
      <c r="W2019" s="20">
        <f t="shared" si="1227"/>
        <v>0.28887818969667789</v>
      </c>
      <c r="X2019" s="16">
        <f t="shared" si="1200"/>
        <v>1.7286051931121123E+59</v>
      </c>
      <c r="AA2019" s="16">
        <f t="shared" si="1201"/>
        <v>7.1218533956219012E+60</v>
      </c>
      <c r="AB2019" s="16">
        <f t="shared" si="1228"/>
        <v>2017</v>
      </c>
      <c r="AC2019" s="16">
        <f t="shared" si="1229"/>
        <v>407.2</v>
      </c>
      <c r="AD2019" s="16">
        <f t="shared" si="1204"/>
        <v>9.2960351445131114E+61</v>
      </c>
      <c r="AE2019" s="16">
        <f t="shared" si="1230"/>
        <v>50375</v>
      </c>
      <c r="AF2019" s="16">
        <f t="shared" si="1206"/>
        <v>24192</v>
      </c>
      <c r="AG2019" s="16">
        <f t="shared" si="1207"/>
        <v>2057</v>
      </c>
      <c r="AH2019" s="16">
        <f t="shared" si="1208"/>
        <v>1.3298020028752537E+66</v>
      </c>
      <c r="AI2019" s="16">
        <f t="shared" si="1231"/>
        <v>1.6084162899386711E+75</v>
      </c>
      <c r="AJ2019" s="16">
        <f t="shared" si="1232"/>
        <v>1.6084162899386711E+75</v>
      </c>
      <c r="AK2019" s="27">
        <f t="shared" si="1233"/>
        <v>0.14734774066797643</v>
      </c>
      <c r="AN2019">
        <f t="shared" si="1234"/>
        <v>186721.33909590699</v>
      </c>
      <c r="AO2019">
        <f t="shared" si="1235"/>
        <v>225842375655672.91</v>
      </c>
      <c r="AP2019">
        <f t="shared" si="1236"/>
        <v>225842375655672.91</v>
      </c>
      <c r="AR2019" s="1">
        <f t="shared" si="1212"/>
        <v>21620</v>
      </c>
      <c r="AU2019">
        <f t="shared" si="1180"/>
        <v>-296.2545899632803</v>
      </c>
      <c r="AV2019" s="29">
        <f t="shared" si="1213"/>
        <v>995.14454999999998</v>
      </c>
      <c r="AW2019">
        <f t="shared" si="1214"/>
        <v>40321</v>
      </c>
    </row>
    <row r="2020" spans="1:49" x14ac:dyDescent="0.2">
      <c r="A2020">
        <v>2018</v>
      </c>
      <c r="B2020" s="13">
        <f t="shared" si="1218"/>
        <v>2026</v>
      </c>
      <c r="C2020" s="13">
        <f t="shared" si="1219"/>
        <v>12114</v>
      </c>
      <c r="D2020" s="13">
        <f t="shared" si="1220"/>
        <v>48</v>
      </c>
      <c r="E2020" s="13">
        <f t="shared" si="1221"/>
        <v>100.9</v>
      </c>
      <c r="F2020" s="13">
        <f t="shared" si="1185"/>
        <v>5.1176163038125151E+63</v>
      </c>
      <c r="G2020" s="35">
        <f t="shared" si="1186"/>
        <v>932.70280000000002</v>
      </c>
      <c r="H2020" s="23">
        <f t="shared" si="1187"/>
        <v>15005.670399999997</v>
      </c>
      <c r="I2020" s="23">
        <f t="shared" si="1188"/>
        <v>56182</v>
      </c>
      <c r="J2020" s="23">
        <f t="shared" si="1189"/>
        <v>2825</v>
      </c>
      <c r="K2020" s="23">
        <f t="shared" si="1222"/>
        <v>9.6665819025314135E+76</v>
      </c>
      <c r="L2020" s="23">
        <f t="shared" si="1191"/>
        <v>9.6665819025314126E+78</v>
      </c>
      <c r="M2020" s="23">
        <f t="shared" si="1223"/>
        <v>9.6665819025314135E+76</v>
      </c>
      <c r="N2020" s="20">
        <f t="shared" si="1224"/>
        <v>207.8</v>
      </c>
      <c r="Q2020" s="20">
        <f t="shared" si="1194"/>
        <v>5.9998129998200972E+97</v>
      </c>
      <c r="S2020" s="20">
        <f t="shared" si="1195"/>
        <v>8905</v>
      </c>
      <c r="T2020" s="20">
        <f t="shared" si="1196"/>
        <v>2825</v>
      </c>
      <c r="U2020" s="20">
        <f t="shared" si="1225"/>
        <v>9.6665819025314135E+76</v>
      </c>
      <c r="V2020" s="20">
        <f t="shared" si="1226"/>
        <v>9.6665819025314135E+76</v>
      </c>
      <c r="W2020" s="20">
        <f t="shared" si="1227"/>
        <v>0.28873917228103946</v>
      </c>
      <c r="X2020" s="16">
        <f t="shared" si="1200"/>
        <v>1.8496075566299602E+59</v>
      </c>
      <c r="AA2020" s="16">
        <f t="shared" si="1201"/>
        <v>7.6203831333154344E+60</v>
      </c>
      <c r="AB2020" s="16">
        <f t="shared" si="1228"/>
        <v>2018</v>
      </c>
      <c r="AC2020" s="16">
        <f t="shared" si="1229"/>
        <v>407.4</v>
      </c>
      <c r="AD2020" s="16">
        <f t="shared" si="1204"/>
        <v>9.9467761007045949E+61</v>
      </c>
      <c r="AE2020" s="16">
        <f t="shared" si="1230"/>
        <v>50400</v>
      </c>
      <c r="AF2020" s="16">
        <f t="shared" si="1206"/>
        <v>24204</v>
      </c>
      <c r="AG2020" s="16">
        <f t="shared" si="1207"/>
        <v>2058</v>
      </c>
      <c r="AH2020" s="16">
        <f t="shared" si="1208"/>
        <v>1.4237331499632321E+66</v>
      </c>
      <c r="AI2020" s="16">
        <f t="shared" si="1231"/>
        <v>1.6084162899386711E+75</v>
      </c>
      <c r="AJ2020" s="16">
        <f t="shared" si="1232"/>
        <v>1.6084162899386711E+75</v>
      </c>
      <c r="AK2020" s="27">
        <f t="shared" si="1233"/>
        <v>0.14727540500736377</v>
      </c>
      <c r="AN2020">
        <f t="shared" si="1234"/>
        <v>186832.22681269597</v>
      </c>
      <c r="AO2020">
        <f t="shared" si="1235"/>
        <v>211067640799694.31</v>
      </c>
      <c r="AP2020">
        <f t="shared" si="1236"/>
        <v>211067640799694.31</v>
      </c>
      <c r="AR2020" s="1">
        <f t="shared" si="1212"/>
        <v>21630</v>
      </c>
      <c r="AU2020">
        <f t="shared" si="1180"/>
        <v>-296.03911980440097</v>
      </c>
      <c r="AV2020" s="29">
        <f t="shared" si="1213"/>
        <v>995.76530000000002</v>
      </c>
      <c r="AW2020">
        <f t="shared" si="1214"/>
        <v>40341</v>
      </c>
    </row>
    <row r="2021" spans="1:49" x14ac:dyDescent="0.2">
      <c r="A2021">
        <v>2019</v>
      </c>
      <c r="B2021" s="13">
        <f t="shared" si="1218"/>
        <v>2027</v>
      </c>
      <c r="C2021" s="13">
        <f t="shared" si="1219"/>
        <v>12120</v>
      </c>
      <c r="D2021" s="13">
        <f t="shared" si="1220"/>
        <v>48</v>
      </c>
      <c r="E2021" s="13">
        <f t="shared" si="1221"/>
        <v>100.95</v>
      </c>
      <c r="F2021" s="13">
        <f t="shared" si="1185"/>
        <v>5.4785203950010696E+63</v>
      </c>
      <c r="G2021" s="35">
        <f t="shared" si="1186"/>
        <v>933.29169999999999</v>
      </c>
      <c r="H2021" s="23">
        <f t="shared" si="1187"/>
        <v>15013.174399999998</v>
      </c>
      <c r="I2021" s="23">
        <f t="shared" si="1188"/>
        <v>56210</v>
      </c>
      <c r="J2021" s="23">
        <f t="shared" si="1189"/>
        <v>2826</v>
      </c>
      <c r="K2021" s="23">
        <f t="shared" si="1222"/>
        <v>9.6665819025314135E+76</v>
      </c>
      <c r="L2021" s="23">
        <f t="shared" si="1191"/>
        <v>9.6665819025314126E+78</v>
      </c>
      <c r="M2021" s="23">
        <f t="shared" si="1223"/>
        <v>9.6665819025314135E+76</v>
      </c>
      <c r="N2021" s="20">
        <f t="shared" si="1224"/>
        <v>207.9</v>
      </c>
      <c r="Q2021" s="20">
        <f t="shared" si="1194"/>
        <v>6.6857750306220071E+97</v>
      </c>
      <c r="S2021" s="20">
        <f t="shared" si="1195"/>
        <v>8909</v>
      </c>
      <c r="T2021" s="20">
        <f t="shared" si="1196"/>
        <v>2826</v>
      </c>
      <c r="U2021" s="20">
        <f t="shared" si="1225"/>
        <v>9.6665819025314135E+76</v>
      </c>
      <c r="V2021" s="20">
        <f t="shared" si="1226"/>
        <v>9.6665819025314135E+76</v>
      </c>
      <c r="W2021" s="20">
        <f t="shared" si="1227"/>
        <v>0.28860028860028858</v>
      </c>
      <c r="X2021" s="16">
        <f t="shared" si="1200"/>
        <v>1.9790800855940575E+59</v>
      </c>
      <c r="AA2021" s="16">
        <f t="shared" si="1201"/>
        <v>8.1538099526475163E+60</v>
      </c>
      <c r="AB2021" s="16">
        <f t="shared" si="1228"/>
        <v>2019</v>
      </c>
      <c r="AC2021" s="16">
        <f t="shared" si="1229"/>
        <v>407.6</v>
      </c>
      <c r="AD2021" s="16">
        <f t="shared" si="1204"/>
        <v>1.0643070218554774E+62</v>
      </c>
      <c r="AE2021" s="16">
        <f t="shared" si="1230"/>
        <v>50425</v>
      </c>
      <c r="AF2021" s="16">
        <f t="shared" si="1206"/>
        <v>24216</v>
      </c>
      <c r="AG2021" s="16">
        <f t="shared" si="1207"/>
        <v>2059</v>
      </c>
      <c r="AH2021" s="16">
        <f t="shared" si="1208"/>
        <v>1.5242976748648675E+66</v>
      </c>
      <c r="AI2021" s="16">
        <f t="shared" si="1231"/>
        <v>1.6084162899386711E+75</v>
      </c>
      <c r="AJ2021" s="16">
        <f t="shared" si="1232"/>
        <v>1.6084162899386711E+75</v>
      </c>
      <c r="AK2021" s="27">
        <f t="shared" si="1233"/>
        <v>0.14720314033366044</v>
      </c>
      <c r="AN2021">
        <f t="shared" si="1234"/>
        <v>186942.99765595258</v>
      </c>
      <c r="AO2021">
        <f t="shared" si="1235"/>
        <v>197259477382891.84</v>
      </c>
      <c r="AP2021">
        <f t="shared" si="1236"/>
        <v>197259477382891.84</v>
      </c>
      <c r="AR2021" s="1">
        <f t="shared" si="1212"/>
        <v>21640</v>
      </c>
      <c r="AU2021">
        <f t="shared" si="1180"/>
        <v>-295.82417582417588</v>
      </c>
      <c r="AV2021" s="29">
        <f t="shared" si="1213"/>
        <v>996.38544999999999</v>
      </c>
      <c r="AW2021">
        <f t="shared" si="1214"/>
        <v>40361</v>
      </c>
    </row>
    <row r="2022" spans="1:49" x14ac:dyDescent="0.2">
      <c r="A2022">
        <v>2020</v>
      </c>
      <c r="B2022" s="13">
        <f t="shared" si="1218"/>
        <v>2028</v>
      </c>
      <c r="C2022" s="13">
        <f t="shared" si="1219"/>
        <v>12126</v>
      </c>
      <c r="D2022" s="13">
        <f t="shared" si="1220"/>
        <v>48</v>
      </c>
      <c r="E2022" s="13">
        <f t="shared" si="1221"/>
        <v>101</v>
      </c>
      <c r="F2022" s="13">
        <f t="shared" si="1185"/>
        <v>5.8648747496554198E+63</v>
      </c>
      <c r="G2022" s="35">
        <f t="shared" si="1186"/>
        <v>933.88</v>
      </c>
      <c r="H2022" s="23">
        <f t="shared" si="1187"/>
        <v>15020.678399999997</v>
      </c>
      <c r="I2022" s="23">
        <f t="shared" si="1188"/>
        <v>56238</v>
      </c>
      <c r="J2022" s="23">
        <f t="shared" si="1189"/>
        <v>2828</v>
      </c>
      <c r="K2022" s="23">
        <f t="shared" si="1222"/>
        <v>9.6665819025314135E+76</v>
      </c>
      <c r="L2022" s="23">
        <f t="shared" si="1191"/>
        <v>9.6665819025314126E+78</v>
      </c>
      <c r="M2022" s="23">
        <f t="shared" si="1223"/>
        <v>9.6665819025314135E+76</v>
      </c>
      <c r="N2022" s="20">
        <f t="shared" si="1224"/>
        <v>208</v>
      </c>
      <c r="Q2022" s="20">
        <f t="shared" si="1194"/>
        <v>7.4501634903323238E+97</v>
      </c>
      <c r="S2022" s="20">
        <f t="shared" si="1195"/>
        <v>8913</v>
      </c>
      <c r="T2022" s="20">
        <f t="shared" si="1196"/>
        <v>2828</v>
      </c>
      <c r="U2022" s="20">
        <f t="shared" si="1225"/>
        <v>9.6665819025314135E+76</v>
      </c>
      <c r="V2022" s="20">
        <f t="shared" si="1226"/>
        <v>9.6665819025314135E+76</v>
      </c>
      <c r="W2022" s="20">
        <f t="shared" si="1227"/>
        <v>0.28846153846153844</v>
      </c>
      <c r="X2022" s="16">
        <f t="shared" si="1200"/>
        <v>2.1176156915856416E+59</v>
      </c>
      <c r="AA2022" s="16">
        <f t="shared" si="1201"/>
        <v>8.7245766493328423E+60</v>
      </c>
      <c r="AB2022" s="16">
        <f t="shared" si="1228"/>
        <v>2020</v>
      </c>
      <c r="AC2022" s="16">
        <f t="shared" si="1229"/>
        <v>407.8</v>
      </c>
      <c r="AD2022" s="16">
        <f t="shared" si="1204"/>
        <v>1.1388106310010522E+62</v>
      </c>
      <c r="AE2022" s="16">
        <f t="shared" si="1230"/>
        <v>50450</v>
      </c>
      <c r="AF2022" s="16">
        <f t="shared" si="1206"/>
        <v>24228</v>
      </c>
      <c r="AG2022" s="16">
        <f t="shared" si="1207"/>
        <v>2060</v>
      </c>
      <c r="AH2022" s="16">
        <f t="shared" si="1208"/>
        <v>1.6319639211401134E+66</v>
      </c>
      <c r="AI2022" s="16">
        <f t="shared" si="1231"/>
        <v>1.6084162899386711E+75</v>
      </c>
      <c r="AJ2022" s="16">
        <f t="shared" si="1232"/>
        <v>1.6084162899386711E+75</v>
      </c>
      <c r="AK2022" s="27">
        <f t="shared" si="1233"/>
        <v>0.14713094654242276</v>
      </c>
      <c r="AN2022">
        <f t="shared" si="1234"/>
        <v>187053.6516250227</v>
      </c>
      <c r="AO2022">
        <f t="shared" si="1235"/>
        <v>184354651759712</v>
      </c>
      <c r="AP2022">
        <f t="shared" si="1236"/>
        <v>184354651759712</v>
      </c>
      <c r="AR2022" s="1">
        <f t="shared" si="1212"/>
        <v>21650</v>
      </c>
      <c r="AU2022">
        <f t="shared" si="1180"/>
        <v>-295.60975609756105</v>
      </c>
      <c r="AV2022" s="29">
        <f t="shared" si="1213"/>
        <v>997.005</v>
      </c>
      <c r="AW2022">
        <f t="shared" si="1214"/>
        <v>40381</v>
      </c>
    </row>
    <row r="2023" spans="1:49" x14ac:dyDescent="0.2">
      <c r="A2023">
        <v>2021</v>
      </c>
      <c r="B2023" s="13">
        <f t="shared" si="1218"/>
        <v>2029</v>
      </c>
      <c r="C2023" s="13">
        <f t="shared" si="1219"/>
        <v>12132</v>
      </c>
      <c r="D2023" s="13">
        <f t="shared" si="1220"/>
        <v>48</v>
      </c>
      <c r="E2023" s="13">
        <f t="shared" si="1221"/>
        <v>101.05000000000001</v>
      </c>
      <c r="F2023" s="13">
        <f t="shared" si="1185"/>
        <v>6.2784739753551183E+63</v>
      </c>
      <c r="G2023" s="35">
        <f t="shared" si="1186"/>
        <v>934.46769999999992</v>
      </c>
      <c r="H2023" s="23">
        <f t="shared" si="1187"/>
        <v>15028.182399999998</v>
      </c>
      <c r="I2023" s="23">
        <f t="shared" si="1188"/>
        <v>56266</v>
      </c>
      <c r="J2023" s="23">
        <f t="shared" si="1189"/>
        <v>2829</v>
      </c>
      <c r="K2023" s="23">
        <f t="shared" si="1222"/>
        <v>9.6665819025314135E+76</v>
      </c>
      <c r="L2023" s="23">
        <f t="shared" si="1191"/>
        <v>9.6665819025314126E+78</v>
      </c>
      <c r="M2023" s="23">
        <f t="shared" si="1223"/>
        <v>9.6665819025314135E+76</v>
      </c>
      <c r="N2023" s="20">
        <f t="shared" si="1224"/>
        <v>208.10000000000002</v>
      </c>
      <c r="Q2023" s="20">
        <f t="shared" si="1194"/>
        <v>8.3019449171531095E+97</v>
      </c>
      <c r="S2023" s="20">
        <f t="shared" si="1195"/>
        <v>8918</v>
      </c>
      <c r="T2023" s="20">
        <f t="shared" si="1196"/>
        <v>2829</v>
      </c>
      <c r="U2023" s="20">
        <f t="shared" si="1225"/>
        <v>9.6665819025314135E+76</v>
      </c>
      <c r="V2023" s="20">
        <f t="shared" si="1226"/>
        <v>9.6665819025314135E+76</v>
      </c>
      <c r="W2023" s="20">
        <f t="shared" si="1227"/>
        <v>0.28832292167227291</v>
      </c>
      <c r="X2023" s="16">
        <f t="shared" si="1200"/>
        <v>2.2658487899966371E+59</v>
      </c>
      <c r="AA2023" s="16">
        <f t="shared" si="1201"/>
        <v>9.3352970147861435E+60</v>
      </c>
      <c r="AB2023" s="16">
        <f t="shared" si="1228"/>
        <v>2021</v>
      </c>
      <c r="AC2023" s="16">
        <f t="shared" si="1229"/>
        <v>408</v>
      </c>
      <c r="AD2023" s="16">
        <f t="shared" si="1204"/>
        <v>1.2185296410199163E+62</v>
      </c>
      <c r="AE2023" s="16">
        <f t="shared" si="1230"/>
        <v>50475</v>
      </c>
      <c r="AF2023" s="16">
        <f t="shared" si="1206"/>
        <v>24240</v>
      </c>
      <c r="AG2023" s="16">
        <f t="shared" si="1207"/>
        <v>2061</v>
      </c>
      <c r="AH2023" s="16">
        <f t="shared" si="1208"/>
        <v>1.7472332922257035E+66</v>
      </c>
      <c r="AI2023" s="16">
        <f t="shared" si="1231"/>
        <v>1.6084162899386711E+75</v>
      </c>
      <c r="AJ2023" s="16">
        <f t="shared" si="1232"/>
        <v>1.6084162899386711E+75</v>
      </c>
      <c r="AK2023" s="27">
        <f t="shared" si="1233"/>
        <v>0.14705882352941177</v>
      </c>
      <c r="AN2023">
        <f t="shared" si="1234"/>
        <v>187164.18871925198</v>
      </c>
      <c r="AO2023">
        <f t="shared" si="1235"/>
        <v>172294067065151.38</v>
      </c>
      <c r="AP2023">
        <f t="shared" si="1236"/>
        <v>172294067065151.38</v>
      </c>
      <c r="AR2023" s="1">
        <f t="shared" si="1212"/>
        <v>21660</v>
      </c>
      <c r="AU2023">
        <f t="shared" si="1180"/>
        <v>-295.39585870889169</v>
      </c>
      <c r="AV2023" s="29">
        <f t="shared" si="1213"/>
        <v>997.62394999999992</v>
      </c>
      <c r="AW2023">
        <f t="shared" si="1214"/>
        <v>40401</v>
      </c>
    </row>
    <row r="2024" spans="1:49" x14ac:dyDescent="0.2">
      <c r="A2024">
        <v>2022</v>
      </c>
      <c r="B2024" s="13">
        <f t="shared" si="1218"/>
        <v>2030</v>
      </c>
      <c r="C2024" s="13">
        <f t="shared" si="1219"/>
        <v>12138</v>
      </c>
      <c r="D2024" s="13">
        <f t="shared" si="1220"/>
        <v>48</v>
      </c>
      <c r="E2024" s="13">
        <f t="shared" si="1221"/>
        <v>101.10000000000001</v>
      </c>
      <c r="F2024" s="13">
        <f t="shared" si="1185"/>
        <v>6.7212392185017527E+63</v>
      </c>
      <c r="G2024" s="35">
        <f t="shared" si="1186"/>
        <v>935.0548</v>
      </c>
      <c r="H2024" s="23">
        <f t="shared" si="1187"/>
        <v>15035.686399999999</v>
      </c>
      <c r="I2024" s="23">
        <f t="shared" si="1188"/>
        <v>56294</v>
      </c>
      <c r="J2024" s="23">
        <f t="shared" si="1189"/>
        <v>2830</v>
      </c>
      <c r="K2024" s="23">
        <f t="shared" si="1222"/>
        <v>9.6665819025314135E+76</v>
      </c>
      <c r="L2024" s="23">
        <f t="shared" si="1191"/>
        <v>9.6665819025314126E+78</v>
      </c>
      <c r="M2024" s="23">
        <f t="shared" si="1223"/>
        <v>9.6665819025314135E+76</v>
      </c>
      <c r="N2024" s="20">
        <f t="shared" si="1224"/>
        <v>208.20000000000002</v>
      </c>
      <c r="Q2024" s="20">
        <f t="shared" si="1194"/>
        <v>9.2511109986870999E+97</v>
      </c>
      <c r="S2024" s="20">
        <f t="shared" si="1195"/>
        <v>8922</v>
      </c>
      <c r="T2024" s="20">
        <f t="shared" si="1196"/>
        <v>2830</v>
      </c>
      <c r="U2024" s="20">
        <f t="shared" si="1225"/>
        <v>9.6665819025314135E+76</v>
      </c>
      <c r="V2024" s="20">
        <f t="shared" si="1226"/>
        <v>9.6665819025314135E+76</v>
      </c>
      <c r="W2024" s="20">
        <f t="shared" si="1227"/>
        <v>0.28818443804034583</v>
      </c>
      <c r="X2024" s="16">
        <f t="shared" si="1200"/>
        <v>2.4244582052964014E+59</v>
      </c>
      <c r="AA2024" s="16">
        <f t="shared" si="1201"/>
        <v>9.9887678058211728E+60</v>
      </c>
      <c r="AB2024" s="16">
        <f t="shared" si="1228"/>
        <v>2022</v>
      </c>
      <c r="AC2024" s="16">
        <f t="shared" si="1229"/>
        <v>408.2</v>
      </c>
      <c r="AD2024" s="16">
        <f t="shared" si="1204"/>
        <v>1.3038291403495158E+62</v>
      </c>
      <c r="AE2024" s="16">
        <f t="shared" si="1230"/>
        <v>50500</v>
      </c>
      <c r="AF2024" s="16">
        <f t="shared" si="1206"/>
        <v>24252</v>
      </c>
      <c r="AG2024" s="16">
        <f t="shared" si="1207"/>
        <v>2062</v>
      </c>
      <c r="AH2024" s="16">
        <f t="shared" si="1208"/>
        <v>1.8706425846075085E+66</v>
      </c>
      <c r="AI2024" s="16">
        <f t="shared" si="1231"/>
        <v>1.6084162899386711E+75</v>
      </c>
      <c r="AJ2024" s="16">
        <f t="shared" si="1232"/>
        <v>1.6084162899386711E+75</v>
      </c>
      <c r="AK2024" s="27">
        <f t="shared" si="1233"/>
        <v>0.14698677119059286</v>
      </c>
      <c r="AN2024">
        <f t="shared" si="1234"/>
        <v>187274.6089379864</v>
      </c>
      <c r="AO2024">
        <f t="shared" si="1235"/>
        <v>161022492584253.63</v>
      </c>
      <c r="AP2024">
        <f t="shared" si="1236"/>
        <v>161022492584253.63</v>
      </c>
      <c r="AR2024" s="1">
        <f t="shared" si="1212"/>
        <v>21670</v>
      </c>
      <c r="AU2024">
        <f t="shared" si="1180"/>
        <v>-295.18248175182475</v>
      </c>
      <c r="AV2024" s="29">
        <f t="shared" si="1213"/>
        <v>998.2423</v>
      </c>
      <c r="AW2024">
        <f t="shared" si="1214"/>
        <v>40421</v>
      </c>
    </row>
    <row r="2025" spans="1:49" x14ac:dyDescent="0.2">
      <c r="A2025">
        <v>2023</v>
      </c>
      <c r="B2025" s="13">
        <f t="shared" si="1218"/>
        <v>2031</v>
      </c>
      <c r="C2025" s="13">
        <f t="shared" si="1219"/>
        <v>12144</v>
      </c>
      <c r="D2025" s="13">
        <f t="shared" si="1220"/>
        <v>48</v>
      </c>
      <c r="E2025" s="13">
        <f t="shared" si="1221"/>
        <v>101.15</v>
      </c>
      <c r="F2025" s="13">
        <f t="shared" si="1185"/>
        <v>7.195227086180528E+63</v>
      </c>
      <c r="G2025" s="35">
        <f t="shared" si="1186"/>
        <v>935.6413</v>
      </c>
      <c r="H2025" s="23">
        <f t="shared" si="1187"/>
        <v>15043.190399999998</v>
      </c>
      <c r="I2025" s="23">
        <f t="shared" si="1188"/>
        <v>56322</v>
      </c>
      <c r="J2025" s="23">
        <f t="shared" si="1189"/>
        <v>2832</v>
      </c>
      <c r="K2025" s="23">
        <f t="shared" si="1222"/>
        <v>9.6665819025314135E+76</v>
      </c>
      <c r="L2025" s="23">
        <f t="shared" si="1191"/>
        <v>9.6665819025314126E+78</v>
      </c>
      <c r="M2025" s="23">
        <f t="shared" si="1223"/>
        <v>9.6665819025314135E+76</v>
      </c>
      <c r="N2025" s="20">
        <f t="shared" si="1224"/>
        <v>208.3</v>
      </c>
      <c r="Q2025" s="20">
        <f t="shared" si="1194"/>
        <v>1.0308795777866644E+98</v>
      </c>
      <c r="S2025" s="20">
        <f t="shared" si="1195"/>
        <v>8926</v>
      </c>
      <c r="T2025" s="20">
        <f t="shared" si="1196"/>
        <v>2832</v>
      </c>
      <c r="U2025" s="20">
        <f t="shared" si="1225"/>
        <v>9.6665819025314135E+76</v>
      </c>
      <c r="V2025" s="20">
        <f t="shared" si="1226"/>
        <v>9.6665819025314135E+76</v>
      </c>
      <c r="W2025" s="20">
        <f t="shared" si="1227"/>
        <v>0.2880460873739798</v>
      </c>
      <c r="X2025" s="16">
        <f t="shared" si="1200"/>
        <v>2.5941702796671493E+59</v>
      </c>
      <c r="AA2025" s="16">
        <f t="shared" si="1201"/>
        <v>1.0687981552228653E+61</v>
      </c>
      <c r="AB2025" s="16">
        <f t="shared" si="1228"/>
        <v>2023</v>
      </c>
      <c r="AC2025" s="16">
        <f t="shared" si="1229"/>
        <v>408.4</v>
      </c>
      <c r="AD2025" s="16">
        <f t="shared" si="1204"/>
        <v>1.3950997743442614E+62</v>
      </c>
      <c r="AE2025" s="16">
        <f t="shared" si="1230"/>
        <v>50525</v>
      </c>
      <c r="AF2025" s="16">
        <f t="shared" si="1206"/>
        <v>24264</v>
      </c>
      <c r="AG2025" s="16">
        <f t="shared" si="1207"/>
        <v>2063</v>
      </c>
      <c r="AH2025" s="16">
        <f t="shared" si="1208"/>
        <v>2.0027664856207334E+66</v>
      </c>
      <c r="AI2025" s="16">
        <f t="shared" si="1231"/>
        <v>1.6084162899386711E+75</v>
      </c>
      <c r="AJ2025" s="16">
        <f t="shared" si="1232"/>
        <v>1.6084162899386711E+75</v>
      </c>
      <c r="AK2025" s="27">
        <f t="shared" si="1233"/>
        <v>0.14691478942213518</v>
      </c>
      <c r="AN2025">
        <f t="shared" si="1234"/>
        <v>187384.91228057159</v>
      </c>
      <c r="AO2025">
        <f t="shared" si="1235"/>
        <v>150488310826405.28</v>
      </c>
      <c r="AP2025">
        <f t="shared" si="1236"/>
        <v>150488310826405.28</v>
      </c>
      <c r="AR2025" s="1">
        <f t="shared" si="1212"/>
        <v>21680</v>
      </c>
      <c r="AU2025">
        <f t="shared" si="1180"/>
        <v>-294.96962332928308</v>
      </c>
      <c r="AV2025" s="29">
        <f t="shared" si="1213"/>
        <v>998.86005</v>
      </c>
      <c r="AW2025">
        <f t="shared" si="1214"/>
        <v>40441</v>
      </c>
    </row>
    <row r="2026" spans="1:49" x14ac:dyDescent="0.2">
      <c r="A2026">
        <v>2024</v>
      </c>
      <c r="B2026" s="13">
        <f t="shared" si="1218"/>
        <v>2032</v>
      </c>
      <c r="C2026" s="13">
        <f t="shared" si="1219"/>
        <v>12150</v>
      </c>
      <c r="D2026" s="13">
        <f t="shared" si="1220"/>
        <v>48</v>
      </c>
      <c r="E2026" s="13">
        <f t="shared" si="1221"/>
        <v>101.2</v>
      </c>
      <c r="F2026" s="13">
        <f t="shared" si="1185"/>
        <v>7.7026391970424817E+63</v>
      </c>
      <c r="G2026" s="35">
        <f t="shared" si="1186"/>
        <v>936.22720000000004</v>
      </c>
      <c r="H2026" s="23">
        <f t="shared" si="1187"/>
        <v>15050.694399999998</v>
      </c>
      <c r="I2026" s="23">
        <f t="shared" si="1188"/>
        <v>56350</v>
      </c>
      <c r="J2026" s="23">
        <f t="shared" si="1189"/>
        <v>2833</v>
      </c>
      <c r="K2026" s="23">
        <f t="shared" si="1222"/>
        <v>9.6665819025314135E+76</v>
      </c>
      <c r="L2026" s="23">
        <f t="shared" si="1191"/>
        <v>9.6665819025314126E+78</v>
      </c>
      <c r="M2026" s="23">
        <f t="shared" si="1223"/>
        <v>9.6665819025314135E+76</v>
      </c>
      <c r="N2026" s="20">
        <f t="shared" si="1224"/>
        <v>208.4</v>
      </c>
      <c r="Q2026" s="20">
        <f t="shared" si="1194"/>
        <v>1.1487406259079908E+98</v>
      </c>
      <c r="S2026" s="20">
        <f t="shared" si="1195"/>
        <v>8930</v>
      </c>
      <c r="T2026" s="20">
        <f t="shared" si="1196"/>
        <v>2833</v>
      </c>
      <c r="U2026" s="20">
        <f t="shared" si="1225"/>
        <v>9.6665819025314135E+76</v>
      </c>
      <c r="V2026" s="20">
        <f t="shared" si="1226"/>
        <v>9.6665819025314135E+76</v>
      </c>
      <c r="W2026" s="20">
        <f t="shared" si="1227"/>
        <v>0.28790786948176583</v>
      </c>
      <c r="X2026" s="16">
        <f t="shared" si="1200"/>
        <v>2.775762199243849E+59</v>
      </c>
      <c r="AA2026" s="16">
        <f t="shared" si="1201"/>
        <v>1.1436140260884655E+61</v>
      </c>
      <c r="AB2026" s="16">
        <f t="shared" si="1228"/>
        <v>2024</v>
      </c>
      <c r="AC2026" s="16">
        <f t="shared" si="1229"/>
        <v>408.6</v>
      </c>
      <c r="AD2026" s="16">
        <f t="shared" si="1204"/>
        <v>1.4927595343105583E+62</v>
      </c>
      <c r="AE2026" s="16">
        <f t="shared" si="1230"/>
        <v>50550</v>
      </c>
      <c r="AF2026" s="16">
        <f t="shared" si="1206"/>
        <v>24276</v>
      </c>
      <c r="AG2026" s="16">
        <f t="shared" si="1207"/>
        <v>2064</v>
      </c>
      <c r="AH2026" s="16">
        <f t="shared" si="1208"/>
        <v>2.1442202474917155E+66</v>
      </c>
      <c r="AI2026" s="16">
        <f t="shared" si="1231"/>
        <v>1.6084162899386711E+75</v>
      </c>
      <c r="AJ2026" s="16">
        <f t="shared" si="1232"/>
        <v>1.6084162899386711E+75</v>
      </c>
      <c r="AK2026" s="27">
        <f t="shared" si="1233"/>
        <v>0.14684287812041116</v>
      </c>
      <c r="AN2026">
        <f t="shared" si="1234"/>
        <v>187495.09874635335</v>
      </c>
      <c r="AO2026">
        <f t="shared" si="1235"/>
        <v>140643281146173.2</v>
      </c>
      <c r="AP2026">
        <f t="shared" si="1236"/>
        <v>140643281146173.2</v>
      </c>
      <c r="AR2026" s="1">
        <f t="shared" si="1212"/>
        <v>21690</v>
      </c>
      <c r="AU2026">
        <f t="shared" ref="AU2026:AU2089" si="1237">IF(A2026&lt;=1000,A2026/MAX(15-A2026/120,3),A2026/MIN(10-A2026/120,15))</f>
        <v>-294.75728155339806</v>
      </c>
      <c r="AV2026" s="29">
        <f t="shared" si="1213"/>
        <v>999.47720000000004</v>
      </c>
      <c r="AW2026">
        <f t="shared" si="1214"/>
        <v>40461</v>
      </c>
    </row>
    <row r="2027" spans="1:49" x14ac:dyDescent="0.2">
      <c r="A2027">
        <v>2025</v>
      </c>
      <c r="B2027" s="13">
        <f t="shared" si="1218"/>
        <v>2033</v>
      </c>
      <c r="C2027" s="13">
        <f t="shared" si="1219"/>
        <v>12156</v>
      </c>
      <c r="D2027" s="13">
        <f t="shared" si="1220"/>
        <v>48</v>
      </c>
      <c r="E2027" s="13">
        <f t="shared" si="1221"/>
        <v>101.25</v>
      </c>
      <c r="F2027" s="13">
        <f t="shared" si="1185"/>
        <v>8.2458324055531546E+63</v>
      </c>
      <c r="G2027" s="35">
        <f t="shared" si="1186"/>
        <v>936.8125</v>
      </c>
      <c r="H2027" s="23">
        <f t="shared" si="1187"/>
        <v>15058.198399999999</v>
      </c>
      <c r="I2027" s="23">
        <f t="shared" si="1188"/>
        <v>56378</v>
      </c>
      <c r="J2027" s="23">
        <f t="shared" si="1189"/>
        <v>2835</v>
      </c>
      <c r="K2027" s="23">
        <f t="shared" si="1222"/>
        <v>9.6665819025314135E+76</v>
      </c>
      <c r="L2027" s="23">
        <f t="shared" si="1191"/>
        <v>9.6665819025314126E+78</v>
      </c>
      <c r="M2027" s="23">
        <f t="shared" si="1223"/>
        <v>9.6665819025314135E+76</v>
      </c>
      <c r="N2027" s="20">
        <f t="shared" si="1224"/>
        <v>208.5</v>
      </c>
      <c r="Q2027" s="20">
        <f t="shared" si="1194"/>
        <v>1.2800767946577341E+98</v>
      </c>
      <c r="S2027" s="20">
        <f t="shared" si="1195"/>
        <v>8934</v>
      </c>
      <c r="T2027" s="20">
        <f t="shared" si="1196"/>
        <v>2835</v>
      </c>
      <c r="U2027" s="20">
        <f t="shared" si="1225"/>
        <v>9.6665819025314135E+76</v>
      </c>
      <c r="V2027" s="20">
        <f t="shared" si="1226"/>
        <v>9.6665819025314135E+76</v>
      </c>
      <c r="W2027" s="20">
        <f t="shared" si="1227"/>
        <v>0.28776978417266186</v>
      </c>
      <c r="X2027" s="16">
        <f t="shared" si="1200"/>
        <v>2.970065553190919E+59</v>
      </c>
      <c r="AA2027" s="16">
        <f t="shared" si="1201"/>
        <v>1.2236670079146584E+61</v>
      </c>
      <c r="AB2027" s="16">
        <f t="shared" si="1228"/>
        <v>2025</v>
      </c>
      <c r="AC2027" s="16">
        <f t="shared" si="1229"/>
        <v>408.8</v>
      </c>
      <c r="AD2027" s="16">
        <f t="shared" si="1204"/>
        <v>1.5972556717778508E+62</v>
      </c>
      <c r="AE2027" s="16">
        <f t="shared" si="1230"/>
        <v>50575</v>
      </c>
      <c r="AF2027" s="16">
        <f t="shared" si="1206"/>
        <v>24288</v>
      </c>
      <c r="AG2027" s="16">
        <f t="shared" si="1207"/>
        <v>2065</v>
      </c>
      <c r="AH2027" s="16">
        <f t="shared" si="1208"/>
        <v>2.2956625500542043E+66</v>
      </c>
      <c r="AI2027" s="16">
        <f t="shared" si="1231"/>
        <v>1.6084162899386711E+75</v>
      </c>
      <c r="AJ2027" s="16">
        <f t="shared" si="1232"/>
        <v>1.6084162899386711E+75</v>
      </c>
      <c r="AK2027" s="27">
        <f t="shared" si="1233"/>
        <v>0.14677103718199608</v>
      </c>
      <c r="AN2027">
        <f t="shared" si="1234"/>
        <v>187605.16833467732</v>
      </c>
      <c r="AO2027">
        <f t="shared" si="1235"/>
        <v>131442318828199.22</v>
      </c>
      <c r="AP2027">
        <f t="shared" si="1236"/>
        <v>131442318828199.22</v>
      </c>
      <c r="AR2027" s="1">
        <f t="shared" si="1212"/>
        <v>21700</v>
      </c>
      <c r="AU2027">
        <f t="shared" si="1237"/>
        <v>-294.54545454545456</v>
      </c>
      <c r="AV2027" s="29">
        <f t="shared" si="1213"/>
        <v>1000.09375</v>
      </c>
      <c r="AW2027">
        <f t="shared" si="1214"/>
        <v>40481</v>
      </c>
    </row>
    <row r="2028" spans="1:49" x14ac:dyDescent="0.2">
      <c r="A2028">
        <v>2026</v>
      </c>
      <c r="B2028" s="13">
        <f t="shared" si="1218"/>
        <v>2034</v>
      </c>
      <c r="C2028" s="13">
        <f t="shared" si="1219"/>
        <v>12162</v>
      </c>
      <c r="D2028" s="13">
        <f t="shared" si="1220"/>
        <v>48</v>
      </c>
      <c r="E2028" s="13">
        <f t="shared" si="1221"/>
        <v>101.30000000000001</v>
      </c>
      <c r="F2028" s="13">
        <f t="shared" si="1185"/>
        <v>8.8273297470796643E+63</v>
      </c>
      <c r="G2028" s="35">
        <f t="shared" si="1186"/>
        <v>937.3972</v>
      </c>
      <c r="H2028" s="23">
        <f t="shared" si="1187"/>
        <v>15065.702399999996</v>
      </c>
      <c r="I2028" s="23">
        <f t="shared" si="1188"/>
        <v>56406</v>
      </c>
      <c r="J2028" s="23">
        <f t="shared" si="1189"/>
        <v>2836</v>
      </c>
      <c r="K2028" s="23">
        <f t="shared" si="1222"/>
        <v>9.6665819025314135E+76</v>
      </c>
      <c r="L2028" s="23">
        <f t="shared" si="1191"/>
        <v>9.6665819025314126E+78</v>
      </c>
      <c r="M2028" s="23">
        <f t="shared" si="1223"/>
        <v>9.6665819025314135E+76</v>
      </c>
      <c r="N2028" s="20">
        <f t="shared" si="1224"/>
        <v>208.60000000000002</v>
      </c>
      <c r="Q2028" s="20">
        <f t="shared" si="1194"/>
        <v>1.4264287022378131E+98</v>
      </c>
      <c r="S2028" s="20">
        <f t="shared" si="1195"/>
        <v>8939</v>
      </c>
      <c r="T2028" s="20">
        <f t="shared" si="1196"/>
        <v>2836</v>
      </c>
      <c r="U2028" s="20">
        <f t="shared" si="1225"/>
        <v>9.6665819025314135E+76</v>
      </c>
      <c r="V2028" s="20">
        <f t="shared" si="1226"/>
        <v>9.6665819025314135E+76</v>
      </c>
      <c r="W2028" s="20">
        <f t="shared" si="1227"/>
        <v>0.28763183125599229</v>
      </c>
      <c r="X2028" s="16">
        <f t="shared" si="1200"/>
        <v>3.1779701419142834E+59</v>
      </c>
      <c r="AA2028" s="16">
        <f t="shared" si="1201"/>
        <v>1.3093236984686843E+61</v>
      </c>
      <c r="AB2028" s="16">
        <f t="shared" si="1228"/>
        <v>2026</v>
      </c>
      <c r="AC2028" s="16">
        <f t="shared" si="1229"/>
        <v>409</v>
      </c>
      <c r="AD2028" s="16">
        <f t="shared" si="1204"/>
        <v>1.7090667467724424E+62</v>
      </c>
      <c r="AE2028" s="16">
        <f t="shared" si="1230"/>
        <v>50600</v>
      </c>
      <c r="AF2028" s="16">
        <f t="shared" si="1206"/>
        <v>24300</v>
      </c>
      <c r="AG2028" s="16">
        <f t="shared" si="1207"/>
        <v>2066</v>
      </c>
      <c r="AH2028" s="16">
        <f t="shared" si="1208"/>
        <v>2.4577985654499148E+66</v>
      </c>
      <c r="AI2028" s="16">
        <f t="shared" si="1231"/>
        <v>1.6084162899386711E+75</v>
      </c>
      <c r="AJ2028" s="16">
        <f t="shared" si="1232"/>
        <v>1.6084162899386711E+75</v>
      </c>
      <c r="AK2028" s="27">
        <f t="shared" si="1233"/>
        <v>0.14669926650366749</v>
      </c>
      <c r="AN2028">
        <f t="shared" si="1234"/>
        <v>187715.1210448895</v>
      </c>
      <c r="AO2028">
        <f t="shared" si="1235"/>
        <v>122843288624485.27</v>
      </c>
      <c r="AP2028">
        <f t="shared" si="1236"/>
        <v>122843288624485.27</v>
      </c>
      <c r="AR2028" s="1">
        <f t="shared" si="1212"/>
        <v>21710</v>
      </c>
      <c r="AU2028">
        <f t="shared" si="1237"/>
        <v>-294.33414043583537</v>
      </c>
      <c r="AV2028" s="29">
        <f t="shared" si="1213"/>
        <v>1000.7097</v>
      </c>
      <c r="AW2028">
        <f t="shared" si="1214"/>
        <v>40501</v>
      </c>
    </row>
    <row r="2029" spans="1:49" x14ac:dyDescent="0.2">
      <c r="A2029">
        <v>2027</v>
      </c>
      <c r="B2029" s="13">
        <f t="shared" si="1218"/>
        <v>2035</v>
      </c>
      <c r="C2029" s="13">
        <f t="shared" si="1219"/>
        <v>12168</v>
      </c>
      <c r="D2029" s="13">
        <f t="shared" si="1220"/>
        <v>48</v>
      </c>
      <c r="E2029" s="13">
        <f t="shared" si="1221"/>
        <v>101.35000000000001</v>
      </c>
      <c r="F2029" s="13">
        <f t="shared" si="1185"/>
        <v>9.4498321546348179E+63</v>
      </c>
      <c r="G2029" s="35">
        <f t="shared" si="1186"/>
        <v>937.98130000000003</v>
      </c>
      <c r="H2029" s="23">
        <f t="shared" si="1187"/>
        <v>15073.206399999997</v>
      </c>
      <c r="I2029" s="23">
        <f t="shared" si="1188"/>
        <v>56434</v>
      </c>
      <c r="J2029" s="23">
        <f t="shared" si="1189"/>
        <v>2837</v>
      </c>
      <c r="K2029" s="23">
        <f t="shared" si="1222"/>
        <v>9.6665819025314135E+76</v>
      </c>
      <c r="L2029" s="23">
        <f t="shared" si="1191"/>
        <v>9.6665819025314126E+78</v>
      </c>
      <c r="M2029" s="23">
        <f t="shared" si="1223"/>
        <v>9.6665819025314135E+76</v>
      </c>
      <c r="N2029" s="20">
        <f t="shared" si="1224"/>
        <v>208.70000000000002</v>
      </c>
      <c r="Q2029" s="20">
        <f t="shared" si="1194"/>
        <v>1.5895131066035479E+98</v>
      </c>
      <c r="S2029" s="20">
        <f t="shared" si="1195"/>
        <v>8943</v>
      </c>
      <c r="T2029" s="20">
        <f t="shared" si="1196"/>
        <v>2837</v>
      </c>
      <c r="U2029" s="20">
        <f t="shared" si="1225"/>
        <v>9.6665819025314135E+76</v>
      </c>
      <c r="V2029" s="20">
        <f t="shared" si="1226"/>
        <v>9.6665819025314135E+76</v>
      </c>
      <c r="W2029" s="20">
        <f t="shared" si="1227"/>
        <v>0.28749401054144702</v>
      </c>
      <c r="X2029" s="16">
        <f t="shared" si="1200"/>
        <v>3.4004280518482837E+59</v>
      </c>
      <c r="AA2029" s="16">
        <f t="shared" si="1201"/>
        <v>1.4009763573614925E+61</v>
      </c>
      <c r="AB2029" s="16">
        <f t="shared" si="1228"/>
        <v>2027</v>
      </c>
      <c r="AC2029" s="16">
        <f t="shared" si="1229"/>
        <v>409.2</v>
      </c>
      <c r="AD2029" s="16">
        <f t="shared" si="1204"/>
        <v>1.8287048194745657E+62</v>
      </c>
      <c r="AE2029" s="16">
        <f t="shared" si="1230"/>
        <v>50625</v>
      </c>
      <c r="AF2029" s="16">
        <f t="shared" si="1206"/>
        <v>24312</v>
      </c>
      <c r="AG2029" s="16">
        <f t="shared" si="1207"/>
        <v>2067</v>
      </c>
      <c r="AH2029" s="16">
        <f t="shared" si="1208"/>
        <v>2.6313832390618798E+66</v>
      </c>
      <c r="AI2029" s="16">
        <f t="shared" si="1231"/>
        <v>1.6084162899386711E+75</v>
      </c>
      <c r="AJ2029" s="16">
        <f t="shared" si="1232"/>
        <v>1.6084162899386711E+75</v>
      </c>
      <c r="AK2029" s="27">
        <f t="shared" si="1233"/>
        <v>0.1466275659824047</v>
      </c>
      <c r="AN2029">
        <f t="shared" si="1234"/>
        <v>187824.95687633555</v>
      </c>
      <c r="AO2029">
        <f t="shared" si="1235"/>
        <v>114806811798584.34</v>
      </c>
      <c r="AP2029">
        <f t="shared" si="1236"/>
        <v>114806811798584.34</v>
      </c>
      <c r="AR2029" s="1">
        <f t="shared" si="1212"/>
        <v>21720</v>
      </c>
      <c r="AU2029">
        <f t="shared" si="1237"/>
        <v>-294.12333736396619</v>
      </c>
      <c r="AV2029" s="29">
        <f t="shared" si="1213"/>
        <v>1001.32505</v>
      </c>
      <c r="AW2029">
        <f t="shared" si="1214"/>
        <v>40521</v>
      </c>
    </row>
    <row r="2030" spans="1:49" x14ac:dyDescent="0.2">
      <c r="A2030">
        <v>2028</v>
      </c>
      <c r="B2030" s="13">
        <f t="shared" si="1218"/>
        <v>2036</v>
      </c>
      <c r="C2030" s="13">
        <f t="shared" si="1219"/>
        <v>12174</v>
      </c>
      <c r="D2030" s="13">
        <f t="shared" si="1220"/>
        <v>48</v>
      </c>
      <c r="E2030" s="13">
        <f t="shared" si="1221"/>
        <v>101.4</v>
      </c>
      <c r="F2030" s="13">
        <f t="shared" si="1185"/>
        <v>1.0116231001679289E+64</v>
      </c>
      <c r="G2030" s="35">
        <f t="shared" si="1186"/>
        <v>938.56479999999999</v>
      </c>
      <c r="H2030" s="23">
        <f t="shared" si="1187"/>
        <v>15080.710399999998</v>
      </c>
      <c r="I2030" s="23">
        <f t="shared" si="1188"/>
        <v>56462</v>
      </c>
      <c r="J2030" s="23">
        <f t="shared" si="1189"/>
        <v>2839</v>
      </c>
      <c r="K2030" s="23">
        <f t="shared" si="1222"/>
        <v>9.6665819025314135E+76</v>
      </c>
      <c r="L2030" s="23">
        <f t="shared" si="1191"/>
        <v>9.6665819025314126E+78</v>
      </c>
      <c r="M2030" s="23">
        <f t="shared" si="1223"/>
        <v>9.6665819025314135E+76</v>
      </c>
      <c r="N2030" s="20">
        <f t="shared" si="1224"/>
        <v>208.8</v>
      </c>
      <c r="Q2030" s="20">
        <f t="shared" si="1194"/>
        <v>1.7712430436240379E+98</v>
      </c>
      <c r="S2030" s="20">
        <f t="shared" si="1195"/>
        <v>8947</v>
      </c>
      <c r="T2030" s="20">
        <f t="shared" si="1196"/>
        <v>2839</v>
      </c>
      <c r="U2030" s="20">
        <f t="shared" si="1225"/>
        <v>9.6665819025314135E+76</v>
      </c>
      <c r="V2030" s="20">
        <f t="shared" si="1226"/>
        <v>9.6665819025314135E+76</v>
      </c>
      <c r="W2030" s="20">
        <f t="shared" si="1227"/>
        <v>0.28735632183908044</v>
      </c>
      <c r="X2030" s="16">
        <f t="shared" si="1200"/>
        <v>3.6384580154776634E+59</v>
      </c>
      <c r="AA2030" s="16">
        <f t="shared" si="1201"/>
        <v>1.4990447023767969E+61</v>
      </c>
      <c r="AB2030" s="16">
        <f t="shared" si="1228"/>
        <v>2028</v>
      </c>
      <c r="AC2030" s="16">
        <f t="shared" si="1229"/>
        <v>409.4</v>
      </c>
      <c r="AD2030" s="16">
        <f t="shared" si="1204"/>
        <v>1.9567177952958005E+62</v>
      </c>
      <c r="AE2030" s="16">
        <f t="shared" si="1230"/>
        <v>50650</v>
      </c>
      <c r="AF2030" s="16">
        <f t="shared" si="1206"/>
        <v>24324</v>
      </c>
      <c r="AG2030" s="16">
        <f t="shared" si="1207"/>
        <v>2068</v>
      </c>
      <c r="AH2030" s="16">
        <f t="shared" si="1208"/>
        <v>2.8172248019340566E+66</v>
      </c>
      <c r="AI2030" s="16">
        <f t="shared" si="1231"/>
        <v>1.6084162899386711E+75</v>
      </c>
      <c r="AJ2030" s="16">
        <f t="shared" si="1232"/>
        <v>1.6084162899386711E+75</v>
      </c>
      <c r="AK2030" s="27">
        <f t="shared" si="1233"/>
        <v>0.14655593551538837</v>
      </c>
      <c r="AN2030">
        <f t="shared" si="1234"/>
        <v>187934.67582836127</v>
      </c>
      <c r="AO2030">
        <f t="shared" si="1235"/>
        <v>107296085793069.48</v>
      </c>
      <c r="AP2030">
        <f t="shared" si="1236"/>
        <v>107296085793069.48</v>
      </c>
      <c r="AR2030" s="1">
        <f t="shared" si="1212"/>
        <v>21730</v>
      </c>
      <c r="AU2030">
        <f t="shared" si="1237"/>
        <v>-293.91304347826093</v>
      </c>
      <c r="AV2030" s="29">
        <f t="shared" si="1213"/>
        <v>1001.9398</v>
      </c>
      <c r="AW2030">
        <f t="shared" si="1214"/>
        <v>40541</v>
      </c>
    </row>
    <row r="2031" spans="1:49" x14ac:dyDescent="0.2">
      <c r="A2031">
        <v>2029</v>
      </c>
      <c r="B2031" s="13">
        <f t="shared" si="1218"/>
        <v>2037</v>
      </c>
      <c r="C2031" s="13">
        <f t="shared" si="1219"/>
        <v>12180</v>
      </c>
      <c r="D2031" s="13">
        <f t="shared" si="1220"/>
        <v>48</v>
      </c>
      <c r="E2031" s="13">
        <f t="shared" si="1221"/>
        <v>101.45</v>
      </c>
      <c r="F2031" s="13">
        <f t="shared" si="1185"/>
        <v>1.0829621529218026E+64</v>
      </c>
      <c r="G2031" s="35">
        <f t="shared" si="1186"/>
        <v>939.14769999999999</v>
      </c>
      <c r="H2031" s="23">
        <f t="shared" si="1187"/>
        <v>15088.214399999999</v>
      </c>
      <c r="I2031" s="23">
        <f t="shared" si="1188"/>
        <v>56490</v>
      </c>
      <c r="J2031" s="23">
        <f t="shared" si="1189"/>
        <v>2840</v>
      </c>
      <c r="K2031" s="23">
        <f t="shared" si="1222"/>
        <v>9.6665819025314135E+76</v>
      </c>
      <c r="L2031" s="23">
        <f t="shared" si="1191"/>
        <v>9.6665819025314126E+78</v>
      </c>
      <c r="M2031" s="23">
        <f t="shared" si="1223"/>
        <v>9.6665819025314135E+76</v>
      </c>
      <c r="N2031" s="20">
        <f t="shared" si="1224"/>
        <v>208.9</v>
      </c>
      <c r="Q2031" s="20">
        <f t="shared" si="1194"/>
        <v>1.9737502676466082E+98</v>
      </c>
      <c r="S2031" s="20">
        <f t="shared" si="1195"/>
        <v>8951</v>
      </c>
      <c r="T2031" s="20">
        <f t="shared" si="1196"/>
        <v>2840</v>
      </c>
      <c r="U2031" s="20">
        <f t="shared" si="1225"/>
        <v>9.6665819025314135E+76</v>
      </c>
      <c r="V2031" s="20">
        <f t="shared" si="1226"/>
        <v>9.6665819025314135E+76</v>
      </c>
      <c r="W2031" s="20">
        <f t="shared" si="1227"/>
        <v>0.28721876495931065</v>
      </c>
      <c r="X2031" s="16">
        <f t="shared" si="1200"/>
        <v>3.8931500765610993E+59</v>
      </c>
      <c r="AA2031" s="16">
        <f t="shared" si="1201"/>
        <v>1.6039778315431724E+61</v>
      </c>
      <c r="AB2031" s="16">
        <f t="shared" si="1228"/>
        <v>2029</v>
      </c>
      <c r="AC2031" s="16">
        <f t="shared" si="1229"/>
        <v>409.6</v>
      </c>
      <c r="AD2031" s="16">
        <f t="shared" si="1204"/>
        <v>2.0936919341165829E+62</v>
      </c>
      <c r="AE2031" s="16">
        <f t="shared" si="1230"/>
        <v>50675</v>
      </c>
      <c r="AF2031" s="16">
        <f t="shared" si="1206"/>
        <v>24336</v>
      </c>
      <c r="AG2031" s="16">
        <f t="shared" si="1207"/>
        <v>2069</v>
      </c>
      <c r="AH2031" s="16">
        <f t="shared" si="1208"/>
        <v>3.016188531006449E+66</v>
      </c>
      <c r="AI2031" s="16">
        <f t="shared" si="1231"/>
        <v>1.6084162899386711E+75</v>
      </c>
      <c r="AJ2031" s="16">
        <f t="shared" si="1232"/>
        <v>1.6084162899386711E+75</v>
      </c>
      <c r="AK2031" s="27">
        <f t="shared" si="1233"/>
        <v>0.146484375</v>
      </c>
      <c r="AN2031">
        <f t="shared" si="1234"/>
        <v>188044.27790031247</v>
      </c>
      <c r="AO2031">
        <f t="shared" si="1235"/>
        <v>100276715694457.48</v>
      </c>
      <c r="AP2031">
        <f t="shared" si="1236"/>
        <v>100276715694457.48</v>
      </c>
      <c r="AR2031" s="1">
        <f t="shared" si="1212"/>
        <v>21740</v>
      </c>
      <c r="AU2031">
        <f t="shared" si="1237"/>
        <v>-293.70325693606748</v>
      </c>
      <c r="AV2031" s="29">
        <f t="shared" si="1213"/>
        <v>1002.55395</v>
      </c>
      <c r="AW2031">
        <f t="shared" si="1214"/>
        <v>40561</v>
      </c>
    </row>
    <row r="2032" spans="1:49" x14ac:dyDescent="0.2">
      <c r="A2032">
        <v>2030</v>
      </c>
      <c r="B2032" s="13">
        <f t="shared" si="1218"/>
        <v>2038</v>
      </c>
      <c r="C2032" s="13">
        <f t="shared" si="1219"/>
        <v>12186</v>
      </c>
      <c r="D2032" s="13">
        <f t="shared" si="1220"/>
        <v>48</v>
      </c>
      <c r="E2032" s="13">
        <f t="shared" si="1221"/>
        <v>101.5</v>
      </c>
      <c r="F2032" s="13">
        <f t="shared" si="1185"/>
        <v>1.1593317219532308E+64</v>
      </c>
      <c r="G2032" s="35">
        <f t="shared" si="1186"/>
        <v>939.73</v>
      </c>
      <c r="H2032" s="23">
        <f t="shared" si="1187"/>
        <v>15095.718399999998</v>
      </c>
      <c r="I2032" s="23">
        <f t="shared" si="1188"/>
        <v>56518</v>
      </c>
      <c r="J2032" s="23">
        <f t="shared" si="1189"/>
        <v>2842</v>
      </c>
      <c r="K2032" s="23">
        <f t="shared" si="1222"/>
        <v>9.6665819025314135E+76</v>
      </c>
      <c r="L2032" s="23">
        <f t="shared" si="1191"/>
        <v>9.6665819025314126E+78</v>
      </c>
      <c r="M2032" s="23">
        <f t="shared" si="1223"/>
        <v>9.6665819025314135E+76</v>
      </c>
      <c r="N2032" s="20">
        <f t="shared" si="1224"/>
        <v>209</v>
      </c>
      <c r="Q2032" s="20">
        <f t="shared" si="1194"/>
        <v>2.1994102577044616E+98</v>
      </c>
      <c r="S2032" s="20">
        <f t="shared" si="1195"/>
        <v>8955</v>
      </c>
      <c r="T2032" s="20">
        <f t="shared" si="1196"/>
        <v>2842</v>
      </c>
      <c r="U2032" s="20">
        <f t="shared" si="1225"/>
        <v>9.6665819025314135E+76</v>
      </c>
      <c r="V2032" s="20">
        <f t="shared" si="1226"/>
        <v>9.6665819025314135E+76</v>
      </c>
      <c r="W2032" s="20">
        <f t="shared" si="1227"/>
        <v>0.28708133971291866</v>
      </c>
      <c r="X2032" s="16">
        <f t="shared" si="1200"/>
        <v>4.165670581920376E+59</v>
      </c>
      <c r="AA2032" s="16">
        <f t="shared" si="1201"/>
        <v>1.7162562797511947E+61</v>
      </c>
      <c r="AB2032" s="16">
        <f t="shared" si="1228"/>
        <v>2030</v>
      </c>
      <c r="AC2032" s="16">
        <f t="shared" si="1229"/>
        <v>409.8</v>
      </c>
      <c r="AD2032" s="16">
        <f t="shared" si="1204"/>
        <v>2.2402545351753255E+62</v>
      </c>
      <c r="AE2032" s="16">
        <f t="shared" si="1230"/>
        <v>50700</v>
      </c>
      <c r="AF2032" s="16">
        <f t="shared" si="1206"/>
        <v>24348</v>
      </c>
      <c r="AG2032" s="16">
        <f t="shared" si="1207"/>
        <v>2070</v>
      </c>
      <c r="AH2032" s="16">
        <f t="shared" si="1208"/>
        <v>3.229200774646653E+66</v>
      </c>
      <c r="AI2032" s="16">
        <f t="shared" si="1231"/>
        <v>1.6084162899386711E+75</v>
      </c>
      <c r="AJ2032" s="16">
        <f t="shared" si="1232"/>
        <v>1.6084162899386711E+75</v>
      </c>
      <c r="AK2032" s="27">
        <f t="shared" si="1233"/>
        <v>0.14641288433382138</v>
      </c>
      <c r="AN2032">
        <f t="shared" si="1234"/>
        <v>188153.76309153487</v>
      </c>
      <c r="AO2032">
        <f t="shared" si="1235"/>
        <v>93716556723792.031</v>
      </c>
      <c r="AP2032">
        <f t="shared" si="1236"/>
        <v>93716556723792.031</v>
      </c>
      <c r="AR2032" s="1">
        <f t="shared" si="1212"/>
        <v>21750</v>
      </c>
      <c r="AU2032">
        <f t="shared" si="1237"/>
        <v>-293.4939759036144</v>
      </c>
      <c r="AV2032" s="29">
        <f t="shared" si="1213"/>
        <v>1003.1675</v>
      </c>
      <c r="AW2032">
        <f t="shared" si="1214"/>
        <v>40581</v>
      </c>
    </row>
    <row r="2033" spans="1:49" x14ac:dyDescent="0.2">
      <c r="A2033">
        <v>2031</v>
      </c>
      <c r="B2033" s="13">
        <f t="shared" si="1218"/>
        <v>2039</v>
      </c>
      <c r="C2033" s="13">
        <f t="shared" si="1219"/>
        <v>12192</v>
      </c>
      <c r="D2033" s="13">
        <f t="shared" si="1220"/>
        <v>48</v>
      </c>
      <c r="E2033" s="13">
        <f t="shared" si="1221"/>
        <v>101.55000000000001</v>
      </c>
      <c r="F2033" s="13">
        <f t="shared" si="1185"/>
        <v>1.2410865183283764E+64</v>
      </c>
      <c r="G2033" s="35">
        <f t="shared" si="1186"/>
        <v>940.31169999999997</v>
      </c>
      <c r="H2033" s="23">
        <f t="shared" si="1187"/>
        <v>15103.222399999999</v>
      </c>
      <c r="I2033" s="23">
        <f t="shared" si="1188"/>
        <v>56546</v>
      </c>
      <c r="J2033" s="23">
        <f t="shared" si="1189"/>
        <v>2843</v>
      </c>
      <c r="K2033" s="23">
        <f t="shared" si="1222"/>
        <v>9.6665819025314135E+76</v>
      </c>
      <c r="L2033" s="23">
        <f t="shared" si="1191"/>
        <v>9.6665819025314126E+78</v>
      </c>
      <c r="M2033" s="23">
        <f t="shared" si="1223"/>
        <v>9.6665819025314135E+76</v>
      </c>
      <c r="N2033" s="20">
        <f t="shared" si="1224"/>
        <v>209.10000000000002</v>
      </c>
      <c r="Q2033" s="20">
        <f t="shared" si="1194"/>
        <v>2.4508700827006273E+98</v>
      </c>
      <c r="S2033" s="20">
        <f t="shared" si="1195"/>
        <v>8960</v>
      </c>
      <c r="T2033" s="20">
        <f t="shared" si="1196"/>
        <v>2843</v>
      </c>
      <c r="U2033" s="20">
        <f t="shared" si="1225"/>
        <v>9.6665819025314135E+76</v>
      </c>
      <c r="V2033" s="20">
        <f t="shared" si="1226"/>
        <v>9.6665819025314135E+76</v>
      </c>
      <c r="W2033" s="20">
        <f t="shared" si="1227"/>
        <v>0.28694404591104733</v>
      </c>
      <c r="X2033" s="16">
        <f t="shared" si="1200"/>
        <v>4.4572675226548032E+59</v>
      </c>
      <c r="AA2033" s="16">
        <f t="shared" si="1201"/>
        <v>1.8363942193337789E+61</v>
      </c>
      <c r="AB2033" s="16">
        <f t="shared" si="1228"/>
        <v>2031</v>
      </c>
      <c r="AC2033" s="16">
        <f t="shared" si="1229"/>
        <v>410</v>
      </c>
      <c r="AD2033" s="16">
        <f t="shared" si="1204"/>
        <v>2.3970768099051212E+62</v>
      </c>
      <c r="AE2033" s="16">
        <f t="shared" si="1230"/>
        <v>50725</v>
      </c>
      <c r="AF2033" s="16">
        <f t="shared" si="1206"/>
        <v>24360</v>
      </c>
      <c r="AG2033" s="16">
        <f t="shared" si="1207"/>
        <v>2071</v>
      </c>
      <c r="AH2033" s="16">
        <f t="shared" si="1208"/>
        <v>3.457253262191592E+66</v>
      </c>
      <c r="AI2033" s="16">
        <f t="shared" si="1231"/>
        <v>1.6084162899386711E+75</v>
      </c>
      <c r="AJ2033" s="16">
        <f t="shared" si="1232"/>
        <v>1.6084162899386711E+75</v>
      </c>
      <c r="AK2033" s="27">
        <f t="shared" si="1233"/>
        <v>0.14634146341463414</v>
      </c>
      <c r="AN2033">
        <f t="shared" si="1234"/>
        <v>188263.13140137421</v>
      </c>
      <c r="AO2033">
        <f t="shared" si="1235"/>
        <v>87585567031581.313</v>
      </c>
      <c r="AP2033">
        <f t="shared" si="1236"/>
        <v>87585567031581.313</v>
      </c>
      <c r="AR2033" s="1">
        <f t="shared" si="1212"/>
        <v>21760</v>
      </c>
      <c r="AU2033">
        <f t="shared" si="1237"/>
        <v>-293.28519855595664</v>
      </c>
      <c r="AV2033" s="29">
        <f t="shared" si="1213"/>
        <v>1003.78045</v>
      </c>
      <c r="AW2033">
        <f t="shared" si="1214"/>
        <v>40601</v>
      </c>
    </row>
    <row r="2034" spans="1:49" x14ac:dyDescent="0.2">
      <c r="A2034">
        <v>2032</v>
      </c>
      <c r="B2034" s="13">
        <f t="shared" si="1218"/>
        <v>2040</v>
      </c>
      <c r="C2034" s="13">
        <f t="shared" si="1219"/>
        <v>12198</v>
      </c>
      <c r="D2034" s="13">
        <f t="shared" si="1220"/>
        <v>48</v>
      </c>
      <c r="E2034" s="13">
        <f t="shared" si="1221"/>
        <v>101.60000000000001</v>
      </c>
      <c r="F2034" s="13">
        <f t="shared" si="1185"/>
        <v>1.3286062631431099E+64</v>
      </c>
      <c r="G2034" s="35">
        <f t="shared" si="1186"/>
        <v>940.89279999999997</v>
      </c>
      <c r="H2034" s="23">
        <f t="shared" si="1187"/>
        <v>15110.7264</v>
      </c>
      <c r="I2034" s="23">
        <f t="shared" si="1188"/>
        <v>56574</v>
      </c>
      <c r="J2034" s="23">
        <f t="shared" si="1189"/>
        <v>2844</v>
      </c>
      <c r="K2034" s="23">
        <f t="shared" si="1222"/>
        <v>9.6665819025314135E+76</v>
      </c>
      <c r="L2034" s="23">
        <f t="shared" si="1191"/>
        <v>9.6665819025314126E+78</v>
      </c>
      <c r="M2034" s="23">
        <f t="shared" si="1223"/>
        <v>9.6665819025314135E+76</v>
      </c>
      <c r="N2034" s="20">
        <f t="shared" si="1224"/>
        <v>209.20000000000002</v>
      </c>
      <c r="Q2034" s="20">
        <f t="shared" si="1194"/>
        <v>2.7310794524278799E+98</v>
      </c>
      <c r="S2034" s="20">
        <f t="shared" si="1195"/>
        <v>8964</v>
      </c>
      <c r="T2034" s="20">
        <f t="shared" si="1196"/>
        <v>2844</v>
      </c>
      <c r="U2034" s="20">
        <f t="shared" si="1225"/>
        <v>9.6665819025314135E+76</v>
      </c>
      <c r="V2034" s="20">
        <f t="shared" si="1226"/>
        <v>9.6665819025314135E+76</v>
      </c>
      <c r="W2034" s="20">
        <f t="shared" si="1227"/>
        <v>0.28680688336520072</v>
      </c>
      <c r="X2034" s="16">
        <f t="shared" si="1200"/>
        <v>4.7692762492406401E+59</v>
      </c>
      <c r="AA2034" s="16">
        <f t="shared" si="1201"/>
        <v>1.9649418146871433E+61</v>
      </c>
      <c r="AB2034" s="16">
        <f t="shared" si="1228"/>
        <v>2032</v>
      </c>
      <c r="AC2034" s="16">
        <f t="shared" si="1229"/>
        <v>410.2</v>
      </c>
      <c r="AD2034" s="16">
        <f t="shared" si="1204"/>
        <v>2.5648769558747296E+62</v>
      </c>
      <c r="AE2034" s="16">
        <f t="shared" si="1230"/>
        <v>50750</v>
      </c>
      <c r="AF2034" s="16">
        <f t="shared" si="1206"/>
        <v>24372</v>
      </c>
      <c r="AG2034" s="16">
        <f t="shared" si="1207"/>
        <v>2072</v>
      </c>
      <c r="AH2034" s="16">
        <f t="shared" si="1208"/>
        <v>3.7014077175330313E+66</v>
      </c>
      <c r="AI2034" s="16">
        <f t="shared" si="1231"/>
        <v>1.6084162899386711E+75</v>
      </c>
      <c r="AJ2034" s="16">
        <f t="shared" si="1232"/>
        <v>1.6084162899386711E+75</v>
      </c>
      <c r="AK2034" s="27">
        <f t="shared" si="1233"/>
        <v>0.14627011214041932</v>
      </c>
      <c r="AN2034">
        <f t="shared" si="1234"/>
        <v>188372.38282917638</v>
      </c>
      <c r="AO2034">
        <f t="shared" si="1235"/>
        <v>81855670122973.188</v>
      </c>
      <c r="AP2034">
        <f t="shared" si="1236"/>
        <v>81855670122973.188</v>
      </c>
      <c r="AR2034" s="1">
        <f t="shared" si="1212"/>
        <v>21770</v>
      </c>
      <c r="AU2034">
        <f t="shared" si="1237"/>
        <v>-293.07692307692309</v>
      </c>
      <c r="AV2034" s="29">
        <f t="shared" si="1213"/>
        <v>1004.3928</v>
      </c>
      <c r="AW2034">
        <f t="shared" si="1214"/>
        <v>40621</v>
      </c>
    </row>
    <row r="2035" spans="1:49" x14ac:dyDescent="0.2">
      <c r="A2035">
        <v>2033</v>
      </c>
      <c r="B2035" s="13">
        <f t="shared" si="1218"/>
        <v>2041</v>
      </c>
      <c r="C2035" s="13">
        <f t="shared" si="1219"/>
        <v>12204</v>
      </c>
      <c r="D2035" s="13">
        <f t="shared" si="1220"/>
        <v>48</v>
      </c>
      <c r="E2035" s="13">
        <f t="shared" si="1221"/>
        <v>101.65</v>
      </c>
      <c r="F2035" s="13">
        <f t="shared" si="1185"/>
        <v>1.4222974508436593E+64</v>
      </c>
      <c r="G2035" s="35">
        <f t="shared" si="1186"/>
        <v>941.47329999999999</v>
      </c>
      <c r="H2035" s="23">
        <f t="shared" si="1187"/>
        <v>15118.230399999997</v>
      </c>
      <c r="I2035" s="23">
        <f t="shared" si="1188"/>
        <v>56602</v>
      </c>
      <c r="J2035" s="23">
        <f t="shared" si="1189"/>
        <v>2846</v>
      </c>
      <c r="K2035" s="23">
        <f t="shared" si="1222"/>
        <v>9.6665819025314135E+76</v>
      </c>
      <c r="L2035" s="23">
        <f t="shared" si="1191"/>
        <v>9.6665819025314126E+78</v>
      </c>
      <c r="M2035" s="23">
        <f t="shared" si="1223"/>
        <v>9.6665819025314135E+76</v>
      </c>
      <c r="N2035" s="20">
        <f t="shared" si="1224"/>
        <v>209.3</v>
      </c>
      <c r="Q2035" s="20">
        <f t="shared" si="1194"/>
        <v>3.0433253186782059E+98</v>
      </c>
      <c r="S2035" s="20">
        <f t="shared" si="1195"/>
        <v>8968</v>
      </c>
      <c r="T2035" s="20">
        <f t="shared" si="1196"/>
        <v>2846</v>
      </c>
      <c r="U2035" s="20">
        <f t="shared" si="1225"/>
        <v>9.6665819025314135E+76</v>
      </c>
      <c r="V2035" s="20">
        <f t="shared" si="1226"/>
        <v>9.6665819025314135E+76</v>
      </c>
      <c r="W2035" s="20">
        <f t="shared" si="1227"/>
        <v>0.2866698518872432</v>
      </c>
      <c r="X2035" s="16">
        <f t="shared" si="1200"/>
        <v>5.103125586687484E+59</v>
      </c>
      <c r="AA2035" s="16">
        <f t="shared" si="1201"/>
        <v>2.1024877417152428E+61</v>
      </c>
      <c r="AB2035" s="16">
        <f t="shared" si="1228"/>
        <v>2033</v>
      </c>
      <c r="AC2035" s="16">
        <f t="shared" si="1229"/>
        <v>410.4</v>
      </c>
      <c r="AD2035" s="16">
        <f t="shared" si="1204"/>
        <v>2.7444234459115466E+62</v>
      </c>
      <c r="AE2035" s="16">
        <f t="shared" si="1230"/>
        <v>50775</v>
      </c>
      <c r="AF2035" s="16">
        <f t="shared" si="1206"/>
        <v>24384</v>
      </c>
      <c r="AG2035" s="16">
        <f t="shared" si="1207"/>
        <v>2073</v>
      </c>
      <c r="AH2035" s="16">
        <f t="shared" si="1208"/>
        <v>3.9628007981932719E+66</v>
      </c>
      <c r="AI2035" s="16">
        <f t="shared" si="1231"/>
        <v>1.6084162899386711E+75</v>
      </c>
      <c r="AJ2035" s="16">
        <f t="shared" si="1232"/>
        <v>1.6084162899386711E+75</v>
      </c>
      <c r="AK2035" s="27">
        <f t="shared" si="1233"/>
        <v>0.14619883040935674</v>
      </c>
      <c r="AN2035">
        <f t="shared" si="1234"/>
        <v>188481.5173742871</v>
      </c>
      <c r="AO2035">
        <f t="shared" si="1235"/>
        <v>76500626283152.531</v>
      </c>
      <c r="AP2035">
        <f t="shared" si="1236"/>
        <v>76500626283152.531</v>
      </c>
      <c r="AR2035" s="1">
        <f t="shared" si="1212"/>
        <v>21780</v>
      </c>
      <c r="AU2035">
        <f t="shared" si="1237"/>
        <v>-292.86914765906363</v>
      </c>
      <c r="AV2035" s="29">
        <f t="shared" si="1213"/>
        <v>1005.00455</v>
      </c>
      <c r="AW2035">
        <f t="shared" si="1214"/>
        <v>40641</v>
      </c>
    </row>
    <row r="2036" spans="1:49" x14ac:dyDescent="0.2">
      <c r="A2036">
        <v>2034</v>
      </c>
      <c r="B2036" s="13">
        <f t="shared" si="1218"/>
        <v>2042</v>
      </c>
      <c r="C2036" s="13">
        <f t="shared" si="1219"/>
        <v>12210</v>
      </c>
      <c r="D2036" s="13">
        <f t="shared" si="1220"/>
        <v>48</v>
      </c>
      <c r="E2036" s="13">
        <f t="shared" si="1221"/>
        <v>101.7</v>
      </c>
      <c r="F2036" s="13">
        <f t="shared" si="1185"/>
        <v>1.5225952368630563E+64</v>
      </c>
      <c r="G2036" s="35">
        <f t="shared" si="1186"/>
        <v>942.05320000000006</v>
      </c>
      <c r="H2036" s="23">
        <f t="shared" si="1187"/>
        <v>15125.734399999998</v>
      </c>
      <c r="I2036" s="23">
        <f t="shared" si="1188"/>
        <v>56630</v>
      </c>
      <c r="J2036" s="23">
        <f t="shared" si="1189"/>
        <v>2847</v>
      </c>
      <c r="K2036" s="23">
        <f t="shared" si="1222"/>
        <v>9.6665819025314135E+76</v>
      </c>
      <c r="L2036" s="23">
        <f t="shared" si="1191"/>
        <v>9.6665819025314126E+78</v>
      </c>
      <c r="M2036" s="23">
        <f t="shared" si="1223"/>
        <v>9.6665819025314135E+76</v>
      </c>
      <c r="N2036" s="20">
        <f t="shared" si="1224"/>
        <v>209.4</v>
      </c>
      <c r="Q2036" s="20">
        <f t="shared" si="1194"/>
        <v>3.3912704323099093E+98</v>
      </c>
      <c r="S2036" s="20">
        <f t="shared" si="1195"/>
        <v>8972</v>
      </c>
      <c r="T2036" s="20">
        <f t="shared" si="1196"/>
        <v>2847</v>
      </c>
      <c r="U2036" s="20">
        <f t="shared" si="1225"/>
        <v>9.6665819025314135E+76</v>
      </c>
      <c r="V2036" s="20">
        <f t="shared" si="1226"/>
        <v>9.6665819025314135E+76</v>
      </c>
      <c r="W2036" s="20">
        <f t="shared" si="1227"/>
        <v>0.28653295128939826</v>
      </c>
      <c r="X2036" s="16">
        <f t="shared" si="1200"/>
        <v>5.4603443777556072E+59</v>
      </c>
      <c r="AA2036" s="16">
        <f t="shared" si="1201"/>
        <v>2.2496618836353097E+61</v>
      </c>
      <c r="AB2036" s="16">
        <f t="shared" si="1228"/>
        <v>2034</v>
      </c>
      <c r="AC2036" s="16">
        <f t="shared" si="1229"/>
        <v>410.6</v>
      </c>
      <c r="AD2036" s="16">
        <f t="shared" si="1204"/>
        <v>2.9365385474697323E+62</v>
      </c>
      <c r="AE2036" s="16">
        <f t="shared" si="1230"/>
        <v>50800</v>
      </c>
      <c r="AF2036" s="16">
        <f t="shared" si="1206"/>
        <v>24396</v>
      </c>
      <c r="AG2036" s="16">
        <f t="shared" si="1207"/>
        <v>2074</v>
      </c>
      <c r="AH2036" s="16">
        <f t="shared" si="1208"/>
        <v>4.2426493828499607E+66</v>
      </c>
      <c r="AI2036" s="16">
        <f t="shared" si="1231"/>
        <v>1.6084162899386711E+75</v>
      </c>
      <c r="AJ2036" s="16">
        <f t="shared" si="1232"/>
        <v>1.6084162899386711E+75</v>
      </c>
      <c r="AK2036" s="27">
        <f t="shared" si="1233"/>
        <v>0.14612761811982464</v>
      </c>
      <c r="AN2036">
        <f t="shared" si="1234"/>
        <v>188590.5350360522</v>
      </c>
      <c r="AO2036">
        <f t="shared" si="1235"/>
        <v>71495912414161.25</v>
      </c>
      <c r="AP2036">
        <f t="shared" si="1236"/>
        <v>71495912414161.25</v>
      </c>
      <c r="AR2036" s="1">
        <f t="shared" si="1212"/>
        <v>21790</v>
      </c>
      <c r="AU2036">
        <f t="shared" si="1237"/>
        <v>-292.66187050359713</v>
      </c>
      <c r="AV2036" s="29">
        <f t="shared" si="1213"/>
        <v>1005.6157000000001</v>
      </c>
      <c r="AW2036">
        <f t="shared" si="1214"/>
        <v>40661</v>
      </c>
    </row>
    <row r="2037" spans="1:49" x14ac:dyDescent="0.2">
      <c r="A2037">
        <v>2035</v>
      </c>
      <c r="B2037" s="13">
        <f t="shared" si="1218"/>
        <v>2043</v>
      </c>
      <c r="C2037" s="13">
        <f t="shared" si="1219"/>
        <v>12216</v>
      </c>
      <c r="D2037" s="13">
        <f t="shared" si="1220"/>
        <v>48</v>
      </c>
      <c r="E2037" s="13">
        <f t="shared" si="1221"/>
        <v>101.75</v>
      </c>
      <c r="F2037" s="13">
        <f t="shared" si="1185"/>
        <v>1.6299654583373197E+64</v>
      </c>
      <c r="G2037" s="35">
        <f t="shared" si="1186"/>
        <v>942.63249999999994</v>
      </c>
      <c r="H2037" s="23">
        <f t="shared" si="1187"/>
        <v>15133.238399999998</v>
      </c>
      <c r="I2037" s="23">
        <f t="shared" si="1188"/>
        <v>56658</v>
      </c>
      <c r="J2037" s="23">
        <f t="shared" si="1189"/>
        <v>2849</v>
      </c>
      <c r="K2037" s="23">
        <f t="shared" si="1222"/>
        <v>9.6665819025314135E+76</v>
      </c>
      <c r="L2037" s="23">
        <f t="shared" si="1191"/>
        <v>9.6665819025314126E+78</v>
      </c>
      <c r="M2037" s="23">
        <f t="shared" si="1223"/>
        <v>9.6665819025314135E+76</v>
      </c>
      <c r="N2037" s="20">
        <f t="shared" si="1224"/>
        <v>209.5</v>
      </c>
      <c r="Q2037" s="20">
        <f t="shared" si="1194"/>
        <v>3.7789963085683675E+98</v>
      </c>
      <c r="S2037" s="20">
        <f t="shared" si="1195"/>
        <v>8976</v>
      </c>
      <c r="T2037" s="20">
        <f t="shared" si="1196"/>
        <v>2849</v>
      </c>
      <c r="U2037" s="20">
        <f t="shared" si="1225"/>
        <v>9.6665819025314135E+76</v>
      </c>
      <c r="V2037" s="20">
        <f t="shared" si="1226"/>
        <v>9.6665819025314135E+76</v>
      </c>
      <c r="W2037" s="20">
        <f t="shared" si="1227"/>
        <v>0.28639618138424822</v>
      </c>
      <c r="X2037" s="16">
        <f t="shared" si="1200"/>
        <v>5.842568484198501E+59</v>
      </c>
      <c r="AA2037" s="16">
        <f t="shared" si="1201"/>
        <v>2.4071382154897819E+61</v>
      </c>
      <c r="AB2037" s="16">
        <f t="shared" si="1228"/>
        <v>2035</v>
      </c>
      <c r="AC2037" s="16">
        <f t="shared" si="1229"/>
        <v>410.8</v>
      </c>
      <c r="AD2037" s="16">
        <f t="shared" si="1204"/>
        <v>3.1421020883610985E+62</v>
      </c>
      <c r="AE2037" s="16">
        <f t="shared" si="1230"/>
        <v>50825</v>
      </c>
      <c r="AF2037" s="16">
        <f t="shared" si="1206"/>
        <v>24408</v>
      </c>
      <c r="AG2037" s="16">
        <f t="shared" si="1207"/>
        <v>2075</v>
      </c>
      <c r="AH2037" s="16">
        <f t="shared" si="1208"/>
        <v>4.5422562318880077E+66</v>
      </c>
      <c r="AI2037" s="16">
        <f t="shared" si="1231"/>
        <v>1.6084162899386711E+75</v>
      </c>
      <c r="AJ2037" s="16">
        <f t="shared" si="1232"/>
        <v>1.6084162899386711E+75</v>
      </c>
      <c r="AK2037" s="27">
        <f t="shared" si="1233"/>
        <v>0.14605647517039921</v>
      </c>
      <c r="AN2037">
        <f t="shared" si="1234"/>
        <v>188699.43581381728</v>
      </c>
      <c r="AO2037">
        <f t="shared" si="1235"/>
        <v>66818609732860.961</v>
      </c>
      <c r="AP2037">
        <f t="shared" si="1236"/>
        <v>66818609732860.961</v>
      </c>
      <c r="AR2037" s="1">
        <f t="shared" si="1212"/>
        <v>21800</v>
      </c>
      <c r="AU2037">
        <f t="shared" si="1237"/>
        <v>-292.45508982035932</v>
      </c>
      <c r="AV2037" s="29">
        <f t="shared" si="1213"/>
        <v>1006.2262499999999</v>
      </c>
      <c r="AW2037">
        <f t="shared" si="1214"/>
        <v>40681</v>
      </c>
    </row>
    <row r="2038" spans="1:49" x14ac:dyDescent="0.2">
      <c r="A2038">
        <v>2036</v>
      </c>
      <c r="B2038" s="13">
        <f t="shared" si="1218"/>
        <v>2044</v>
      </c>
      <c r="C2038" s="13">
        <f t="shared" si="1219"/>
        <v>12222</v>
      </c>
      <c r="D2038" s="13">
        <f t="shared" si="1220"/>
        <v>48</v>
      </c>
      <c r="E2038" s="13">
        <f t="shared" si="1221"/>
        <v>101.80000000000001</v>
      </c>
      <c r="F2038" s="13">
        <f t="shared" si="1185"/>
        <v>1.7449067972831249E+64</v>
      </c>
      <c r="G2038" s="35">
        <f t="shared" si="1186"/>
        <v>943.21119999999996</v>
      </c>
      <c r="H2038" s="23">
        <f t="shared" si="1187"/>
        <v>15140.742399999997</v>
      </c>
      <c r="I2038" s="23">
        <f t="shared" si="1188"/>
        <v>56686</v>
      </c>
      <c r="J2038" s="23">
        <f t="shared" si="1189"/>
        <v>2850</v>
      </c>
      <c r="K2038" s="23">
        <f t="shared" si="1222"/>
        <v>9.6665819025314135E+76</v>
      </c>
      <c r="L2038" s="23">
        <f t="shared" si="1191"/>
        <v>9.6665819025314126E+78</v>
      </c>
      <c r="M2038" s="23">
        <f t="shared" si="1223"/>
        <v>9.6665819025314135E+76</v>
      </c>
      <c r="N2038" s="20">
        <f t="shared" si="1224"/>
        <v>209.60000000000002</v>
      </c>
      <c r="Q2038" s="20">
        <f t="shared" si="1194"/>
        <v>4.2110511046596751E+98</v>
      </c>
      <c r="S2038" s="20">
        <f t="shared" si="1195"/>
        <v>8981</v>
      </c>
      <c r="T2038" s="20">
        <f t="shared" si="1196"/>
        <v>2850</v>
      </c>
      <c r="U2038" s="20">
        <f t="shared" si="1225"/>
        <v>9.6665819025314135E+76</v>
      </c>
      <c r="V2038" s="20">
        <f t="shared" si="1226"/>
        <v>9.6665819025314135E+76</v>
      </c>
      <c r="W2038" s="20">
        <f t="shared" si="1227"/>
        <v>0.2862595419847328</v>
      </c>
      <c r="X2038" s="16">
        <f t="shared" si="1200"/>
        <v>6.2515482780923958E+59</v>
      </c>
      <c r="AA2038" s="16">
        <f t="shared" si="1201"/>
        <v>2.5756378905740669E+61</v>
      </c>
      <c r="AB2038" s="16">
        <f t="shared" si="1228"/>
        <v>2036</v>
      </c>
      <c r="AC2038" s="16">
        <f t="shared" si="1229"/>
        <v>411</v>
      </c>
      <c r="AD2038" s="16">
        <f t="shared" si="1204"/>
        <v>3.3620554860946528E+62</v>
      </c>
      <c r="AE2038" s="16">
        <f t="shared" si="1230"/>
        <v>50850</v>
      </c>
      <c r="AF2038" s="16">
        <f t="shared" si="1206"/>
        <v>24420</v>
      </c>
      <c r="AG2038" s="16">
        <f t="shared" si="1207"/>
        <v>2076</v>
      </c>
      <c r="AH2038" s="16">
        <f t="shared" si="1208"/>
        <v>4.8630160472899783E+66</v>
      </c>
      <c r="AI2038" s="16">
        <f t="shared" si="1231"/>
        <v>1.6084162899386711E+75</v>
      </c>
      <c r="AJ2038" s="16">
        <f t="shared" si="1232"/>
        <v>1.6084162899386711E+75</v>
      </c>
      <c r="AK2038" s="27">
        <f t="shared" si="1233"/>
        <v>0.145985401459854</v>
      </c>
      <c r="AN2038">
        <f t="shared" si="1234"/>
        <v>188808.21970692833</v>
      </c>
      <c r="AO2038">
        <f t="shared" si="1235"/>
        <v>62447298815757.906</v>
      </c>
      <c r="AP2038">
        <f t="shared" si="1236"/>
        <v>62447298815757.906</v>
      </c>
      <c r="AR2038" s="1">
        <f t="shared" si="1212"/>
        <v>21810</v>
      </c>
      <c r="AU2038">
        <f t="shared" si="1237"/>
        <v>-292.24880382775126</v>
      </c>
      <c r="AV2038" s="29">
        <f t="shared" si="1213"/>
        <v>1006.8362</v>
      </c>
      <c r="AW2038">
        <f t="shared" si="1214"/>
        <v>40701</v>
      </c>
    </row>
    <row r="2039" spans="1:49" x14ac:dyDescent="0.2">
      <c r="A2039">
        <v>2037</v>
      </c>
      <c r="B2039" s="13">
        <f t="shared" si="1218"/>
        <v>2045</v>
      </c>
      <c r="C2039" s="13">
        <f t="shared" si="1219"/>
        <v>12228</v>
      </c>
      <c r="D2039" s="13">
        <f t="shared" si="1220"/>
        <v>48</v>
      </c>
      <c r="E2039" s="13">
        <f t="shared" si="1221"/>
        <v>101.85000000000001</v>
      </c>
      <c r="F2039" s="13">
        <f t="shared" si="1185"/>
        <v>1.8679530962800688E+64</v>
      </c>
      <c r="G2039" s="35">
        <f t="shared" si="1186"/>
        <v>943.78930000000003</v>
      </c>
      <c r="H2039" s="23">
        <f t="shared" si="1187"/>
        <v>15148.246399999998</v>
      </c>
      <c r="I2039" s="23">
        <f t="shared" si="1188"/>
        <v>56714</v>
      </c>
      <c r="J2039" s="23">
        <f t="shared" si="1189"/>
        <v>2851</v>
      </c>
      <c r="K2039" s="23">
        <f t="shared" si="1222"/>
        <v>9.6665819025314135E+76</v>
      </c>
      <c r="L2039" s="23">
        <f t="shared" si="1191"/>
        <v>9.6665819025314126E+78</v>
      </c>
      <c r="M2039" s="23">
        <f t="shared" si="1223"/>
        <v>9.6665819025314135E+76</v>
      </c>
      <c r="N2039" s="20">
        <f t="shared" si="1224"/>
        <v>209.70000000000002</v>
      </c>
      <c r="Q2039" s="20">
        <f t="shared" si="1194"/>
        <v>4.6925029711845798E+98</v>
      </c>
      <c r="S2039" s="20">
        <f t="shared" si="1195"/>
        <v>8985</v>
      </c>
      <c r="T2039" s="20">
        <f t="shared" si="1196"/>
        <v>2851</v>
      </c>
      <c r="U2039" s="20">
        <f t="shared" si="1225"/>
        <v>9.6665819025314135E+76</v>
      </c>
      <c r="V2039" s="20">
        <f t="shared" si="1226"/>
        <v>9.6665819025314135E+76</v>
      </c>
      <c r="W2039" s="20">
        <f t="shared" si="1227"/>
        <v>0.28612303290414876</v>
      </c>
      <c r="X2039" s="16">
        <f t="shared" si="1200"/>
        <v>6.6891566575588632E+59</v>
      </c>
      <c r="AA2039" s="16">
        <f t="shared" si="1201"/>
        <v>2.7559325429142516E+61</v>
      </c>
      <c r="AB2039" s="16">
        <f t="shared" si="1228"/>
        <v>2037</v>
      </c>
      <c r="AC2039" s="16">
        <f t="shared" si="1229"/>
        <v>411.2</v>
      </c>
      <c r="AD2039" s="16">
        <f t="shared" si="1204"/>
        <v>3.5974060592779367E+62</v>
      </c>
      <c r="AE2039" s="16">
        <f t="shared" si="1230"/>
        <v>50875</v>
      </c>
      <c r="AF2039" s="16">
        <f t="shared" si="1206"/>
        <v>24432</v>
      </c>
      <c r="AG2039" s="16">
        <f t="shared" si="1207"/>
        <v>2077</v>
      </c>
      <c r="AH2039" s="16">
        <f t="shared" si="1208"/>
        <v>5.2064219600317203E+66</v>
      </c>
      <c r="AI2039" s="16">
        <f t="shared" si="1231"/>
        <v>1.6084162899386711E+75</v>
      </c>
      <c r="AJ2039" s="16">
        <f t="shared" si="1232"/>
        <v>1.6084162899386711E+75</v>
      </c>
      <c r="AK2039" s="27">
        <f t="shared" si="1233"/>
        <v>0.14591439688715954</v>
      </c>
      <c r="AN2039">
        <f t="shared" si="1234"/>
        <v>188916.88671473094</v>
      </c>
      <c r="AO2039">
        <f t="shared" si="1235"/>
        <v>58361961510054.117</v>
      </c>
      <c r="AP2039">
        <f t="shared" si="1236"/>
        <v>58361961510054.117</v>
      </c>
      <c r="AR2039" s="1">
        <f t="shared" si="1212"/>
        <v>21820</v>
      </c>
      <c r="AU2039">
        <f t="shared" si="1237"/>
        <v>-292.04301075268813</v>
      </c>
      <c r="AV2039" s="29">
        <f t="shared" si="1213"/>
        <v>1007.44555</v>
      </c>
      <c r="AW2039">
        <f t="shared" si="1214"/>
        <v>40721</v>
      </c>
    </row>
    <row r="2040" spans="1:49" x14ac:dyDescent="0.2">
      <c r="A2040">
        <v>2038</v>
      </c>
      <c r="B2040" s="13">
        <f t="shared" si="1218"/>
        <v>2046</v>
      </c>
      <c r="C2040" s="13">
        <f t="shared" si="1219"/>
        <v>12234</v>
      </c>
      <c r="D2040" s="13">
        <f t="shared" si="1220"/>
        <v>48</v>
      </c>
      <c r="E2040" s="13">
        <f t="shared" si="1221"/>
        <v>101.9</v>
      </c>
      <c r="F2040" s="13">
        <f t="shared" si="1185"/>
        <v>1.999675837408596E+64</v>
      </c>
      <c r="G2040" s="35">
        <f t="shared" si="1186"/>
        <v>944.36680000000001</v>
      </c>
      <c r="H2040" s="23">
        <f t="shared" si="1187"/>
        <v>15155.750399999999</v>
      </c>
      <c r="I2040" s="23">
        <f t="shared" si="1188"/>
        <v>56742</v>
      </c>
      <c r="J2040" s="23">
        <f t="shared" si="1189"/>
        <v>2853</v>
      </c>
      <c r="K2040" s="23">
        <f t="shared" si="1222"/>
        <v>9.6665819025314135E+76</v>
      </c>
      <c r="L2040" s="23">
        <f t="shared" si="1191"/>
        <v>9.6665819025314126E+78</v>
      </c>
      <c r="M2040" s="23">
        <f t="shared" si="1223"/>
        <v>9.6665819025314135E+76</v>
      </c>
      <c r="N2040" s="20">
        <f t="shared" si="1224"/>
        <v>209.8</v>
      </c>
      <c r="Q2040" s="20">
        <f t="shared" si="1194"/>
        <v>5.2289995032855448E+98</v>
      </c>
      <c r="S2040" s="20">
        <f t="shared" si="1195"/>
        <v>8989</v>
      </c>
      <c r="T2040" s="20">
        <f t="shared" si="1196"/>
        <v>2853</v>
      </c>
      <c r="U2040" s="20">
        <f t="shared" si="1225"/>
        <v>9.6665819025314135E+76</v>
      </c>
      <c r="V2040" s="20">
        <f t="shared" si="1226"/>
        <v>9.6665819025314135E+76</v>
      </c>
      <c r="W2040" s="20">
        <f t="shared" si="1227"/>
        <v>0.2859866539561487</v>
      </c>
      <c r="X2040" s="16">
        <f t="shared" si="1200"/>
        <v>7.1573976235879843E+59</v>
      </c>
      <c r="AA2040" s="16">
        <f t="shared" si="1201"/>
        <v>2.9488478209182491E+61</v>
      </c>
      <c r="AB2040" s="16">
        <f t="shared" si="1228"/>
        <v>2038</v>
      </c>
      <c r="AC2040" s="16">
        <f t="shared" si="1229"/>
        <v>411.4</v>
      </c>
      <c r="AD2040" s="16">
        <f t="shared" si="1204"/>
        <v>3.849231640825016E+62</v>
      </c>
      <c r="AE2040" s="16">
        <f t="shared" si="1230"/>
        <v>50900</v>
      </c>
      <c r="AF2040" s="16">
        <f t="shared" si="1206"/>
        <v>24444</v>
      </c>
      <c r="AG2040" s="16">
        <f t="shared" si="1207"/>
        <v>2078</v>
      </c>
      <c r="AH2040" s="16">
        <f t="shared" si="1208"/>
        <v>5.5740724751364264E+66</v>
      </c>
      <c r="AI2040" s="16">
        <f t="shared" si="1231"/>
        <v>1.6084162899386711E+75</v>
      </c>
      <c r="AJ2040" s="16">
        <f t="shared" si="1232"/>
        <v>1.6084162899386711E+75</v>
      </c>
      <c r="AK2040" s="27">
        <f t="shared" si="1233"/>
        <v>0.14584346135148274</v>
      </c>
      <c r="AN2040">
        <f t="shared" si="1234"/>
        <v>189025.43683657103</v>
      </c>
      <c r="AO2040">
        <f t="shared" si="1235"/>
        <v>54543889261732.82</v>
      </c>
      <c r="AP2040">
        <f t="shared" si="1236"/>
        <v>54543889261732.82</v>
      </c>
      <c r="AR2040" s="1">
        <f t="shared" si="1212"/>
        <v>21830</v>
      </c>
      <c r="AU2040">
        <f t="shared" si="1237"/>
        <v>-291.83770883054888</v>
      </c>
      <c r="AV2040" s="29">
        <f t="shared" si="1213"/>
        <v>1008.0543</v>
      </c>
      <c r="AW2040">
        <f t="shared" si="1214"/>
        <v>40741</v>
      </c>
    </row>
    <row r="2041" spans="1:49" x14ac:dyDescent="0.2">
      <c r="A2041">
        <v>2039</v>
      </c>
      <c r="B2041" s="13">
        <f t="shared" si="1218"/>
        <v>2047</v>
      </c>
      <c r="C2041" s="13">
        <f t="shared" si="1219"/>
        <v>12240</v>
      </c>
      <c r="D2041" s="13">
        <f t="shared" si="1220"/>
        <v>48</v>
      </c>
      <c r="E2041" s="13">
        <f t="shared" si="1221"/>
        <v>101.95</v>
      </c>
      <c r="F2041" s="13">
        <f t="shared" si="1185"/>
        <v>2.1406867959525524E+64</v>
      </c>
      <c r="G2041" s="35">
        <f t="shared" si="1186"/>
        <v>944.94370000000004</v>
      </c>
      <c r="H2041" s="23">
        <f t="shared" si="1187"/>
        <v>15163.254399999998</v>
      </c>
      <c r="I2041" s="23">
        <f t="shared" si="1188"/>
        <v>56770</v>
      </c>
      <c r="J2041" s="23">
        <f t="shared" si="1189"/>
        <v>2854</v>
      </c>
      <c r="K2041" s="23">
        <f t="shared" si="1222"/>
        <v>9.6665819025314135E+76</v>
      </c>
      <c r="L2041" s="23">
        <f t="shared" si="1191"/>
        <v>9.6665819025314126E+78</v>
      </c>
      <c r="M2041" s="23">
        <f t="shared" si="1223"/>
        <v>9.6665819025314135E+76</v>
      </c>
      <c r="N2041" s="20">
        <f t="shared" si="1224"/>
        <v>209.9</v>
      </c>
      <c r="Q2041" s="20">
        <f t="shared" si="1194"/>
        <v>5.8268339888675936E+98</v>
      </c>
      <c r="S2041" s="20">
        <f t="shared" si="1195"/>
        <v>8993</v>
      </c>
      <c r="T2041" s="20">
        <f t="shared" si="1196"/>
        <v>2854</v>
      </c>
      <c r="U2041" s="20">
        <f t="shared" si="1225"/>
        <v>9.6665819025314135E+76</v>
      </c>
      <c r="V2041" s="20">
        <f t="shared" si="1226"/>
        <v>9.6665819025314135E+76</v>
      </c>
      <c r="W2041" s="20">
        <f t="shared" si="1227"/>
        <v>0.28585040495474034</v>
      </c>
      <c r="X2041" s="16">
        <f t="shared" si="1200"/>
        <v>7.6584154572391436E+59</v>
      </c>
      <c r="AA2041" s="16">
        <f t="shared" si="1201"/>
        <v>3.1552671683825268E+61</v>
      </c>
      <c r="AB2041" s="16">
        <f t="shared" si="1228"/>
        <v>2039</v>
      </c>
      <c r="AC2041" s="16">
        <f t="shared" si="1229"/>
        <v>411.6</v>
      </c>
      <c r="AD2041" s="16">
        <f t="shared" si="1204"/>
        <v>4.1186855140982249E+62</v>
      </c>
      <c r="AE2041" s="16">
        <f t="shared" si="1230"/>
        <v>50925</v>
      </c>
      <c r="AF2041" s="16">
        <f t="shared" si="1206"/>
        <v>24456</v>
      </c>
      <c r="AG2041" s="16">
        <f t="shared" si="1207"/>
        <v>2079</v>
      </c>
      <c r="AH2041" s="16">
        <f t="shared" si="1208"/>
        <v>5.9676789066665917E+66</v>
      </c>
      <c r="AI2041" s="16">
        <f t="shared" si="1231"/>
        <v>1.6084162899386711E+75</v>
      </c>
      <c r="AJ2041" s="16">
        <f t="shared" si="1232"/>
        <v>1.6084162899386711E+75</v>
      </c>
      <c r="AK2041" s="27">
        <f t="shared" si="1233"/>
        <v>0.14577259475218657</v>
      </c>
      <c r="AN2041">
        <f t="shared" si="1234"/>
        <v>189133.87007179431</v>
      </c>
      <c r="AO2041">
        <f t="shared" si="1235"/>
        <v>50975597440871.789</v>
      </c>
      <c r="AP2041">
        <f t="shared" si="1236"/>
        <v>50975597440871.789</v>
      </c>
      <c r="AR2041" s="1">
        <f t="shared" si="1212"/>
        <v>21840</v>
      </c>
      <c r="AU2041">
        <f t="shared" si="1237"/>
        <v>-291.63289630512514</v>
      </c>
      <c r="AV2041" s="29">
        <f t="shared" si="1213"/>
        <v>1008.66245</v>
      </c>
      <c r="AW2041">
        <f t="shared" si="1214"/>
        <v>40761</v>
      </c>
    </row>
    <row r="2042" spans="1:49" x14ac:dyDescent="0.2">
      <c r="A2042">
        <v>2040</v>
      </c>
      <c r="B2042" s="13">
        <f t="shared" si="1218"/>
        <v>2048</v>
      </c>
      <c r="C2042" s="13">
        <f t="shared" si="1219"/>
        <v>12246</v>
      </c>
      <c r="D2042" s="13">
        <f t="shared" si="1220"/>
        <v>48</v>
      </c>
      <c r="E2042" s="13">
        <f t="shared" si="1221"/>
        <v>102</v>
      </c>
      <c r="F2042" s="13">
        <f t="shared" si="1185"/>
        <v>2.2916408811866119E+64</v>
      </c>
      <c r="G2042" s="35">
        <f t="shared" si="1186"/>
        <v>945.52</v>
      </c>
      <c r="H2042" s="23">
        <f t="shared" si="1187"/>
        <v>15170.758399999999</v>
      </c>
      <c r="I2042" s="23">
        <f t="shared" si="1188"/>
        <v>56798</v>
      </c>
      <c r="J2042" s="23">
        <f t="shared" si="1189"/>
        <v>2856</v>
      </c>
      <c r="K2042" s="23">
        <f t="shared" si="1222"/>
        <v>9.6665819025314135E+76</v>
      </c>
      <c r="L2042" s="23">
        <f t="shared" si="1191"/>
        <v>9.6665819025314126E+78</v>
      </c>
      <c r="M2042" s="23">
        <f t="shared" si="1223"/>
        <v>9.6665819025314135E+76</v>
      </c>
      <c r="N2042" s="20">
        <f t="shared" si="1224"/>
        <v>210</v>
      </c>
      <c r="Q2042" s="20">
        <f t="shared" si="1194"/>
        <v>6.4930192310180117E+98</v>
      </c>
      <c r="S2042" s="20">
        <f t="shared" si="1195"/>
        <v>8997</v>
      </c>
      <c r="T2042" s="20">
        <f t="shared" si="1196"/>
        <v>2856</v>
      </c>
      <c r="U2042" s="20">
        <f t="shared" si="1225"/>
        <v>9.6665819025314135E+76</v>
      </c>
      <c r="V2042" s="20">
        <f t="shared" si="1226"/>
        <v>9.6665819025314135E+76</v>
      </c>
      <c r="W2042" s="20">
        <f t="shared" si="1227"/>
        <v>0.2857142857142857</v>
      </c>
      <c r="X2042" s="16">
        <f t="shared" si="1200"/>
        <v>8.1945045392458823E+59</v>
      </c>
      <c r="AA2042" s="16">
        <f t="shared" si="1201"/>
        <v>3.3761358701693031E+61</v>
      </c>
      <c r="AB2042" s="16">
        <f t="shared" si="1228"/>
        <v>2040</v>
      </c>
      <c r="AC2042" s="16">
        <f t="shared" si="1229"/>
        <v>411.8</v>
      </c>
      <c r="AD2042" s="16">
        <f t="shared" si="1204"/>
        <v>4.4070016945896388E+62</v>
      </c>
      <c r="AE2042" s="16">
        <f t="shared" si="1230"/>
        <v>50950</v>
      </c>
      <c r="AF2042" s="16">
        <f t="shared" si="1206"/>
        <v>24468</v>
      </c>
      <c r="AG2042" s="16">
        <f t="shared" si="1207"/>
        <v>2080</v>
      </c>
      <c r="AH2042" s="16">
        <f t="shared" si="1208"/>
        <v>6.3890733372097304E+66</v>
      </c>
      <c r="AI2042" s="16">
        <f t="shared" si="1231"/>
        <v>1.6084162899386711E+75</v>
      </c>
      <c r="AJ2042" s="16">
        <f t="shared" si="1232"/>
        <v>1.6084162899386711E+75</v>
      </c>
      <c r="AK2042" s="27">
        <f t="shared" si="1233"/>
        <v>0.14570179698882951</v>
      </c>
      <c r="AN2042">
        <f t="shared" si="1234"/>
        <v>189242.18641974672</v>
      </c>
      <c r="AO2042">
        <f t="shared" si="1235"/>
        <v>47640745271842.805</v>
      </c>
      <c r="AP2042">
        <f t="shared" si="1236"/>
        <v>47640745271842.805</v>
      </c>
      <c r="AR2042" s="1">
        <f t="shared" si="1212"/>
        <v>21850</v>
      </c>
      <c r="AU2042">
        <f t="shared" si="1237"/>
        <v>-291.42857142857144</v>
      </c>
      <c r="AV2042" s="29">
        <f t="shared" si="1213"/>
        <v>1009.27</v>
      </c>
      <c r="AW2042">
        <f t="shared" si="1214"/>
        <v>40781</v>
      </c>
    </row>
    <row r="2043" spans="1:49" x14ac:dyDescent="0.2">
      <c r="A2043">
        <v>2041</v>
      </c>
      <c r="B2043" s="13">
        <f t="shared" si="1218"/>
        <v>2049</v>
      </c>
      <c r="C2043" s="13">
        <f t="shared" si="1219"/>
        <v>12252</v>
      </c>
      <c r="D2043" s="13">
        <f t="shared" si="1220"/>
        <v>48</v>
      </c>
      <c r="E2043" s="13">
        <f t="shared" si="1221"/>
        <v>102.05000000000001</v>
      </c>
      <c r="F2043" s="13">
        <f t="shared" si="1185"/>
        <v>2.4532391774373337E+64</v>
      </c>
      <c r="G2043" s="35">
        <f t="shared" si="1186"/>
        <v>946.09570000000008</v>
      </c>
      <c r="H2043" s="23">
        <f t="shared" si="1187"/>
        <v>15178.2624</v>
      </c>
      <c r="I2043" s="23">
        <f t="shared" si="1188"/>
        <v>56826</v>
      </c>
      <c r="J2043" s="23">
        <f t="shared" si="1189"/>
        <v>2857</v>
      </c>
      <c r="K2043" s="23">
        <f t="shared" si="1222"/>
        <v>9.6665819025314135E+76</v>
      </c>
      <c r="L2043" s="23">
        <f t="shared" si="1191"/>
        <v>9.6665819025314126E+78</v>
      </c>
      <c r="M2043" s="23">
        <f t="shared" si="1223"/>
        <v>9.6665819025314135E+76</v>
      </c>
      <c r="N2043" s="20">
        <f t="shared" si="1224"/>
        <v>210.10000000000002</v>
      </c>
      <c r="Q2043" s="20">
        <f t="shared" si="1194"/>
        <v>7.2353698105923015E+98</v>
      </c>
      <c r="S2043" s="20">
        <f t="shared" si="1195"/>
        <v>9002</v>
      </c>
      <c r="T2043" s="20">
        <f t="shared" si="1196"/>
        <v>2857</v>
      </c>
      <c r="U2043" s="20">
        <f t="shared" si="1225"/>
        <v>9.6665819025314135E+76</v>
      </c>
      <c r="V2043" s="20">
        <f t="shared" si="1226"/>
        <v>9.6665819025314135E+76</v>
      </c>
      <c r="W2043" s="20">
        <f t="shared" si="1227"/>
        <v>0.28557829604950019</v>
      </c>
      <c r="X2043" s="16">
        <f t="shared" si="1200"/>
        <v>8.7681198569930941E+59</v>
      </c>
      <c r="AA2043" s="16">
        <f t="shared" si="1201"/>
        <v>3.6124653810811542E+61</v>
      </c>
      <c r="AB2043" s="16">
        <f t="shared" si="1228"/>
        <v>2041</v>
      </c>
      <c r="AC2043" s="16">
        <f t="shared" si="1229"/>
        <v>412</v>
      </c>
      <c r="AD2043" s="16">
        <f t="shared" si="1204"/>
        <v>4.7155005813307706E+62</v>
      </c>
      <c r="AE2043" s="16">
        <f t="shared" si="1230"/>
        <v>50975</v>
      </c>
      <c r="AF2043" s="16">
        <f t="shared" si="1206"/>
        <v>24480</v>
      </c>
      <c r="AG2043" s="16">
        <f t="shared" si="1207"/>
        <v>2081</v>
      </c>
      <c r="AH2043" s="16">
        <f t="shared" si="1208"/>
        <v>6.840217138850404E+66</v>
      </c>
      <c r="AI2043" s="16">
        <f t="shared" si="1231"/>
        <v>1.6084162899386711E+75</v>
      </c>
      <c r="AJ2043" s="16">
        <f t="shared" si="1232"/>
        <v>1.6084162899386711E+75</v>
      </c>
      <c r="AK2043" s="27">
        <f t="shared" si="1233"/>
        <v>0.14563106796116504</v>
      </c>
      <c r="AN2043">
        <f t="shared" si="1234"/>
        <v>189350.38587977373</v>
      </c>
      <c r="AO2043">
        <f t="shared" si="1235"/>
        <v>44524061001722.25</v>
      </c>
      <c r="AP2043">
        <f t="shared" si="1236"/>
        <v>44524061001722.25</v>
      </c>
      <c r="AR2043" s="1">
        <f t="shared" si="1212"/>
        <v>21860</v>
      </c>
      <c r="AU2043">
        <f t="shared" si="1237"/>
        <v>-291.22473246135553</v>
      </c>
      <c r="AV2043" s="29">
        <f t="shared" si="1213"/>
        <v>1009.8769500000001</v>
      </c>
      <c r="AW2043">
        <f t="shared" si="1214"/>
        <v>40801</v>
      </c>
    </row>
    <row r="2044" spans="1:49" x14ac:dyDescent="0.2">
      <c r="A2044">
        <v>2042</v>
      </c>
      <c r="B2044" s="13">
        <f t="shared" si="1218"/>
        <v>2050</v>
      </c>
      <c r="C2044" s="13">
        <f t="shared" si="1219"/>
        <v>12258</v>
      </c>
      <c r="D2044" s="13">
        <f t="shared" si="1220"/>
        <v>48</v>
      </c>
      <c r="E2044" s="13">
        <f t="shared" si="1221"/>
        <v>102.10000000000001</v>
      </c>
      <c r="F2044" s="13">
        <f t="shared" si="1185"/>
        <v>2.6262321995362857E+64</v>
      </c>
      <c r="G2044" s="35">
        <f t="shared" si="1186"/>
        <v>946.67079999999999</v>
      </c>
      <c r="H2044" s="23">
        <f t="shared" si="1187"/>
        <v>15185.766399999997</v>
      </c>
      <c r="I2044" s="23">
        <f t="shared" si="1188"/>
        <v>56854</v>
      </c>
      <c r="J2044" s="23">
        <f t="shared" si="1189"/>
        <v>2858</v>
      </c>
      <c r="K2044" s="23">
        <f t="shared" si="1222"/>
        <v>9.6665819025314135E+76</v>
      </c>
      <c r="L2044" s="23">
        <f t="shared" si="1191"/>
        <v>9.6665819025314126E+78</v>
      </c>
      <c r="M2044" s="23">
        <f t="shared" si="1223"/>
        <v>9.6665819025314135E+76</v>
      </c>
      <c r="N2044" s="20">
        <f t="shared" si="1224"/>
        <v>210.20000000000002</v>
      </c>
      <c r="Q2044" s="20">
        <f t="shared" si="1194"/>
        <v>8.0625937539094568E+98</v>
      </c>
      <c r="S2044" s="20">
        <f t="shared" si="1195"/>
        <v>9006</v>
      </c>
      <c r="T2044" s="20">
        <f t="shared" si="1196"/>
        <v>2858</v>
      </c>
      <c r="U2044" s="20">
        <f t="shared" si="1225"/>
        <v>9.6665819025314135E+76</v>
      </c>
      <c r="V2044" s="20">
        <f t="shared" si="1226"/>
        <v>9.6665819025314135E+76</v>
      </c>
      <c r="W2044" s="20">
        <f t="shared" si="1227"/>
        <v>0.28544243577545192</v>
      </c>
      <c r="X2044" s="16">
        <f t="shared" si="1200"/>
        <v>9.3818882469826125E+59</v>
      </c>
      <c r="AA2044" s="16">
        <f t="shared" si="1201"/>
        <v>3.8653379577568351E+61</v>
      </c>
      <c r="AB2044" s="16">
        <f t="shared" si="1228"/>
        <v>2042</v>
      </c>
      <c r="AC2044" s="16">
        <f t="shared" si="1229"/>
        <v>412.2</v>
      </c>
      <c r="AD2044" s="16">
        <f t="shared" si="1204"/>
        <v>5.0455950039121731E+62</v>
      </c>
      <c r="AE2044" s="16">
        <f t="shared" si="1230"/>
        <v>51000</v>
      </c>
      <c r="AF2044" s="16">
        <f t="shared" si="1206"/>
        <v>24492</v>
      </c>
      <c r="AG2044" s="16">
        <f t="shared" si="1207"/>
        <v>2082</v>
      </c>
      <c r="AH2044" s="16">
        <f t="shared" si="1208"/>
        <v>7.3232100952298131E+66</v>
      </c>
      <c r="AI2044" s="16">
        <f t="shared" si="1231"/>
        <v>1.6084162899386711E+75</v>
      </c>
      <c r="AJ2044" s="16">
        <f t="shared" si="1232"/>
        <v>1.6084162899386711E+75</v>
      </c>
      <c r="AK2044" s="27">
        <f t="shared" si="1233"/>
        <v>0.14556040756914121</v>
      </c>
      <c r="AN2044">
        <f t="shared" si="1234"/>
        <v>189458.46845122124</v>
      </c>
      <c r="AO2044">
        <f t="shared" si="1235"/>
        <v>41611271964226.398</v>
      </c>
      <c r="AP2044">
        <f t="shared" si="1236"/>
        <v>41611271964226.398</v>
      </c>
      <c r="AR2044" s="1">
        <f t="shared" si="1212"/>
        <v>21870</v>
      </c>
      <c r="AU2044">
        <f t="shared" si="1237"/>
        <v>-291.02137767220904</v>
      </c>
      <c r="AV2044" s="29">
        <f t="shared" si="1213"/>
        <v>1010.4833</v>
      </c>
      <c r="AW2044">
        <f t="shared" si="1214"/>
        <v>40821</v>
      </c>
    </row>
    <row r="2045" spans="1:49" x14ac:dyDescent="0.2">
      <c r="A2045">
        <v>2043</v>
      </c>
      <c r="B2045" s="13">
        <f t="shared" si="1218"/>
        <v>2051</v>
      </c>
      <c r="C2045" s="13">
        <f t="shared" si="1219"/>
        <v>12264</v>
      </c>
      <c r="D2045" s="13">
        <f t="shared" si="1220"/>
        <v>48</v>
      </c>
      <c r="E2045" s="13">
        <f t="shared" si="1221"/>
        <v>102.15</v>
      </c>
      <c r="F2045" s="13">
        <f t="shared" si="1185"/>
        <v>2.8114233777789581E+64</v>
      </c>
      <c r="G2045" s="35">
        <f t="shared" si="1186"/>
        <v>947.24530000000004</v>
      </c>
      <c r="H2045" s="23">
        <f t="shared" si="1187"/>
        <v>15193.270399999998</v>
      </c>
      <c r="I2045" s="23">
        <f t="shared" si="1188"/>
        <v>56882</v>
      </c>
      <c r="J2045" s="23">
        <f t="shared" si="1189"/>
        <v>2860</v>
      </c>
      <c r="K2045" s="23">
        <f t="shared" si="1222"/>
        <v>9.6665819025314135E+76</v>
      </c>
      <c r="L2045" s="23">
        <f t="shared" si="1191"/>
        <v>9.6665819025314126E+78</v>
      </c>
      <c r="M2045" s="23">
        <f t="shared" si="1223"/>
        <v>9.6665819025314135E+76</v>
      </c>
      <c r="N2045" s="20">
        <f t="shared" si="1224"/>
        <v>210.3</v>
      </c>
      <c r="Q2045" s="20">
        <f t="shared" si="1194"/>
        <v>8.9843946808930749E+98</v>
      </c>
      <c r="S2045" s="20">
        <f t="shared" si="1195"/>
        <v>9010</v>
      </c>
      <c r="T2045" s="20">
        <f t="shared" si="1196"/>
        <v>2860</v>
      </c>
      <c r="U2045" s="20">
        <f t="shared" si="1225"/>
        <v>9.6665819025314135E+76</v>
      </c>
      <c r="V2045" s="20">
        <f t="shared" si="1226"/>
        <v>9.6665819025314135E+76</v>
      </c>
      <c r="W2045" s="20">
        <f t="shared" si="1227"/>
        <v>0.28530670470756059</v>
      </c>
      <c r="X2045" s="16">
        <f t="shared" si="1200"/>
        <v>1.0038620424271395E+60</v>
      </c>
      <c r="AA2045" s="16">
        <f t="shared" si="1201"/>
        <v>4.1359116147998139E+61</v>
      </c>
      <c r="AB2045" s="16">
        <f t="shared" si="1228"/>
        <v>2043</v>
      </c>
      <c r="AC2045" s="16">
        <f t="shared" si="1229"/>
        <v>412.4</v>
      </c>
      <c r="AD2045" s="16">
        <f t="shared" si="1204"/>
        <v>5.3987966928064486E+62</v>
      </c>
      <c r="AE2045" s="16">
        <f t="shared" si="1230"/>
        <v>51025</v>
      </c>
      <c r="AF2045" s="16">
        <f t="shared" si="1206"/>
        <v>24504</v>
      </c>
      <c r="AG2045" s="16">
        <f t="shared" si="1207"/>
        <v>2083</v>
      </c>
      <c r="AH2045" s="16">
        <f t="shared" si="1208"/>
        <v>7.8403001670865815E+66</v>
      </c>
      <c r="AI2045" s="16">
        <f t="shared" si="1231"/>
        <v>1.6084162899386711E+75</v>
      </c>
      <c r="AJ2045" s="16">
        <f t="shared" si="1232"/>
        <v>1.6084162899386711E+75</v>
      </c>
      <c r="AK2045" s="27">
        <f t="shared" si="1233"/>
        <v>0.14548981571290009</v>
      </c>
      <c r="AN2045">
        <f t="shared" si="1234"/>
        <v>189566.4341334351</v>
      </c>
      <c r="AO2045">
        <f t="shared" si="1235"/>
        <v>38889039218903.172</v>
      </c>
      <c r="AP2045">
        <f t="shared" si="1236"/>
        <v>38889039218903.172</v>
      </c>
      <c r="AR2045" s="1">
        <f t="shared" si="1212"/>
        <v>21880</v>
      </c>
      <c r="AU2045">
        <f t="shared" si="1237"/>
        <v>-290.81850533807835</v>
      </c>
      <c r="AV2045" s="29">
        <f t="shared" si="1213"/>
        <v>1011.08905</v>
      </c>
      <c r="AW2045">
        <f t="shared" si="1214"/>
        <v>40841</v>
      </c>
    </row>
    <row r="2046" spans="1:49" x14ac:dyDescent="0.2">
      <c r="A2046">
        <v>2044</v>
      </c>
      <c r="B2046" s="13">
        <f t="shared" si="1218"/>
        <v>2052</v>
      </c>
      <c r="C2046" s="13">
        <f t="shared" si="1219"/>
        <v>12270</v>
      </c>
      <c r="D2046" s="13">
        <f t="shared" si="1220"/>
        <v>48</v>
      </c>
      <c r="E2046" s="13">
        <f t="shared" si="1221"/>
        <v>102.2</v>
      </c>
      <c r="F2046" s="13">
        <f t="shared" si="1185"/>
        <v>3.0096727885685389E+64</v>
      </c>
      <c r="G2046" s="35">
        <f t="shared" si="1186"/>
        <v>947.81920000000002</v>
      </c>
      <c r="H2046" s="23">
        <f t="shared" si="1187"/>
        <v>15200.774399999998</v>
      </c>
      <c r="I2046" s="23">
        <f t="shared" si="1188"/>
        <v>56910</v>
      </c>
      <c r="J2046" s="23">
        <f t="shared" si="1189"/>
        <v>2861</v>
      </c>
      <c r="K2046" s="23">
        <f t="shared" si="1222"/>
        <v>9.6665819025314135E+76</v>
      </c>
      <c r="L2046" s="23">
        <f t="shared" si="1191"/>
        <v>9.6665819025314126E+78</v>
      </c>
      <c r="M2046" s="23">
        <f t="shared" si="1223"/>
        <v>9.6665819025314135E+76</v>
      </c>
      <c r="N2046" s="20">
        <f t="shared" si="1224"/>
        <v>210.4</v>
      </c>
      <c r="Q2046" s="20">
        <f t="shared" si="1194"/>
        <v>1.001158563184706E+99</v>
      </c>
      <c r="S2046" s="20">
        <f t="shared" si="1195"/>
        <v>9014</v>
      </c>
      <c r="T2046" s="20">
        <f t="shared" si="1196"/>
        <v>2861</v>
      </c>
      <c r="U2046" s="20">
        <f t="shared" si="1225"/>
        <v>9.6665819025314135E+76</v>
      </c>
      <c r="V2046" s="20">
        <f t="shared" si="1226"/>
        <v>9.6665819025314135E+76</v>
      </c>
      <c r="W2046" s="20">
        <f t="shared" si="1227"/>
        <v>0.28517110266159695</v>
      </c>
      <c r="X2046" s="16">
        <f t="shared" si="1200"/>
        <v>1.0741323853970393E+60</v>
      </c>
      <c r="AA2046" s="16">
        <f t="shared" si="1201"/>
        <v>4.4254254278358012E+61</v>
      </c>
      <c r="AB2046" s="16">
        <f t="shared" si="1228"/>
        <v>2044</v>
      </c>
      <c r="AC2046" s="16">
        <f t="shared" si="1229"/>
        <v>412.6</v>
      </c>
      <c r="AD2046" s="16">
        <f t="shared" si="1204"/>
        <v>5.7767232026267536E+62</v>
      </c>
      <c r="AE2046" s="16">
        <f t="shared" si="1230"/>
        <v>51050</v>
      </c>
      <c r="AF2046" s="16">
        <f t="shared" si="1206"/>
        <v>24516</v>
      </c>
      <c r="AG2046" s="16">
        <f t="shared" si="1207"/>
        <v>2084</v>
      </c>
      <c r="AH2046" s="16">
        <f t="shared" si="1208"/>
        <v>8.3938939466618502E+66</v>
      </c>
      <c r="AI2046" s="16">
        <f t="shared" si="1231"/>
        <v>1.6084162899386711E+75</v>
      </c>
      <c r="AJ2046" s="16">
        <f t="shared" si="1232"/>
        <v>1.6084162899386711E+75</v>
      </c>
      <c r="AK2046" s="27">
        <f t="shared" si="1233"/>
        <v>0.1454192922927775</v>
      </c>
      <c r="AN2046">
        <f t="shared" si="1234"/>
        <v>189674.28292576107</v>
      </c>
      <c r="AO2046">
        <f t="shared" si="1235"/>
        <v>36344896466264.648</v>
      </c>
      <c r="AP2046">
        <f t="shared" si="1236"/>
        <v>36344896466264.648</v>
      </c>
      <c r="AR2046" s="1">
        <f t="shared" si="1212"/>
        <v>21890</v>
      </c>
      <c r="AU2046">
        <f t="shared" si="1237"/>
        <v>-290.61611374407573</v>
      </c>
      <c r="AV2046" s="29">
        <f t="shared" si="1213"/>
        <v>1011.6942</v>
      </c>
      <c r="AW2046">
        <f t="shared" si="1214"/>
        <v>40861</v>
      </c>
    </row>
    <row r="2047" spans="1:49" x14ac:dyDescent="0.2">
      <c r="A2047">
        <v>2045</v>
      </c>
      <c r="B2047" s="13">
        <f t="shared" si="1218"/>
        <v>2053</v>
      </c>
      <c r="C2047" s="13">
        <f t="shared" si="1219"/>
        <v>12276</v>
      </c>
      <c r="D2047" s="13">
        <f t="shared" si="1220"/>
        <v>48</v>
      </c>
      <c r="E2047" s="13">
        <f t="shared" si="1221"/>
        <v>102.25</v>
      </c>
      <c r="F2047" s="13">
        <f t="shared" si="1185"/>
        <v>3.2219011480641513E+64</v>
      </c>
      <c r="G2047" s="35">
        <f t="shared" si="1186"/>
        <v>948.39250000000004</v>
      </c>
      <c r="H2047" s="23">
        <f t="shared" si="1187"/>
        <v>15208.278399999997</v>
      </c>
      <c r="I2047" s="23">
        <f t="shared" si="1188"/>
        <v>56938</v>
      </c>
      <c r="J2047" s="23">
        <f t="shared" si="1189"/>
        <v>2863</v>
      </c>
      <c r="K2047" s="23">
        <f t="shared" si="1222"/>
        <v>9.6665819025314135E+76</v>
      </c>
      <c r="L2047" s="23">
        <f t="shared" si="1191"/>
        <v>9.6665819025314126E+78</v>
      </c>
      <c r="M2047" s="23">
        <f t="shared" si="1223"/>
        <v>9.6665819025314135E+76</v>
      </c>
      <c r="N2047" s="20">
        <f t="shared" si="1224"/>
        <v>210.5</v>
      </c>
      <c r="Q2047" s="20">
        <f t="shared" si="1194"/>
        <v>1.1156215908118028E+99</v>
      </c>
      <c r="S2047" s="20">
        <f t="shared" si="1195"/>
        <v>9018</v>
      </c>
      <c r="T2047" s="20">
        <f t="shared" si="1196"/>
        <v>2863</v>
      </c>
      <c r="U2047" s="20">
        <f t="shared" si="1225"/>
        <v>9.6665819025314135E+76</v>
      </c>
      <c r="V2047" s="20">
        <f t="shared" si="1226"/>
        <v>9.6665819025314135E+76</v>
      </c>
      <c r="W2047" s="20">
        <f t="shared" si="1227"/>
        <v>0.28503562945368172</v>
      </c>
      <c r="X2047" s="16">
        <f t="shared" si="1200"/>
        <v>1.1493216523748319E+60</v>
      </c>
      <c r="AA2047" s="16">
        <f t="shared" si="1201"/>
        <v>4.7352052077843063E+61</v>
      </c>
      <c r="AB2047" s="16">
        <f t="shared" si="1228"/>
        <v>2045</v>
      </c>
      <c r="AC2047" s="16">
        <f t="shared" si="1229"/>
        <v>412.8</v>
      </c>
      <c r="AD2047" s="16">
        <f t="shared" si="1204"/>
        <v>6.1811053200271493E+62</v>
      </c>
      <c r="AE2047" s="16">
        <f t="shared" si="1230"/>
        <v>51075</v>
      </c>
      <c r="AF2047" s="16">
        <f t="shared" si="1206"/>
        <v>24528</v>
      </c>
      <c r="AG2047" s="16">
        <f t="shared" si="1207"/>
        <v>2085</v>
      </c>
      <c r="AH2047" s="16">
        <f t="shared" si="1208"/>
        <v>8.9865678495518947E+66</v>
      </c>
      <c r="AI2047" s="16">
        <f t="shared" si="1231"/>
        <v>1.6084162899386711E+75</v>
      </c>
      <c r="AJ2047" s="16">
        <f t="shared" si="1232"/>
        <v>1.6084162899386711E+75</v>
      </c>
      <c r="AK2047" s="27">
        <f t="shared" si="1233"/>
        <v>0.14534883720930233</v>
      </c>
      <c r="AN2047">
        <f t="shared" si="1234"/>
        <v>189782.01482754498</v>
      </c>
      <c r="AO2047">
        <f t="shared" si="1235"/>
        <v>33967192959125.844</v>
      </c>
      <c r="AP2047">
        <f t="shared" si="1236"/>
        <v>33967192959125.844</v>
      </c>
      <c r="AR2047" s="1">
        <f t="shared" si="1212"/>
        <v>21900</v>
      </c>
      <c r="AU2047">
        <f t="shared" si="1237"/>
        <v>-290.41420118343189</v>
      </c>
      <c r="AV2047" s="29">
        <f t="shared" si="1213"/>
        <v>1012.29875</v>
      </c>
      <c r="AW2047">
        <f t="shared" si="1214"/>
        <v>40881</v>
      </c>
    </row>
    <row r="2048" spans="1:49" x14ac:dyDescent="0.2">
      <c r="A2048">
        <v>2046</v>
      </c>
      <c r="B2048" s="13">
        <f t="shared" si="1218"/>
        <v>2054</v>
      </c>
      <c r="C2048" s="13">
        <f t="shared" si="1219"/>
        <v>12282</v>
      </c>
      <c r="D2048" s="13">
        <f t="shared" si="1220"/>
        <v>48</v>
      </c>
      <c r="E2048" s="13">
        <f t="shared" si="1221"/>
        <v>102.30000000000001</v>
      </c>
      <c r="F2048" s="13">
        <f t="shared" si="1185"/>
        <v>3.4490940873740367E+64</v>
      </c>
      <c r="G2048" s="35">
        <f t="shared" si="1186"/>
        <v>948.96519999999998</v>
      </c>
      <c r="H2048" s="23">
        <f t="shared" si="1187"/>
        <v>15215.782399999998</v>
      </c>
      <c r="I2048" s="23">
        <f t="shared" si="1188"/>
        <v>56966</v>
      </c>
      <c r="J2048" s="23">
        <f t="shared" si="1189"/>
        <v>2864</v>
      </c>
      <c r="K2048" s="23">
        <f t="shared" si="1222"/>
        <v>9.6665819025314135E+76</v>
      </c>
      <c r="L2048" s="23">
        <f t="shared" si="1191"/>
        <v>9.6665819025314126E+78</v>
      </c>
      <c r="M2048" s="23">
        <f t="shared" si="1223"/>
        <v>9.6665819025314135E+76</v>
      </c>
      <c r="N2048" s="20">
        <f t="shared" si="1224"/>
        <v>210.60000000000002</v>
      </c>
      <c r="Q2048" s="20">
        <f t="shared" si="1194"/>
        <v>1.2431712414532619E+99</v>
      </c>
      <c r="S2048" s="20">
        <f t="shared" si="1195"/>
        <v>9023</v>
      </c>
      <c r="T2048" s="20">
        <f t="shared" si="1196"/>
        <v>2864</v>
      </c>
      <c r="U2048" s="20">
        <f t="shared" si="1225"/>
        <v>9.6665819025314135E+76</v>
      </c>
      <c r="V2048" s="20">
        <f t="shared" si="1226"/>
        <v>9.6665819025314135E+76</v>
      </c>
      <c r="W2048" s="20">
        <f t="shared" si="1227"/>
        <v>0.28490028490028485</v>
      </c>
      <c r="X2048" s="16">
        <f t="shared" si="1200"/>
        <v>1.2297741680410702E+60</v>
      </c>
      <c r="AA2048" s="16">
        <f t="shared" si="1201"/>
        <v>5.066669572329208E+61</v>
      </c>
      <c r="AB2048" s="16">
        <f t="shared" si="1228"/>
        <v>2046</v>
      </c>
      <c r="AC2048" s="16">
        <f t="shared" si="1229"/>
        <v>413</v>
      </c>
      <c r="AD2048" s="16">
        <f t="shared" si="1204"/>
        <v>6.6137949901707322E+62</v>
      </c>
      <c r="AE2048" s="16">
        <f t="shared" si="1230"/>
        <v>51100</v>
      </c>
      <c r="AF2048" s="16">
        <f t="shared" si="1206"/>
        <v>24540</v>
      </c>
      <c r="AG2048" s="16">
        <f t="shared" si="1207"/>
        <v>2086</v>
      </c>
      <c r="AH2048" s="16">
        <f t="shared" si="1208"/>
        <v>9.6210800960172219E+66</v>
      </c>
      <c r="AI2048" s="16">
        <f t="shared" si="1231"/>
        <v>1.6084162899386711E+75</v>
      </c>
      <c r="AJ2048" s="16">
        <f t="shared" si="1232"/>
        <v>1.6084162899386711E+75</v>
      </c>
      <c r="AK2048" s="27">
        <f t="shared" si="1233"/>
        <v>0.14527845036319612</v>
      </c>
      <c r="AN2048">
        <f t="shared" si="1234"/>
        <v>189889.62983813245</v>
      </c>
      <c r="AO2048">
        <f t="shared" si="1235"/>
        <v>31745040148715.738</v>
      </c>
      <c r="AP2048">
        <f t="shared" si="1236"/>
        <v>31745040148715.738</v>
      </c>
      <c r="AR2048" s="1">
        <f t="shared" si="1212"/>
        <v>21910</v>
      </c>
      <c r="AU2048">
        <f t="shared" si="1237"/>
        <v>-290.21276595744678</v>
      </c>
      <c r="AV2048" s="29">
        <f t="shared" si="1213"/>
        <v>1012.9027</v>
      </c>
      <c r="AW2048">
        <f t="shared" si="1214"/>
        <v>40901</v>
      </c>
    </row>
    <row r="2049" spans="1:49" x14ac:dyDescent="0.2">
      <c r="A2049">
        <v>2047</v>
      </c>
      <c r="B2049" s="13">
        <f t="shared" si="1218"/>
        <v>2055</v>
      </c>
      <c r="C2049" s="13">
        <f t="shared" si="1219"/>
        <v>12288</v>
      </c>
      <c r="D2049" s="13">
        <f t="shared" si="1220"/>
        <v>48</v>
      </c>
      <c r="E2049" s="13">
        <f t="shared" si="1221"/>
        <v>102.35000000000001</v>
      </c>
      <c r="F2049" s="13">
        <f t="shared" si="1185"/>
        <v>3.6923067291410818E+64</v>
      </c>
      <c r="G2049" s="35">
        <f t="shared" si="1186"/>
        <v>949.53729999999996</v>
      </c>
      <c r="H2049" s="23">
        <f t="shared" si="1187"/>
        <v>15223.286399999999</v>
      </c>
      <c r="I2049" s="23">
        <f t="shared" si="1188"/>
        <v>56994</v>
      </c>
      <c r="J2049" s="23">
        <f t="shared" si="1189"/>
        <v>2865</v>
      </c>
      <c r="K2049" s="23">
        <f t="shared" si="1222"/>
        <v>9.6665819025314135E+76</v>
      </c>
      <c r="L2049" s="23">
        <f t="shared" si="1191"/>
        <v>9.6665819025314126E+78</v>
      </c>
      <c r="M2049" s="23">
        <f t="shared" si="1223"/>
        <v>9.6665819025314135E+76</v>
      </c>
      <c r="N2049" s="20">
        <f t="shared" si="1224"/>
        <v>210.70000000000002</v>
      </c>
      <c r="Q2049" s="20">
        <f t="shared" si="1194"/>
        <v>1.3853037161566594E+99</v>
      </c>
      <c r="S2049" s="20">
        <f t="shared" si="1195"/>
        <v>9027</v>
      </c>
      <c r="T2049" s="20">
        <f t="shared" si="1196"/>
        <v>2865</v>
      </c>
      <c r="U2049" s="20">
        <f t="shared" si="1225"/>
        <v>9.6665819025314135E+76</v>
      </c>
      <c r="V2049" s="20">
        <f t="shared" si="1226"/>
        <v>9.6665819025314135E+76</v>
      </c>
      <c r="W2049" s="20">
        <f t="shared" si="1227"/>
        <v>0.28476506881822494</v>
      </c>
      <c r="X2049" s="16">
        <f t="shared" si="1200"/>
        <v>1.315858359803945E+60</v>
      </c>
      <c r="AA2049" s="16">
        <f t="shared" si="1201"/>
        <v>5.4213364423922524E+61</v>
      </c>
      <c r="AB2049" s="16">
        <f t="shared" si="1228"/>
        <v>2047</v>
      </c>
      <c r="AC2049" s="16">
        <f t="shared" si="1229"/>
        <v>413.2</v>
      </c>
      <c r="AD2049" s="16">
        <f t="shared" si="1204"/>
        <v>7.0767737980662801E+62</v>
      </c>
      <c r="AE2049" s="16">
        <f t="shared" si="1230"/>
        <v>51125</v>
      </c>
      <c r="AF2049" s="16">
        <f t="shared" si="1206"/>
        <v>24552</v>
      </c>
      <c r="AG2049" s="16">
        <f t="shared" si="1207"/>
        <v>2087</v>
      </c>
      <c r="AH2049" s="16">
        <f t="shared" si="1208"/>
        <v>1.0300383537424397E+67</v>
      </c>
      <c r="AI2049" s="16">
        <f t="shared" si="1231"/>
        <v>1.6084162899386711E+75</v>
      </c>
      <c r="AJ2049" s="16">
        <f t="shared" si="1232"/>
        <v>1.6084162899386711E+75</v>
      </c>
      <c r="AK2049" s="27">
        <f t="shared" si="1233"/>
        <v>0.14520813165537272</v>
      </c>
      <c r="AN2049">
        <f t="shared" si="1234"/>
        <v>189997.12795686937</v>
      </c>
      <c r="AO2049">
        <f t="shared" si="1235"/>
        <v>29668261821229.664</v>
      </c>
      <c r="AP2049">
        <f t="shared" si="1236"/>
        <v>29668261821229.664</v>
      </c>
      <c r="AR2049" s="1">
        <f t="shared" si="1212"/>
        <v>21920</v>
      </c>
      <c r="AU2049">
        <f t="shared" si="1237"/>
        <v>-290.01180637544275</v>
      </c>
      <c r="AV2049" s="29">
        <f t="shared" si="1213"/>
        <v>1013.50605</v>
      </c>
      <c r="AW2049">
        <f t="shared" si="1214"/>
        <v>40921</v>
      </c>
    </row>
    <row r="2050" spans="1:49" x14ac:dyDescent="0.2">
      <c r="A2050">
        <v>2048</v>
      </c>
      <c r="B2050" s="13">
        <f t="shared" si="1218"/>
        <v>2056</v>
      </c>
      <c r="C2050" s="13">
        <f t="shared" si="1219"/>
        <v>12294</v>
      </c>
      <c r="D2050" s="13">
        <f t="shared" si="1220"/>
        <v>48</v>
      </c>
      <c r="E2050" s="13">
        <f t="shared" si="1221"/>
        <v>102.4</v>
      </c>
      <c r="F2050" s="13">
        <f t="shared" si="1185"/>
        <v>3.9526685867672234E+64</v>
      </c>
      <c r="G2050" s="35">
        <f t="shared" si="1186"/>
        <v>950.10879999999997</v>
      </c>
      <c r="H2050" s="23">
        <f t="shared" si="1187"/>
        <v>15230.790399999996</v>
      </c>
      <c r="I2050" s="23">
        <f t="shared" si="1188"/>
        <v>57022</v>
      </c>
      <c r="J2050" s="23">
        <f t="shared" si="1189"/>
        <v>2867</v>
      </c>
      <c r="K2050" s="23">
        <f t="shared" si="1222"/>
        <v>9.6665819025314135E+76</v>
      </c>
      <c r="L2050" s="23">
        <f t="shared" si="1191"/>
        <v>9.6665819025314126E+78</v>
      </c>
      <c r="M2050" s="23">
        <f t="shared" si="1223"/>
        <v>9.6665819025314135E+76</v>
      </c>
      <c r="N2050" s="20">
        <f t="shared" si="1224"/>
        <v>210.8</v>
      </c>
      <c r="Q2050" s="20">
        <f t="shared" si="1194"/>
        <v>1.5436862774866121E+99</v>
      </c>
      <c r="S2050" s="20">
        <f t="shared" si="1195"/>
        <v>9031</v>
      </c>
      <c r="T2050" s="20">
        <f t="shared" si="1196"/>
        <v>2867</v>
      </c>
      <c r="U2050" s="20">
        <f t="shared" si="1225"/>
        <v>9.6665819025314135E+76</v>
      </c>
      <c r="V2050" s="20">
        <f t="shared" si="1226"/>
        <v>9.6665819025314135E+76</v>
      </c>
      <c r="W2050" s="20">
        <f t="shared" si="1227"/>
        <v>0.28462998102466791</v>
      </c>
      <c r="X2050" s="16">
        <f t="shared" si="1200"/>
        <v>1.4079684449902215E+60</v>
      </c>
      <c r="AA2050" s="16">
        <f t="shared" si="1201"/>
        <v>5.8008299933597114E+61</v>
      </c>
      <c r="AB2050" s="16">
        <f t="shared" si="1228"/>
        <v>2048</v>
      </c>
      <c r="AC2050" s="16">
        <f t="shared" si="1229"/>
        <v>413.4</v>
      </c>
      <c r="AD2050" s="16">
        <f t="shared" si="1204"/>
        <v>7.5721620436153704E+62</v>
      </c>
      <c r="AE2050" s="16">
        <f t="shared" si="1230"/>
        <v>51150</v>
      </c>
      <c r="AF2050" s="16">
        <f t="shared" si="1206"/>
        <v>24564</v>
      </c>
      <c r="AG2050" s="16">
        <f t="shared" si="1207"/>
        <v>2088</v>
      </c>
      <c r="AH2050" s="16">
        <f t="shared" si="1208"/>
        <v>1.1027639387422612E+67</v>
      </c>
      <c r="AI2050" s="16">
        <f t="shared" si="1231"/>
        <v>1.6084162899386711E+75</v>
      </c>
      <c r="AJ2050" s="16">
        <f t="shared" si="1232"/>
        <v>1.6084162899386711E+75</v>
      </c>
      <c r="AK2050" s="27">
        <f t="shared" si="1233"/>
        <v>0.14513788098693761</v>
      </c>
      <c r="AN2050">
        <f t="shared" si="1234"/>
        <v>190104.50918310139</v>
      </c>
      <c r="AO2050">
        <f t="shared" si="1235"/>
        <v>27727347496476.316</v>
      </c>
      <c r="AP2050">
        <f t="shared" si="1236"/>
        <v>27727347496476.316</v>
      </c>
      <c r="AR2050" s="1">
        <f t="shared" si="1212"/>
        <v>21930</v>
      </c>
      <c r="AU2050">
        <f t="shared" si="1237"/>
        <v>-289.81132075471697</v>
      </c>
      <c r="AV2050" s="29">
        <f t="shared" si="1213"/>
        <v>1014.1088</v>
      </c>
      <c r="AW2050">
        <f t="shared" si="1214"/>
        <v>40941</v>
      </c>
    </row>
    <row r="2051" spans="1:49" x14ac:dyDescent="0.2">
      <c r="A2051">
        <v>2049</v>
      </c>
      <c r="B2051" s="13">
        <f t="shared" si="1218"/>
        <v>2057</v>
      </c>
      <c r="C2051" s="13">
        <f t="shared" si="1219"/>
        <v>12300</v>
      </c>
      <c r="D2051" s="13">
        <f t="shared" si="1220"/>
        <v>48</v>
      </c>
      <c r="E2051" s="13">
        <f t="shared" si="1221"/>
        <v>102.45</v>
      </c>
      <c r="F2051" s="13">
        <f t="shared" si="1185"/>
        <v>4.2313888090208641E+64</v>
      </c>
      <c r="G2051" s="35">
        <f t="shared" si="1186"/>
        <v>950.67969999999991</v>
      </c>
      <c r="H2051" s="23">
        <f t="shared" si="1187"/>
        <v>15238.294399999997</v>
      </c>
      <c r="I2051" s="23">
        <f t="shared" si="1188"/>
        <v>57050</v>
      </c>
      <c r="J2051" s="23">
        <f t="shared" si="1189"/>
        <v>2868</v>
      </c>
      <c r="K2051" s="23">
        <f t="shared" si="1222"/>
        <v>9.6665819025314135E+76</v>
      </c>
      <c r="L2051" s="23">
        <f t="shared" si="1191"/>
        <v>9.6665819025314126E+78</v>
      </c>
      <c r="M2051" s="23">
        <f t="shared" si="1223"/>
        <v>9.6665819025314135E+76</v>
      </c>
      <c r="N2051" s="20">
        <f t="shared" si="1224"/>
        <v>210.9</v>
      </c>
      <c r="Q2051" s="20">
        <f t="shared" si="1194"/>
        <v>1.7201768070843695E+99</v>
      </c>
      <c r="S2051" s="20">
        <f t="shared" si="1195"/>
        <v>9035</v>
      </c>
      <c r="T2051" s="20">
        <f t="shared" si="1196"/>
        <v>2868</v>
      </c>
      <c r="U2051" s="20">
        <f t="shared" si="1225"/>
        <v>9.6665819025314135E+76</v>
      </c>
      <c r="V2051" s="20">
        <f t="shared" si="1226"/>
        <v>9.6665819025314135E+76</v>
      </c>
      <c r="W2051" s="20">
        <f t="shared" si="1227"/>
        <v>0.28449502133712662</v>
      </c>
      <c r="X2051" s="16">
        <f t="shared" si="1200"/>
        <v>1.5065262361395367E+60</v>
      </c>
      <c r="AA2051" s="16">
        <f t="shared" si="1201"/>
        <v>6.2068880928948898E+61</v>
      </c>
      <c r="AB2051" s="16">
        <f t="shared" si="1228"/>
        <v>2049</v>
      </c>
      <c r="AC2051" s="16">
        <f t="shared" si="1229"/>
        <v>413.6</v>
      </c>
      <c r="AD2051" s="16">
        <f t="shared" si="1204"/>
        <v>8.1022284519308065E+62</v>
      </c>
      <c r="AE2051" s="16">
        <f t="shared" si="1230"/>
        <v>51175</v>
      </c>
      <c r="AF2051" s="16">
        <f t="shared" si="1206"/>
        <v>24576</v>
      </c>
      <c r="AG2051" s="16">
        <f t="shared" si="1207"/>
        <v>2089</v>
      </c>
      <c r="AH2051" s="16">
        <f t="shared" si="1208"/>
        <v>1.1806231921659629E+67</v>
      </c>
      <c r="AI2051" s="16">
        <f t="shared" si="1231"/>
        <v>1.6084162899386711E+75</v>
      </c>
      <c r="AJ2051" s="16">
        <f t="shared" si="1232"/>
        <v>1.6084162899386711E+75</v>
      </c>
      <c r="AK2051" s="27">
        <f t="shared" si="1233"/>
        <v>0.14506769825918761</v>
      </c>
      <c r="AN2051">
        <f t="shared" si="1234"/>
        <v>190211.77351617446</v>
      </c>
      <c r="AO2051">
        <f t="shared" si="1235"/>
        <v>25913408875211.516</v>
      </c>
      <c r="AP2051">
        <f t="shared" si="1236"/>
        <v>25913408875211.516</v>
      </c>
      <c r="AR2051" s="1">
        <f t="shared" si="1212"/>
        <v>21940</v>
      </c>
      <c r="AU2051">
        <f t="shared" si="1237"/>
        <v>-289.61130742049471</v>
      </c>
      <c r="AV2051" s="29">
        <f t="shared" si="1213"/>
        <v>1014.7109499999999</v>
      </c>
      <c r="AW2051">
        <f t="shared" si="1214"/>
        <v>40961</v>
      </c>
    </row>
    <row r="2052" spans="1:49" x14ac:dyDescent="0.2">
      <c r="A2052">
        <v>2050</v>
      </c>
      <c r="B2052" s="13">
        <f t="shared" si="1218"/>
        <v>2058</v>
      </c>
      <c r="C2052" s="13">
        <f t="shared" si="1219"/>
        <v>12306</v>
      </c>
      <c r="D2052" s="13">
        <f t="shared" si="1220"/>
        <v>48</v>
      </c>
      <c r="E2052" s="13">
        <f t="shared" si="1221"/>
        <v>102.5</v>
      </c>
      <c r="F2052" s="13">
        <f t="shared" ref="F2052:F2115" si="1238">(1+A2052/40)*1.07^(A2052-1)*IF(A2052&lt;=1000,0.5*A2052^1.01,0.5*1000^1.01+A2052/1000)</f>
        <v>4.5297617943747699E+64</v>
      </c>
      <c r="G2052" s="35">
        <f t="shared" ref="G2052:G2115" si="1239">2+MIN(A2052/15*2,200)
+(IF(A2052&lt;=2000,A2052/(10/(1+0.015*A2052)))+IF(AND(A2052&gt;1000,A2052&lt;=2000),(A2052-1000)/(20/(10+0.01*(A2052-1000))),0)+IF(A2052&gt;2000,7200+(A2052-2000)*(6-0.003*(A2052-2000))))/10</f>
        <v>951.25</v>
      </c>
      <c r="H2052" s="23">
        <f t="shared" ref="H2052:H2115" si="1240">(MIN(1+A2052*0.4,10)+MIN(MAX((A2052-8)*0.64,0),10)+MIN(MAX((A2052-18)*1.6,0),16)+MIN(MAX((A2052-28)*2.56,0),28.8)+MAX((A2052-30.4)*5.36,0))*1.4</f>
        <v>15245.798399999998</v>
      </c>
      <c r="I2052" s="23">
        <f t="shared" ref="I2052:I2115" si="1241">(MIN(A2052^1.6,70)+MAX((A2052-15)*20,0))*1.4</f>
        <v>57078</v>
      </c>
      <c r="J2052" s="23">
        <f t="shared" ref="J2052:J2115" si="1242">INT(A2052*1.4)</f>
        <v>2870</v>
      </c>
      <c r="K2052" s="23">
        <f t="shared" si="1222"/>
        <v>9.6665819025314135E+76</v>
      </c>
      <c r="L2052" s="23">
        <f t="shared" ref="L2052:L2115" si="1243">100*LOOKUP(I2052,$A:$A,$F:$F)*LOOKUP(I2052,$A:$A,$G:$G)</f>
        <v>9.6665819025314126E+78</v>
      </c>
      <c r="M2052" s="23">
        <f t="shared" si="1223"/>
        <v>9.6665819025314135E+76</v>
      </c>
      <c r="N2052" s="20">
        <f t="shared" si="1224"/>
        <v>211</v>
      </c>
      <c r="Q2052" s="20">
        <f t="shared" ref="Q2052:Q2115" si="1244">400*1.07^((A2052*1.6)-1)*$G$3*MIN(0.03*A2052,1)</f>
        <v>1.9168455992549418E+99</v>
      </c>
      <c r="S2052" s="20">
        <f t="shared" ref="S2052:S2115" si="1245">ROUNDUP(MAX((A2052-5),0)*(1+3.2)+MIN(0.5+A2052*0.1,1)*450,0)</f>
        <v>9039</v>
      </c>
      <c r="T2052" s="20">
        <f t="shared" ref="T2052:T2115" si="1246">INT(A2052*1.4)</f>
        <v>2870</v>
      </c>
      <c r="U2052" s="20">
        <f t="shared" si="1225"/>
        <v>9.6665819025314135E+76</v>
      </c>
      <c r="V2052" s="20">
        <f t="shared" si="1226"/>
        <v>9.6665819025314135E+76</v>
      </c>
      <c r="W2052" s="20">
        <f t="shared" si="1227"/>
        <v>0.28436018957345971</v>
      </c>
      <c r="X2052" s="16">
        <f t="shared" ref="X2052:X2115" si="1247">1.07^(A2052+0-1)</f>
        <v>1.6119830726693042E+60</v>
      </c>
      <c r="AA2052" s="16">
        <f t="shared" ref="AA2052:AA2115" si="1248">20*INT(X2052)*$Z$3+MIN(5*A2052,500)</f>
        <v>6.641370259397532E+61</v>
      </c>
      <c r="AB2052" s="16">
        <f t="shared" si="1228"/>
        <v>2050</v>
      </c>
      <c r="AC2052" s="16">
        <f t="shared" si="1229"/>
        <v>413.8</v>
      </c>
      <c r="AD2052" s="16">
        <f t="shared" ref="AD2052:AD2115" si="1249">1.07^(A2052-1)*IF(A2052&lt;=1000,0.5*A2052^1.01,0.5*1000^1.01+A2052/1000)+1</f>
        <v>8.6694005633966887E+62</v>
      </c>
      <c r="AE2052" s="16">
        <f t="shared" si="1230"/>
        <v>51200</v>
      </c>
      <c r="AF2052" s="16">
        <f t="shared" ref="AF2052:AF2115" si="1250">MAX((A2052-1)*12,5)+0</f>
        <v>24588</v>
      </c>
      <c r="AG2052" s="16">
        <f t="shared" ref="AG2052:AG2115" si="1251">A2052+40</f>
        <v>2090</v>
      </c>
      <c r="AH2052" s="16">
        <f t="shared" ref="AH2052:AH2115" si="1252">1*INT(LOOKUP(AG2052,A:A,AD:AD))*LOOKUP(AG2052,A:A,G:G)*MIN(0.2*A2052,1)</f>
        <v>1.263978421434051E+67</v>
      </c>
      <c r="AI2052" s="16">
        <f t="shared" si="1231"/>
        <v>1.6084162899386711E+75</v>
      </c>
      <c r="AJ2052" s="16">
        <f t="shared" si="1232"/>
        <v>1.6084162899386711E+75</v>
      </c>
      <c r="AK2052" s="27">
        <f t="shared" si="1233"/>
        <v>0.14499758337361043</v>
      </c>
      <c r="AN2052">
        <f t="shared" si="1234"/>
        <v>190318.9209554343</v>
      </c>
      <c r="AO2052">
        <f t="shared" si="1235"/>
        <v>24218139135711.695</v>
      </c>
      <c r="AP2052">
        <f t="shared" si="1236"/>
        <v>24218139135711.695</v>
      </c>
      <c r="AR2052" s="1">
        <f t="shared" ref="AR2052:AR2115" si="1253">1450+A2052*10</f>
        <v>21950</v>
      </c>
      <c r="AU2052">
        <f t="shared" si="1237"/>
        <v>-289.41176470588238</v>
      </c>
      <c r="AV2052" s="29">
        <f t="shared" ref="AV2052:AV2115" si="1254">(2+MIN(A2052/15*2,200)+(IF(A2052&lt;=2000,A2052/(10/(1+0.015*A2052)))+IF(AND(A2052&gt;1000,A2052&lt;=2000),(A2052-1000)/(20/(10+0.01*(A2052-1000))),0)+IF(A2052&gt;2000,7200+(A2052-2000)*(6-0.003*(A2052-2000))))/10+0.05*A2052/1.6)</f>
        <v>1015.3125</v>
      </c>
      <c r="AW2052">
        <f t="shared" ref="AW2052:AW2115" si="1255">1+20*(A2052-1)</f>
        <v>40981</v>
      </c>
    </row>
    <row r="2053" spans="1:49" x14ac:dyDescent="0.2">
      <c r="A2053">
        <v>2051</v>
      </c>
      <c r="B2053" s="13">
        <f t="shared" si="1218"/>
        <v>2059</v>
      </c>
      <c r="C2053" s="13">
        <f t="shared" si="1219"/>
        <v>12312</v>
      </c>
      <c r="D2053" s="13">
        <f t="shared" si="1220"/>
        <v>48</v>
      </c>
      <c r="E2053" s="13">
        <f t="shared" si="1221"/>
        <v>102.55000000000001</v>
      </c>
      <c r="F2053" s="13">
        <f t="shared" si="1238"/>
        <v>4.8491732011381324E+64</v>
      </c>
      <c r="G2053" s="35">
        <f t="shared" si="1239"/>
        <v>951.81970000000001</v>
      </c>
      <c r="H2053" s="23">
        <f t="shared" si="1240"/>
        <v>15253.302399999997</v>
      </c>
      <c r="I2053" s="23">
        <f t="shared" si="1241"/>
        <v>57106</v>
      </c>
      <c r="J2053" s="23">
        <f t="shared" si="1242"/>
        <v>2871</v>
      </c>
      <c r="K2053" s="23">
        <f t="shared" si="1222"/>
        <v>9.6665819025314135E+76</v>
      </c>
      <c r="L2053" s="23">
        <f t="shared" si="1243"/>
        <v>9.6665819025314126E+78</v>
      </c>
      <c r="M2053" s="23">
        <f t="shared" si="1223"/>
        <v>9.6665819025314135E+76</v>
      </c>
      <c r="N2053" s="20">
        <f t="shared" si="1224"/>
        <v>211.10000000000002</v>
      </c>
      <c r="Q2053" s="20">
        <f t="shared" si="1244"/>
        <v>2.1359996462295167E+99</v>
      </c>
      <c r="S2053" s="20">
        <f t="shared" si="1245"/>
        <v>9044</v>
      </c>
      <c r="T2053" s="20">
        <f t="shared" si="1246"/>
        <v>2871</v>
      </c>
      <c r="U2053" s="20">
        <f t="shared" si="1225"/>
        <v>9.6665819025314135E+76</v>
      </c>
      <c r="V2053" s="20">
        <f t="shared" si="1226"/>
        <v>9.6665819025314135E+76</v>
      </c>
      <c r="W2053" s="20">
        <f t="shared" si="1227"/>
        <v>0.2842254855518711</v>
      </c>
      <c r="X2053" s="16">
        <f t="shared" si="1247"/>
        <v>1.7248218877561557E+60</v>
      </c>
      <c r="AA2053" s="16">
        <f t="shared" si="1248"/>
        <v>7.1062661775553599E+61</v>
      </c>
      <c r="AB2053" s="16">
        <f t="shared" si="1228"/>
        <v>2051</v>
      </c>
      <c r="AC2053" s="16">
        <f t="shared" si="1229"/>
        <v>414</v>
      </c>
      <c r="AD2053" s="16">
        <f t="shared" si="1249"/>
        <v>9.2762758510533381E+62</v>
      </c>
      <c r="AE2053" s="16">
        <f t="shared" si="1230"/>
        <v>51225</v>
      </c>
      <c r="AF2053" s="16">
        <f t="shared" si="1250"/>
        <v>24600</v>
      </c>
      <c r="AG2053" s="16">
        <f t="shared" si="1251"/>
        <v>2091</v>
      </c>
      <c r="AH2053" s="16">
        <f t="shared" si="1252"/>
        <v>1.3532174984748571E+67</v>
      </c>
      <c r="AI2053" s="16">
        <f t="shared" si="1231"/>
        <v>1.6084162899386711E+75</v>
      </c>
      <c r="AJ2053" s="16">
        <f t="shared" si="1232"/>
        <v>1.6084162899386711E+75</v>
      </c>
      <c r="AK2053" s="27">
        <f t="shared" si="1233"/>
        <v>0.14492753623188406</v>
      </c>
      <c r="AN2053">
        <f t="shared" si="1234"/>
        <v>190425.95150022651</v>
      </c>
      <c r="AO2053">
        <f t="shared" si="1235"/>
        <v>22633774893188.5</v>
      </c>
      <c r="AP2053">
        <f t="shared" si="1236"/>
        <v>22633774893188.5</v>
      </c>
      <c r="AR2053" s="1">
        <f t="shared" si="1253"/>
        <v>21960</v>
      </c>
      <c r="AU2053">
        <f t="shared" si="1237"/>
        <v>-289.21269095182146</v>
      </c>
      <c r="AV2053" s="29">
        <f t="shared" si="1254"/>
        <v>1015.91345</v>
      </c>
      <c r="AW2053">
        <f t="shared" si="1255"/>
        <v>41001</v>
      </c>
    </row>
    <row r="2054" spans="1:49" x14ac:dyDescent="0.2">
      <c r="A2054">
        <v>2052</v>
      </c>
      <c r="B2054" s="13">
        <f t="shared" si="1218"/>
        <v>2060</v>
      </c>
      <c r="C2054" s="13">
        <f t="shared" si="1219"/>
        <v>12318</v>
      </c>
      <c r="D2054" s="13">
        <f t="shared" si="1220"/>
        <v>48</v>
      </c>
      <c r="E2054" s="13">
        <f t="shared" si="1221"/>
        <v>102.60000000000001</v>
      </c>
      <c r="F2054" s="13">
        <f t="shared" si="1238"/>
        <v>5.1911063812837239E+64</v>
      </c>
      <c r="G2054" s="35">
        <f t="shared" si="1239"/>
        <v>952.38879999999995</v>
      </c>
      <c r="H2054" s="23">
        <f t="shared" si="1240"/>
        <v>15260.806399999998</v>
      </c>
      <c r="I2054" s="23">
        <f t="shared" si="1241"/>
        <v>57134</v>
      </c>
      <c r="J2054" s="23">
        <f t="shared" si="1242"/>
        <v>2872</v>
      </c>
      <c r="K2054" s="23">
        <f t="shared" si="1222"/>
        <v>9.6665819025314135E+76</v>
      </c>
      <c r="L2054" s="23">
        <f t="shared" si="1243"/>
        <v>9.6665819025314126E+78</v>
      </c>
      <c r="M2054" s="23">
        <f t="shared" si="1223"/>
        <v>9.6665819025314135E+76</v>
      </c>
      <c r="N2054" s="20">
        <f t="shared" si="1224"/>
        <v>211.20000000000002</v>
      </c>
      <c r="Q2054" s="20">
        <f t="shared" si="1244"/>
        <v>2.3802096999701406E+99</v>
      </c>
      <c r="S2054" s="20">
        <f t="shared" si="1245"/>
        <v>9048</v>
      </c>
      <c r="T2054" s="20">
        <f t="shared" si="1246"/>
        <v>2872</v>
      </c>
      <c r="U2054" s="20">
        <f t="shared" si="1225"/>
        <v>9.6665819025314135E+76</v>
      </c>
      <c r="V2054" s="20">
        <f t="shared" si="1226"/>
        <v>9.6665819025314135E+76</v>
      </c>
      <c r="W2054" s="20">
        <f t="shared" si="1227"/>
        <v>0.28409090909090906</v>
      </c>
      <c r="X2054" s="16">
        <f t="shared" si="1247"/>
        <v>1.8455594198990867E+60</v>
      </c>
      <c r="AA2054" s="16">
        <f t="shared" si="1248"/>
        <v>7.6037048099842356E+61</v>
      </c>
      <c r="AB2054" s="16">
        <f t="shared" si="1228"/>
        <v>2052</v>
      </c>
      <c r="AC2054" s="16">
        <f t="shared" si="1229"/>
        <v>414.2</v>
      </c>
      <c r="AD2054" s="16">
        <f t="shared" si="1249"/>
        <v>9.9256336162212707E+62</v>
      </c>
      <c r="AE2054" s="16">
        <f t="shared" si="1230"/>
        <v>51250</v>
      </c>
      <c r="AF2054" s="16">
        <f t="shared" si="1250"/>
        <v>24612</v>
      </c>
      <c r="AG2054" s="16">
        <f t="shared" si="1251"/>
        <v>2092</v>
      </c>
      <c r="AH2054" s="16">
        <f t="shared" si="1252"/>
        <v>1.448755663200351E+67</v>
      </c>
      <c r="AI2054" s="16">
        <f t="shared" si="1231"/>
        <v>1.6084162899386711E+75</v>
      </c>
      <c r="AJ2054" s="16">
        <f t="shared" si="1232"/>
        <v>1.6084162899386711E+75</v>
      </c>
      <c r="AK2054" s="27">
        <f t="shared" si="1233"/>
        <v>0.14485755673587639</v>
      </c>
      <c r="AN2054">
        <f t="shared" si="1234"/>
        <v>190532.8651498972</v>
      </c>
      <c r="AO2054">
        <f t="shared" si="1235"/>
        <v>21153060647839.719</v>
      </c>
      <c r="AP2054">
        <f t="shared" si="1236"/>
        <v>21153060647839.719</v>
      </c>
      <c r="AR2054" s="1">
        <f t="shared" si="1253"/>
        <v>21970</v>
      </c>
      <c r="AU2054">
        <f t="shared" si="1237"/>
        <v>-289.01408450704218</v>
      </c>
      <c r="AV2054" s="29">
        <f t="shared" si="1254"/>
        <v>1016.5137999999999</v>
      </c>
      <c r="AW2054">
        <f t="shared" si="1255"/>
        <v>41021</v>
      </c>
    </row>
    <row r="2055" spans="1:49" x14ac:dyDescent="0.2">
      <c r="A2055">
        <v>2053</v>
      </c>
      <c r="B2055" s="13">
        <f t="shared" si="1218"/>
        <v>2061</v>
      </c>
      <c r="C2055" s="13">
        <f t="shared" si="1219"/>
        <v>12324</v>
      </c>
      <c r="D2055" s="13">
        <f t="shared" si="1220"/>
        <v>48</v>
      </c>
      <c r="E2055" s="13">
        <f t="shared" si="1221"/>
        <v>102.65</v>
      </c>
      <c r="F2055" s="13">
        <f t="shared" si="1238"/>
        <v>5.5571492678378648E+64</v>
      </c>
      <c r="G2055" s="35">
        <f t="shared" si="1239"/>
        <v>952.95730000000003</v>
      </c>
      <c r="H2055" s="23">
        <f t="shared" si="1240"/>
        <v>15268.310399999998</v>
      </c>
      <c r="I2055" s="23">
        <f t="shared" si="1241"/>
        <v>57162</v>
      </c>
      <c r="J2055" s="23">
        <f t="shared" si="1242"/>
        <v>2874</v>
      </c>
      <c r="K2055" s="23">
        <f t="shared" si="1222"/>
        <v>9.6665819025314135E+76</v>
      </c>
      <c r="L2055" s="23">
        <f t="shared" si="1243"/>
        <v>9.6665819025314126E+78</v>
      </c>
      <c r="M2055" s="23">
        <f t="shared" si="1223"/>
        <v>9.6665819025314135E+76</v>
      </c>
      <c r="N2055" s="20">
        <f t="shared" si="1224"/>
        <v>211.3</v>
      </c>
      <c r="Q2055" s="20">
        <f t="shared" si="1244"/>
        <v>2.6523404279736433E+99</v>
      </c>
      <c r="S2055" s="20">
        <f t="shared" si="1245"/>
        <v>9052</v>
      </c>
      <c r="T2055" s="20">
        <f t="shared" si="1246"/>
        <v>2874</v>
      </c>
      <c r="U2055" s="20">
        <f t="shared" si="1225"/>
        <v>9.6665819025314135E+76</v>
      </c>
      <c r="V2055" s="20">
        <f t="shared" si="1226"/>
        <v>9.6665819025314135E+76</v>
      </c>
      <c r="W2055" s="20">
        <f t="shared" si="1227"/>
        <v>0.28395646000946517</v>
      </c>
      <c r="X2055" s="16">
        <f t="shared" si="1247"/>
        <v>1.9747485792920226E+60</v>
      </c>
      <c r="AA2055" s="16">
        <f t="shared" si="1248"/>
        <v>8.1359641466831317E+61</v>
      </c>
      <c r="AB2055" s="16">
        <f t="shared" si="1228"/>
        <v>2053</v>
      </c>
      <c r="AC2055" s="16">
        <f t="shared" si="1229"/>
        <v>414.4</v>
      </c>
      <c r="AD2055" s="16">
        <f t="shared" si="1249"/>
        <v>1.0620447716842551E+63</v>
      </c>
      <c r="AE2055" s="16">
        <f t="shared" si="1230"/>
        <v>51275</v>
      </c>
      <c r="AF2055" s="16">
        <f t="shared" si="1250"/>
        <v>24624</v>
      </c>
      <c r="AG2055" s="16">
        <f t="shared" si="1251"/>
        <v>2093</v>
      </c>
      <c r="AH2055" s="16">
        <f t="shared" si="1252"/>
        <v>1.551037454185044E+67</v>
      </c>
      <c r="AI2055" s="16">
        <f t="shared" si="1231"/>
        <v>1.6084162899386711E+75</v>
      </c>
      <c r="AJ2055" s="16">
        <f t="shared" si="1232"/>
        <v>1.6084162899386711E+75</v>
      </c>
      <c r="AK2055" s="27">
        <f t="shared" si="1233"/>
        <v>0.1447876447876448</v>
      </c>
      <c r="AN2055">
        <f t="shared" si="1234"/>
        <v>190639.66190379177</v>
      </c>
      <c r="AO2055">
        <f t="shared" si="1235"/>
        <v>19769215558728.711</v>
      </c>
      <c r="AP2055">
        <f t="shared" si="1236"/>
        <v>19769215558728.711</v>
      </c>
      <c r="AR2055" s="1">
        <f t="shared" si="1253"/>
        <v>21980</v>
      </c>
      <c r="AU2055">
        <f t="shared" si="1237"/>
        <v>-288.81594372801874</v>
      </c>
      <c r="AV2055" s="29">
        <f t="shared" si="1254"/>
        <v>1017.11355</v>
      </c>
      <c r="AW2055">
        <f t="shared" si="1255"/>
        <v>41041</v>
      </c>
    </row>
    <row r="2056" spans="1:49" x14ac:dyDescent="0.2">
      <c r="A2056">
        <v>2054</v>
      </c>
      <c r="B2056" s="13">
        <f t="shared" si="1218"/>
        <v>2062</v>
      </c>
      <c r="C2056" s="13">
        <f t="shared" si="1219"/>
        <v>12330</v>
      </c>
      <c r="D2056" s="13">
        <f t="shared" si="1220"/>
        <v>48</v>
      </c>
      <c r="E2056" s="13">
        <f t="shared" si="1221"/>
        <v>102.7</v>
      </c>
      <c r="F2056" s="13">
        <f t="shared" si="1238"/>
        <v>5.9490017478061999E+64</v>
      </c>
      <c r="G2056" s="35">
        <f t="shared" si="1239"/>
        <v>953.52520000000004</v>
      </c>
      <c r="H2056" s="23">
        <f t="shared" si="1240"/>
        <v>15275.814399999999</v>
      </c>
      <c r="I2056" s="23">
        <f t="shared" si="1241"/>
        <v>57190</v>
      </c>
      <c r="J2056" s="23">
        <f t="shared" si="1242"/>
        <v>2875</v>
      </c>
      <c r="K2056" s="23">
        <f t="shared" si="1222"/>
        <v>9.6665819025314135E+76</v>
      </c>
      <c r="L2056" s="23">
        <f t="shared" si="1243"/>
        <v>9.6665819025314126E+78</v>
      </c>
      <c r="M2056" s="23">
        <f t="shared" si="1223"/>
        <v>9.6665819025314135E+76</v>
      </c>
      <c r="N2056" s="20">
        <f t="shared" si="1224"/>
        <v>211.4</v>
      </c>
      <c r="Q2056" s="20">
        <f t="shared" si="1244"/>
        <v>2.9555840167997218E+99</v>
      </c>
      <c r="S2056" s="20">
        <f t="shared" si="1245"/>
        <v>9056</v>
      </c>
      <c r="T2056" s="20">
        <f t="shared" si="1246"/>
        <v>2875</v>
      </c>
      <c r="U2056" s="20">
        <f t="shared" si="1225"/>
        <v>9.6665819025314135E+76</v>
      </c>
      <c r="V2056" s="20">
        <f t="shared" si="1226"/>
        <v>9.6665819025314135E+76</v>
      </c>
      <c r="W2056" s="20">
        <f t="shared" si="1227"/>
        <v>0.28382213812677387</v>
      </c>
      <c r="X2056" s="16">
        <f t="shared" si="1247"/>
        <v>2.1129809798424643E+60</v>
      </c>
      <c r="AA2056" s="16">
        <f t="shared" si="1248"/>
        <v>8.7054816369509511E+61</v>
      </c>
      <c r="AB2056" s="16">
        <f t="shared" si="1228"/>
        <v>2054</v>
      </c>
      <c r="AC2056" s="16">
        <f t="shared" si="1229"/>
        <v>414.6</v>
      </c>
      <c r="AD2056" s="16">
        <f t="shared" si="1249"/>
        <v>1.1363900186831327E+63</v>
      </c>
      <c r="AE2056" s="16">
        <f t="shared" si="1230"/>
        <v>51300</v>
      </c>
      <c r="AF2056" s="16">
        <f t="shared" si="1250"/>
        <v>24636</v>
      </c>
      <c r="AG2056" s="16">
        <f t="shared" si="1251"/>
        <v>2094</v>
      </c>
      <c r="AH2056" s="16">
        <f t="shared" si="1252"/>
        <v>1.6605387755181877E+67</v>
      </c>
      <c r="AI2056" s="16">
        <f t="shared" si="1231"/>
        <v>1.6084162899386711E+75</v>
      </c>
      <c r="AJ2056" s="16">
        <f t="shared" si="1232"/>
        <v>1.6084162899386711E+75</v>
      </c>
      <c r="AK2056" s="27">
        <f t="shared" si="1233"/>
        <v>0.14471780028943559</v>
      </c>
      <c r="AN2056">
        <f t="shared" si="1234"/>
        <v>190746.34176125636</v>
      </c>
      <c r="AO2056">
        <f t="shared" si="1235"/>
        <v>18475902391335.242</v>
      </c>
      <c r="AP2056">
        <f t="shared" si="1236"/>
        <v>18475902391335.242</v>
      </c>
      <c r="AR2056" s="1">
        <f t="shared" si="1253"/>
        <v>21990</v>
      </c>
      <c r="AU2056">
        <f t="shared" si="1237"/>
        <v>-288.61826697892269</v>
      </c>
      <c r="AV2056" s="29">
        <f t="shared" si="1254"/>
        <v>1017.7127</v>
      </c>
      <c r="AW2056">
        <f t="shared" si="1255"/>
        <v>41061</v>
      </c>
    </row>
    <row r="2057" spans="1:49" x14ac:dyDescent="0.2">
      <c r="A2057">
        <v>2055</v>
      </c>
      <c r="B2057" s="13">
        <f t="shared" si="1218"/>
        <v>2063</v>
      </c>
      <c r="C2057" s="13">
        <f t="shared" si="1219"/>
        <v>12336</v>
      </c>
      <c r="D2057" s="13">
        <f t="shared" si="1220"/>
        <v>48</v>
      </c>
      <c r="E2057" s="13">
        <f t="shared" si="1221"/>
        <v>102.75</v>
      </c>
      <c r="F2057" s="13">
        <f t="shared" si="1238"/>
        <v>6.3684835548621442E+64</v>
      </c>
      <c r="G2057" s="35">
        <f t="shared" si="1239"/>
        <v>954.09249999999997</v>
      </c>
      <c r="H2057" s="23">
        <f t="shared" si="1240"/>
        <v>15283.318399999998</v>
      </c>
      <c r="I2057" s="23">
        <f t="shared" si="1241"/>
        <v>57218</v>
      </c>
      <c r="J2057" s="23">
        <f t="shared" si="1242"/>
        <v>2877</v>
      </c>
      <c r="K2057" s="23">
        <f t="shared" si="1222"/>
        <v>9.6665819025314135E+76</v>
      </c>
      <c r="L2057" s="23">
        <f t="shared" si="1243"/>
        <v>9.6665819025314126E+78</v>
      </c>
      <c r="M2057" s="23">
        <f t="shared" si="1223"/>
        <v>9.6665819025314135E+76</v>
      </c>
      <c r="N2057" s="20">
        <f t="shared" si="1224"/>
        <v>211.5</v>
      </c>
      <c r="Q2057" s="20">
        <f t="shared" si="1244"/>
        <v>3.2934976175114751E+99</v>
      </c>
      <c r="S2057" s="20">
        <f t="shared" si="1245"/>
        <v>9060</v>
      </c>
      <c r="T2057" s="20">
        <f t="shared" si="1246"/>
        <v>2877</v>
      </c>
      <c r="U2057" s="20">
        <f t="shared" si="1225"/>
        <v>9.6665819025314135E+76</v>
      </c>
      <c r="V2057" s="20">
        <f t="shared" si="1226"/>
        <v>9.6665819025314135E+76</v>
      </c>
      <c r="W2057" s="20">
        <f t="shared" si="1227"/>
        <v>0.28368794326241137</v>
      </c>
      <c r="X2057" s="16">
        <f t="shared" si="1247"/>
        <v>2.2608896484314365E+60</v>
      </c>
      <c r="AA2057" s="16">
        <f t="shared" si="1248"/>
        <v>9.3148653515375168E+61</v>
      </c>
      <c r="AB2057" s="16">
        <f t="shared" si="1228"/>
        <v>2055</v>
      </c>
      <c r="AC2057" s="16">
        <f t="shared" si="1229"/>
        <v>414.8</v>
      </c>
      <c r="AD2057" s="16">
        <f t="shared" si="1249"/>
        <v>1.2159395808806002E+63</v>
      </c>
      <c r="AE2057" s="16">
        <f t="shared" si="1230"/>
        <v>51325</v>
      </c>
      <c r="AF2057" s="16">
        <f t="shared" si="1250"/>
        <v>24648</v>
      </c>
      <c r="AG2057" s="16">
        <f t="shared" si="1251"/>
        <v>2095</v>
      </c>
      <c r="AH2057" s="16">
        <f t="shared" si="1252"/>
        <v>1.7777691094318631E+67</v>
      </c>
      <c r="AI2057" s="16">
        <f t="shared" si="1231"/>
        <v>1.6084162899386711E+75</v>
      </c>
      <c r="AJ2057" s="16">
        <f t="shared" si="1232"/>
        <v>1.6084162899386711E+75</v>
      </c>
      <c r="AK2057" s="27">
        <f t="shared" si="1233"/>
        <v>0.14464802314368369</v>
      </c>
      <c r="AN2057">
        <f t="shared" si="1234"/>
        <v>190852.90472163653</v>
      </c>
      <c r="AO2057">
        <f t="shared" si="1235"/>
        <v>17267198496574.994</v>
      </c>
      <c r="AP2057">
        <f t="shared" si="1236"/>
        <v>17267198496574.994</v>
      </c>
      <c r="AR2057" s="1">
        <f t="shared" si="1253"/>
        <v>22000</v>
      </c>
      <c r="AU2057">
        <f t="shared" si="1237"/>
        <v>-288.42105263157896</v>
      </c>
      <c r="AV2057" s="29">
        <f t="shared" si="1254"/>
        <v>1018.31125</v>
      </c>
      <c r="AW2057">
        <f t="shared" si="1255"/>
        <v>41081</v>
      </c>
    </row>
    <row r="2058" spans="1:49" x14ac:dyDescent="0.2">
      <c r="A2058">
        <v>2056</v>
      </c>
      <c r="B2058" s="13">
        <f t="shared" si="1218"/>
        <v>2064</v>
      </c>
      <c r="C2058" s="13">
        <f t="shared" si="1219"/>
        <v>12342</v>
      </c>
      <c r="D2058" s="13">
        <f t="shared" si="1220"/>
        <v>48</v>
      </c>
      <c r="E2058" s="13">
        <f t="shared" si="1221"/>
        <v>102.80000000000001</v>
      </c>
      <c r="F2058" s="13">
        <f t="shared" si="1238"/>
        <v>6.8175427184374328E+64</v>
      </c>
      <c r="G2058" s="35">
        <f t="shared" si="1239"/>
        <v>954.65919999999994</v>
      </c>
      <c r="H2058" s="23">
        <f t="shared" si="1240"/>
        <v>15290.822399999999</v>
      </c>
      <c r="I2058" s="23">
        <f t="shared" si="1241"/>
        <v>57246</v>
      </c>
      <c r="J2058" s="23">
        <f t="shared" si="1242"/>
        <v>2878</v>
      </c>
      <c r="K2058" s="23">
        <f t="shared" si="1222"/>
        <v>9.6665819025314135E+76</v>
      </c>
      <c r="L2058" s="23">
        <f t="shared" si="1243"/>
        <v>9.6665819025314126E+78</v>
      </c>
      <c r="M2058" s="23">
        <f t="shared" si="1223"/>
        <v>9.6665819025314135E+76</v>
      </c>
      <c r="N2058" s="20">
        <f t="shared" si="1224"/>
        <v>211.60000000000002</v>
      </c>
      <c r="Q2058" s="20">
        <f t="shared" si="1244"/>
        <v>3.670045072277376E+99</v>
      </c>
      <c r="S2058" s="20">
        <f t="shared" si="1245"/>
        <v>9065</v>
      </c>
      <c r="T2058" s="20">
        <f t="shared" si="1246"/>
        <v>2878</v>
      </c>
      <c r="U2058" s="20">
        <f t="shared" si="1225"/>
        <v>9.6665819025314135E+76</v>
      </c>
      <c r="V2058" s="20">
        <f t="shared" si="1226"/>
        <v>9.6665819025314135E+76</v>
      </c>
      <c r="W2058" s="20">
        <f t="shared" si="1227"/>
        <v>0.28355387523629488</v>
      </c>
      <c r="X2058" s="16">
        <f t="shared" si="1247"/>
        <v>2.4191519238216375E+60</v>
      </c>
      <c r="AA2058" s="16">
        <f t="shared" si="1248"/>
        <v>9.9669059261451451E+61</v>
      </c>
      <c r="AB2058" s="16">
        <f t="shared" si="1228"/>
        <v>2056</v>
      </c>
      <c r="AC2058" s="16">
        <f t="shared" si="1229"/>
        <v>415</v>
      </c>
      <c r="AD2058" s="16">
        <f t="shared" si="1249"/>
        <v>1.3010577706941665E+63</v>
      </c>
      <c r="AE2058" s="16">
        <f t="shared" si="1230"/>
        <v>51350</v>
      </c>
      <c r="AF2058" s="16">
        <f t="shared" si="1250"/>
        <v>24660</v>
      </c>
      <c r="AG2058" s="16">
        <f t="shared" si="1251"/>
        <v>2096</v>
      </c>
      <c r="AH2058" s="16">
        <f t="shared" si="1252"/>
        <v>1.9032738849846502E+67</v>
      </c>
      <c r="AI2058" s="16">
        <f t="shared" si="1231"/>
        <v>1.6084162899386711E+75</v>
      </c>
      <c r="AJ2058" s="16">
        <f t="shared" si="1232"/>
        <v>1.6084162899386711E+75</v>
      </c>
      <c r="AK2058" s="27">
        <f t="shared" si="1233"/>
        <v>0.14457831325301204</v>
      </c>
      <c r="AN2058">
        <f t="shared" si="1234"/>
        <v>190959.35078427804</v>
      </c>
      <c r="AO2058">
        <f t="shared" si="1235"/>
        <v>16137568688387.842</v>
      </c>
      <c r="AP2058">
        <f t="shared" si="1236"/>
        <v>16137568688387.842</v>
      </c>
      <c r="AR2058" s="1">
        <f t="shared" si="1253"/>
        <v>22010</v>
      </c>
      <c r="AU2058">
        <f t="shared" si="1237"/>
        <v>-288.22429906542055</v>
      </c>
      <c r="AV2058" s="29">
        <f t="shared" si="1254"/>
        <v>1018.9091999999999</v>
      </c>
      <c r="AW2058">
        <f t="shared" si="1255"/>
        <v>41101</v>
      </c>
    </row>
    <row r="2059" spans="1:49" x14ac:dyDescent="0.2">
      <c r="A2059">
        <v>2057</v>
      </c>
      <c r="B2059" s="13">
        <f t="shared" si="1218"/>
        <v>2065</v>
      </c>
      <c r="C2059" s="13">
        <f t="shared" si="1219"/>
        <v>12348</v>
      </c>
      <c r="D2059" s="13">
        <f t="shared" si="1220"/>
        <v>48</v>
      </c>
      <c r="E2059" s="13">
        <f t="shared" si="1221"/>
        <v>102.85000000000001</v>
      </c>
      <c r="F2059" s="13">
        <f t="shared" si="1238"/>
        <v>7.2982646084368959E+64</v>
      </c>
      <c r="G2059" s="35">
        <f t="shared" si="1239"/>
        <v>955.22529999999995</v>
      </c>
      <c r="H2059" s="23">
        <f t="shared" si="1240"/>
        <v>15298.3264</v>
      </c>
      <c r="I2059" s="23">
        <f t="shared" si="1241"/>
        <v>57274</v>
      </c>
      <c r="J2059" s="23">
        <f t="shared" si="1242"/>
        <v>2879</v>
      </c>
      <c r="K2059" s="23">
        <f t="shared" si="1222"/>
        <v>9.6665819025314135E+76</v>
      </c>
      <c r="L2059" s="23">
        <f t="shared" si="1243"/>
        <v>9.6665819025314126E+78</v>
      </c>
      <c r="M2059" s="23">
        <f t="shared" si="1223"/>
        <v>9.6665819025314135E+76</v>
      </c>
      <c r="N2059" s="20">
        <f t="shared" si="1224"/>
        <v>211.70000000000002</v>
      </c>
      <c r="Q2059" s="20">
        <f t="shared" si="1244"/>
        <v>4.0896434115906364E+99</v>
      </c>
      <c r="S2059" s="20">
        <f t="shared" si="1245"/>
        <v>9069</v>
      </c>
      <c r="T2059" s="20">
        <f t="shared" si="1246"/>
        <v>2879</v>
      </c>
      <c r="U2059" s="20">
        <f t="shared" si="1225"/>
        <v>9.6665819025314135E+76</v>
      </c>
      <c r="V2059" s="20">
        <f t="shared" si="1226"/>
        <v>9.6665819025314135E+76</v>
      </c>
      <c r="W2059" s="20">
        <f t="shared" si="1227"/>
        <v>0.28341993386868208</v>
      </c>
      <c r="X2059" s="16">
        <f t="shared" si="1247"/>
        <v>2.5884925584891521E+60</v>
      </c>
      <c r="AA2059" s="16">
        <f t="shared" si="1248"/>
        <v>1.0664589340975305E+62</v>
      </c>
      <c r="AB2059" s="16">
        <f t="shared" si="1228"/>
        <v>2057</v>
      </c>
      <c r="AC2059" s="16">
        <f t="shared" si="1229"/>
        <v>415.2</v>
      </c>
      <c r="AD2059" s="16">
        <f t="shared" si="1249"/>
        <v>1.3921344031353166E+63</v>
      </c>
      <c r="AE2059" s="16">
        <f t="shared" si="1230"/>
        <v>51375</v>
      </c>
      <c r="AF2059" s="16">
        <f t="shared" si="1250"/>
        <v>24672</v>
      </c>
      <c r="AG2059" s="16">
        <f t="shared" si="1251"/>
        <v>2097</v>
      </c>
      <c r="AH2059" s="16">
        <f t="shared" si="1252"/>
        <v>2.0376370138052568E+67</v>
      </c>
      <c r="AI2059" s="16">
        <f t="shared" si="1231"/>
        <v>1.6084162899386711E+75</v>
      </c>
      <c r="AJ2059" s="16">
        <f t="shared" si="1232"/>
        <v>1.6084162899386711E+75</v>
      </c>
      <c r="AK2059" s="27">
        <f t="shared" si="1233"/>
        <v>0.14450867052023122</v>
      </c>
      <c r="AN2059">
        <f t="shared" si="1234"/>
        <v>191065.6799485267</v>
      </c>
      <c r="AO2059">
        <f t="shared" si="1235"/>
        <v>15081839895689.572</v>
      </c>
      <c r="AP2059">
        <f t="shared" si="1236"/>
        <v>15081839895689.572</v>
      </c>
      <c r="AR2059" s="1">
        <f t="shared" si="1253"/>
        <v>22020</v>
      </c>
      <c r="AU2059">
        <f t="shared" si="1237"/>
        <v>-288.02800466744463</v>
      </c>
      <c r="AV2059" s="29">
        <f t="shared" si="1254"/>
        <v>1019.5065499999999</v>
      </c>
      <c r="AW2059">
        <f t="shared" si="1255"/>
        <v>41121</v>
      </c>
    </row>
    <row r="2060" spans="1:49" x14ac:dyDescent="0.2">
      <c r="A2060">
        <v>2058</v>
      </c>
      <c r="B2060" s="13">
        <f t="shared" si="1218"/>
        <v>2066</v>
      </c>
      <c r="C2060" s="13">
        <f t="shared" si="1219"/>
        <v>12354</v>
      </c>
      <c r="D2060" s="13">
        <f t="shared" si="1220"/>
        <v>48</v>
      </c>
      <c r="E2060" s="13">
        <f t="shared" si="1221"/>
        <v>102.9</v>
      </c>
      <c r="F2060" s="13">
        <f t="shared" si="1238"/>
        <v>7.8128816175643794E+64</v>
      </c>
      <c r="G2060" s="35">
        <f t="shared" si="1239"/>
        <v>955.79079999999999</v>
      </c>
      <c r="H2060" s="23">
        <f t="shared" si="1240"/>
        <v>15305.830399999997</v>
      </c>
      <c r="I2060" s="23">
        <f t="shared" si="1241"/>
        <v>57302</v>
      </c>
      <c r="J2060" s="23">
        <f t="shared" si="1242"/>
        <v>2881</v>
      </c>
      <c r="K2060" s="23">
        <f t="shared" si="1222"/>
        <v>9.6665819025314135E+76</v>
      </c>
      <c r="L2060" s="23">
        <f t="shared" si="1243"/>
        <v>9.6665819025314126E+78</v>
      </c>
      <c r="M2060" s="23">
        <f t="shared" si="1223"/>
        <v>9.6665819025314135E+76</v>
      </c>
      <c r="N2060" s="20">
        <f t="shared" si="1224"/>
        <v>211.8</v>
      </c>
      <c r="Q2060" s="20">
        <f t="shared" si="1244"/>
        <v>4.5572146675538605E+99</v>
      </c>
      <c r="S2060" s="20">
        <f t="shared" si="1245"/>
        <v>9073</v>
      </c>
      <c r="T2060" s="20">
        <f t="shared" si="1246"/>
        <v>2881</v>
      </c>
      <c r="U2060" s="20">
        <f t="shared" si="1225"/>
        <v>9.6665819025314135E+76</v>
      </c>
      <c r="V2060" s="20">
        <f t="shared" si="1226"/>
        <v>9.6665819025314135E+76</v>
      </c>
      <c r="W2060" s="20">
        <f t="shared" si="1227"/>
        <v>0.28328611898016998</v>
      </c>
      <c r="X2060" s="16">
        <f t="shared" si="1247"/>
        <v>2.769687037583393E+60</v>
      </c>
      <c r="AA2060" s="16">
        <f t="shared" si="1248"/>
        <v>1.1411110594843579E+62</v>
      </c>
      <c r="AB2060" s="16">
        <f t="shared" si="1228"/>
        <v>2058</v>
      </c>
      <c r="AC2060" s="16">
        <f t="shared" si="1229"/>
        <v>415.4</v>
      </c>
      <c r="AD2060" s="16">
        <f t="shared" si="1249"/>
        <v>1.4895865810418264E+63</v>
      </c>
      <c r="AE2060" s="16">
        <f t="shared" si="1230"/>
        <v>51400</v>
      </c>
      <c r="AF2060" s="16">
        <f t="shared" si="1250"/>
        <v>24684</v>
      </c>
      <c r="AG2060" s="16">
        <f t="shared" si="1251"/>
        <v>2098</v>
      </c>
      <c r="AH2060" s="16">
        <f t="shared" si="1252"/>
        <v>2.1814836046763703E+67</v>
      </c>
      <c r="AI2060" s="16">
        <f t="shared" si="1231"/>
        <v>1.6084162899386711E+75</v>
      </c>
      <c r="AJ2060" s="16">
        <f t="shared" si="1232"/>
        <v>1.6084162899386711E+75</v>
      </c>
      <c r="AK2060" s="27">
        <f t="shared" si="1233"/>
        <v>0.14443909484833894</v>
      </c>
      <c r="AN2060">
        <f t="shared" si="1234"/>
        <v>191171.89221372837</v>
      </c>
      <c r="AO2060">
        <f t="shared" si="1235"/>
        <v>14095177472607.074</v>
      </c>
      <c r="AP2060">
        <f t="shared" si="1236"/>
        <v>14095177472607.074</v>
      </c>
      <c r="AR2060" s="1">
        <f t="shared" si="1253"/>
        <v>22030</v>
      </c>
      <c r="AU2060">
        <f t="shared" si="1237"/>
        <v>-287.8321678321679</v>
      </c>
      <c r="AV2060" s="29">
        <f t="shared" si="1254"/>
        <v>1020.1033</v>
      </c>
      <c r="AW2060">
        <f t="shared" si="1255"/>
        <v>41141</v>
      </c>
    </row>
    <row r="2061" spans="1:49" x14ac:dyDescent="0.2">
      <c r="A2061">
        <v>2059</v>
      </c>
      <c r="B2061" s="13">
        <f t="shared" si="1218"/>
        <v>2067</v>
      </c>
      <c r="C2061" s="13">
        <f t="shared" si="1219"/>
        <v>12360</v>
      </c>
      <c r="D2061" s="13">
        <f t="shared" si="1220"/>
        <v>48</v>
      </c>
      <c r="E2061" s="13">
        <f t="shared" si="1221"/>
        <v>102.95</v>
      </c>
      <c r="F2061" s="13">
        <f t="shared" si="1238"/>
        <v>8.3637835262061933E+64</v>
      </c>
      <c r="G2061" s="35">
        <f t="shared" si="1239"/>
        <v>956.35569999999996</v>
      </c>
      <c r="H2061" s="23">
        <f t="shared" si="1240"/>
        <v>15313.334399999998</v>
      </c>
      <c r="I2061" s="23">
        <f t="shared" si="1241"/>
        <v>57330</v>
      </c>
      <c r="J2061" s="23">
        <f t="shared" si="1242"/>
        <v>2882</v>
      </c>
      <c r="K2061" s="23">
        <f t="shared" si="1222"/>
        <v>9.6665819025314135E+76</v>
      </c>
      <c r="L2061" s="23">
        <f t="shared" si="1243"/>
        <v>9.6665819025314126E+78</v>
      </c>
      <c r="M2061" s="23">
        <f t="shared" si="1223"/>
        <v>9.6665819025314135E+76</v>
      </c>
      <c r="N2061" s="20">
        <f t="shared" si="1224"/>
        <v>211.9</v>
      </c>
      <c r="Q2061" s="20">
        <f t="shared" si="1244"/>
        <v>5.0782436109974699E+99</v>
      </c>
      <c r="S2061" s="20">
        <f t="shared" si="1245"/>
        <v>9077</v>
      </c>
      <c r="T2061" s="20">
        <f t="shared" si="1246"/>
        <v>2882</v>
      </c>
      <c r="U2061" s="20">
        <f t="shared" si="1225"/>
        <v>9.6665819025314135E+76</v>
      </c>
      <c r="V2061" s="20">
        <f t="shared" si="1226"/>
        <v>9.6665819025314135E+76</v>
      </c>
      <c r="W2061" s="20">
        <f t="shared" si="1227"/>
        <v>0.28315243039169419</v>
      </c>
      <c r="X2061" s="16">
        <f t="shared" si="1247"/>
        <v>2.9635651302142303E+60</v>
      </c>
      <c r="AA2061" s="16">
        <f t="shared" si="1248"/>
        <v>1.2209888336482628E+62</v>
      </c>
      <c r="AB2061" s="16">
        <f t="shared" si="1228"/>
        <v>2059</v>
      </c>
      <c r="AC2061" s="16">
        <f t="shared" si="1229"/>
        <v>415.6</v>
      </c>
      <c r="AD2061" s="16">
        <f t="shared" si="1249"/>
        <v>1.5938606052798844E+63</v>
      </c>
      <c r="AE2061" s="16">
        <f t="shared" si="1230"/>
        <v>51425</v>
      </c>
      <c r="AF2061" s="16">
        <f t="shared" si="1250"/>
        <v>24696</v>
      </c>
      <c r="AG2061" s="16">
        <f t="shared" si="1251"/>
        <v>2099</v>
      </c>
      <c r="AH2061" s="16">
        <f t="shared" si="1252"/>
        <v>2.3354828695694942E+67</v>
      </c>
      <c r="AI2061" s="16">
        <f t="shared" si="1231"/>
        <v>1.6084162899386711E+75</v>
      </c>
      <c r="AJ2061" s="16">
        <f t="shared" si="1232"/>
        <v>1.6084162899386711E+75</v>
      </c>
      <c r="AK2061" s="27">
        <f t="shared" si="1233"/>
        <v>0.14436958614051973</v>
      </c>
      <c r="AN2061">
        <f t="shared" si="1234"/>
        <v>191277.98757922876</v>
      </c>
      <c r="AO2061">
        <f t="shared" si="1235"/>
        <v>13173063058511.285</v>
      </c>
      <c r="AP2061">
        <f t="shared" si="1236"/>
        <v>13173063058511.285</v>
      </c>
      <c r="AR2061" s="1">
        <f t="shared" si="1253"/>
        <v>22040</v>
      </c>
      <c r="AU2061">
        <f t="shared" si="1237"/>
        <v>-287.6367869615832</v>
      </c>
      <c r="AV2061" s="29">
        <f t="shared" si="1254"/>
        <v>1020.69945</v>
      </c>
      <c r="AW2061">
        <f t="shared" si="1255"/>
        <v>41161</v>
      </c>
    </row>
    <row r="2062" spans="1:49" x14ac:dyDescent="0.2">
      <c r="A2062">
        <v>2060</v>
      </c>
      <c r="B2062" s="13">
        <f t="shared" si="1218"/>
        <v>2068</v>
      </c>
      <c r="C2062" s="13">
        <f t="shared" si="1219"/>
        <v>12366</v>
      </c>
      <c r="D2062" s="13">
        <f t="shared" si="1220"/>
        <v>48</v>
      </c>
      <c r="E2062" s="13">
        <f t="shared" si="1221"/>
        <v>103</v>
      </c>
      <c r="F2062" s="13">
        <f t="shared" si="1238"/>
        <v>8.9535285979868699E+64</v>
      </c>
      <c r="G2062" s="35">
        <f t="shared" si="1239"/>
        <v>956.92</v>
      </c>
      <c r="H2062" s="23">
        <f t="shared" si="1240"/>
        <v>15320.838399999999</v>
      </c>
      <c r="I2062" s="23">
        <f t="shared" si="1241"/>
        <v>57358</v>
      </c>
      <c r="J2062" s="23">
        <f t="shared" si="1242"/>
        <v>2884</v>
      </c>
      <c r="K2062" s="23">
        <f t="shared" si="1222"/>
        <v>9.6665819025314135E+76</v>
      </c>
      <c r="L2062" s="23">
        <f t="shared" si="1243"/>
        <v>9.6665819025314126E+78</v>
      </c>
      <c r="M2062" s="23">
        <f t="shared" si="1223"/>
        <v>9.6665819025314135E+76</v>
      </c>
      <c r="N2062" s="20">
        <f t="shared" si="1224"/>
        <v>212</v>
      </c>
      <c r="Q2062" s="20">
        <f t="shared" si="1244"/>
        <v>5.6588420897175743E+99</v>
      </c>
      <c r="S2062" s="20">
        <f t="shared" si="1245"/>
        <v>9081</v>
      </c>
      <c r="T2062" s="20">
        <f t="shared" si="1246"/>
        <v>2884</v>
      </c>
      <c r="U2062" s="20">
        <f t="shared" si="1225"/>
        <v>9.6665819025314135E+76</v>
      </c>
      <c r="V2062" s="20">
        <f t="shared" si="1226"/>
        <v>9.6665819025314135E+76</v>
      </c>
      <c r="W2062" s="20">
        <f t="shared" si="1227"/>
        <v>0.28301886792452829</v>
      </c>
      <c r="X2062" s="16">
        <f t="shared" si="1247"/>
        <v>3.1710146893292269E+60</v>
      </c>
      <c r="AA2062" s="16">
        <f t="shared" si="1248"/>
        <v>1.3064580520036412E+62</v>
      </c>
      <c r="AB2062" s="16">
        <f t="shared" si="1228"/>
        <v>2060</v>
      </c>
      <c r="AC2062" s="16">
        <f t="shared" si="1229"/>
        <v>415.8</v>
      </c>
      <c r="AD2062" s="16">
        <f t="shared" si="1249"/>
        <v>1.7054340186641656E+63</v>
      </c>
      <c r="AE2062" s="16">
        <f t="shared" si="1230"/>
        <v>51450</v>
      </c>
      <c r="AF2062" s="16">
        <f t="shared" si="1250"/>
        <v>24708</v>
      </c>
      <c r="AG2062" s="16">
        <f t="shared" si="1251"/>
        <v>2100</v>
      </c>
      <c r="AH2062" s="16">
        <f t="shared" si="1252"/>
        <v>2.5003512346306348E+67</v>
      </c>
      <c r="AI2062" s="16">
        <f t="shared" si="1231"/>
        <v>1.6084162899386711E+75</v>
      </c>
      <c r="AJ2062" s="16">
        <f t="shared" si="1232"/>
        <v>1.6084162899386711E+75</v>
      </c>
      <c r="AK2062" s="27">
        <f t="shared" si="1233"/>
        <v>0.14430014430014429</v>
      </c>
      <c r="AN2062">
        <f t="shared" si="1234"/>
        <v>191383.96604437369</v>
      </c>
      <c r="AO2062">
        <f t="shared" si="1235"/>
        <v>12311273886459.145</v>
      </c>
      <c r="AP2062">
        <f t="shared" si="1236"/>
        <v>12311273886459.145</v>
      </c>
      <c r="AR2062" s="1">
        <f t="shared" si="1253"/>
        <v>22050</v>
      </c>
      <c r="AU2062">
        <f t="shared" si="1237"/>
        <v>-287.44186046511624</v>
      </c>
      <c r="AV2062" s="29">
        <f t="shared" si="1254"/>
        <v>1021.295</v>
      </c>
      <c r="AW2062">
        <f t="shared" si="1255"/>
        <v>41181</v>
      </c>
    </row>
    <row r="2063" spans="1:49" x14ac:dyDescent="0.2">
      <c r="A2063">
        <v>2061</v>
      </c>
      <c r="B2063" s="13">
        <f t="shared" si="1218"/>
        <v>2069</v>
      </c>
      <c r="C2063" s="13">
        <f t="shared" si="1219"/>
        <v>12372</v>
      </c>
      <c r="D2063" s="13">
        <f t="shared" si="1220"/>
        <v>48</v>
      </c>
      <c r="E2063" s="13">
        <f t="shared" si="1221"/>
        <v>103.05000000000001</v>
      </c>
      <c r="F2063" s="13">
        <f t="shared" si="1238"/>
        <v>9.5848554575033582E+64</v>
      </c>
      <c r="G2063" s="35">
        <f t="shared" si="1239"/>
        <v>957.4837</v>
      </c>
      <c r="H2063" s="23">
        <f t="shared" si="1240"/>
        <v>15328.342399999998</v>
      </c>
      <c r="I2063" s="23">
        <f t="shared" si="1241"/>
        <v>57385.999999999993</v>
      </c>
      <c r="J2063" s="23">
        <f t="shared" si="1242"/>
        <v>2885</v>
      </c>
      <c r="K2063" s="23">
        <f t="shared" si="1222"/>
        <v>9.6665819025314135E+76</v>
      </c>
      <c r="L2063" s="23">
        <f t="shared" si="1243"/>
        <v>9.6665819025314126E+78</v>
      </c>
      <c r="M2063" s="23">
        <f t="shared" si="1223"/>
        <v>9.6665819025314135E+76</v>
      </c>
      <c r="N2063" s="20">
        <f t="shared" si="1224"/>
        <v>212.10000000000002</v>
      </c>
      <c r="Q2063" s="20">
        <f t="shared" si="1244"/>
        <v>6.3058207225473196E+99</v>
      </c>
      <c r="S2063" s="20">
        <f t="shared" si="1245"/>
        <v>9086</v>
      </c>
      <c r="T2063" s="20">
        <f t="shared" si="1246"/>
        <v>2885</v>
      </c>
      <c r="U2063" s="20">
        <f t="shared" si="1225"/>
        <v>9.6665819025314135E+76</v>
      </c>
      <c r="V2063" s="20">
        <f t="shared" si="1226"/>
        <v>9.6665819025314135E+76</v>
      </c>
      <c r="W2063" s="20">
        <f t="shared" si="1227"/>
        <v>0.28288543140028283</v>
      </c>
      <c r="X2063" s="16">
        <f t="shared" si="1247"/>
        <v>3.3929857175822718E+60</v>
      </c>
      <c r="AA2063" s="16">
        <f t="shared" si="1248"/>
        <v>1.3979101156438959E+62</v>
      </c>
      <c r="AB2063" s="16">
        <f t="shared" si="1228"/>
        <v>2061</v>
      </c>
      <c r="AC2063" s="16">
        <f t="shared" si="1229"/>
        <v>416</v>
      </c>
      <c r="AD2063" s="16">
        <f t="shared" si="1249"/>
        <v>1.8248177929563747E+63</v>
      </c>
      <c r="AE2063" s="16">
        <f t="shared" si="1230"/>
        <v>51475</v>
      </c>
      <c r="AF2063" s="16">
        <f t="shared" si="1250"/>
        <v>24720</v>
      </c>
      <c r="AG2063" s="16">
        <f t="shared" si="1251"/>
        <v>2101</v>
      </c>
      <c r="AH2063" s="16">
        <f t="shared" si="1252"/>
        <v>2.6768556705684034E+67</v>
      </c>
      <c r="AI2063" s="16">
        <f t="shared" si="1231"/>
        <v>1.6084162899386711E+75</v>
      </c>
      <c r="AJ2063" s="16">
        <f t="shared" si="1232"/>
        <v>1.6084162899386711E+75</v>
      </c>
      <c r="AK2063" s="27">
        <f t="shared" si="1233"/>
        <v>0.14423076923076922</v>
      </c>
      <c r="AN2063">
        <f t="shared" si="1234"/>
        <v>191489.8276085089</v>
      </c>
      <c r="AO2063">
        <f t="shared" si="1235"/>
        <v>11505863445288.922</v>
      </c>
      <c r="AP2063">
        <f t="shared" si="1236"/>
        <v>11505863445288.922</v>
      </c>
      <c r="AR2063" s="1">
        <f t="shared" si="1253"/>
        <v>22060</v>
      </c>
      <c r="AU2063">
        <f t="shared" si="1237"/>
        <v>-287.24738675958184</v>
      </c>
      <c r="AV2063" s="29">
        <f t="shared" si="1254"/>
        <v>1021.88995</v>
      </c>
      <c r="AW2063">
        <f t="shared" si="1255"/>
        <v>41201</v>
      </c>
    </row>
    <row r="2064" spans="1:49" x14ac:dyDescent="0.2">
      <c r="A2064">
        <v>2062</v>
      </c>
      <c r="B2064" s="13">
        <f t="shared" si="1218"/>
        <v>2070</v>
      </c>
      <c r="C2064" s="13">
        <f t="shared" si="1219"/>
        <v>12378</v>
      </c>
      <c r="D2064" s="13">
        <f t="shared" si="1220"/>
        <v>48</v>
      </c>
      <c r="E2064" s="13">
        <f t="shared" si="1221"/>
        <v>103.10000000000001</v>
      </c>
      <c r="F2064" s="13">
        <f t="shared" si="1238"/>
        <v>1.0260695805374495E+65</v>
      </c>
      <c r="G2064" s="35">
        <f t="shared" si="1239"/>
        <v>958.04679999999996</v>
      </c>
      <c r="H2064" s="23">
        <f t="shared" si="1240"/>
        <v>15335.846399999999</v>
      </c>
      <c r="I2064" s="23">
        <f t="shared" si="1241"/>
        <v>57413.999999999993</v>
      </c>
      <c r="J2064" s="23">
        <f t="shared" si="1242"/>
        <v>2886</v>
      </c>
      <c r="K2064" s="23">
        <f t="shared" si="1222"/>
        <v>9.6665819025314135E+76</v>
      </c>
      <c r="L2064" s="23">
        <f t="shared" si="1243"/>
        <v>9.6665819025314126E+78</v>
      </c>
      <c r="M2064" s="23">
        <f t="shared" si="1223"/>
        <v>9.6665819025314135E+76</v>
      </c>
      <c r="N2064" s="20">
        <f t="shared" si="1224"/>
        <v>212.20000000000002</v>
      </c>
      <c r="Q2064" s="20">
        <f t="shared" si="1244"/>
        <v>7.0267687902356004E+99</v>
      </c>
      <c r="S2064" s="20">
        <f t="shared" si="1245"/>
        <v>9090</v>
      </c>
      <c r="T2064" s="20">
        <f t="shared" si="1246"/>
        <v>2886</v>
      </c>
      <c r="U2064" s="20">
        <f t="shared" si="1225"/>
        <v>9.6665819025314135E+76</v>
      </c>
      <c r="V2064" s="20">
        <f t="shared" si="1226"/>
        <v>9.6665819025314135E+76</v>
      </c>
      <c r="W2064" s="20">
        <f t="shared" si="1227"/>
        <v>0.28275212064090477</v>
      </c>
      <c r="X2064" s="16">
        <f t="shared" si="1247"/>
        <v>3.6304947178130314E+60</v>
      </c>
      <c r="AA2064" s="16">
        <f t="shared" si="1248"/>
        <v>1.4957638237389685E+62</v>
      </c>
      <c r="AB2064" s="16">
        <f t="shared" si="1228"/>
        <v>2062</v>
      </c>
      <c r="AC2064" s="16">
        <f t="shared" si="1229"/>
        <v>416.2</v>
      </c>
      <c r="AD2064" s="16">
        <f t="shared" si="1249"/>
        <v>1.9525586689580391E+63</v>
      </c>
      <c r="AE2064" s="16">
        <f t="shared" si="1230"/>
        <v>51500</v>
      </c>
      <c r="AF2064" s="16">
        <f t="shared" si="1250"/>
        <v>24732</v>
      </c>
      <c r="AG2064" s="16">
        <f t="shared" si="1251"/>
        <v>2102</v>
      </c>
      <c r="AH2064" s="16">
        <f t="shared" si="1252"/>
        <v>2.8658172579149715E+67</v>
      </c>
      <c r="AI2064" s="16">
        <f t="shared" si="1231"/>
        <v>1.6084162899386711E+75</v>
      </c>
      <c r="AJ2064" s="16">
        <f t="shared" si="1232"/>
        <v>1.6084162899386711E+75</v>
      </c>
      <c r="AK2064" s="27">
        <f t="shared" si="1233"/>
        <v>0.14416146083613648</v>
      </c>
      <c r="AN2064">
        <f t="shared" si="1234"/>
        <v>191595.57227098013</v>
      </c>
      <c r="AO2064">
        <f t="shared" si="1235"/>
        <v>10753143406812.078</v>
      </c>
      <c r="AP2064">
        <f t="shared" si="1236"/>
        <v>10753143406812.078</v>
      </c>
      <c r="AR2064" s="1">
        <f t="shared" si="1253"/>
        <v>22070</v>
      </c>
      <c r="AU2064">
        <f t="shared" si="1237"/>
        <v>-287.05336426914153</v>
      </c>
      <c r="AV2064" s="29">
        <f t="shared" si="1254"/>
        <v>1022.4843</v>
      </c>
      <c r="AW2064">
        <f t="shared" si="1255"/>
        <v>41221</v>
      </c>
    </row>
    <row r="2065" spans="1:49" x14ac:dyDescent="0.2">
      <c r="A2065">
        <v>2063</v>
      </c>
      <c r="B2065" s="13">
        <f t="shared" si="1218"/>
        <v>2071</v>
      </c>
      <c r="C2065" s="13">
        <f t="shared" si="1219"/>
        <v>12384</v>
      </c>
      <c r="D2065" s="13">
        <f t="shared" si="1220"/>
        <v>48</v>
      </c>
      <c r="E2065" s="13">
        <f t="shared" si="1221"/>
        <v>103.15</v>
      </c>
      <c r="F2065" s="13">
        <f t="shared" si="1238"/>
        <v>1.0984188029628969E+65</v>
      </c>
      <c r="G2065" s="35">
        <f t="shared" si="1239"/>
        <v>958.60929999999996</v>
      </c>
      <c r="H2065" s="23">
        <f t="shared" si="1240"/>
        <v>15343.350399999999</v>
      </c>
      <c r="I2065" s="23">
        <f t="shared" si="1241"/>
        <v>57441.999999999993</v>
      </c>
      <c r="J2065" s="23">
        <f t="shared" si="1242"/>
        <v>2888</v>
      </c>
      <c r="K2065" s="23">
        <f t="shared" si="1222"/>
        <v>9.6665819025314135E+76</v>
      </c>
      <c r="L2065" s="23">
        <f t="shared" si="1243"/>
        <v>9.6665819025314126E+78</v>
      </c>
      <c r="M2065" s="23">
        <f t="shared" si="1223"/>
        <v>9.6665819025314135E+76</v>
      </c>
      <c r="N2065" s="20">
        <f t="shared" si="1224"/>
        <v>212.3</v>
      </c>
      <c r="Q2065" s="20">
        <f t="shared" si="1244"/>
        <v>7.8301432603182531E+99</v>
      </c>
      <c r="S2065" s="20">
        <f t="shared" si="1245"/>
        <v>9094</v>
      </c>
      <c r="T2065" s="20">
        <f t="shared" si="1246"/>
        <v>2888</v>
      </c>
      <c r="U2065" s="20">
        <f t="shared" si="1225"/>
        <v>9.6665819025314135E+76</v>
      </c>
      <c r="V2065" s="20">
        <f t="shared" si="1226"/>
        <v>9.6665819025314135E+76</v>
      </c>
      <c r="W2065" s="20">
        <f t="shared" si="1227"/>
        <v>0.28261893546867639</v>
      </c>
      <c r="X2065" s="16">
        <f t="shared" si="1247"/>
        <v>3.8846293480599434E+60</v>
      </c>
      <c r="AA2065" s="16">
        <f t="shared" si="1248"/>
        <v>1.6004672914006962E+62</v>
      </c>
      <c r="AB2065" s="16">
        <f t="shared" si="1228"/>
        <v>2063</v>
      </c>
      <c r="AC2065" s="16">
        <f t="shared" si="1229"/>
        <v>416.4</v>
      </c>
      <c r="AD2065" s="16">
        <f t="shared" si="1249"/>
        <v>2.0892416604144497E+63</v>
      </c>
      <c r="AE2065" s="16">
        <f t="shared" si="1230"/>
        <v>51525</v>
      </c>
      <c r="AF2065" s="16">
        <f t="shared" si="1250"/>
        <v>24744</v>
      </c>
      <c r="AG2065" s="16">
        <f t="shared" si="1251"/>
        <v>2103</v>
      </c>
      <c r="AH2065" s="16">
        <f t="shared" si="1252"/>
        <v>3.0681150037209075E+67</v>
      </c>
      <c r="AI2065" s="16">
        <f t="shared" si="1231"/>
        <v>1.6084162899386711E+75</v>
      </c>
      <c r="AJ2065" s="16">
        <f t="shared" si="1232"/>
        <v>1.6084162899386711E+75</v>
      </c>
      <c r="AK2065" s="27">
        <f t="shared" si="1233"/>
        <v>0.14409221902017291</v>
      </c>
      <c r="AN2065">
        <f t="shared" si="1234"/>
        <v>191701.20003113316</v>
      </c>
      <c r="AO2065">
        <f t="shared" si="1235"/>
        <v>10049666735338.391</v>
      </c>
      <c r="AP2065">
        <f t="shared" si="1236"/>
        <v>10049666735338.391</v>
      </c>
      <c r="AR2065" s="1">
        <f t="shared" si="1253"/>
        <v>22080</v>
      </c>
      <c r="AU2065">
        <f t="shared" si="1237"/>
        <v>-286.85979142526071</v>
      </c>
      <c r="AV2065" s="29">
        <f t="shared" si="1254"/>
        <v>1023.07805</v>
      </c>
      <c r="AW2065">
        <f t="shared" si="1255"/>
        <v>41241</v>
      </c>
    </row>
    <row r="2066" spans="1:49" x14ac:dyDescent="0.2">
      <c r="A2066">
        <v>2064</v>
      </c>
      <c r="B2066" s="13">
        <f t="shared" si="1218"/>
        <v>2072</v>
      </c>
      <c r="C2066" s="13">
        <f t="shared" si="1219"/>
        <v>12390</v>
      </c>
      <c r="D2066" s="13">
        <f t="shared" si="1220"/>
        <v>48</v>
      </c>
      <c r="E2066" s="13">
        <f t="shared" si="1221"/>
        <v>103.2</v>
      </c>
      <c r="F2066" s="13">
        <f t="shared" si="1238"/>
        <v>1.17586917766155E+65</v>
      </c>
      <c r="G2066" s="35">
        <f t="shared" si="1239"/>
        <v>959.1712</v>
      </c>
      <c r="H2066" s="23">
        <f t="shared" si="1240"/>
        <v>15350.854399999997</v>
      </c>
      <c r="I2066" s="23">
        <f t="shared" si="1241"/>
        <v>57469.999999999993</v>
      </c>
      <c r="J2066" s="23">
        <f t="shared" si="1242"/>
        <v>2889</v>
      </c>
      <c r="K2066" s="23">
        <f t="shared" si="1222"/>
        <v>9.6665819025314135E+76</v>
      </c>
      <c r="L2066" s="23">
        <f t="shared" si="1243"/>
        <v>9.6665819025314126E+78</v>
      </c>
      <c r="M2066" s="23">
        <f t="shared" si="1223"/>
        <v>9.6665819025314135E+76</v>
      </c>
      <c r="N2066" s="20">
        <f t="shared" si="1224"/>
        <v>212.4</v>
      </c>
      <c r="Q2066" s="20">
        <f t="shared" si="1244"/>
        <v>8.7253679902354776E+99</v>
      </c>
      <c r="S2066" s="20">
        <f t="shared" si="1245"/>
        <v>9098</v>
      </c>
      <c r="T2066" s="20">
        <f t="shared" si="1246"/>
        <v>2889</v>
      </c>
      <c r="U2066" s="20">
        <f t="shared" si="1225"/>
        <v>9.6665819025314135E+76</v>
      </c>
      <c r="V2066" s="20">
        <f t="shared" si="1226"/>
        <v>9.6665819025314135E+76</v>
      </c>
      <c r="W2066" s="20">
        <f t="shared" si="1227"/>
        <v>0.2824858757062147</v>
      </c>
      <c r="X2066" s="16">
        <f t="shared" si="1247"/>
        <v>4.1565534024241395E+60</v>
      </c>
      <c r="AA2066" s="16">
        <f t="shared" si="1248"/>
        <v>1.7125000017987452E+62</v>
      </c>
      <c r="AB2066" s="16">
        <f t="shared" si="1228"/>
        <v>2064</v>
      </c>
      <c r="AC2066" s="16">
        <f t="shared" si="1229"/>
        <v>416.6</v>
      </c>
      <c r="AD2066" s="16">
        <f t="shared" si="1249"/>
        <v>2.2354927331968635E+63</v>
      </c>
      <c r="AE2066" s="16">
        <f t="shared" si="1230"/>
        <v>51550</v>
      </c>
      <c r="AF2066" s="16">
        <f t="shared" si="1250"/>
        <v>24756</v>
      </c>
      <c r="AG2066" s="16">
        <f t="shared" si="1251"/>
        <v>2104</v>
      </c>
      <c r="AH2066" s="16">
        <f t="shared" si="1252"/>
        <v>3.2846899274124886E+67</v>
      </c>
      <c r="AI2066" s="16">
        <f t="shared" si="1231"/>
        <v>1.6084162899386711E+75</v>
      </c>
      <c r="AJ2066" s="16">
        <f t="shared" si="1232"/>
        <v>1.6084162899386711E+75</v>
      </c>
      <c r="AK2066" s="27">
        <f t="shared" si="1233"/>
        <v>0.1440230436869899</v>
      </c>
      <c r="AN2066">
        <f t="shared" si="1234"/>
        <v>191806.71088831383</v>
      </c>
      <c r="AO2066">
        <f t="shared" si="1235"/>
        <v>9392211902185.4102</v>
      </c>
      <c r="AP2066">
        <f t="shared" si="1236"/>
        <v>9392211902185.4102</v>
      </c>
      <c r="AR2066" s="1">
        <f t="shared" si="1253"/>
        <v>22090</v>
      </c>
      <c r="AU2066">
        <f t="shared" si="1237"/>
        <v>-286.66666666666669</v>
      </c>
      <c r="AV2066" s="29">
        <f t="shared" si="1254"/>
        <v>1023.6712</v>
      </c>
      <c r="AW2066">
        <f t="shared" si="1255"/>
        <v>41261</v>
      </c>
    </row>
    <row r="2067" spans="1:49" x14ac:dyDescent="0.2">
      <c r="A2067">
        <v>2065</v>
      </c>
      <c r="B2067" s="13">
        <f t="shared" ref="B2067:B2130" si="1256">8+A2067*1</f>
        <v>2073</v>
      </c>
      <c r="C2067" s="13">
        <f t="shared" ref="C2067:C2130" si="1257">6+A2067*6</f>
        <v>12396</v>
      </c>
      <c r="D2067" s="13">
        <f t="shared" ref="D2067:D2130" si="1258">MIN(6+A2067*6,48)</f>
        <v>48</v>
      </c>
      <c r="E2067" s="13">
        <f t="shared" ref="E2067:E2130" si="1259">0.05*A2067</f>
        <v>103.25</v>
      </c>
      <c r="F2067" s="13">
        <f t="shared" si="1238"/>
        <v>1.2587803549072527E+65</v>
      </c>
      <c r="G2067" s="35">
        <f t="shared" si="1239"/>
        <v>959.73249999999996</v>
      </c>
      <c r="H2067" s="23">
        <f t="shared" si="1240"/>
        <v>15358.358399999997</v>
      </c>
      <c r="I2067" s="23">
        <f t="shared" si="1241"/>
        <v>57497.999999999993</v>
      </c>
      <c r="J2067" s="23">
        <f t="shared" si="1242"/>
        <v>2891</v>
      </c>
      <c r="K2067" s="23">
        <f t="shared" ref="K2067:K2130" si="1260">1*LOOKUP(H2067,$A:$A,$F:$F)*LOOKUP(H2067,$A:$A,$G:$G)</f>
        <v>9.6665819025314135E+76</v>
      </c>
      <c r="L2067" s="23">
        <f t="shared" si="1243"/>
        <v>9.6665819025314126E+78</v>
      </c>
      <c r="M2067" s="23">
        <f t="shared" ref="M2067:M2130" si="1261">1*LOOKUP(J2067,$A:$A,$F:$F)*LOOKUP(J2067,$A:$A,$G:$G)</f>
        <v>9.6665819025314135E+76</v>
      </c>
      <c r="N2067" s="20">
        <f t="shared" ref="N2067:N2130" si="1262">6+A2067*0.1</f>
        <v>212.5</v>
      </c>
      <c r="Q2067" s="20">
        <f t="shared" si="1244"/>
        <v>9.722944272403914E+99</v>
      </c>
      <c r="S2067" s="20">
        <f t="shared" si="1245"/>
        <v>9102</v>
      </c>
      <c r="T2067" s="20">
        <f t="shared" si="1246"/>
        <v>2891</v>
      </c>
      <c r="U2067" s="20">
        <f t="shared" ref="U2067:U2130" si="1263">1*LOOKUP(S2067,A:A,F:F)*LOOKUP(S2067,A:A,G:G)</f>
        <v>9.6665819025314135E+76</v>
      </c>
      <c r="V2067" s="20">
        <f t="shared" ref="V2067:V2130" si="1264">1*LOOKUP(T2067,A:A,F:F)*LOOKUP(T2067,A:A,G:G)</f>
        <v>9.6665819025314135E+76</v>
      </c>
      <c r="W2067" s="20">
        <f t="shared" ref="W2067:W2130" si="1265">60/N2067</f>
        <v>0.28235294117647058</v>
      </c>
      <c r="X2067" s="16">
        <f t="shared" si="1247"/>
        <v>4.4475121405938286E+60</v>
      </c>
      <c r="AA2067" s="16">
        <f t="shared" si="1248"/>
        <v>1.8323750019246571E+62</v>
      </c>
      <c r="AB2067" s="16">
        <f t="shared" ref="AB2067:AB2130" si="1266">1+A2067-1</f>
        <v>2065</v>
      </c>
      <c r="AC2067" s="16">
        <f t="shared" ref="AC2067:AC2130" si="1267">4+(A2067-1)*4/20</f>
        <v>416.8</v>
      </c>
      <c r="AD2067" s="16">
        <f t="shared" si="1249"/>
        <v>2.3919816720327845E+63</v>
      </c>
      <c r="AE2067" s="16">
        <f t="shared" ref="AE2067:AE2130" si="1268">MAX((A2067-2)*25,10)+0</f>
        <v>51575</v>
      </c>
      <c r="AF2067" s="16">
        <f t="shared" si="1250"/>
        <v>24768</v>
      </c>
      <c r="AG2067" s="16">
        <f t="shared" si="1251"/>
        <v>2105</v>
      </c>
      <c r="AH2067" s="16">
        <f t="shared" si="1252"/>
        <v>3.5165494347898279E+67</v>
      </c>
      <c r="AI2067" s="16">
        <f t="shared" ref="AI2067:AI2130" si="1269">1*INT(LOOKUP(AE2067,A:A,AD:AD))*LOOKUP(AE2067,A:A,G:G)</f>
        <v>1.6084162899386711E+75</v>
      </c>
      <c r="AJ2067" s="16">
        <f t="shared" ref="AJ2067:AJ2130" si="1270">1*INT(LOOKUP(AF2067,A:A,AD:AD))*LOOKUP(AF2067,A:A,G:G)</f>
        <v>1.6084162899386711E+75</v>
      </c>
      <c r="AK2067" s="27">
        <f t="shared" ref="AK2067:AK2130" si="1271">60/AC2067</f>
        <v>0.14395393474088292</v>
      </c>
      <c r="AN2067">
        <f t="shared" ref="AN2067:AN2130" si="1272">AH2067/$AA2067</f>
        <v>191912.10484186796</v>
      </c>
      <c r="AO2067">
        <f t="shared" ref="AO2067:AO2130" si="1273">AI2067/$AA2067</f>
        <v>8777768132883.5625</v>
      </c>
      <c r="AP2067">
        <f t="shared" ref="AP2067:AP2130" si="1274">AJ2067/$AA2067</f>
        <v>8777768132883.5625</v>
      </c>
      <c r="AR2067" s="1">
        <f t="shared" si="1253"/>
        <v>22100</v>
      </c>
      <c r="AU2067">
        <f t="shared" si="1237"/>
        <v>-286.47398843930642</v>
      </c>
      <c r="AV2067" s="29">
        <f t="shared" si="1254"/>
        <v>1024.2637500000001</v>
      </c>
      <c r="AW2067">
        <f t="shared" si="1255"/>
        <v>41281</v>
      </c>
    </row>
    <row r="2068" spans="1:49" x14ac:dyDescent="0.2">
      <c r="A2068">
        <v>2066</v>
      </c>
      <c r="B2068" s="13">
        <f t="shared" si="1256"/>
        <v>2074</v>
      </c>
      <c r="C2068" s="13">
        <f t="shared" si="1257"/>
        <v>12402</v>
      </c>
      <c r="D2068" s="13">
        <f t="shared" si="1258"/>
        <v>48</v>
      </c>
      <c r="E2068" s="13">
        <f t="shared" si="1259"/>
        <v>103.30000000000001</v>
      </c>
      <c r="F2068" s="13">
        <f t="shared" si="1238"/>
        <v>1.3475373403762313E+65</v>
      </c>
      <c r="G2068" s="35">
        <f t="shared" si="1239"/>
        <v>960.29319999999996</v>
      </c>
      <c r="H2068" s="23">
        <f t="shared" si="1240"/>
        <v>15365.862399999998</v>
      </c>
      <c r="I2068" s="23">
        <f t="shared" si="1241"/>
        <v>57525.999999999993</v>
      </c>
      <c r="J2068" s="23">
        <f t="shared" si="1242"/>
        <v>2892</v>
      </c>
      <c r="K2068" s="23">
        <f t="shared" si="1260"/>
        <v>9.6665819025314135E+76</v>
      </c>
      <c r="L2068" s="23">
        <f t="shared" si="1243"/>
        <v>9.6665819025314126E+78</v>
      </c>
      <c r="M2068" s="23">
        <f t="shared" si="1261"/>
        <v>9.6665819025314135E+76</v>
      </c>
      <c r="N2068" s="20">
        <f t="shared" si="1262"/>
        <v>212.60000000000002</v>
      </c>
      <c r="Q2068" s="20">
        <f t="shared" si="1244"/>
        <v>1.0834574017978388E+100</v>
      </c>
      <c r="S2068" s="20">
        <f t="shared" si="1245"/>
        <v>9107</v>
      </c>
      <c r="T2068" s="20">
        <f t="shared" si="1246"/>
        <v>2892</v>
      </c>
      <c r="U2068" s="20">
        <f t="shared" si="1263"/>
        <v>9.6665819025314135E+76</v>
      </c>
      <c r="V2068" s="20">
        <f t="shared" si="1264"/>
        <v>9.6665819025314135E+76</v>
      </c>
      <c r="W2068" s="20">
        <f t="shared" si="1265"/>
        <v>0.28222013170272808</v>
      </c>
      <c r="X2068" s="16">
        <f t="shared" si="1247"/>
        <v>4.7588379904353968E+60</v>
      </c>
      <c r="AA2068" s="16">
        <f t="shared" si="1248"/>
        <v>1.9606412520593831E+62</v>
      </c>
      <c r="AB2068" s="16">
        <f t="shared" si="1266"/>
        <v>2066</v>
      </c>
      <c r="AC2068" s="16">
        <f t="shared" si="1267"/>
        <v>417</v>
      </c>
      <c r="AD2068" s="16">
        <f t="shared" si="1249"/>
        <v>2.5594251479130697E+63</v>
      </c>
      <c r="AE2068" s="16">
        <f t="shared" si="1268"/>
        <v>51600</v>
      </c>
      <c r="AF2068" s="16">
        <f t="shared" si="1250"/>
        <v>24780</v>
      </c>
      <c r="AG2068" s="16">
        <f t="shared" si="1251"/>
        <v>2106</v>
      </c>
      <c r="AH2068" s="16">
        <f t="shared" si="1252"/>
        <v>3.7647720004821179E+67</v>
      </c>
      <c r="AI2068" s="16">
        <f t="shared" si="1269"/>
        <v>1.6084162899386711E+75</v>
      </c>
      <c r="AJ2068" s="16">
        <f t="shared" si="1270"/>
        <v>1.6084162899386711E+75</v>
      </c>
      <c r="AK2068" s="27">
        <f t="shared" si="1271"/>
        <v>0.14388489208633093</v>
      </c>
      <c r="AN2068">
        <f t="shared" si="1272"/>
        <v>192017.38189114118</v>
      </c>
      <c r="AO2068">
        <f t="shared" si="1273"/>
        <v>8203521619517.3477</v>
      </c>
      <c r="AP2068">
        <f t="shared" si="1274"/>
        <v>8203521619517.3477</v>
      </c>
      <c r="AR2068" s="1">
        <f t="shared" si="1253"/>
        <v>22110</v>
      </c>
      <c r="AU2068">
        <f t="shared" si="1237"/>
        <v>-286.28175519630491</v>
      </c>
      <c r="AV2068" s="29">
        <f t="shared" si="1254"/>
        <v>1024.8557000000001</v>
      </c>
      <c r="AW2068">
        <f t="shared" si="1255"/>
        <v>41301</v>
      </c>
    </row>
    <row r="2069" spans="1:49" x14ac:dyDescent="0.2">
      <c r="A2069">
        <v>2067</v>
      </c>
      <c r="B2069" s="13">
        <f t="shared" si="1256"/>
        <v>2075</v>
      </c>
      <c r="C2069" s="13">
        <f t="shared" si="1257"/>
        <v>12408</v>
      </c>
      <c r="D2069" s="13">
        <f t="shared" si="1258"/>
        <v>48</v>
      </c>
      <c r="E2069" s="13">
        <f t="shared" si="1259"/>
        <v>103.35000000000001</v>
      </c>
      <c r="F2069" s="13">
        <f t="shared" si="1238"/>
        <v>1.4425522826177993E+65</v>
      </c>
      <c r="G2069" s="35">
        <f t="shared" si="1239"/>
        <v>960.85329999999999</v>
      </c>
      <c r="H2069" s="23">
        <f t="shared" si="1240"/>
        <v>15373.366399999997</v>
      </c>
      <c r="I2069" s="23">
        <f t="shared" si="1241"/>
        <v>57553.999999999993</v>
      </c>
      <c r="J2069" s="23">
        <f t="shared" si="1242"/>
        <v>2893</v>
      </c>
      <c r="K2069" s="23">
        <f t="shared" si="1260"/>
        <v>9.6665819025314135E+76</v>
      </c>
      <c r="L2069" s="23">
        <f t="shared" si="1243"/>
        <v>9.6665819025314126E+78</v>
      </c>
      <c r="M2069" s="23">
        <f t="shared" si="1261"/>
        <v>9.6665819025314135E+76</v>
      </c>
      <c r="N2069" s="20">
        <f t="shared" si="1262"/>
        <v>212.70000000000002</v>
      </c>
      <c r="Q2069" s="20">
        <f t="shared" si="1244"/>
        <v>1.2073297024257247E+100</v>
      </c>
      <c r="S2069" s="20">
        <f t="shared" si="1245"/>
        <v>9111</v>
      </c>
      <c r="T2069" s="20">
        <f t="shared" si="1246"/>
        <v>2893</v>
      </c>
      <c r="U2069" s="20">
        <f t="shared" si="1263"/>
        <v>9.6665819025314135E+76</v>
      </c>
      <c r="V2069" s="20">
        <f t="shared" si="1264"/>
        <v>9.6665819025314135E+76</v>
      </c>
      <c r="W2069" s="20">
        <f t="shared" si="1265"/>
        <v>0.28208744710860362</v>
      </c>
      <c r="X2069" s="16">
        <f t="shared" si="1247"/>
        <v>5.091956649765875E+60</v>
      </c>
      <c r="AA2069" s="16">
        <f t="shared" si="1248"/>
        <v>2.0978861397035403E+62</v>
      </c>
      <c r="AB2069" s="16">
        <f t="shared" si="1266"/>
        <v>2067</v>
      </c>
      <c r="AC2069" s="16">
        <f t="shared" si="1267"/>
        <v>417.2</v>
      </c>
      <c r="AD2069" s="16">
        <f t="shared" si="1249"/>
        <v>2.7385900002236345E+63</v>
      </c>
      <c r="AE2069" s="16">
        <f t="shared" si="1268"/>
        <v>51625</v>
      </c>
      <c r="AF2069" s="16">
        <f t="shared" si="1250"/>
        <v>24792</v>
      </c>
      <c r="AG2069" s="16">
        <f t="shared" si="1251"/>
        <v>2107</v>
      </c>
      <c r="AH2069" s="16">
        <f t="shared" si="1252"/>
        <v>4.0305121806084276E+67</v>
      </c>
      <c r="AI2069" s="16">
        <f t="shared" si="1269"/>
        <v>1.6084162899386711E+75</v>
      </c>
      <c r="AJ2069" s="16">
        <f t="shared" si="1270"/>
        <v>1.6084162899386711E+75</v>
      </c>
      <c r="AK2069" s="27">
        <f t="shared" si="1271"/>
        <v>0.14381591562799617</v>
      </c>
      <c r="AN2069">
        <f t="shared" si="1272"/>
        <v>192122.54203547927</v>
      </c>
      <c r="AO2069">
        <f t="shared" si="1273"/>
        <v>7666842635062.9404</v>
      </c>
      <c r="AP2069">
        <f t="shared" si="1274"/>
        <v>7666842635062.9404</v>
      </c>
      <c r="AR2069" s="1">
        <f t="shared" si="1253"/>
        <v>22120</v>
      </c>
      <c r="AU2069">
        <f t="shared" si="1237"/>
        <v>-286.08996539792383</v>
      </c>
      <c r="AV2069" s="29">
        <f t="shared" si="1254"/>
        <v>1025.44705</v>
      </c>
      <c r="AW2069">
        <f t="shared" si="1255"/>
        <v>41321</v>
      </c>
    </row>
    <row r="2070" spans="1:49" x14ac:dyDescent="0.2">
      <c r="A2070">
        <v>2068</v>
      </c>
      <c r="B2070" s="13">
        <f t="shared" si="1256"/>
        <v>2076</v>
      </c>
      <c r="C2070" s="13">
        <f t="shared" si="1257"/>
        <v>12414</v>
      </c>
      <c r="D2070" s="13">
        <f t="shared" si="1258"/>
        <v>48</v>
      </c>
      <c r="E2070" s="13">
        <f t="shared" si="1259"/>
        <v>103.4</v>
      </c>
      <c r="F2070" s="13">
        <f t="shared" si="1238"/>
        <v>1.5442663865295408E+65</v>
      </c>
      <c r="G2070" s="35">
        <f t="shared" si="1239"/>
        <v>961.41279999999995</v>
      </c>
      <c r="H2070" s="23">
        <f t="shared" si="1240"/>
        <v>15380.870399999998</v>
      </c>
      <c r="I2070" s="23">
        <f t="shared" si="1241"/>
        <v>57581.999999999993</v>
      </c>
      <c r="J2070" s="23">
        <f t="shared" si="1242"/>
        <v>2895</v>
      </c>
      <c r="K2070" s="23">
        <f t="shared" si="1260"/>
        <v>9.6665819025314135E+76</v>
      </c>
      <c r="L2070" s="23">
        <f t="shared" si="1243"/>
        <v>9.6665819025314126E+78</v>
      </c>
      <c r="M2070" s="23">
        <f t="shared" si="1261"/>
        <v>9.6665819025314135E+76</v>
      </c>
      <c r="N2070" s="20">
        <f t="shared" si="1262"/>
        <v>212.8</v>
      </c>
      <c r="Q2070" s="20">
        <f t="shared" si="1244"/>
        <v>1.3453643935983075E+100</v>
      </c>
      <c r="S2070" s="20">
        <f t="shared" si="1245"/>
        <v>9115</v>
      </c>
      <c r="T2070" s="20">
        <f t="shared" si="1246"/>
        <v>2895</v>
      </c>
      <c r="U2070" s="20">
        <f t="shared" si="1263"/>
        <v>9.6665819025314135E+76</v>
      </c>
      <c r="V2070" s="20">
        <f t="shared" si="1264"/>
        <v>9.6665819025314135E+76</v>
      </c>
      <c r="W2070" s="20">
        <f t="shared" si="1265"/>
        <v>0.28195488721804512</v>
      </c>
      <c r="X2070" s="16">
        <f t="shared" si="1247"/>
        <v>5.4483936152494867E+60</v>
      </c>
      <c r="AA2070" s="16">
        <f t="shared" si="1248"/>
        <v>2.2447381694827878E+62</v>
      </c>
      <c r="AB2070" s="16">
        <f t="shared" si="1266"/>
        <v>2068</v>
      </c>
      <c r="AC2070" s="16">
        <f t="shared" si="1267"/>
        <v>417.4</v>
      </c>
      <c r="AD2070" s="16">
        <f t="shared" si="1249"/>
        <v>2.9302967486329042E+63</v>
      </c>
      <c r="AE2070" s="16">
        <f t="shared" si="1268"/>
        <v>51650</v>
      </c>
      <c r="AF2070" s="16">
        <f t="shared" si="1250"/>
        <v>24804</v>
      </c>
      <c r="AG2070" s="16">
        <f t="shared" si="1251"/>
        <v>2108</v>
      </c>
      <c r="AH2070" s="16">
        <f t="shared" si="1252"/>
        <v>4.3150059789256751E+67</v>
      </c>
      <c r="AI2070" s="16">
        <f t="shared" si="1269"/>
        <v>1.6084162899386711E+75</v>
      </c>
      <c r="AJ2070" s="16">
        <f t="shared" si="1270"/>
        <v>1.6084162899386711E+75</v>
      </c>
      <c r="AK2070" s="27">
        <f t="shared" si="1271"/>
        <v>0.14374700527072354</v>
      </c>
      <c r="AN2070">
        <f t="shared" si="1272"/>
        <v>192227.58527422819</v>
      </c>
      <c r="AO2070">
        <f t="shared" si="1273"/>
        <v>7165273490713.0293</v>
      </c>
      <c r="AP2070">
        <f t="shared" si="1274"/>
        <v>7165273490713.0293</v>
      </c>
      <c r="AR2070" s="1">
        <f t="shared" si="1253"/>
        <v>22130</v>
      </c>
      <c r="AU2070">
        <f t="shared" si="1237"/>
        <v>-285.89861751152068</v>
      </c>
      <c r="AV2070" s="29">
        <f t="shared" si="1254"/>
        <v>1026.0378000000001</v>
      </c>
      <c r="AW2070">
        <f t="shared" si="1255"/>
        <v>41341</v>
      </c>
    </row>
    <row r="2071" spans="1:49" x14ac:dyDescent="0.2">
      <c r="A2071">
        <v>2069</v>
      </c>
      <c r="B2071" s="13">
        <f t="shared" si="1256"/>
        <v>2077</v>
      </c>
      <c r="C2071" s="13">
        <f t="shared" si="1257"/>
        <v>12420</v>
      </c>
      <c r="D2071" s="13">
        <f t="shared" si="1258"/>
        <v>48</v>
      </c>
      <c r="E2071" s="13">
        <f t="shared" si="1259"/>
        <v>103.45</v>
      </c>
      <c r="F2071" s="13">
        <f t="shared" si="1238"/>
        <v>1.6531519617189885E+65</v>
      </c>
      <c r="G2071" s="35">
        <f t="shared" si="1239"/>
        <v>961.97169999999994</v>
      </c>
      <c r="H2071" s="23">
        <f t="shared" si="1240"/>
        <v>15388.374399999999</v>
      </c>
      <c r="I2071" s="23">
        <f t="shared" si="1241"/>
        <v>57609.999999999993</v>
      </c>
      <c r="J2071" s="23">
        <f t="shared" si="1242"/>
        <v>2896</v>
      </c>
      <c r="K2071" s="23">
        <f t="shared" si="1260"/>
        <v>9.6665819025314135E+76</v>
      </c>
      <c r="L2071" s="23">
        <f t="shared" si="1243"/>
        <v>9.6665819025314126E+78</v>
      </c>
      <c r="M2071" s="23">
        <f t="shared" si="1261"/>
        <v>9.6665819025314135E+76</v>
      </c>
      <c r="N2071" s="20">
        <f t="shared" si="1262"/>
        <v>212.9</v>
      </c>
      <c r="Q2071" s="20">
        <f t="shared" si="1244"/>
        <v>1.4991806694770633E+100</v>
      </c>
      <c r="S2071" s="20">
        <f t="shared" si="1245"/>
        <v>9119</v>
      </c>
      <c r="T2071" s="20">
        <f t="shared" si="1246"/>
        <v>2896</v>
      </c>
      <c r="U2071" s="20">
        <f t="shared" si="1263"/>
        <v>9.6665819025314135E+76</v>
      </c>
      <c r="V2071" s="20">
        <f t="shared" si="1264"/>
        <v>9.6665819025314135E+76</v>
      </c>
      <c r="W2071" s="20">
        <f t="shared" si="1265"/>
        <v>0.28182245185533111</v>
      </c>
      <c r="X2071" s="16">
        <f t="shared" si="1247"/>
        <v>5.82978116831695E+60</v>
      </c>
      <c r="AA2071" s="16">
        <f t="shared" si="1248"/>
        <v>2.4018698413465828E+62</v>
      </c>
      <c r="AB2071" s="16">
        <f t="shared" si="1266"/>
        <v>2069</v>
      </c>
      <c r="AC2071" s="16">
        <f t="shared" si="1267"/>
        <v>417.6</v>
      </c>
      <c r="AD2071" s="16">
        <f t="shared" si="1249"/>
        <v>3.1354233508183755E+63</v>
      </c>
      <c r="AE2071" s="16">
        <f t="shared" si="1268"/>
        <v>51675</v>
      </c>
      <c r="AF2071" s="16">
        <f t="shared" si="1250"/>
        <v>24816</v>
      </c>
      <c r="AG2071" s="16">
        <f t="shared" si="1251"/>
        <v>2109</v>
      </c>
      <c r="AH2071" s="16">
        <f t="shared" si="1252"/>
        <v>4.6195765913865503E+67</v>
      </c>
      <c r="AI2071" s="16">
        <f t="shared" si="1269"/>
        <v>1.6084162899386711E+75</v>
      </c>
      <c r="AJ2071" s="16">
        <f t="shared" si="1270"/>
        <v>1.6084162899386711E+75</v>
      </c>
      <c r="AK2071" s="27">
        <f t="shared" si="1271"/>
        <v>0.14367816091954022</v>
      </c>
      <c r="AN2071">
        <f t="shared" si="1272"/>
        <v>192332.51160673361</v>
      </c>
      <c r="AO2071">
        <f t="shared" si="1273"/>
        <v>6696517281040.2148</v>
      </c>
      <c r="AP2071">
        <f t="shared" si="1274"/>
        <v>6696517281040.2148</v>
      </c>
      <c r="AR2071" s="1">
        <f t="shared" si="1253"/>
        <v>22140</v>
      </c>
      <c r="AU2071">
        <f t="shared" si="1237"/>
        <v>-285.70771001150746</v>
      </c>
      <c r="AV2071" s="29">
        <f t="shared" si="1254"/>
        <v>1026.6279500000001</v>
      </c>
      <c r="AW2071">
        <f t="shared" si="1255"/>
        <v>41361</v>
      </c>
    </row>
    <row r="2072" spans="1:49" x14ac:dyDescent="0.2">
      <c r="A2072">
        <v>2070</v>
      </c>
      <c r="B2072" s="13">
        <f t="shared" si="1256"/>
        <v>2078</v>
      </c>
      <c r="C2072" s="13">
        <f t="shared" si="1257"/>
        <v>12426</v>
      </c>
      <c r="D2072" s="13">
        <f t="shared" si="1258"/>
        <v>48</v>
      </c>
      <c r="E2072" s="13">
        <f t="shared" si="1259"/>
        <v>103.5</v>
      </c>
      <c r="F2072" s="13">
        <f t="shared" si="1238"/>
        <v>1.7697146152598979E+65</v>
      </c>
      <c r="G2072" s="35">
        <f t="shared" si="1239"/>
        <v>962.53</v>
      </c>
      <c r="H2072" s="23">
        <f t="shared" si="1240"/>
        <v>15395.878399999998</v>
      </c>
      <c r="I2072" s="23">
        <f t="shared" si="1241"/>
        <v>57637.999999999993</v>
      </c>
      <c r="J2072" s="23">
        <f t="shared" si="1242"/>
        <v>2898</v>
      </c>
      <c r="K2072" s="23">
        <f t="shared" si="1260"/>
        <v>9.6665819025314135E+76</v>
      </c>
      <c r="L2072" s="23">
        <f t="shared" si="1243"/>
        <v>9.6665819025314126E+78</v>
      </c>
      <c r="M2072" s="23">
        <f t="shared" si="1261"/>
        <v>9.6665819025314135E+76</v>
      </c>
      <c r="N2072" s="20">
        <f t="shared" si="1262"/>
        <v>213</v>
      </c>
      <c r="Q2072" s="20">
        <f t="shared" si="1244"/>
        <v>1.6705828476120334E+100</v>
      </c>
      <c r="S2072" s="20">
        <f t="shared" si="1245"/>
        <v>9123</v>
      </c>
      <c r="T2072" s="20">
        <f t="shared" si="1246"/>
        <v>2898</v>
      </c>
      <c r="U2072" s="20">
        <f t="shared" si="1263"/>
        <v>9.6665819025314135E+76</v>
      </c>
      <c r="V2072" s="20">
        <f t="shared" si="1264"/>
        <v>9.6665819025314135E+76</v>
      </c>
      <c r="W2072" s="20">
        <f t="shared" si="1265"/>
        <v>0.28169014084507044</v>
      </c>
      <c r="X2072" s="16">
        <f t="shared" si="1247"/>
        <v>6.2378658500991368E+60</v>
      </c>
      <c r="AA2072" s="16">
        <f t="shared" si="1248"/>
        <v>2.5700007302408443E+62</v>
      </c>
      <c r="AB2072" s="16">
        <f t="shared" si="1266"/>
        <v>2070</v>
      </c>
      <c r="AC2072" s="16">
        <f t="shared" si="1267"/>
        <v>417.8</v>
      </c>
      <c r="AD2072" s="16">
        <f t="shared" si="1249"/>
        <v>3.3549092232415125E+63</v>
      </c>
      <c r="AE2072" s="16">
        <f t="shared" si="1268"/>
        <v>51700</v>
      </c>
      <c r="AF2072" s="16">
        <f t="shared" si="1250"/>
        <v>24828</v>
      </c>
      <c r="AG2072" s="16">
        <f t="shared" si="1251"/>
        <v>2110</v>
      </c>
      <c r="AH2072" s="16">
        <f t="shared" si="1252"/>
        <v>4.945640555787085E+67</v>
      </c>
      <c r="AI2072" s="16">
        <f t="shared" si="1269"/>
        <v>1.6084162899386711E+75</v>
      </c>
      <c r="AJ2072" s="16">
        <f t="shared" si="1270"/>
        <v>1.6084162899386711E+75</v>
      </c>
      <c r="AK2072" s="27">
        <f t="shared" si="1271"/>
        <v>0.14360938247965532</v>
      </c>
      <c r="AN2072">
        <f t="shared" si="1272"/>
        <v>192437.32103234113</v>
      </c>
      <c r="AO2072">
        <f t="shared" si="1273"/>
        <v>6258427365458.1436</v>
      </c>
      <c r="AP2072">
        <f t="shared" si="1274"/>
        <v>6258427365458.1436</v>
      </c>
      <c r="AR2072" s="1">
        <f t="shared" si="1253"/>
        <v>22150</v>
      </c>
      <c r="AU2072">
        <f t="shared" si="1237"/>
        <v>-285.51724137931035</v>
      </c>
      <c r="AV2072" s="29">
        <f t="shared" si="1254"/>
        <v>1027.2175</v>
      </c>
      <c r="AW2072">
        <f t="shared" si="1255"/>
        <v>41381</v>
      </c>
    </row>
    <row r="2073" spans="1:49" x14ac:dyDescent="0.2">
      <c r="A2073">
        <v>2071</v>
      </c>
      <c r="B2073" s="13">
        <f t="shared" si="1256"/>
        <v>2079</v>
      </c>
      <c r="C2073" s="13">
        <f t="shared" si="1257"/>
        <v>12432</v>
      </c>
      <c r="D2073" s="13">
        <f t="shared" si="1258"/>
        <v>48</v>
      </c>
      <c r="E2073" s="13">
        <f t="shared" si="1259"/>
        <v>103.55000000000001</v>
      </c>
      <c r="F2073" s="13">
        <f t="shared" si="1238"/>
        <v>1.8944955990213693E+65</v>
      </c>
      <c r="G2073" s="35">
        <f t="shared" si="1239"/>
        <v>963.08770000000004</v>
      </c>
      <c r="H2073" s="23">
        <f t="shared" si="1240"/>
        <v>15403.382399999999</v>
      </c>
      <c r="I2073" s="23">
        <f t="shared" si="1241"/>
        <v>57665.999999999993</v>
      </c>
      <c r="J2073" s="23">
        <f t="shared" si="1242"/>
        <v>2899</v>
      </c>
      <c r="K2073" s="23">
        <f t="shared" si="1260"/>
        <v>9.6665819025314135E+76</v>
      </c>
      <c r="L2073" s="23">
        <f t="shared" si="1243"/>
        <v>9.6665819025314126E+78</v>
      </c>
      <c r="M2073" s="23">
        <f t="shared" si="1261"/>
        <v>9.6665819025314135E+76</v>
      </c>
      <c r="N2073" s="20">
        <f t="shared" si="1262"/>
        <v>213.10000000000002</v>
      </c>
      <c r="Q2073" s="20">
        <f t="shared" si="1244"/>
        <v>1.8615815342056736E+100</v>
      </c>
      <c r="S2073" s="20">
        <f t="shared" si="1245"/>
        <v>9128</v>
      </c>
      <c r="T2073" s="20">
        <f t="shared" si="1246"/>
        <v>2899</v>
      </c>
      <c r="U2073" s="20">
        <f t="shared" si="1263"/>
        <v>9.6665819025314135E+76</v>
      </c>
      <c r="V2073" s="20">
        <f t="shared" si="1264"/>
        <v>9.6665819025314135E+76</v>
      </c>
      <c r="W2073" s="20">
        <f t="shared" si="1265"/>
        <v>0.2815579540122008</v>
      </c>
      <c r="X2073" s="16">
        <f t="shared" si="1247"/>
        <v>6.6745164596060765E+60</v>
      </c>
      <c r="AA2073" s="16">
        <f t="shared" si="1248"/>
        <v>2.7499007813577031E+62</v>
      </c>
      <c r="AB2073" s="16">
        <f t="shared" si="1266"/>
        <v>2071</v>
      </c>
      <c r="AC2073" s="16">
        <f t="shared" si="1267"/>
        <v>418</v>
      </c>
      <c r="AD2073" s="16">
        <f t="shared" si="1249"/>
        <v>3.5897595433848777E+63</v>
      </c>
      <c r="AE2073" s="16">
        <f t="shared" si="1268"/>
        <v>51725</v>
      </c>
      <c r="AF2073" s="16">
        <f t="shared" si="1250"/>
        <v>24840</v>
      </c>
      <c r="AG2073" s="16">
        <f t="shared" si="1251"/>
        <v>2111</v>
      </c>
      <c r="AH2073" s="16">
        <f t="shared" si="1252"/>
        <v>5.2947143350642169E+67</v>
      </c>
      <c r="AI2073" s="16">
        <f t="shared" si="1269"/>
        <v>1.6084162899386711E+75</v>
      </c>
      <c r="AJ2073" s="16">
        <f t="shared" si="1270"/>
        <v>1.6084162899386711E+75</v>
      </c>
      <c r="AK2073" s="27">
        <f t="shared" si="1271"/>
        <v>0.14354066985645933</v>
      </c>
      <c r="AN2073">
        <f t="shared" si="1272"/>
        <v>192542.01355039683</v>
      </c>
      <c r="AO2073">
        <f t="shared" si="1273"/>
        <v>5848997537811.3496</v>
      </c>
      <c r="AP2073">
        <f t="shared" si="1274"/>
        <v>5848997537811.3496</v>
      </c>
      <c r="AR2073" s="1">
        <f t="shared" si="1253"/>
        <v>22160</v>
      </c>
      <c r="AU2073">
        <f t="shared" si="1237"/>
        <v>-285.32721010332955</v>
      </c>
      <c r="AV2073" s="29">
        <f t="shared" si="1254"/>
        <v>1027.80645</v>
      </c>
      <c r="AW2073">
        <f t="shared" si="1255"/>
        <v>41401</v>
      </c>
    </row>
    <row r="2074" spans="1:49" x14ac:dyDescent="0.2">
      <c r="A2074">
        <v>2072</v>
      </c>
      <c r="B2074" s="13">
        <f t="shared" si="1256"/>
        <v>2080</v>
      </c>
      <c r="C2074" s="13">
        <f t="shared" si="1257"/>
        <v>12438</v>
      </c>
      <c r="D2074" s="13">
        <f t="shared" si="1258"/>
        <v>48</v>
      </c>
      <c r="E2074" s="13">
        <f t="shared" si="1259"/>
        <v>103.60000000000001</v>
      </c>
      <c r="F2074" s="13">
        <f t="shared" si="1238"/>
        <v>2.0280743224655397E+65</v>
      </c>
      <c r="G2074" s="35">
        <f t="shared" si="1239"/>
        <v>963.64480000000003</v>
      </c>
      <c r="H2074" s="23">
        <f t="shared" si="1240"/>
        <v>15410.886399999999</v>
      </c>
      <c r="I2074" s="23">
        <f t="shared" si="1241"/>
        <v>57693.999999999993</v>
      </c>
      <c r="J2074" s="23">
        <f t="shared" si="1242"/>
        <v>2900</v>
      </c>
      <c r="K2074" s="23">
        <f t="shared" si="1260"/>
        <v>9.6665819025314135E+76</v>
      </c>
      <c r="L2074" s="23">
        <f t="shared" si="1243"/>
        <v>9.6665819025314126E+78</v>
      </c>
      <c r="M2074" s="23">
        <f t="shared" si="1261"/>
        <v>9.6665819025314135E+76</v>
      </c>
      <c r="N2074" s="20">
        <f t="shared" si="1262"/>
        <v>213.20000000000002</v>
      </c>
      <c r="Q2074" s="20">
        <f t="shared" si="1244"/>
        <v>2.0744172092084363E+100</v>
      </c>
      <c r="S2074" s="20">
        <f t="shared" si="1245"/>
        <v>9132</v>
      </c>
      <c r="T2074" s="20">
        <f t="shared" si="1246"/>
        <v>2900</v>
      </c>
      <c r="U2074" s="20">
        <f t="shared" si="1263"/>
        <v>9.6665819025314135E+76</v>
      </c>
      <c r="V2074" s="20">
        <f t="shared" si="1264"/>
        <v>9.6665819025314135E+76</v>
      </c>
      <c r="W2074" s="20">
        <f t="shared" si="1265"/>
        <v>0.28142589118198874</v>
      </c>
      <c r="X2074" s="16">
        <f t="shared" si="1247"/>
        <v>7.1417326117785021E+60</v>
      </c>
      <c r="AA2074" s="16">
        <f t="shared" si="1248"/>
        <v>2.9423938360527424E+62</v>
      </c>
      <c r="AB2074" s="16">
        <f t="shared" si="1266"/>
        <v>2072</v>
      </c>
      <c r="AC2074" s="16">
        <f t="shared" si="1267"/>
        <v>418.2</v>
      </c>
      <c r="AD2074" s="16">
        <f t="shared" si="1249"/>
        <v>3.8410498531544314E+63</v>
      </c>
      <c r="AE2074" s="16">
        <f t="shared" si="1268"/>
        <v>51750</v>
      </c>
      <c r="AF2074" s="16">
        <f t="shared" si="1250"/>
        <v>24852</v>
      </c>
      <c r="AG2074" s="16">
        <f t="shared" si="1251"/>
        <v>2112</v>
      </c>
      <c r="AH2074" s="16">
        <f t="shared" si="1252"/>
        <v>5.6684213648169377E+67</v>
      </c>
      <c r="AI2074" s="16">
        <f t="shared" si="1269"/>
        <v>1.6084162899386711E+75</v>
      </c>
      <c r="AJ2074" s="16">
        <f t="shared" si="1270"/>
        <v>1.6084162899386711E+75</v>
      </c>
      <c r="AK2074" s="27">
        <f t="shared" si="1271"/>
        <v>0.14347202295552366</v>
      </c>
      <c r="AN2074">
        <f t="shared" si="1272"/>
        <v>192646.58916024631</v>
      </c>
      <c r="AO2074">
        <f t="shared" si="1273"/>
        <v>5466352839076.0273</v>
      </c>
      <c r="AP2074">
        <f t="shared" si="1274"/>
        <v>5466352839076.0273</v>
      </c>
      <c r="AR2074" s="1">
        <f t="shared" si="1253"/>
        <v>22170</v>
      </c>
      <c r="AU2074">
        <f t="shared" si="1237"/>
        <v>-285.13761467889913</v>
      </c>
      <c r="AV2074" s="29">
        <f t="shared" si="1254"/>
        <v>1028.3948</v>
      </c>
      <c r="AW2074">
        <f t="shared" si="1255"/>
        <v>41421</v>
      </c>
    </row>
    <row r="2075" spans="1:49" x14ac:dyDescent="0.2">
      <c r="A2075">
        <v>2073</v>
      </c>
      <c r="B2075" s="13">
        <f t="shared" si="1256"/>
        <v>2081</v>
      </c>
      <c r="C2075" s="13">
        <f t="shared" si="1257"/>
        <v>12444</v>
      </c>
      <c r="D2075" s="13">
        <f t="shared" si="1258"/>
        <v>48</v>
      </c>
      <c r="E2075" s="13">
        <f t="shared" si="1259"/>
        <v>103.65</v>
      </c>
      <c r="F2075" s="13">
        <f t="shared" si="1238"/>
        <v>2.1710710425775163E+65</v>
      </c>
      <c r="G2075" s="35">
        <f t="shared" si="1239"/>
        <v>964.20129999999995</v>
      </c>
      <c r="H2075" s="23">
        <f t="shared" si="1240"/>
        <v>15418.390399999997</v>
      </c>
      <c r="I2075" s="23">
        <f t="shared" si="1241"/>
        <v>57721.999999999993</v>
      </c>
      <c r="J2075" s="23">
        <f t="shared" si="1242"/>
        <v>2902</v>
      </c>
      <c r="K2075" s="23">
        <f t="shared" si="1260"/>
        <v>9.6665819025314135E+76</v>
      </c>
      <c r="L2075" s="23">
        <f t="shared" si="1243"/>
        <v>9.6665819025314126E+78</v>
      </c>
      <c r="M2075" s="23">
        <f t="shared" si="1261"/>
        <v>9.6665819025314135E+76</v>
      </c>
      <c r="N2075" s="20">
        <f t="shared" si="1262"/>
        <v>213.3</v>
      </c>
      <c r="Q2075" s="20">
        <f t="shared" si="1244"/>
        <v>2.3115865079185317E+100</v>
      </c>
      <c r="S2075" s="20">
        <f t="shared" si="1245"/>
        <v>9136</v>
      </c>
      <c r="T2075" s="20">
        <f t="shared" si="1246"/>
        <v>2902</v>
      </c>
      <c r="U2075" s="20">
        <f t="shared" si="1263"/>
        <v>9.6665819025314135E+76</v>
      </c>
      <c r="V2075" s="20">
        <f t="shared" si="1264"/>
        <v>9.6665819025314135E+76</v>
      </c>
      <c r="W2075" s="20">
        <f t="shared" si="1265"/>
        <v>0.28129395218002812</v>
      </c>
      <c r="X2075" s="16">
        <f t="shared" si="1247"/>
        <v>7.6416538946029976E+60</v>
      </c>
      <c r="AA2075" s="16">
        <f t="shared" si="1248"/>
        <v>3.1483614045764342E+62</v>
      </c>
      <c r="AB2075" s="16">
        <f t="shared" si="1266"/>
        <v>2073</v>
      </c>
      <c r="AC2075" s="16">
        <f t="shared" si="1267"/>
        <v>418.4</v>
      </c>
      <c r="AD2075" s="16">
        <f t="shared" si="1249"/>
        <v>4.1099309845291356E+63</v>
      </c>
      <c r="AE2075" s="16">
        <f t="shared" si="1268"/>
        <v>51775</v>
      </c>
      <c r="AF2075" s="16">
        <f t="shared" si="1250"/>
        <v>24864</v>
      </c>
      <c r="AG2075" s="16">
        <f t="shared" si="1251"/>
        <v>2113</v>
      </c>
      <c r="AH2075" s="16">
        <f t="shared" si="1252"/>
        <v>6.0684995977797861E+67</v>
      </c>
      <c r="AI2075" s="16">
        <f t="shared" si="1269"/>
        <v>1.6084162899386711E+75</v>
      </c>
      <c r="AJ2075" s="16">
        <f t="shared" si="1270"/>
        <v>1.6084162899386711E+75</v>
      </c>
      <c r="AK2075" s="27">
        <f t="shared" si="1271"/>
        <v>0.14340344168260039</v>
      </c>
      <c r="AN2075">
        <f t="shared" si="1272"/>
        <v>192751.04786123542</v>
      </c>
      <c r="AO2075">
        <f t="shared" si="1273"/>
        <v>5108740971099.0918</v>
      </c>
      <c r="AP2075">
        <f t="shared" si="1274"/>
        <v>5108740971099.0918</v>
      </c>
      <c r="AR2075" s="1">
        <f t="shared" si="1253"/>
        <v>22180</v>
      </c>
      <c r="AU2075">
        <f t="shared" si="1237"/>
        <v>-284.94845360824746</v>
      </c>
      <c r="AV2075" s="29">
        <f t="shared" si="1254"/>
        <v>1028.9825499999999</v>
      </c>
      <c r="AW2075">
        <f t="shared" si="1255"/>
        <v>41441</v>
      </c>
    </row>
    <row r="2076" spans="1:49" x14ac:dyDescent="0.2">
      <c r="A2076">
        <v>2074</v>
      </c>
      <c r="B2076" s="13">
        <f t="shared" si="1256"/>
        <v>2082</v>
      </c>
      <c r="C2076" s="13">
        <f t="shared" si="1257"/>
        <v>12450</v>
      </c>
      <c r="D2076" s="13">
        <f t="shared" si="1258"/>
        <v>48</v>
      </c>
      <c r="E2076" s="13">
        <f t="shared" si="1259"/>
        <v>103.7</v>
      </c>
      <c r="F2076" s="13">
        <f t="shared" si="1238"/>
        <v>2.3241497434133731E+65</v>
      </c>
      <c r="G2076" s="35">
        <f t="shared" si="1239"/>
        <v>964.75720000000001</v>
      </c>
      <c r="H2076" s="23">
        <f t="shared" si="1240"/>
        <v>15425.894399999997</v>
      </c>
      <c r="I2076" s="23">
        <f t="shared" si="1241"/>
        <v>57749.999999999993</v>
      </c>
      <c r="J2076" s="23">
        <f t="shared" si="1242"/>
        <v>2903</v>
      </c>
      <c r="K2076" s="23">
        <f t="shared" si="1260"/>
        <v>9.6665819025314135E+76</v>
      </c>
      <c r="L2076" s="23">
        <f t="shared" si="1243"/>
        <v>9.6665819025314126E+78</v>
      </c>
      <c r="M2076" s="23">
        <f t="shared" si="1261"/>
        <v>9.6665819025314135E+76</v>
      </c>
      <c r="N2076" s="20">
        <f t="shared" si="1262"/>
        <v>213.4</v>
      </c>
      <c r="Q2076" s="20">
        <f t="shared" si="1244"/>
        <v>2.5758715073666211E+100</v>
      </c>
      <c r="S2076" s="20">
        <f t="shared" si="1245"/>
        <v>9140</v>
      </c>
      <c r="T2076" s="20">
        <f t="shared" si="1246"/>
        <v>2903</v>
      </c>
      <c r="U2076" s="20">
        <f t="shared" si="1263"/>
        <v>9.6665819025314135E+76</v>
      </c>
      <c r="V2076" s="20">
        <f t="shared" si="1264"/>
        <v>9.6665819025314135E+76</v>
      </c>
      <c r="W2076" s="20">
        <f t="shared" si="1265"/>
        <v>0.2811621368322399</v>
      </c>
      <c r="X2076" s="16">
        <f t="shared" si="1247"/>
        <v>8.1765696672252076E+60</v>
      </c>
      <c r="AA2076" s="16">
        <f t="shared" si="1248"/>
        <v>3.3687467028967849E+62</v>
      </c>
      <c r="AB2076" s="16">
        <f t="shared" si="1266"/>
        <v>2074</v>
      </c>
      <c r="AC2076" s="16">
        <f t="shared" si="1267"/>
        <v>418.6</v>
      </c>
      <c r="AD2076" s="16">
        <f t="shared" si="1249"/>
        <v>4.3976343300158429E+63</v>
      </c>
      <c r="AE2076" s="16">
        <f t="shared" si="1268"/>
        <v>51800</v>
      </c>
      <c r="AF2076" s="16">
        <f t="shared" si="1250"/>
        <v>24876</v>
      </c>
      <c r="AG2076" s="16">
        <f t="shared" si="1251"/>
        <v>2114</v>
      </c>
      <c r="AH2076" s="16">
        <f t="shared" si="1252"/>
        <v>6.4968095802844096E+67</v>
      </c>
      <c r="AI2076" s="16">
        <f t="shared" si="1269"/>
        <v>1.6084162899386711E+75</v>
      </c>
      <c r="AJ2076" s="16">
        <f t="shared" si="1270"/>
        <v>1.6084162899386711E+75</v>
      </c>
      <c r="AK2076" s="27">
        <f t="shared" si="1271"/>
        <v>0.1433349259436216</v>
      </c>
      <c r="AN2076">
        <f t="shared" si="1272"/>
        <v>192855.38965270983</v>
      </c>
      <c r="AO2076">
        <f t="shared" si="1273"/>
        <v>4774524272055.2246</v>
      </c>
      <c r="AP2076">
        <f t="shared" si="1274"/>
        <v>4774524272055.2246</v>
      </c>
      <c r="AR2076" s="1">
        <f t="shared" si="1253"/>
        <v>22190</v>
      </c>
      <c r="AU2076">
        <f t="shared" si="1237"/>
        <v>-284.75972540045763</v>
      </c>
      <c r="AV2076" s="29">
        <f t="shared" si="1254"/>
        <v>1029.5697</v>
      </c>
      <c r="AW2076">
        <f t="shared" si="1255"/>
        <v>41461</v>
      </c>
    </row>
    <row r="2077" spans="1:49" x14ac:dyDescent="0.2">
      <c r="A2077">
        <v>2075</v>
      </c>
      <c r="B2077" s="13">
        <f t="shared" si="1256"/>
        <v>2083</v>
      </c>
      <c r="C2077" s="13">
        <f t="shared" si="1257"/>
        <v>12456</v>
      </c>
      <c r="D2077" s="13">
        <f t="shared" si="1258"/>
        <v>48</v>
      </c>
      <c r="E2077" s="13">
        <f t="shared" si="1259"/>
        <v>103.75</v>
      </c>
      <c r="F2077" s="13">
        <f t="shared" si="1238"/>
        <v>2.4880212186320846E+65</v>
      </c>
      <c r="G2077" s="35">
        <f t="shared" si="1239"/>
        <v>965.3125</v>
      </c>
      <c r="H2077" s="23">
        <f t="shared" si="1240"/>
        <v>15433.398399999998</v>
      </c>
      <c r="I2077" s="23">
        <f t="shared" si="1241"/>
        <v>57777.999999999993</v>
      </c>
      <c r="J2077" s="23">
        <f t="shared" si="1242"/>
        <v>2905</v>
      </c>
      <c r="K2077" s="23">
        <f t="shared" si="1260"/>
        <v>9.6665819025314135E+76</v>
      </c>
      <c r="L2077" s="23">
        <f t="shared" si="1243"/>
        <v>9.6665819025314126E+78</v>
      </c>
      <c r="M2077" s="23">
        <f t="shared" si="1261"/>
        <v>9.6665819025314135E+76</v>
      </c>
      <c r="N2077" s="20">
        <f t="shared" si="1262"/>
        <v>213.5</v>
      </c>
      <c r="Q2077" s="20">
        <f t="shared" si="1244"/>
        <v>2.8703723610312508E+100</v>
      </c>
      <c r="S2077" s="20">
        <f t="shared" si="1245"/>
        <v>9144</v>
      </c>
      <c r="T2077" s="20">
        <f t="shared" si="1246"/>
        <v>2905</v>
      </c>
      <c r="U2077" s="20">
        <f t="shared" si="1263"/>
        <v>9.6665819025314135E+76</v>
      </c>
      <c r="V2077" s="20">
        <f t="shared" si="1264"/>
        <v>9.6665819025314135E+76</v>
      </c>
      <c r="W2077" s="20">
        <f t="shared" si="1265"/>
        <v>0.28103044496487117</v>
      </c>
      <c r="X2077" s="16">
        <f t="shared" si="1247"/>
        <v>8.7489295439309711E+60</v>
      </c>
      <c r="AA2077" s="16">
        <f t="shared" si="1248"/>
        <v>3.6045589720995598E+62</v>
      </c>
      <c r="AB2077" s="16">
        <f t="shared" si="1266"/>
        <v>2075</v>
      </c>
      <c r="AC2077" s="16">
        <f t="shared" si="1267"/>
        <v>418.8</v>
      </c>
      <c r="AD2077" s="16">
        <f t="shared" si="1249"/>
        <v>4.7054774820464959E+63</v>
      </c>
      <c r="AE2077" s="16">
        <f t="shared" si="1268"/>
        <v>51825</v>
      </c>
      <c r="AF2077" s="16">
        <f t="shared" si="1250"/>
        <v>24888</v>
      </c>
      <c r="AG2077" s="16">
        <f t="shared" si="1251"/>
        <v>2115</v>
      </c>
      <c r="AH2077" s="16">
        <f t="shared" si="1252"/>
        <v>6.9553430982145808E+67</v>
      </c>
      <c r="AI2077" s="16">
        <f t="shared" si="1269"/>
        <v>1.6084162899386711E+75</v>
      </c>
      <c r="AJ2077" s="16">
        <f t="shared" si="1270"/>
        <v>1.6084162899386711E+75</v>
      </c>
      <c r="AK2077" s="27">
        <f t="shared" si="1271"/>
        <v>0.14326647564469913</v>
      </c>
      <c r="AN2077">
        <f t="shared" si="1272"/>
        <v>192959.61453401548</v>
      </c>
      <c r="AO2077">
        <f t="shared" si="1273"/>
        <v>4462172216874.042</v>
      </c>
      <c r="AP2077">
        <f t="shared" si="1274"/>
        <v>4462172216874.042</v>
      </c>
      <c r="AR2077" s="1">
        <f t="shared" si="1253"/>
        <v>22200</v>
      </c>
      <c r="AU2077">
        <f t="shared" si="1237"/>
        <v>-284.5714285714285</v>
      </c>
      <c r="AV2077" s="29">
        <f t="shared" si="1254"/>
        <v>1030.15625</v>
      </c>
      <c r="AW2077">
        <f t="shared" si="1255"/>
        <v>41481</v>
      </c>
    </row>
    <row r="2078" spans="1:49" x14ac:dyDescent="0.2">
      <c r="A2078">
        <v>2076</v>
      </c>
      <c r="B2078" s="13">
        <f t="shared" si="1256"/>
        <v>2084</v>
      </c>
      <c r="C2078" s="13">
        <f t="shared" si="1257"/>
        <v>12462</v>
      </c>
      <c r="D2078" s="13">
        <f t="shared" si="1258"/>
        <v>48</v>
      </c>
      <c r="E2078" s="13">
        <f t="shared" si="1259"/>
        <v>103.80000000000001</v>
      </c>
      <c r="F2078" s="13">
        <f t="shared" si="1238"/>
        <v>2.6634463713193685E+65</v>
      </c>
      <c r="G2078" s="35">
        <f t="shared" si="1239"/>
        <v>965.86720000000003</v>
      </c>
      <c r="H2078" s="23">
        <f t="shared" si="1240"/>
        <v>15440.902399999997</v>
      </c>
      <c r="I2078" s="23">
        <f t="shared" si="1241"/>
        <v>57805.999999999993</v>
      </c>
      <c r="J2078" s="23">
        <f t="shared" si="1242"/>
        <v>2906</v>
      </c>
      <c r="K2078" s="23">
        <f t="shared" si="1260"/>
        <v>9.6665819025314135E+76</v>
      </c>
      <c r="L2078" s="23">
        <f t="shared" si="1243"/>
        <v>9.6665819025314126E+78</v>
      </c>
      <c r="M2078" s="23">
        <f t="shared" si="1261"/>
        <v>9.6665819025314135E+76</v>
      </c>
      <c r="N2078" s="20">
        <f t="shared" si="1262"/>
        <v>213.60000000000002</v>
      </c>
      <c r="Q2078" s="20">
        <f t="shared" si="1244"/>
        <v>3.1985436647024475E+100</v>
      </c>
      <c r="S2078" s="20">
        <f t="shared" si="1245"/>
        <v>9149</v>
      </c>
      <c r="T2078" s="20">
        <f t="shared" si="1246"/>
        <v>2906</v>
      </c>
      <c r="U2078" s="20">
        <f t="shared" si="1263"/>
        <v>9.6665819025314135E+76</v>
      </c>
      <c r="V2078" s="20">
        <f t="shared" si="1264"/>
        <v>9.6665819025314135E+76</v>
      </c>
      <c r="W2078" s="20">
        <f t="shared" si="1265"/>
        <v>0.28089887640449435</v>
      </c>
      <c r="X2078" s="16">
        <f t="shared" si="1247"/>
        <v>9.3613546120061416E+60</v>
      </c>
      <c r="AA2078" s="16">
        <f t="shared" si="1248"/>
        <v>3.8568781001465295E+62</v>
      </c>
      <c r="AB2078" s="16">
        <f t="shared" si="1266"/>
        <v>2076</v>
      </c>
      <c r="AC2078" s="16">
        <f t="shared" si="1267"/>
        <v>419</v>
      </c>
      <c r="AD2078" s="16">
        <f t="shared" si="1249"/>
        <v>5.0348702671443633E+63</v>
      </c>
      <c r="AE2078" s="16">
        <f t="shared" si="1268"/>
        <v>51850</v>
      </c>
      <c r="AF2078" s="16">
        <f t="shared" si="1250"/>
        <v>24900</v>
      </c>
      <c r="AG2078" s="16">
        <f t="shared" si="1251"/>
        <v>2116</v>
      </c>
      <c r="AH2078" s="16">
        <f t="shared" si="1252"/>
        <v>7.4462324326036473E+67</v>
      </c>
      <c r="AI2078" s="16">
        <f t="shared" si="1269"/>
        <v>1.6084162899386711E+75</v>
      </c>
      <c r="AJ2078" s="16">
        <f t="shared" si="1270"/>
        <v>1.6084162899386711E+75</v>
      </c>
      <c r="AK2078" s="27">
        <f t="shared" si="1271"/>
        <v>0.14319809069212411</v>
      </c>
      <c r="AN2078">
        <f t="shared" si="1272"/>
        <v>193063.72250449791</v>
      </c>
      <c r="AO2078">
        <f t="shared" si="1273"/>
        <v>4170254408293.4966</v>
      </c>
      <c r="AP2078">
        <f t="shared" si="1274"/>
        <v>4170254408293.4966</v>
      </c>
      <c r="AR2078" s="1">
        <f t="shared" si="1253"/>
        <v>22210</v>
      </c>
      <c r="AU2078">
        <f t="shared" si="1237"/>
        <v>-284.38356164383561</v>
      </c>
      <c r="AV2078" s="29">
        <f t="shared" si="1254"/>
        <v>1030.7422000000001</v>
      </c>
      <c r="AW2078">
        <f t="shared" si="1255"/>
        <v>41501</v>
      </c>
    </row>
    <row r="2079" spans="1:49" x14ac:dyDescent="0.2">
      <c r="A2079">
        <v>2077</v>
      </c>
      <c r="B2079" s="13">
        <f t="shared" si="1256"/>
        <v>2085</v>
      </c>
      <c r="C2079" s="13">
        <f t="shared" si="1257"/>
        <v>12468</v>
      </c>
      <c r="D2079" s="13">
        <f t="shared" si="1258"/>
        <v>48</v>
      </c>
      <c r="E2079" s="13">
        <f t="shared" si="1259"/>
        <v>103.85000000000001</v>
      </c>
      <c r="F2079" s="13">
        <f t="shared" si="1238"/>
        <v>2.8512397464198974E+65</v>
      </c>
      <c r="G2079" s="35">
        <f t="shared" si="1239"/>
        <v>966.42129999999997</v>
      </c>
      <c r="H2079" s="23">
        <f t="shared" si="1240"/>
        <v>15448.406399999998</v>
      </c>
      <c r="I2079" s="23">
        <f t="shared" si="1241"/>
        <v>57833.999999999993</v>
      </c>
      <c r="J2079" s="23">
        <f t="shared" si="1242"/>
        <v>2907</v>
      </c>
      <c r="K2079" s="23">
        <f t="shared" si="1260"/>
        <v>9.6665819025314135E+76</v>
      </c>
      <c r="L2079" s="23">
        <f t="shared" si="1243"/>
        <v>9.6665819025314126E+78</v>
      </c>
      <c r="M2079" s="23">
        <f t="shared" si="1261"/>
        <v>9.6665819025314135E+76</v>
      </c>
      <c r="N2079" s="20">
        <f t="shared" si="1262"/>
        <v>213.70000000000002</v>
      </c>
      <c r="Q2079" s="20">
        <f t="shared" si="1244"/>
        <v>3.5642349800674883E+100</v>
      </c>
      <c r="S2079" s="20">
        <f t="shared" si="1245"/>
        <v>9153</v>
      </c>
      <c r="T2079" s="20">
        <f t="shared" si="1246"/>
        <v>2907</v>
      </c>
      <c r="U2079" s="20">
        <f t="shared" si="1263"/>
        <v>9.6665819025314135E+76</v>
      </c>
      <c r="V2079" s="20">
        <f t="shared" si="1264"/>
        <v>9.6665819025314135E+76</v>
      </c>
      <c r="W2079" s="20">
        <f t="shared" si="1265"/>
        <v>0.28076743097800655</v>
      </c>
      <c r="X2079" s="16">
        <f t="shared" si="1247"/>
        <v>1.0016649434846569E+61</v>
      </c>
      <c r="AA2079" s="16">
        <f t="shared" si="1248"/>
        <v>4.1268595671567857E+62</v>
      </c>
      <c r="AB2079" s="16">
        <f t="shared" si="1266"/>
        <v>2077</v>
      </c>
      <c r="AC2079" s="16">
        <f t="shared" si="1267"/>
        <v>419.2</v>
      </c>
      <c r="AD2079" s="16">
        <f t="shared" si="1249"/>
        <v>5.3873212024939026E+63</v>
      </c>
      <c r="AE2079" s="16">
        <f t="shared" si="1268"/>
        <v>51875</v>
      </c>
      <c r="AF2079" s="16">
        <f t="shared" si="1250"/>
        <v>24912</v>
      </c>
      <c r="AG2079" s="16">
        <f t="shared" si="1251"/>
        <v>2117</v>
      </c>
      <c r="AH2079" s="16">
        <f t="shared" si="1252"/>
        <v>7.9717602678534456E+67</v>
      </c>
      <c r="AI2079" s="16">
        <f t="shared" si="1269"/>
        <v>1.6084162899386711E+75</v>
      </c>
      <c r="AJ2079" s="16">
        <f t="shared" si="1270"/>
        <v>1.6084162899386711E+75</v>
      </c>
      <c r="AK2079" s="27">
        <f t="shared" si="1271"/>
        <v>0.14312977099236643</v>
      </c>
      <c r="AN2079">
        <f t="shared" si="1272"/>
        <v>193167.71356350314</v>
      </c>
      <c r="AO2079">
        <f t="shared" si="1273"/>
        <v>3897434026442.521</v>
      </c>
      <c r="AP2079">
        <f t="shared" si="1274"/>
        <v>3897434026442.521</v>
      </c>
      <c r="AR2079" s="1">
        <f t="shared" si="1253"/>
        <v>22220</v>
      </c>
      <c r="AU2079">
        <f t="shared" si="1237"/>
        <v>-284.19612314709235</v>
      </c>
      <c r="AV2079" s="29">
        <f t="shared" si="1254"/>
        <v>1031.32755</v>
      </c>
      <c r="AW2079">
        <f t="shared" si="1255"/>
        <v>41521</v>
      </c>
    </row>
    <row r="2080" spans="1:49" x14ac:dyDescent="0.2">
      <c r="A2080">
        <v>2078</v>
      </c>
      <c r="B2080" s="13">
        <f t="shared" si="1256"/>
        <v>2086</v>
      </c>
      <c r="C2080" s="13">
        <f t="shared" si="1257"/>
        <v>12474</v>
      </c>
      <c r="D2080" s="13">
        <f t="shared" si="1258"/>
        <v>48</v>
      </c>
      <c r="E2080" s="13">
        <f t="shared" si="1259"/>
        <v>103.9</v>
      </c>
      <c r="F2080" s="13">
        <f t="shared" si="1238"/>
        <v>3.0522733121739455E+65</v>
      </c>
      <c r="G2080" s="35">
        <f t="shared" si="1239"/>
        <v>966.97479999999996</v>
      </c>
      <c r="H2080" s="23">
        <f t="shared" si="1240"/>
        <v>15455.910399999999</v>
      </c>
      <c r="I2080" s="23">
        <f t="shared" si="1241"/>
        <v>57861.999999999993</v>
      </c>
      <c r="J2080" s="23">
        <f t="shared" si="1242"/>
        <v>2909</v>
      </c>
      <c r="K2080" s="23">
        <f t="shared" si="1260"/>
        <v>9.6665819025314135E+76</v>
      </c>
      <c r="L2080" s="23">
        <f t="shared" si="1243"/>
        <v>9.6665819025314126E+78</v>
      </c>
      <c r="M2080" s="23">
        <f t="shared" si="1261"/>
        <v>9.6665819025314135E+76</v>
      </c>
      <c r="N2080" s="20">
        <f t="shared" si="1262"/>
        <v>213.8</v>
      </c>
      <c r="Q2080" s="20">
        <f t="shared" si="1244"/>
        <v>3.9717359913916092E+100</v>
      </c>
      <c r="S2080" s="20">
        <f t="shared" si="1245"/>
        <v>9157</v>
      </c>
      <c r="T2080" s="20">
        <f t="shared" si="1246"/>
        <v>2909</v>
      </c>
      <c r="U2080" s="20">
        <f t="shared" si="1263"/>
        <v>9.6665819025314135E+76</v>
      </c>
      <c r="V2080" s="20">
        <f t="shared" si="1264"/>
        <v>9.6665819025314135E+76</v>
      </c>
      <c r="W2080" s="20">
        <f t="shared" si="1265"/>
        <v>0.2806361085126286</v>
      </c>
      <c r="X2080" s="16">
        <f t="shared" si="1247"/>
        <v>1.071781489528583E+61</v>
      </c>
      <c r="AA2080" s="16">
        <f t="shared" si="1248"/>
        <v>4.4157397368577611E+62</v>
      </c>
      <c r="AB2080" s="16">
        <f t="shared" si="1266"/>
        <v>2078</v>
      </c>
      <c r="AC2080" s="16">
        <f t="shared" si="1267"/>
        <v>419.4</v>
      </c>
      <c r="AD2080" s="16">
        <f t="shared" si="1249"/>
        <v>5.7644444044833709E+63</v>
      </c>
      <c r="AE2080" s="16">
        <f t="shared" si="1268"/>
        <v>51900</v>
      </c>
      <c r="AF2080" s="16">
        <f t="shared" si="1250"/>
        <v>24924</v>
      </c>
      <c r="AG2080" s="16">
        <f t="shared" si="1251"/>
        <v>2118</v>
      </c>
      <c r="AH2080" s="16">
        <f t="shared" si="1252"/>
        <v>8.5343702985830124E+67</v>
      </c>
      <c r="AI2080" s="16">
        <f t="shared" si="1269"/>
        <v>1.6084162899386711E+75</v>
      </c>
      <c r="AJ2080" s="16">
        <f t="shared" si="1270"/>
        <v>1.6084162899386711E+75</v>
      </c>
      <c r="AK2080" s="27">
        <f t="shared" si="1271"/>
        <v>0.14306151645207441</v>
      </c>
      <c r="AN2080">
        <f t="shared" si="1272"/>
        <v>193271.58771037686</v>
      </c>
      <c r="AO2080">
        <f t="shared" si="1273"/>
        <v>3642461706955.627</v>
      </c>
      <c r="AP2080">
        <f t="shared" si="1274"/>
        <v>3642461706955.627</v>
      </c>
      <c r="AR2080" s="1">
        <f t="shared" si="1253"/>
        <v>22230</v>
      </c>
      <c r="AU2080">
        <f t="shared" si="1237"/>
        <v>-284.0091116173121</v>
      </c>
      <c r="AV2080" s="29">
        <f t="shared" si="1254"/>
        <v>1031.9123</v>
      </c>
      <c r="AW2080">
        <f t="shared" si="1255"/>
        <v>41541</v>
      </c>
    </row>
    <row r="2081" spans="1:49" x14ac:dyDescent="0.2">
      <c r="A2081">
        <v>2079</v>
      </c>
      <c r="B2081" s="13">
        <f t="shared" si="1256"/>
        <v>2087</v>
      </c>
      <c r="C2081" s="13">
        <f t="shared" si="1257"/>
        <v>12480</v>
      </c>
      <c r="D2081" s="13">
        <f t="shared" si="1258"/>
        <v>48</v>
      </c>
      <c r="E2081" s="13">
        <f t="shared" si="1259"/>
        <v>103.95</v>
      </c>
      <c r="F2081" s="13">
        <f t="shared" si="1238"/>
        <v>3.2674805081101317E+65</v>
      </c>
      <c r="G2081" s="35">
        <f t="shared" si="1239"/>
        <v>967.52769999999998</v>
      </c>
      <c r="H2081" s="23">
        <f t="shared" si="1240"/>
        <v>15463.4144</v>
      </c>
      <c r="I2081" s="23">
        <f t="shared" si="1241"/>
        <v>57889.999999999993</v>
      </c>
      <c r="J2081" s="23">
        <f t="shared" si="1242"/>
        <v>2910</v>
      </c>
      <c r="K2081" s="23">
        <f t="shared" si="1260"/>
        <v>9.6665819025314135E+76</v>
      </c>
      <c r="L2081" s="23">
        <f t="shared" si="1243"/>
        <v>9.6665819025314126E+78</v>
      </c>
      <c r="M2081" s="23">
        <f t="shared" si="1261"/>
        <v>9.6665819025314135E+76</v>
      </c>
      <c r="N2081" s="20">
        <f t="shared" si="1262"/>
        <v>213.9</v>
      </c>
      <c r="Q2081" s="20">
        <f t="shared" si="1244"/>
        <v>4.4258268249802081E+100</v>
      </c>
      <c r="S2081" s="20">
        <f t="shared" si="1245"/>
        <v>9161</v>
      </c>
      <c r="T2081" s="20">
        <f t="shared" si="1246"/>
        <v>2910</v>
      </c>
      <c r="U2081" s="20">
        <f t="shared" si="1263"/>
        <v>9.6665819025314135E+76</v>
      </c>
      <c r="V2081" s="20">
        <f t="shared" si="1264"/>
        <v>9.6665819025314135E+76</v>
      </c>
      <c r="W2081" s="20">
        <f t="shared" si="1265"/>
        <v>0.28050490883590462</v>
      </c>
      <c r="X2081" s="16">
        <f t="shared" si="1247"/>
        <v>1.1468061937955837E+61</v>
      </c>
      <c r="AA2081" s="16">
        <f t="shared" si="1248"/>
        <v>4.7248415184378031E+62</v>
      </c>
      <c r="AB2081" s="16">
        <f t="shared" si="1266"/>
        <v>2079</v>
      </c>
      <c r="AC2081" s="16">
        <f t="shared" si="1267"/>
        <v>419.6</v>
      </c>
      <c r="AD2081" s="16">
        <f t="shared" si="1249"/>
        <v>6.1679669808591445E+63</v>
      </c>
      <c r="AE2081" s="16">
        <f t="shared" si="1268"/>
        <v>51925</v>
      </c>
      <c r="AF2081" s="16">
        <f t="shared" si="1250"/>
        <v>24936</v>
      </c>
      <c r="AG2081" s="16">
        <f t="shared" si="1251"/>
        <v>2119</v>
      </c>
      <c r="AH2081" s="16">
        <f t="shared" si="1252"/>
        <v>9.1366785843583909E+67</v>
      </c>
      <c r="AI2081" s="16">
        <f t="shared" si="1269"/>
        <v>1.6084162899386711E+75</v>
      </c>
      <c r="AJ2081" s="16">
        <f t="shared" si="1270"/>
        <v>1.6084162899386711E+75</v>
      </c>
      <c r="AK2081" s="27">
        <f t="shared" si="1271"/>
        <v>0.14299332697807435</v>
      </c>
      <c r="AN2081">
        <f t="shared" si="1272"/>
        <v>193375.34494446483</v>
      </c>
      <c r="AO2081">
        <f t="shared" si="1273"/>
        <v>3404169819584.6987</v>
      </c>
      <c r="AP2081">
        <f t="shared" si="1274"/>
        <v>3404169819584.6987</v>
      </c>
      <c r="AR2081" s="1">
        <f t="shared" si="1253"/>
        <v>22240</v>
      </c>
      <c r="AU2081">
        <f t="shared" si="1237"/>
        <v>-283.82252559726965</v>
      </c>
      <c r="AV2081" s="29">
        <f t="shared" si="1254"/>
        <v>1032.4964500000001</v>
      </c>
      <c r="AW2081">
        <f t="shared" si="1255"/>
        <v>41561</v>
      </c>
    </row>
    <row r="2082" spans="1:49" x14ac:dyDescent="0.2">
      <c r="A2082">
        <v>2080</v>
      </c>
      <c r="B2082" s="13">
        <f t="shared" si="1256"/>
        <v>2088</v>
      </c>
      <c r="C2082" s="13">
        <f t="shared" si="1257"/>
        <v>12486</v>
      </c>
      <c r="D2082" s="13">
        <f t="shared" si="1258"/>
        <v>48</v>
      </c>
      <c r="E2082" s="13">
        <f t="shared" si="1259"/>
        <v>104</v>
      </c>
      <c r="F2082" s="13">
        <f t="shared" si="1238"/>
        <v>3.4978605783831473E+65</v>
      </c>
      <c r="G2082" s="35">
        <f t="shared" si="1239"/>
        <v>968.08</v>
      </c>
      <c r="H2082" s="23">
        <f t="shared" si="1240"/>
        <v>15470.918399999997</v>
      </c>
      <c r="I2082" s="23">
        <f t="shared" si="1241"/>
        <v>57917.999999999993</v>
      </c>
      <c r="J2082" s="23">
        <f t="shared" si="1242"/>
        <v>2912</v>
      </c>
      <c r="K2082" s="23">
        <f t="shared" si="1260"/>
        <v>9.6665819025314135E+76</v>
      </c>
      <c r="L2082" s="23">
        <f t="shared" si="1243"/>
        <v>9.6665819025314126E+78</v>
      </c>
      <c r="M2082" s="23">
        <f t="shared" si="1261"/>
        <v>9.6665819025314135E+76</v>
      </c>
      <c r="N2082" s="20">
        <f t="shared" si="1262"/>
        <v>214</v>
      </c>
      <c r="Q2082" s="20">
        <f t="shared" si="1244"/>
        <v>4.9318341216954134E+100</v>
      </c>
      <c r="S2082" s="20">
        <f t="shared" si="1245"/>
        <v>9165</v>
      </c>
      <c r="T2082" s="20">
        <f t="shared" si="1246"/>
        <v>2912</v>
      </c>
      <c r="U2082" s="20">
        <f t="shared" si="1263"/>
        <v>9.6665819025314135E+76</v>
      </c>
      <c r="V2082" s="20">
        <f t="shared" si="1264"/>
        <v>9.6665819025314135E+76</v>
      </c>
      <c r="W2082" s="20">
        <f t="shared" si="1265"/>
        <v>0.28037383177570091</v>
      </c>
      <c r="X2082" s="16">
        <f t="shared" si="1247"/>
        <v>1.2270826273612748E+61</v>
      </c>
      <c r="AA2082" s="16">
        <f t="shared" si="1248"/>
        <v>5.0555804247284516E+62</v>
      </c>
      <c r="AB2082" s="16">
        <f t="shared" si="1266"/>
        <v>2080</v>
      </c>
      <c r="AC2082" s="16">
        <f t="shared" si="1267"/>
        <v>419.8</v>
      </c>
      <c r="AD2082" s="16">
        <f t="shared" si="1249"/>
        <v>6.5997369403455608E+63</v>
      </c>
      <c r="AE2082" s="16">
        <f t="shared" si="1268"/>
        <v>51950</v>
      </c>
      <c r="AF2082" s="16">
        <f t="shared" si="1250"/>
        <v>24948</v>
      </c>
      <c r="AG2082" s="16">
        <f t="shared" si="1251"/>
        <v>2120</v>
      </c>
      <c r="AH2082" s="16">
        <f t="shared" si="1252"/>
        <v>9.7814857050262843E+67</v>
      </c>
      <c r="AI2082" s="16">
        <f t="shared" si="1269"/>
        <v>1.6084162899386711E+75</v>
      </c>
      <c r="AJ2082" s="16">
        <f t="shared" si="1270"/>
        <v>1.6084162899386711E+75</v>
      </c>
      <c r="AK2082" s="27">
        <f t="shared" si="1271"/>
        <v>0.14292520247737017</v>
      </c>
      <c r="AN2082">
        <f t="shared" si="1272"/>
        <v>193478.98526511274</v>
      </c>
      <c r="AO2082">
        <f t="shared" si="1273"/>
        <v>3181467121107.1938</v>
      </c>
      <c r="AP2082">
        <f t="shared" si="1274"/>
        <v>3181467121107.1938</v>
      </c>
      <c r="AR2082" s="1">
        <f t="shared" si="1253"/>
        <v>22250</v>
      </c>
      <c r="AU2082">
        <f t="shared" si="1237"/>
        <v>-283.63636363636368</v>
      </c>
      <c r="AV2082" s="29">
        <f t="shared" si="1254"/>
        <v>1033.08</v>
      </c>
      <c r="AW2082">
        <f t="shared" si="1255"/>
        <v>41581</v>
      </c>
    </row>
    <row r="2083" spans="1:49" x14ac:dyDescent="0.2">
      <c r="A2083">
        <v>2081</v>
      </c>
      <c r="B2083" s="13">
        <f t="shared" si="1256"/>
        <v>2089</v>
      </c>
      <c r="C2083" s="13">
        <f t="shared" si="1257"/>
        <v>12492</v>
      </c>
      <c r="D2083" s="13">
        <f t="shared" si="1258"/>
        <v>48</v>
      </c>
      <c r="E2083" s="13">
        <f t="shared" si="1259"/>
        <v>104.05000000000001</v>
      </c>
      <c r="F2083" s="13">
        <f t="shared" si="1238"/>
        <v>3.7444832105695351E+65</v>
      </c>
      <c r="G2083" s="35">
        <f t="shared" si="1239"/>
        <v>968.63170000000002</v>
      </c>
      <c r="H2083" s="23">
        <f t="shared" si="1240"/>
        <v>15478.422399999998</v>
      </c>
      <c r="I2083" s="23">
        <f t="shared" si="1241"/>
        <v>57945.999999999993</v>
      </c>
      <c r="J2083" s="23">
        <f t="shared" si="1242"/>
        <v>2913</v>
      </c>
      <c r="K2083" s="23">
        <f t="shared" si="1260"/>
        <v>9.6665819025314135E+76</v>
      </c>
      <c r="L2083" s="23">
        <f t="shared" si="1243"/>
        <v>9.6665819025314126E+78</v>
      </c>
      <c r="M2083" s="23">
        <f t="shared" si="1261"/>
        <v>9.6665819025314135E+76</v>
      </c>
      <c r="N2083" s="20">
        <f t="shared" si="1262"/>
        <v>214.10000000000002</v>
      </c>
      <c r="Q2083" s="20">
        <f t="shared" si="1244"/>
        <v>5.4956935202807687E+100</v>
      </c>
      <c r="S2083" s="20">
        <f t="shared" si="1245"/>
        <v>9170</v>
      </c>
      <c r="T2083" s="20">
        <f t="shared" si="1246"/>
        <v>2913</v>
      </c>
      <c r="U2083" s="20">
        <f t="shared" si="1263"/>
        <v>9.6665819025314135E+76</v>
      </c>
      <c r="V2083" s="20">
        <f t="shared" si="1264"/>
        <v>9.6665819025314135E+76</v>
      </c>
      <c r="W2083" s="20">
        <f t="shared" si="1265"/>
        <v>0.28024287716020546</v>
      </c>
      <c r="X2083" s="16">
        <f t="shared" si="1247"/>
        <v>1.312978411276564E+61</v>
      </c>
      <c r="AA2083" s="16">
        <f t="shared" si="1248"/>
        <v>5.4094710544594428E+62</v>
      </c>
      <c r="AB2083" s="16">
        <f t="shared" si="1266"/>
        <v>2081</v>
      </c>
      <c r="AC2083" s="16">
        <f t="shared" si="1267"/>
        <v>420</v>
      </c>
      <c r="AD2083" s="16">
        <f t="shared" si="1249"/>
        <v>7.0617316559538611E+63</v>
      </c>
      <c r="AE2083" s="16">
        <f t="shared" si="1268"/>
        <v>51975</v>
      </c>
      <c r="AF2083" s="16">
        <f t="shared" si="1250"/>
        <v>24960</v>
      </c>
      <c r="AG2083" s="16">
        <f t="shared" si="1251"/>
        <v>2121</v>
      </c>
      <c r="AH2083" s="16">
        <f t="shared" si="1252"/>
        <v>1.047178977309024E+68</v>
      </c>
      <c r="AI2083" s="16">
        <f t="shared" si="1269"/>
        <v>1.6084162899386711E+75</v>
      </c>
      <c r="AJ2083" s="16">
        <f t="shared" si="1270"/>
        <v>1.6084162899386711E+75</v>
      </c>
      <c r="AK2083" s="27">
        <f t="shared" si="1271"/>
        <v>0.14285714285714285</v>
      </c>
      <c r="AN2083">
        <f t="shared" si="1272"/>
        <v>193582.5086716665</v>
      </c>
      <c r="AO2083">
        <f t="shared" si="1273"/>
        <v>2973333758044.1064</v>
      </c>
      <c r="AP2083">
        <f t="shared" si="1274"/>
        <v>2973333758044.1064</v>
      </c>
      <c r="AR2083" s="1">
        <f t="shared" si="1253"/>
        <v>22260</v>
      </c>
      <c r="AU2083">
        <f t="shared" si="1237"/>
        <v>-283.45062429057896</v>
      </c>
      <c r="AV2083" s="29">
        <f t="shared" si="1254"/>
        <v>1033.6629499999999</v>
      </c>
      <c r="AW2083">
        <f t="shared" si="1255"/>
        <v>41601</v>
      </c>
    </row>
    <row r="2084" spans="1:49" x14ac:dyDescent="0.2">
      <c r="A2084">
        <v>2082</v>
      </c>
      <c r="B2084" s="13">
        <f t="shared" si="1256"/>
        <v>2090</v>
      </c>
      <c r="C2084" s="13">
        <f t="shared" si="1257"/>
        <v>12498</v>
      </c>
      <c r="D2084" s="13">
        <f t="shared" si="1258"/>
        <v>48</v>
      </c>
      <c r="E2084" s="13">
        <f t="shared" si="1259"/>
        <v>104.10000000000001</v>
      </c>
      <c r="F2084" s="13">
        <f t="shared" si="1238"/>
        <v>4.0084935014523746E+65</v>
      </c>
      <c r="G2084" s="35">
        <f t="shared" si="1239"/>
        <v>969.18279999999993</v>
      </c>
      <c r="H2084" s="23">
        <f t="shared" si="1240"/>
        <v>15485.926399999998</v>
      </c>
      <c r="I2084" s="23">
        <f t="shared" si="1241"/>
        <v>57973.999999999993</v>
      </c>
      <c r="J2084" s="23">
        <f t="shared" si="1242"/>
        <v>2914</v>
      </c>
      <c r="K2084" s="23">
        <f t="shared" si="1260"/>
        <v>9.6665819025314135E+76</v>
      </c>
      <c r="L2084" s="23">
        <f t="shared" si="1243"/>
        <v>9.6665819025314126E+78</v>
      </c>
      <c r="M2084" s="23">
        <f t="shared" si="1261"/>
        <v>9.6665819025314135E+76</v>
      </c>
      <c r="N2084" s="20">
        <f t="shared" si="1262"/>
        <v>214.20000000000002</v>
      </c>
      <c r="Q2084" s="20">
        <f t="shared" si="1244"/>
        <v>6.1240192844253729E+100</v>
      </c>
      <c r="S2084" s="20">
        <f t="shared" si="1245"/>
        <v>9174</v>
      </c>
      <c r="T2084" s="20">
        <f t="shared" si="1246"/>
        <v>2914</v>
      </c>
      <c r="U2084" s="20">
        <f t="shared" si="1263"/>
        <v>9.6665819025314135E+76</v>
      </c>
      <c r="V2084" s="20">
        <f t="shared" si="1264"/>
        <v>9.6665819025314135E+76</v>
      </c>
      <c r="W2084" s="20">
        <f t="shared" si="1265"/>
        <v>0.28011204481792717</v>
      </c>
      <c r="X2084" s="16">
        <f t="shared" si="1247"/>
        <v>1.4048869000659234E+61</v>
      </c>
      <c r="AA2084" s="16">
        <f t="shared" si="1248"/>
        <v>5.7881340282716035E+62</v>
      </c>
      <c r="AB2084" s="16">
        <f t="shared" si="1266"/>
        <v>2082</v>
      </c>
      <c r="AC2084" s="16">
        <f t="shared" si="1267"/>
        <v>420.2</v>
      </c>
      <c r="AD2084" s="16">
        <f t="shared" si="1249"/>
        <v>7.5560669207396315E+63</v>
      </c>
      <c r="AE2084" s="16">
        <f t="shared" si="1268"/>
        <v>52000</v>
      </c>
      <c r="AF2084" s="16">
        <f t="shared" si="1250"/>
        <v>24972</v>
      </c>
      <c r="AG2084" s="16">
        <f t="shared" si="1251"/>
        <v>2122</v>
      </c>
      <c r="AH2084" s="16">
        <f t="shared" si="1252"/>
        <v>1.1210800363546183E+68</v>
      </c>
      <c r="AI2084" s="16">
        <f t="shared" si="1269"/>
        <v>1.6084162899386711E+75</v>
      </c>
      <c r="AJ2084" s="16">
        <f t="shared" si="1270"/>
        <v>1.6084162899386711E+75</v>
      </c>
      <c r="AK2084" s="27">
        <f t="shared" si="1271"/>
        <v>0.14278914802475012</v>
      </c>
      <c r="AN2084">
        <f t="shared" si="1272"/>
        <v>193685.91516347183</v>
      </c>
      <c r="AO2084">
        <f t="shared" si="1273"/>
        <v>2778816596302.9033</v>
      </c>
      <c r="AP2084">
        <f t="shared" si="1274"/>
        <v>2778816596302.9033</v>
      </c>
      <c r="AR2084" s="1">
        <f t="shared" si="1253"/>
        <v>22270</v>
      </c>
      <c r="AU2084">
        <f t="shared" si="1237"/>
        <v>-283.26530612244892</v>
      </c>
      <c r="AV2084" s="29">
        <f t="shared" si="1254"/>
        <v>1034.2453</v>
      </c>
      <c r="AW2084">
        <f t="shared" si="1255"/>
        <v>41621</v>
      </c>
    </row>
    <row r="2085" spans="1:49" x14ac:dyDescent="0.2">
      <c r="A2085">
        <v>2083</v>
      </c>
      <c r="B2085" s="13">
        <f t="shared" si="1256"/>
        <v>2091</v>
      </c>
      <c r="C2085" s="13">
        <f t="shared" si="1257"/>
        <v>12504</v>
      </c>
      <c r="D2085" s="13">
        <f t="shared" si="1258"/>
        <v>48</v>
      </c>
      <c r="E2085" s="13">
        <f t="shared" si="1259"/>
        <v>104.15</v>
      </c>
      <c r="F2085" s="13">
        <f t="shared" si="1238"/>
        <v>4.2911172728431659E+65</v>
      </c>
      <c r="G2085" s="35">
        <f t="shared" si="1239"/>
        <v>969.73329999999999</v>
      </c>
      <c r="H2085" s="23">
        <f t="shared" si="1240"/>
        <v>15493.430399999997</v>
      </c>
      <c r="I2085" s="23">
        <f t="shared" si="1241"/>
        <v>58001.999999999993</v>
      </c>
      <c r="J2085" s="23">
        <f t="shared" si="1242"/>
        <v>2916</v>
      </c>
      <c r="K2085" s="23">
        <f t="shared" si="1260"/>
        <v>9.6665819025314135E+76</v>
      </c>
      <c r="L2085" s="23">
        <f t="shared" si="1243"/>
        <v>9.6665819025314126E+78</v>
      </c>
      <c r="M2085" s="23">
        <f t="shared" si="1261"/>
        <v>9.6665819025314135E+76</v>
      </c>
      <c r="N2085" s="20">
        <f t="shared" si="1262"/>
        <v>214.3</v>
      </c>
      <c r="Q2085" s="20">
        <f t="shared" si="1244"/>
        <v>6.8241818903499994E+100</v>
      </c>
      <c r="S2085" s="20">
        <f t="shared" si="1245"/>
        <v>9178</v>
      </c>
      <c r="T2085" s="20">
        <f t="shared" si="1246"/>
        <v>2916</v>
      </c>
      <c r="U2085" s="20">
        <f t="shared" si="1263"/>
        <v>9.6665819025314135E+76</v>
      </c>
      <c r="V2085" s="20">
        <f t="shared" si="1264"/>
        <v>9.6665819025314135E+76</v>
      </c>
      <c r="W2085" s="20">
        <f t="shared" si="1265"/>
        <v>0.27998133457769481</v>
      </c>
      <c r="X2085" s="16">
        <f t="shared" si="1247"/>
        <v>1.5032289830705379E+61</v>
      </c>
      <c r="AA2085" s="16">
        <f t="shared" si="1248"/>
        <v>6.193303410250615E+62</v>
      </c>
      <c r="AB2085" s="16">
        <f t="shared" si="1266"/>
        <v>2083</v>
      </c>
      <c r="AC2085" s="16">
        <f t="shared" si="1267"/>
        <v>420.4</v>
      </c>
      <c r="AD2085" s="16">
        <f t="shared" si="1249"/>
        <v>8.0850066374812354E+63</v>
      </c>
      <c r="AE2085" s="16">
        <f t="shared" si="1268"/>
        <v>52025</v>
      </c>
      <c r="AF2085" s="16">
        <f t="shared" si="1250"/>
        <v>24984</v>
      </c>
      <c r="AG2085" s="16">
        <f t="shared" si="1251"/>
        <v>2123</v>
      </c>
      <c r="AH2085" s="16">
        <f t="shared" si="1252"/>
        <v>1.2001953425852201E+68</v>
      </c>
      <c r="AI2085" s="16">
        <f t="shared" si="1269"/>
        <v>1.6084162899386711E+75</v>
      </c>
      <c r="AJ2085" s="16">
        <f t="shared" si="1270"/>
        <v>1.6084162899386711E+75</v>
      </c>
      <c r="AK2085" s="27">
        <f t="shared" si="1271"/>
        <v>0.14272121788772599</v>
      </c>
      <c r="AN2085">
        <f t="shared" si="1272"/>
        <v>193789.20473987461</v>
      </c>
      <c r="AO2085">
        <f t="shared" si="1273"/>
        <v>2597024856357.854</v>
      </c>
      <c r="AP2085">
        <f t="shared" si="1274"/>
        <v>2597024856357.854</v>
      </c>
      <c r="AR2085" s="1">
        <f t="shared" si="1253"/>
        <v>22280</v>
      </c>
      <c r="AU2085">
        <f t="shared" si="1237"/>
        <v>-283.08040770101923</v>
      </c>
      <c r="AV2085" s="29">
        <f t="shared" si="1254"/>
        <v>1034.8270499999999</v>
      </c>
      <c r="AW2085">
        <f t="shared" si="1255"/>
        <v>41641</v>
      </c>
    </row>
    <row r="2086" spans="1:49" x14ac:dyDescent="0.2">
      <c r="A2086">
        <v>2084</v>
      </c>
      <c r="B2086" s="13">
        <f t="shared" si="1256"/>
        <v>2092</v>
      </c>
      <c r="C2086" s="13">
        <f t="shared" si="1257"/>
        <v>12510</v>
      </c>
      <c r="D2086" s="13">
        <f t="shared" si="1258"/>
        <v>48</v>
      </c>
      <c r="E2086" s="13">
        <f t="shared" si="1259"/>
        <v>104.2</v>
      </c>
      <c r="F2086" s="13">
        <f t="shared" si="1238"/>
        <v>4.5936667621138269E+65</v>
      </c>
      <c r="G2086" s="35">
        <f t="shared" si="1239"/>
        <v>970.28320000000008</v>
      </c>
      <c r="H2086" s="23">
        <f t="shared" si="1240"/>
        <v>15500.934399999998</v>
      </c>
      <c r="I2086" s="23">
        <f t="shared" si="1241"/>
        <v>58029.999999999993</v>
      </c>
      <c r="J2086" s="23">
        <f t="shared" si="1242"/>
        <v>2917</v>
      </c>
      <c r="K2086" s="23">
        <f t="shared" si="1260"/>
        <v>9.6665819025314135E+76</v>
      </c>
      <c r="L2086" s="23">
        <f t="shared" si="1243"/>
        <v>9.6665819025314126E+78</v>
      </c>
      <c r="M2086" s="23">
        <f t="shared" si="1261"/>
        <v>9.6665819025314135E+76</v>
      </c>
      <c r="N2086" s="20">
        <f t="shared" si="1262"/>
        <v>214.4</v>
      </c>
      <c r="Q2086" s="20">
        <f t="shared" si="1244"/>
        <v>7.6043944850102765E+100</v>
      </c>
      <c r="S2086" s="20">
        <f t="shared" si="1245"/>
        <v>9182</v>
      </c>
      <c r="T2086" s="20">
        <f t="shared" si="1246"/>
        <v>2917</v>
      </c>
      <c r="U2086" s="20">
        <f t="shared" si="1263"/>
        <v>9.6665819025314135E+76</v>
      </c>
      <c r="V2086" s="20">
        <f t="shared" si="1264"/>
        <v>9.6665819025314135E+76</v>
      </c>
      <c r="W2086" s="20">
        <f t="shared" si="1265"/>
        <v>0.27985074626865669</v>
      </c>
      <c r="X2086" s="16">
        <f t="shared" si="1247"/>
        <v>1.6084550118854756E+61</v>
      </c>
      <c r="AA2086" s="16">
        <f t="shared" si="1248"/>
        <v>6.626834648968158E+62</v>
      </c>
      <c r="AB2086" s="16">
        <f t="shared" si="1266"/>
        <v>2084</v>
      </c>
      <c r="AC2086" s="16">
        <f t="shared" si="1267"/>
        <v>420.6</v>
      </c>
      <c r="AD2086" s="16">
        <f t="shared" si="1249"/>
        <v>8.6509731866550408E+63</v>
      </c>
      <c r="AE2086" s="16">
        <f t="shared" si="1268"/>
        <v>52050</v>
      </c>
      <c r="AF2086" s="16">
        <f t="shared" si="1250"/>
        <v>24996</v>
      </c>
      <c r="AG2086" s="16">
        <f t="shared" si="1251"/>
        <v>2124</v>
      </c>
      <c r="AH2086" s="16">
        <f t="shared" si="1252"/>
        <v>1.2848927247265916E+68</v>
      </c>
      <c r="AI2086" s="16">
        <f t="shared" si="1269"/>
        <v>1.6084162899386711E+75</v>
      </c>
      <c r="AJ2086" s="16">
        <f t="shared" si="1270"/>
        <v>1.6084162899386711E+75</v>
      </c>
      <c r="AK2086" s="27">
        <f t="shared" si="1271"/>
        <v>0.14265335235378029</v>
      </c>
      <c r="AN2086">
        <f t="shared" si="1272"/>
        <v>193892.37740022046</v>
      </c>
      <c r="AO2086">
        <f t="shared" si="1273"/>
        <v>2427126033979.3027</v>
      </c>
      <c r="AP2086">
        <f t="shared" si="1274"/>
        <v>2427126033979.3027</v>
      </c>
      <c r="AR2086" s="1">
        <f t="shared" si="1253"/>
        <v>22290</v>
      </c>
      <c r="AU2086">
        <f t="shared" si="1237"/>
        <v>-282.89592760180994</v>
      </c>
      <c r="AV2086" s="29">
        <f t="shared" si="1254"/>
        <v>1035.4082000000001</v>
      </c>
      <c r="AW2086">
        <f t="shared" si="1255"/>
        <v>41661</v>
      </c>
    </row>
    <row r="2087" spans="1:49" x14ac:dyDescent="0.2">
      <c r="A2087">
        <v>2085</v>
      </c>
      <c r="B2087" s="13">
        <f t="shared" si="1256"/>
        <v>2093</v>
      </c>
      <c r="C2087" s="13">
        <f t="shared" si="1257"/>
        <v>12516</v>
      </c>
      <c r="D2087" s="13">
        <f t="shared" si="1258"/>
        <v>48</v>
      </c>
      <c r="E2087" s="13">
        <f t="shared" si="1259"/>
        <v>104.25</v>
      </c>
      <c r="F2087" s="13">
        <f t="shared" si="1238"/>
        <v>4.9175467138506839E+65</v>
      </c>
      <c r="G2087" s="35">
        <f t="shared" si="1239"/>
        <v>970.83249999999998</v>
      </c>
      <c r="H2087" s="23">
        <f t="shared" si="1240"/>
        <v>15508.438399999999</v>
      </c>
      <c r="I2087" s="23">
        <f t="shared" si="1241"/>
        <v>58057.999999999993</v>
      </c>
      <c r="J2087" s="23">
        <f t="shared" si="1242"/>
        <v>2919</v>
      </c>
      <c r="K2087" s="23">
        <f t="shared" si="1260"/>
        <v>9.6665819025314135E+76</v>
      </c>
      <c r="L2087" s="23">
        <f t="shared" si="1243"/>
        <v>9.6665819025314126E+78</v>
      </c>
      <c r="M2087" s="23">
        <f t="shared" si="1261"/>
        <v>9.6665819025314135E+76</v>
      </c>
      <c r="N2087" s="20">
        <f t="shared" si="1262"/>
        <v>214.5</v>
      </c>
      <c r="Q2087" s="20">
        <f t="shared" si="1244"/>
        <v>8.4738092291205541E+100</v>
      </c>
      <c r="S2087" s="20">
        <f t="shared" si="1245"/>
        <v>9186</v>
      </c>
      <c r="T2087" s="20">
        <f t="shared" si="1246"/>
        <v>2919</v>
      </c>
      <c r="U2087" s="20">
        <f t="shared" si="1263"/>
        <v>9.6665819025314135E+76</v>
      </c>
      <c r="V2087" s="20">
        <f t="shared" si="1264"/>
        <v>9.6665819025314135E+76</v>
      </c>
      <c r="W2087" s="20">
        <f t="shared" si="1265"/>
        <v>0.27972027972027974</v>
      </c>
      <c r="X2087" s="16">
        <f t="shared" si="1247"/>
        <v>1.721046862717459E+61</v>
      </c>
      <c r="AA2087" s="16">
        <f t="shared" si="1248"/>
        <v>7.0907130743959295E+62</v>
      </c>
      <c r="AB2087" s="16">
        <f t="shared" si="1266"/>
        <v>2085</v>
      </c>
      <c r="AC2087" s="16">
        <f t="shared" si="1267"/>
        <v>420.8</v>
      </c>
      <c r="AD2087" s="16">
        <f t="shared" si="1249"/>
        <v>9.2565585201895226E+63</v>
      </c>
      <c r="AE2087" s="16">
        <f t="shared" si="1268"/>
        <v>52075</v>
      </c>
      <c r="AF2087" s="16">
        <f t="shared" si="1250"/>
        <v>25008</v>
      </c>
      <c r="AG2087" s="16">
        <f t="shared" si="1251"/>
        <v>2125</v>
      </c>
      <c r="AH2087" s="16">
        <f t="shared" si="1252"/>
        <v>1.3755659541662349E+68</v>
      </c>
      <c r="AI2087" s="16">
        <f t="shared" si="1269"/>
        <v>1.6084162899386711E+75</v>
      </c>
      <c r="AJ2087" s="16">
        <f t="shared" si="1270"/>
        <v>1.6084162899386711E+75</v>
      </c>
      <c r="AK2087" s="27">
        <f t="shared" si="1271"/>
        <v>0.14258555133079848</v>
      </c>
      <c r="AN2087">
        <f t="shared" si="1272"/>
        <v>193995.4331438551</v>
      </c>
      <c r="AO2087">
        <f t="shared" si="1273"/>
        <v>2268342087831.124</v>
      </c>
      <c r="AP2087">
        <f t="shared" si="1274"/>
        <v>2268342087831.124</v>
      </c>
      <c r="AR2087" s="1">
        <f t="shared" si="1253"/>
        <v>22300</v>
      </c>
      <c r="AU2087">
        <f t="shared" si="1237"/>
        <v>-282.71186440677968</v>
      </c>
      <c r="AV2087" s="29">
        <f t="shared" si="1254"/>
        <v>1035.98875</v>
      </c>
      <c r="AW2087">
        <f t="shared" si="1255"/>
        <v>41681</v>
      </c>
    </row>
    <row r="2088" spans="1:49" x14ac:dyDescent="0.2">
      <c r="A2088">
        <v>2086</v>
      </c>
      <c r="B2088" s="13">
        <f t="shared" si="1256"/>
        <v>2094</v>
      </c>
      <c r="C2088" s="13">
        <f t="shared" si="1257"/>
        <v>12522</v>
      </c>
      <c r="D2088" s="13">
        <f t="shared" si="1258"/>
        <v>48</v>
      </c>
      <c r="E2088" s="13">
        <f t="shared" si="1259"/>
        <v>104.30000000000001</v>
      </c>
      <c r="F2088" s="13">
        <f t="shared" si="1238"/>
        <v>5.2642609009039438E+65</v>
      </c>
      <c r="G2088" s="35">
        <f t="shared" si="1239"/>
        <v>971.38120000000004</v>
      </c>
      <c r="H2088" s="23">
        <f t="shared" si="1240"/>
        <v>15515.942399999998</v>
      </c>
      <c r="I2088" s="23">
        <f t="shared" si="1241"/>
        <v>58085.999999999993</v>
      </c>
      <c r="J2088" s="23">
        <f t="shared" si="1242"/>
        <v>2920</v>
      </c>
      <c r="K2088" s="23">
        <f t="shared" si="1260"/>
        <v>9.6665819025314135E+76</v>
      </c>
      <c r="L2088" s="23">
        <f t="shared" si="1243"/>
        <v>9.6665819025314126E+78</v>
      </c>
      <c r="M2088" s="23">
        <f t="shared" si="1261"/>
        <v>9.6665819025314135E+76</v>
      </c>
      <c r="N2088" s="20">
        <f t="shared" si="1262"/>
        <v>214.60000000000002</v>
      </c>
      <c r="Q2088" s="20">
        <f t="shared" si="1244"/>
        <v>9.4426246551381218E+100</v>
      </c>
      <c r="S2088" s="20">
        <f t="shared" si="1245"/>
        <v>9191</v>
      </c>
      <c r="T2088" s="20">
        <f t="shared" si="1246"/>
        <v>2920</v>
      </c>
      <c r="U2088" s="20">
        <f t="shared" si="1263"/>
        <v>9.6665819025314135E+76</v>
      </c>
      <c r="V2088" s="20">
        <f t="shared" si="1264"/>
        <v>9.6665819025314135E+76</v>
      </c>
      <c r="W2088" s="20">
        <f t="shared" si="1265"/>
        <v>0.2795899347623485</v>
      </c>
      <c r="X2088" s="16">
        <f t="shared" si="1247"/>
        <v>1.8415201431076813E+61</v>
      </c>
      <c r="AA2088" s="16">
        <f t="shared" si="1248"/>
        <v>7.5870629896036452E+62</v>
      </c>
      <c r="AB2088" s="16">
        <f t="shared" si="1266"/>
        <v>2086</v>
      </c>
      <c r="AC2088" s="16">
        <f t="shared" si="1267"/>
        <v>421</v>
      </c>
      <c r="AD2088" s="16">
        <f t="shared" si="1249"/>
        <v>9.9045360318042208E+63</v>
      </c>
      <c r="AE2088" s="16">
        <f t="shared" si="1268"/>
        <v>52100</v>
      </c>
      <c r="AF2088" s="16">
        <f t="shared" si="1250"/>
        <v>25020</v>
      </c>
      <c r="AG2088" s="16">
        <f t="shared" si="1251"/>
        <v>2126</v>
      </c>
      <c r="AH2088" s="16">
        <f t="shared" si="1252"/>
        <v>1.4726365743168534E+68</v>
      </c>
      <c r="AI2088" s="16">
        <f t="shared" si="1269"/>
        <v>1.6084162899386711E+75</v>
      </c>
      <c r="AJ2088" s="16">
        <f t="shared" si="1270"/>
        <v>1.6084162899386711E+75</v>
      </c>
      <c r="AK2088" s="27">
        <f t="shared" si="1271"/>
        <v>0.14251781472684086</v>
      </c>
      <c r="AN2088">
        <f t="shared" si="1272"/>
        <v>194098.37197012454</v>
      </c>
      <c r="AO2088">
        <f t="shared" si="1273"/>
        <v>2119945876477.6858</v>
      </c>
      <c r="AP2088">
        <f t="shared" si="1274"/>
        <v>2119945876477.6858</v>
      </c>
      <c r="AR2088" s="1">
        <f t="shared" si="1253"/>
        <v>22310</v>
      </c>
      <c r="AU2088">
        <f t="shared" si="1237"/>
        <v>-282.52821670428898</v>
      </c>
      <c r="AV2088" s="29">
        <f t="shared" si="1254"/>
        <v>1036.5687</v>
      </c>
      <c r="AW2088">
        <f t="shared" si="1255"/>
        <v>41701</v>
      </c>
    </row>
    <row r="2089" spans="1:49" x14ac:dyDescent="0.2">
      <c r="A2089">
        <v>2087</v>
      </c>
      <c r="B2089" s="13">
        <f t="shared" si="1256"/>
        <v>2095</v>
      </c>
      <c r="C2089" s="13">
        <f t="shared" si="1257"/>
        <v>12528</v>
      </c>
      <c r="D2089" s="13">
        <f t="shared" si="1258"/>
        <v>48</v>
      </c>
      <c r="E2089" s="13">
        <f t="shared" si="1259"/>
        <v>104.35000000000001</v>
      </c>
      <c r="F2089" s="13">
        <f t="shared" si="1238"/>
        <v>5.6354191050989235E+65</v>
      </c>
      <c r="G2089" s="35">
        <f t="shared" si="1239"/>
        <v>971.92930000000001</v>
      </c>
      <c r="H2089" s="23">
        <f t="shared" si="1240"/>
        <v>15523.446399999999</v>
      </c>
      <c r="I2089" s="23">
        <f t="shared" si="1241"/>
        <v>58113.999999999993</v>
      </c>
      <c r="J2089" s="23">
        <f t="shared" si="1242"/>
        <v>2921</v>
      </c>
      <c r="K2089" s="23">
        <f t="shared" si="1260"/>
        <v>9.6665819025314135E+76</v>
      </c>
      <c r="L2089" s="23">
        <f t="shared" si="1243"/>
        <v>9.6665819025314126E+78</v>
      </c>
      <c r="M2089" s="23">
        <f t="shared" si="1261"/>
        <v>9.6665819025314135E+76</v>
      </c>
      <c r="N2089" s="20">
        <f t="shared" si="1262"/>
        <v>214.70000000000002</v>
      </c>
      <c r="Q2089" s="20">
        <f t="shared" si="1244"/>
        <v>1.0522205299523995E+101</v>
      </c>
      <c r="S2089" s="20">
        <f t="shared" si="1245"/>
        <v>9195</v>
      </c>
      <c r="T2089" s="20">
        <f t="shared" si="1246"/>
        <v>2921</v>
      </c>
      <c r="U2089" s="20">
        <f t="shared" si="1263"/>
        <v>9.6665819025314135E+76</v>
      </c>
      <c r="V2089" s="20">
        <f t="shared" si="1264"/>
        <v>9.6665819025314135E+76</v>
      </c>
      <c r="W2089" s="20">
        <f t="shared" si="1265"/>
        <v>0.27945971122496505</v>
      </c>
      <c r="X2089" s="16">
        <f t="shared" si="1247"/>
        <v>1.970426553125219E+61</v>
      </c>
      <c r="AA2089" s="16">
        <f t="shared" si="1248"/>
        <v>8.1181573988759009E+62</v>
      </c>
      <c r="AB2089" s="16">
        <f t="shared" si="1266"/>
        <v>2087</v>
      </c>
      <c r="AC2089" s="16">
        <f t="shared" si="1267"/>
        <v>421.2</v>
      </c>
      <c r="AD2089" s="16">
        <f t="shared" si="1249"/>
        <v>1.0597873258296048E+64</v>
      </c>
      <c r="AE2089" s="16">
        <f t="shared" si="1268"/>
        <v>52125</v>
      </c>
      <c r="AF2089" s="16">
        <f t="shared" si="1250"/>
        <v>25032</v>
      </c>
      <c r="AG2089" s="16">
        <f t="shared" si="1251"/>
        <v>2127</v>
      </c>
      <c r="AH2089" s="16">
        <f t="shared" si="1252"/>
        <v>1.5765558589542581E+68</v>
      </c>
      <c r="AI2089" s="16">
        <f t="shared" si="1269"/>
        <v>1.6084162899386711E+75</v>
      </c>
      <c r="AJ2089" s="16">
        <f t="shared" si="1270"/>
        <v>1.6084162899386711E+75</v>
      </c>
      <c r="AK2089" s="27">
        <f t="shared" si="1271"/>
        <v>0.14245014245014245</v>
      </c>
      <c r="AN2089">
        <f t="shared" si="1272"/>
        <v>194201.19387837435</v>
      </c>
      <c r="AO2089">
        <f t="shared" si="1273"/>
        <v>1981257828483.8184</v>
      </c>
      <c r="AP2089">
        <f t="shared" si="1274"/>
        <v>1981257828483.8184</v>
      </c>
      <c r="AR2089" s="1">
        <f t="shared" si="1253"/>
        <v>22320</v>
      </c>
      <c r="AU2089">
        <f t="shared" si="1237"/>
        <v>-282.34498308906427</v>
      </c>
      <c r="AV2089" s="29">
        <f t="shared" si="1254"/>
        <v>1037.14805</v>
      </c>
      <c r="AW2089">
        <f t="shared" si="1255"/>
        <v>41721</v>
      </c>
    </row>
    <row r="2090" spans="1:49" x14ac:dyDescent="0.2">
      <c r="A2090">
        <v>2088</v>
      </c>
      <c r="B2090" s="13">
        <f t="shared" si="1256"/>
        <v>2096</v>
      </c>
      <c r="C2090" s="13">
        <f t="shared" si="1257"/>
        <v>12534</v>
      </c>
      <c r="D2090" s="13">
        <f t="shared" si="1258"/>
        <v>48</v>
      </c>
      <c r="E2090" s="13">
        <f t="shared" si="1259"/>
        <v>104.4</v>
      </c>
      <c r="F2090" s="13">
        <f t="shared" si="1238"/>
        <v>6.0327445900085532E+65</v>
      </c>
      <c r="G2090" s="35">
        <f t="shared" si="1239"/>
        <v>972.47680000000003</v>
      </c>
      <c r="H2090" s="23">
        <f t="shared" si="1240"/>
        <v>15530.9504</v>
      </c>
      <c r="I2090" s="23">
        <f t="shared" si="1241"/>
        <v>58141.999999999993</v>
      </c>
      <c r="J2090" s="23">
        <f t="shared" si="1242"/>
        <v>2923</v>
      </c>
      <c r="K2090" s="23">
        <f t="shared" si="1260"/>
        <v>9.6665819025314135E+76</v>
      </c>
      <c r="L2090" s="23">
        <f t="shared" si="1243"/>
        <v>9.6665819025314126E+78</v>
      </c>
      <c r="M2090" s="23">
        <f t="shared" si="1261"/>
        <v>9.6665819025314135E+76</v>
      </c>
      <c r="N2090" s="20">
        <f t="shared" si="1262"/>
        <v>214.8</v>
      </c>
      <c r="Q2090" s="20">
        <f t="shared" si="1244"/>
        <v>1.172521501265881E+101</v>
      </c>
      <c r="S2090" s="20">
        <f t="shared" si="1245"/>
        <v>9199</v>
      </c>
      <c r="T2090" s="20">
        <f t="shared" si="1246"/>
        <v>2923</v>
      </c>
      <c r="U2090" s="20">
        <f t="shared" si="1263"/>
        <v>9.6665819025314135E+76</v>
      </c>
      <c r="V2090" s="20">
        <f t="shared" si="1264"/>
        <v>9.6665819025314135E+76</v>
      </c>
      <c r="W2090" s="20">
        <f t="shared" si="1265"/>
        <v>0.27932960893854747</v>
      </c>
      <c r="X2090" s="16">
        <f t="shared" si="1247"/>
        <v>2.1083564118439843E+61</v>
      </c>
      <c r="AA2090" s="16">
        <f t="shared" si="1248"/>
        <v>8.6864284167972127E+62</v>
      </c>
      <c r="AB2090" s="16">
        <f t="shared" si="1266"/>
        <v>2088</v>
      </c>
      <c r="AC2090" s="16">
        <f t="shared" si="1267"/>
        <v>421.4</v>
      </c>
      <c r="AD2090" s="16">
        <f t="shared" si="1249"/>
        <v>1.1339745469940888E+64</v>
      </c>
      <c r="AE2090" s="16">
        <f t="shared" si="1268"/>
        <v>52150</v>
      </c>
      <c r="AF2090" s="16">
        <f t="shared" si="1250"/>
        <v>25044</v>
      </c>
      <c r="AG2090" s="16">
        <f t="shared" si="1251"/>
        <v>2128</v>
      </c>
      <c r="AH2090" s="16">
        <f t="shared" si="1252"/>
        <v>1.6878069086210575E+68</v>
      </c>
      <c r="AI2090" s="16">
        <f t="shared" si="1269"/>
        <v>1.6084162899386711E+75</v>
      </c>
      <c r="AJ2090" s="16">
        <f t="shared" si="1270"/>
        <v>1.6084162899386711E+75</v>
      </c>
      <c r="AK2090" s="27">
        <f t="shared" si="1271"/>
        <v>0.1423825344091125</v>
      </c>
      <c r="AN2090">
        <f t="shared" si="1272"/>
        <v>194303.89886795057</v>
      </c>
      <c r="AO2090">
        <f t="shared" si="1273"/>
        <v>1851642830358.709</v>
      </c>
      <c r="AP2090">
        <f t="shared" si="1274"/>
        <v>1851642830358.709</v>
      </c>
      <c r="AR2090" s="1">
        <f t="shared" si="1253"/>
        <v>22330</v>
      </c>
      <c r="AU2090">
        <f t="shared" ref="AU2090:AU2153" si="1275">IF(A2090&lt;=1000,A2090/MAX(15-A2090/120,3),A2090/MIN(10-A2090/120,15))</f>
        <v>-282.16216216216219</v>
      </c>
      <c r="AV2090" s="29">
        <f t="shared" si="1254"/>
        <v>1037.7267999999999</v>
      </c>
      <c r="AW2090">
        <f t="shared" si="1255"/>
        <v>41741</v>
      </c>
    </row>
    <row r="2091" spans="1:49" x14ac:dyDescent="0.2">
      <c r="A2091">
        <v>2089</v>
      </c>
      <c r="B2091" s="13">
        <f t="shared" si="1256"/>
        <v>2097</v>
      </c>
      <c r="C2091" s="13">
        <f t="shared" si="1257"/>
        <v>12540</v>
      </c>
      <c r="D2091" s="13">
        <f t="shared" si="1258"/>
        <v>48</v>
      </c>
      <c r="E2091" s="13">
        <f t="shared" si="1259"/>
        <v>104.45</v>
      </c>
      <c r="F2091" s="13">
        <f t="shared" si="1238"/>
        <v>6.4580821004702544E+65</v>
      </c>
      <c r="G2091" s="35">
        <f t="shared" si="1239"/>
        <v>973.02369999999996</v>
      </c>
      <c r="H2091" s="23">
        <f t="shared" si="1240"/>
        <v>15538.454399999997</v>
      </c>
      <c r="I2091" s="23">
        <f t="shared" si="1241"/>
        <v>58169.999999999993</v>
      </c>
      <c r="J2091" s="23">
        <f t="shared" si="1242"/>
        <v>2924</v>
      </c>
      <c r="K2091" s="23">
        <f t="shared" si="1260"/>
        <v>9.6665819025314135E+76</v>
      </c>
      <c r="L2091" s="23">
        <f t="shared" si="1243"/>
        <v>9.6665819025314126E+78</v>
      </c>
      <c r="M2091" s="23">
        <f t="shared" si="1261"/>
        <v>9.6665819025314135E+76</v>
      </c>
      <c r="N2091" s="20">
        <f t="shared" si="1262"/>
        <v>214.9</v>
      </c>
      <c r="Q2091" s="20">
        <f t="shared" si="1244"/>
        <v>1.3065765510134921E+101</v>
      </c>
      <c r="S2091" s="20">
        <f t="shared" si="1245"/>
        <v>9203</v>
      </c>
      <c r="T2091" s="20">
        <f t="shared" si="1246"/>
        <v>2924</v>
      </c>
      <c r="U2091" s="20">
        <f t="shared" si="1263"/>
        <v>9.6665819025314135E+76</v>
      </c>
      <c r="V2091" s="20">
        <f t="shared" si="1264"/>
        <v>9.6665819025314135E+76</v>
      </c>
      <c r="W2091" s="20">
        <f t="shared" si="1265"/>
        <v>0.27919962773382967</v>
      </c>
      <c r="X2091" s="16">
        <f t="shared" si="1247"/>
        <v>2.2559413606730631E+61</v>
      </c>
      <c r="AA2091" s="16">
        <f t="shared" si="1248"/>
        <v>9.2944784059730185E+62</v>
      </c>
      <c r="AB2091" s="16">
        <f t="shared" si="1266"/>
        <v>2089</v>
      </c>
      <c r="AC2091" s="16">
        <f t="shared" si="1267"/>
        <v>421.6</v>
      </c>
      <c r="AD2091" s="16">
        <f t="shared" si="1249"/>
        <v>1.2133550212250359E+64</v>
      </c>
      <c r="AE2091" s="16">
        <f t="shared" si="1268"/>
        <v>52175</v>
      </c>
      <c r="AF2091" s="16">
        <f t="shared" si="1250"/>
        <v>25056</v>
      </c>
      <c r="AG2091" s="16">
        <f t="shared" si="1251"/>
        <v>2129</v>
      </c>
      <c r="AH2091" s="16">
        <f t="shared" si="1252"/>
        <v>1.8069068948281629E+68</v>
      </c>
      <c r="AI2091" s="16">
        <f t="shared" si="1269"/>
        <v>1.6084162899386711E+75</v>
      </c>
      <c r="AJ2091" s="16">
        <f t="shared" si="1270"/>
        <v>1.6084162899386711E+75</v>
      </c>
      <c r="AK2091" s="27">
        <f t="shared" si="1271"/>
        <v>0.14231499051233396</v>
      </c>
      <c r="AN2091">
        <f t="shared" si="1272"/>
        <v>194406.48693819865</v>
      </c>
      <c r="AO2091">
        <f t="shared" si="1273"/>
        <v>1730507318092.2512</v>
      </c>
      <c r="AP2091">
        <f t="shared" si="1274"/>
        <v>1730507318092.2512</v>
      </c>
      <c r="AR2091" s="1">
        <f t="shared" si="1253"/>
        <v>22340</v>
      </c>
      <c r="AU2091">
        <f t="shared" si="1275"/>
        <v>-281.97975253093358</v>
      </c>
      <c r="AV2091" s="29">
        <f t="shared" si="1254"/>
        <v>1038.30495</v>
      </c>
      <c r="AW2091">
        <f t="shared" si="1255"/>
        <v>41761</v>
      </c>
    </row>
    <row r="2092" spans="1:49" x14ac:dyDescent="0.2">
      <c r="A2092">
        <v>2090</v>
      </c>
      <c r="B2092" s="13">
        <f t="shared" si="1256"/>
        <v>2098</v>
      </c>
      <c r="C2092" s="13">
        <f t="shared" si="1257"/>
        <v>12546</v>
      </c>
      <c r="D2092" s="13">
        <f t="shared" si="1258"/>
        <v>48</v>
      </c>
      <c r="E2092" s="13">
        <f t="shared" si="1259"/>
        <v>104.5</v>
      </c>
      <c r="F2092" s="13">
        <f t="shared" si="1238"/>
        <v>6.913406425974836E+65</v>
      </c>
      <c r="G2092" s="35">
        <f t="shared" si="1239"/>
        <v>973.56999999999994</v>
      </c>
      <c r="H2092" s="23">
        <f t="shared" si="1240"/>
        <v>15545.958399999998</v>
      </c>
      <c r="I2092" s="23">
        <f t="shared" si="1241"/>
        <v>58197.999999999993</v>
      </c>
      <c r="J2092" s="23">
        <f t="shared" si="1242"/>
        <v>2926</v>
      </c>
      <c r="K2092" s="23">
        <f t="shared" si="1260"/>
        <v>9.6665819025314135E+76</v>
      </c>
      <c r="L2092" s="23">
        <f t="shared" si="1243"/>
        <v>9.6665819025314126E+78</v>
      </c>
      <c r="M2092" s="23">
        <f t="shared" si="1261"/>
        <v>9.6665819025314135E+76</v>
      </c>
      <c r="N2092" s="20">
        <f t="shared" si="1262"/>
        <v>215</v>
      </c>
      <c r="Q2092" s="20">
        <f t="shared" si="1244"/>
        <v>1.4559581908007117E+101</v>
      </c>
      <c r="S2092" s="20">
        <f t="shared" si="1245"/>
        <v>9207</v>
      </c>
      <c r="T2092" s="20">
        <f t="shared" si="1246"/>
        <v>2926</v>
      </c>
      <c r="U2092" s="20">
        <f t="shared" si="1263"/>
        <v>9.6665819025314135E+76</v>
      </c>
      <c r="V2092" s="20">
        <f t="shared" si="1264"/>
        <v>9.6665819025314135E+76</v>
      </c>
      <c r="W2092" s="20">
        <f t="shared" si="1265"/>
        <v>0.27906976744186046</v>
      </c>
      <c r="X2092" s="16">
        <f t="shared" si="1247"/>
        <v>2.4138572559201777E+61</v>
      </c>
      <c r="AA2092" s="16">
        <f t="shared" si="1248"/>
        <v>9.9450918943911301E+62</v>
      </c>
      <c r="AB2092" s="16">
        <f t="shared" si="1266"/>
        <v>2090</v>
      </c>
      <c r="AC2092" s="16">
        <f t="shared" si="1267"/>
        <v>421.8</v>
      </c>
      <c r="AD2092" s="16">
        <f t="shared" si="1249"/>
        <v>1.2982922865680444E+64</v>
      </c>
      <c r="AE2092" s="16">
        <f t="shared" si="1268"/>
        <v>52200</v>
      </c>
      <c r="AF2092" s="16">
        <f t="shared" si="1250"/>
        <v>25068</v>
      </c>
      <c r="AG2092" s="16">
        <f t="shared" si="1251"/>
        <v>2130</v>
      </c>
      <c r="AH2092" s="16">
        <f t="shared" si="1252"/>
        <v>1.9344094624720527E+68</v>
      </c>
      <c r="AI2092" s="16">
        <f t="shared" si="1269"/>
        <v>1.6084162899386711E+75</v>
      </c>
      <c r="AJ2092" s="16">
        <f t="shared" si="1270"/>
        <v>1.6084162899386711E+75</v>
      </c>
      <c r="AK2092" s="27">
        <f t="shared" si="1271"/>
        <v>0.14224751066856331</v>
      </c>
      <c r="AN2092">
        <f t="shared" si="1272"/>
        <v>194508.95808846454</v>
      </c>
      <c r="AO2092">
        <f t="shared" si="1273"/>
        <v>1617296558964.7207</v>
      </c>
      <c r="AP2092">
        <f t="shared" si="1274"/>
        <v>1617296558964.7207</v>
      </c>
      <c r="AR2092" s="1">
        <f t="shared" si="1253"/>
        <v>22350</v>
      </c>
      <c r="AU2092">
        <f t="shared" si="1275"/>
        <v>-281.79775280898872</v>
      </c>
      <c r="AV2092" s="29">
        <f t="shared" si="1254"/>
        <v>1038.8824999999999</v>
      </c>
      <c r="AW2092">
        <f t="shared" si="1255"/>
        <v>41781</v>
      </c>
    </row>
    <row r="2093" spans="1:49" x14ac:dyDescent="0.2">
      <c r="A2093">
        <v>2091</v>
      </c>
      <c r="B2093" s="13">
        <f t="shared" si="1256"/>
        <v>2099</v>
      </c>
      <c r="C2093" s="13">
        <f t="shared" si="1257"/>
        <v>12552</v>
      </c>
      <c r="D2093" s="13">
        <f t="shared" si="1258"/>
        <v>48</v>
      </c>
      <c r="E2093" s="13">
        <f t="shared" si="1259"/>
        <v>104.55000000000001</v>
      </c>
      <c r="F2093" s="13">
        <f t="shared" si="1238"/>
        <v>7.4008315676718913E+65</v>
      </c>
      <c r="G2093" s="35">
        <f t="shared" si="1239"/>
        <v>974.11570000000006</v>
      </c>
      <c r="H2093" s="23">
        <f t="shared" si="1240"/>
        <v>15553.462399999999</v>
      </c>
      <c r="I2093" s="23">
        <f t="shared" si="1241"/>
        <v>58225.999999999993</v>
      </c>
      <c r="J2093" s="23">
        <f t="shared" si="1242"/>
        <v>2927</v>
      </c>
      <c r="K2093" s="23">
        <f t="shared" si="1260"/>
        <v>9.6665819025314135E+76</v>
      </c>
      <c r="L2093" s="23">
        <f t="shared" si="1243"/>
        <v>9.6665819025314126E+78</v>
      </c>
      <c r="M2093" s="23">
        <f t="shared" si="1261"/>
        <v>9.6665819025314135E+76</v>
      </c>
      <c r="N2093" s="20">
        <f t="shared" si="1262"/>
        <v>215.10000000000002</v>
      </c>
      <c r="Q2093" s="20">
        <f t="shared" si="1244"/>
        <v>1.622418718379871E+101</v>
      </c>
      <c r="S2093" s="20">
        <f t="shared" si="1245"/>
        <v>9212</v>
      </c>
      <c r="T2093" s="20">
        <f t="shared" si="1246"/>
        <v>2927</v>
      </c>
      <c r="U2093" s="20">
        <f t="shared" si="1263"/>
        <v>9.6665819025314135E+76</v>
      </c>
      <c r="V2093" s="20">
        <f t="shared" si="1264"/>
        <v>9.6665819025314135E+76</v>
      </c>
      <c r="W2093" s="20">
        <f t="shared" si="1265"/>
        <v>0.27894002789400274</v>
      </c>
      <c r="X2093" s="16">
        <f t="shared" si="1247"/>
        <v>2.5828272638345899E+61</v>
      </c>
      <c r="AA2093" s="16">
        <f t="shared" si="1248"/>
        <v>1.0641248326998508E+63</v>
      </c>
      <c r="AB2093" s="16">
        <f t="shared" si="1266"/>
        <v>2091</v>
      </c>
      <c r="AC2093" s="16">
        <f t="shared" si="1267"/>
        <v>422</v>
      </c>
      <c r="AD2093" s="16">
        <f t="shared" si="1249"/>
        <v>1.389175329455071E+64</v>
      </c>
      <c r="AE2093" s="16">
        <f t="shared" si="1268"/>
        <v>52225</v>
      </c>
      <c r="AF2093" s="16">
        <f t="shared" si="1250"/>
        <v>25080</v>
      </c>
      <c r="AG2093" s="16">
        <f t="shared" si="1251"/>
        <v>2131</v>
      </c>
      <c r="AH2093" s="16">
        <f t="shared" si="1252"/>
        <v>2.0709073016199019E+68</v>
      </c>
      <c r="AI2093" s="16">
        <f t="shared" si="1269"/>
        <v>1.6084162899386711E+75</v>
      </c>
      <c r="AJ2093" s="16">
        <f t="shared" si="1270"/>
        <v>1.6084162899386711E+75</v>
      </c>
      <c r="AK2093" s="27">
        <f t="shared" si="1271"/>
        <v>0.14218009478672985</v>
      </c>
      <c r="AN2093">
        <f t="shared" si="1272"/>
        <v>194611.31231809402</v>
      </c>
      <c r="AO2093">
        <f t="shared" si="1273"/>
        <v>1511492111181.9822</v>
      </c>
      <c r="AP2093">
        <f t="shared" si="1274"/>
        <v>1511492111181.9822</v>
      </c>
      <c r="AR2093" s="1">
        <f t="shared" si="1253"/>
        <v>22360</v>
      </c>
      <c r="AU2093">
        <f t="shared" si="1275"/>
        <v>-281.61616161616161</v>
      </c>
      <c r="AV2093" s="29">
        <f t="shared" si="1254"/>
        <v>1039.4594500000001</v>
      </c>
      <c r="AW2093">
        <f t="shared" si="1255"/>
        <v>41801</v>
      </c>
    </row>
    <row r="2094" spans="1:49" x14ac:dyDescent="0.2">
      <c r="A2094">
        <v>2092</v>
      </c>
      <c r="B2094" s="13">
        <f t="shared" si="1256"/>
        <v>2100</v>
      </c>
      <c r="C2094" s="13">
        <f t="shared" si="1257"/>
        <v>12558</v>
      </c>
      <c r="D2094" s="13">
        <f t="shared" si="1258"/>
        <v>48</v>
      </c>
      <c r="E2094" s="13">
        <f t="shared" si="1259"/>
        <v>104.60000000000001</v>
      </c>
      <c r="F2094" s="13">
        <f t="shared" si="1238"/>
        <v>7.9226205515373859E+65</v>
      </c>
      <c r="G2094" s="35">
        <f t="shared" si="1239"/>
        <v>974.66079999999999</v>
      </c>
      <c r="H2094" s="23">
        <f t="shared" si="1240"/>
        <v>15560.966399999998</v>
      </c>
      <c r="I2094" s="23">
        <f t="shared" si="1241"/>
        <v>58253.999999999993</v>
      </c>
      <c r="J2094" s="23">
        <f t="shared" si="1242"/>
        <v>2928</v>
      </c>
      <c r="K2094" s="23">
        <f t="shared" si="1260"/>
        <v>9.6665819025314135E+76</v>
      </c>
      <c r="L2094" s="23">
        <f t="shared" si="1243"/>
        <v>9.6665819025314126E+78</v>
      </c>
      <c r="M2094" s="23">
        <f t="shared" si="1261"/>
        <v>9.6665819025314135E+76</v>
      </c>
      <c r="N2094" s="20">
        <f t="shared" si="1262"/>
        <v>215.20000000000002</v>
      </c>
      <c r="Q2094" s="20">
        <f t="shared" si="1244"/>
        <v>1.8079107726996073E+101</v>
      </c>
      <c r="S2094" s="20">
        <f t="shared" si="1245"/>
        <v>9216</v>
      </c>
      <c r="T2094" s="20">
        <f t="shared" si="1246"/>
        <v>2928</v>
      </c>
      <c r="U2094" s="20">
        <f t="shared" si="1263"/>
        <v>9.6665819025314135E+76</v>
      </c>
      <c r="V2094" s="20">
        <f t="shared" si="1264"/>
        <v>9.6665819025314135E+76</v>
      </c>
      <c r="W2094" s="20">
        <f t="shared" si="1265"/>
        <v>0.27881040892193304</v>
      </c>
      <c r="X2094" s="16">
        <f t="shared" si="1247"/>
        <v>2.7636251723030118E+61</v>
      </c>
      <c r="AA2094" s="16">
        <f t="shared" si="1248"/>
        <v>1.1386135709888407E+63</v>
      </c>
      <c r="AB2094" s="16">
        <f t="shared" si="1266"/>
        <v>2092</v>
      </c>
      <c r="AC2094" s="16">
        <f t="shared" si="1267"/>
        <v>422.2</v>
      </c>
      <c r="AD2094" s="16">
        <f t="shared" si="1249"/>
        <v>1.4864203661420988E+64</v>
      </c>
      <c r="AE2094" s="16">
        <f t="shared" si="1268"/>
        <v>52250</v>
      </c>
      <c r="AF2094" s="16">
        <f t="shared" si="1250"/>
        <v>25092</v>
      </c>
      <c r="AG2094" s="16">
        <f t="shared" si="1251"/>
        <v>2132</v>
      </c>
      <c r="AH2094" s="16">
        <f t="shared" si="1252"/>
        <v>2.2170349006006545E+68</v>
      </c>
      <c r="AI2094" s="16">
        <f t="shared" si="1269"/>
        <v>1.6084162899386711E+75</v>
      </c>
      <c r="AJ2094" s="16">
        <f t="shared" si="1270"/>
        <v>1.6084162899386711E+75</v>
      </c>
      <c r="AK2094" s="27">
        <f t="shared" si="1271"/>
        <v>0.14211274277593558</v>
      </c>
      <c r="AN2094">
        <f t="shared" si="1272"/>
        <v>194713.54962643277</v>
      </c>
      <c r="AO2094">
        <f t="shared" si="1273"/>
        <v>1412609449702.7869</v>
      </c>
      <c r="AP2094">
        <f t="shared" si="1274"/>
        <v>1412609449702.7869</v>
      </c>
      <c r="AR2094" s="1">
        <f t="shared" si="1253"/>
        <v>22370</v>
      </c>
      <c r="AU2094">
        <f t="shared" si="1275"/>
        <v>-281.43497757847535</v>
      </c>
      <c r="AV2094" s="29">
        <f t="shared" si="1254"/>
        <v>1040.0358000000001</v>
      </c>
      <c r="AW2094">
        <f t="shared" si="1255"/>
        <v>41821</v>
      </c>
    </row>
    <row r="2095" spans="1:49" x14ac:dyDescent="0.2">
      <c r="A2095">
        <v>2093</v>
      </c>
      <c r="B2095" s="13">
        <f t="shared" si="1256"/>
        <v>2101</v>
      </c>
      <c r="C2095" s="13">
        <f t="shared" si="1257"/>
        <v>12564</v>
      </c>
      <c r="D2095" s="13">
        <f t="shared" si="1258"/>
        <v>48</v>
      </c>
      <c r="E2095" s="13">
        <f t="shared" si="1259"/>
        <v>104.65</v>
      </c>
      <c r="F2095" s="13">
        <f t="shared" si="1238"/>
        <v>8.4811959332478487E+65</v>
      </c>
      <c r="G2095" s="35">
        <f t="shared" si="1239"/>
        <v>975.20529999999997</v>
      </c>
      <c r="H2095" s="23">
        <f t="shared" si="1240"/>
        <v>15568.470399999998</v>
      </c>
      <c r="I2095" s="23">
        <f t="shared" si="1241"/>
        <v>58281.999999999993</v>
      </c>
      <c r="J2095" s="23">
        <f t="shared" si="1242"/>
        <v>2930</v>
      </c>
      <c r="K2095" s="23">
        <f t="shared" si="1260"/>
        <v>9.6665819025314135E+76</v>
      </c>
      <c r="L2095" s="23">
        <f t="shared" si="1243"/>
        <v>9.6665819025314126E+78</v>
      </c>
      <c r="M2095" s="23">
        <f t="shared" si="1261"/>
        <v>9.6665819025314135E+76</v>
      </c>
      <c r="N2095" s="20">
        <f t="shared" si="1262"/>
        <v>215.3</v>
      </c>
      <c r="Q2095" s="20">
        <f t="shared" si="1244"/>
        <v>2.014610239030784E+101</v>
      </c>
      <c r="S2095" s="20">
        <f t="shared" si="1245"/>
        <v>9220</v>
      </c>
      <c r="T2095" s="20">
        <f t="shared" si="1246"/>
        <v>2930</v>
      </c>
      <c r="U2095" s="20">
        <f t="shared" si="1263"/>
        <v>9.6665819025314135E+76</v>
      </c>
      <c r="V2095" s="20">
        <f t="shared" si="1264"/>
        <v>9.6665819025314135E+76</v>
      </c>
      <c r="W2095" s="20">
        <f t="shared" si="1265"/>
        <v>0.27868091035764048</v>
      </c>
      <c r="X2095" s="16">
        <f t="shared" si="1247"/>
        <v>2.9570789343642217E+61</v>
      </c>
      <c r="AA2095" s="16">
        <f t="shared" si="1248"/>
        <v>1.218316520958059E+63</v>
      </c>
      <c r="AB2095" s="16">
        <f t="shared" si="1266"/>
        <v>2093</v>
      </c>
      <c r="AC2095" s="16">
        <f t="shared" si="1267"/>
        <v>422.4</v>
      </c>
      <c r="AD2095" s="16">
        <f t="shared" si="1249"/>
        <v>1.5904727488509795E+64</v>
      </c>
      <c r="AE2095" s="16">
        <f t="shared" si="1268"/>
        <v>52275</v>
      </c>
      <c r="AF2095" s="16">
        <f t="shared" si="1250"/>
        <v>25104</v>
      </c>
      <c r="AG2095" s="16">
        <f t="shared" si="1251"/>
        <v>2133</v>
      </c>
      <c r="AH2095" s="16">
        <f t="shared" si="1252"/>
        <v>2.3734714931814038E+68</v>
      </c>
      <c r="AI2095" s="16">
        <f t="shared" si="1269"/>
        <v>1.6084162899386711E+75</v>
      </c>
      <c r="AJ2095" s="16">
        <f t="shared" si="1270"/>
        <v>1.6084162899386711E+75</v>
      </c>
      <c r="AK2095" s="27">
        <f t="shared" si="1271"/>
        <v>0.14204545454545456</v>
      </c>
      <c r="AN2095">
        <f t="shared" si="1272"/>
        <v>194815.67001282677</v>
      </c>
      <c r="AO2095">
        <f t="shared" si="1273"/>
        <v>1320195747385.7825</v>
      </c>
      <c r="AP2095">
        <f t="shared" si="1274"/>
        <v>1320195747385.7825</v>
      </c>
      <c r="AR2095" s="1">
        <f t="shared" si="1253"/>
        <v>22380</v>
      </c>
      <c r="AU2095">
        <f t="shared" si="1275"/>
        <v>-281.25419932810752</v>
      </c>
      <c r="AV2095" s="29">
        <f t="shared" si="1254"/>
        <v>1040.6115500000001</v>
      </c>
      <c r="AW2095">
        <f t="shared" si="1255"/>
        <v>41841</v>
      </c>
    </row>
    <row r="2096" spans="1:49" x14ac:dyDescent="0.2">
      <c r="A2096">
        <v>2094</v>
      </c>
      <c r="B2096" s="13">
        <f t="shared" si="1256"/>
        <v>2102</v>
      </c>
      <c r="C2096" s="13">
        <f t="shared" si="1257"/>
        <v>12570</v>
      </c>
      <c r="D2096" s="13">
        <f t="shared" si="1258"/>
        <v>48</v>
      </c>
      <c r="E2096" s="13">
        <f t="shared" si="1259"/>
        <v>104.7</v>
      </c>
      <c r="F2096" s="13">
        <f t="shared" si="1238"/>
        <v>9.0791510435156194E+65</v>
      </c>
      <c r="G2096" s="35">
        <f t="shared" si="1239"/>
        <v>975.74919999999997</v>
      </c>
      <c r="H2096" s="23">
        <f t="shared" si="1240"/>
        <v>15575.974399999999</v>
      </c>
      <c r="I2096" s="23">
        <f t="shared" si="1241"/>
        <v>58309.999999999993</v>
      </c>
      <c r="J2096" s="23">
        <f t="shared" si="1242"/>
        <v>2931</v>
      </c>
      <c r="K2096" s="23">
        <f t="shared" si="1260"/>
        <v>9.6665819025314135E+76</v>
      </c>
      <c r="L2096" s="23">
        <f t="shared" si="1243"/>
        <v>9.6665819025314126E+78</v>
      </c>
      <c r="M2096" s="23">
        <f t="shared" si="1261"/>
        <v>9.6665819025314135E+76</v>
      </c>
      <c r="N2096" s="20">
        <f t="shared" si="1262"/>
        <v>215.4</v>
      </c>
      <c r="Q2096" s="20">
        <f t="shared" si="1244"/>
        <v>2.2449417728438067E+101</v>
      </c>
      <c r="S2096" s="20">
        <f t="shared" si="1245"/>
        <v>9224</v>
      </c>
      <c r="T2096" s="20">
        <f t="shared" si="1246"/>
        <v>2931</v>
      </c>
      <c r="U2096" s="20">
        <f t="shared" si="1263"/>
        <v>9.6665819025314135E+76</v>
      </c>
      <c r="V2096" s="20">
        <f t="shared" si="1264"/>
        <v>9.6665819025314135E+76</v>
      </c>
      <c r="W2096" s="20">
        <f t="shared" si="1265"/>
        <v>0.2785515320334262</v>
      </c>
      <c r="X2096" s="16">
        <f t="shared" si="1247"/>
        <v>3.1640744597697178E+61</v>
      </c>
      <c r="AA2096" s="16">
        <f t="shared" si="1248"/>
        <v>1.3035986774251235E+63</v>
      </c>
      <c r="AB2096" s="16">
        <f t="shared" si="1266"/>
        <v>2094</v>
      </c>
      <c r="AC2096" s="16">
        <f t="shared" si="1267"/>
        <v>422.6</v>
      </c>
      <c r="AD2096" s="16">
        <f t="shared" si="1249"/>
        <v>1.7018090053450083E+64</v>
      </c>
      <c r="AE2096" s="16">
        <f t="shared" si="1268"/>
        <v>52300</v>
      </c>
      <c r="AF2096" s="16">
        <f t="shared" si="1250"/>
        <v>25116</v>
      </c>
      <c r="AG2096" s="16">
        <f t="shared" si="1251"/>
        <v>2134</v>
      </c>
      <c r="AH2096" s="16">
        <f t="shared" si="1252"/>
        <v>2.5409442135090595E+68</v>
      </c>
      <c r="AI2096" s="16">
        <f t="shared" si="1269"/>
        <v>1.6084162899386711E+75</v>
      </c>
      <c r="AJ2096" s="16">
        <f t="shared" si="1270"/>
        <v>1.6084162899386711E+75</v>
      </c>
      <c r="AK2096" s="27">
        <f t="shared" si="1271"/>
        <v>0.14197823000473259</v>
      </c>
      <c r="AN2096">
        <f t="shared" si="1272"/>
        <v>194917.67347662157</v>
      </c>
      <c r="AO2096">
        <f t="shared" si="1273"/>
        <v>1233827801295.1235</v>
      </c>
      <c r="AP2096">
        <f t="shared" si="1274"/>
        <v>1233827801295.1235</v>
      </c>
      <c r="AR2096" s="1">
        <f t="shared" si="1253"/>
        <v>22390</v>
      </c>
      <c r="AU2096">
        <f t="shared" si="1275"/>
        <v>-281.07382550335575</v>
      </c>
      <c r="AV2096" s="29">
        <f t="shared" si="1254"/>
        <v>1041.1867</v>
      </c>
      <c r="AW2096">
        <f t="shared" si="1255"/>
        <v>41861</v>
      </c>
    </row>
    <row r="2097" spans="1:49" x14ac:dyDescent="0.2">
      <c r="A2097">
        <v>2095</v>
      </c>
      <c r="B2097" s="13">
        <f t="shared" si="1256"/>
        <v>2103</v>
      </c>
      <c r="C2097" s="13">
        <f t="shared" si="1257"/>
        <v>12576</v>
      </c>
      <c r="D2097" s="13">
        <f t="shared" si="1258"/>
        <v>48</v>
      </c>
      <c r="E2097" s="13">
        <f t="shared" si="1259"/>
        <v>104.75</v>
      </c>
      <c r="F2097" s="13">
        <f t="shared" si="1238"/>
        <v>9.7192620260757601E+65</v>
      </c>
      <c r="G2097" s="35">
        <f t="shared" si="1239"/>
        <v>976.29250000000002</v>
      </c>
      <c r="H2097" s="23">
        <f t="shared" si="1240"/>
        <v>15583.478399999996</v>
      </c>
      <c r="I2097" s="23">
        <f t="shared" si="1241"/>
        <v>58337.999999999993</v>
      </c>
      <c r="J2097" s="23">
        <f t="shared" si="1242"/>
        <v>2933</v>
      </c>
      <c r="K2097" s="23">
        <f t="shared" si="1260"/>
        <v>9.6665819025314135E+76</v>
      </c>
      <c r="L2097" s="23">
        <f t="shared" si="1243"/>
        <v>9.6665819025314126E+78</v>
      </c>
      <c r="M2097" s="23">
        <f t="shared" si="1261"/>
        <v>9.6665819025314135E+76</v>
      </c>
      <c r="N2097" s="20">
        <f t="shared" si="1262"/>
        <v>215.5</v>
      </c>
      <c r="Q2097" s="20">
        <f t="shared" si="1244"/>
        <v>2.5016072418468684E+101</v>
      </c>
      <c r="S2097" s="20">
        <f t="shared" si="1245"/>
        <v>9228</v>
      </c>
      <c r="T2097" s="20">
        <f t="shared" si="1246"/>
        <v>2933</v>
      </c>
      <c r="U2097" s="20">
        <f t="shared" si="1263"/>
        <v>9.6665819025314135E+76</v>
      </c>
      <c r="V2097" s="20">
        <f t="shared" si="1264"/>
        <v>9.6665819025314135E+76</v>
      </c>
      <c r="W2097" s="20">
        <f t="shared" si="1265"/>
        <v>0.27842227378190254</v>
      </c>
      <c r="X2097" s="16">
        <f t="shared" si="1247"/>
        <v>3.3855596719535983E+61</v>
      </c>
      <c r="AA2097" s="16">
        <f t="shared" si="1248"/>
        <v>1.3948505848448823E+63</v>
      </c>
      <c r="AB2097" s="16">
        <f t="shared" si="1266"/>
        <v>2095</v>
      </c>
      <c r="AC2097" s="16">
        <f t="shared" si="1267"/>
        <v>422.8</v>
      </c>
      <c r="AD2097" s="16">
        <f t="shared" si="1249"/>
        <v>1.820939021278831E+64</v>
      </c>
      <c r="AE2097" s="16">
        <f t="shared" si="1268"/>
        <v>52325</v>
      </c>
      <c r="AF2097" s="16">
        <f t="shared" si="1250"/>
        <v>25128</v>
      </c>
      <c r="AG2097" s="16">
        <f t="shared" si="1251"/>
        <v>2135</v>
      </c>
      <c r="AH2097" s="16">
        <f t="shared" si="1252"/>
        <v>2.7202314734613149E+68</v>
      </c>
      <c r="AI2097" s="16">
        <f t="shared" si="1269"/>
        <v>1.6084162899386711E+75</v>
      </c>
      <c r="AJ2097" s="16">
        <f t="shared" si="1270"/>
        <v>1.6084162899386711E+75</v>
      </c>
      <c r="AK2097" s="27">
        <f t="shared" si="1271"/>
        <v>0.14191106906338694</v>
      </c>
      <c r="AN2097">
        <f t="shared" si="1272"/>
        <v>195019.56001716305</v>
      </c>
      <c r="AO2097">
        <f t="shared" si="1273"/>
        <v>1153110094668.3396</v>
      </c>
      <c r="AP2097">
        <f t="shared" si="1274"/>
        <v>1153110094668.3396</v>
      </c>
      <c r="AR2097" s="1">
        <f t="shared" si="1253"/>
        <v>22400</v>
      </c>
      <c r="AU2097">
        <f t="shared" si="1275"/>
        <v>-280.89385474860342</v>
      </c>
      <c r="AV2097" s="29">
        <f t="shared" si="1254"/>
        <v>1041.76125</v>
      </c>
      <c r="AW2097">
        <f t="shared" si="1255"/>
        <v>41881</v>
      </c>
    </row>
    <row r="2098" spans="1:49" x14ac:dyDescent="0.2">
      <c r="A2098">
        <v>2096</v>
      </c>
      <c r="B2098" s="13">
        <f t="shared" si="1256"/>
        <v>2104</v>
      </c>
      <c r="C2098" s="13">
        <f t="shared" si="1257"/>
        <v>12582</v>
      </c>
      <c r="D2098" s="13">
        <f t="shared" si="1258"/>
        <v>48</v>
      </c>
      <c r="E2098" s="13">
        <f t="shared" si="1259"/>
        <v>104.80000000000001</v>
      </c>
      <c r="F2098" s="13">
        <f t="shared" si="1238"/>
        <v>1.0404500724193837E+66</v>
      </c>
      <c r="G2098" s="35">
        <f t="shared" si="1239"/>
        <v>976.83519999999999</v>
      </c>
      <c r="H2098" s="23">
        <f t="shared" si="1240"/>
        <v>15590.982399999997</v>
      </c>
      <c r="I2098" s="23">
        <f t="shared" si="1241"/>
        <v>58365.999999999993</v>
      </c>
      <c r="J2098" s="23">
        <f t="shared" si="1242"/>
        <v>2934</v>
      </c>
      <c r="K2098" s="23">
        <f t="shared" si="1260"/>
        <v>9.6665819025314135E+76</v>
      </c>
      <c r="L2098" s="23">
        <f t="shared" si="1243"/>
        <v>9.6665819025314126E+78</v>
      </c>
      <c r="M2098" s="23">
        <f t="shared" si="1261"/>
        <v>9.6665819025314135E+76</v>
      </c>
      <c r="N2098" s="20">
        <f t="shared" si="1262"/>
        <v>215.60000000000002</v>
      </c>
      <c r="Q2098" s="20">
        <f t="shared" si="1244"/>
        <v>2.787617419820872E+101</v>
      </c>
      <c r="S2098" s="20">
        <f t="shared" si="1245"/>
        <v>9233</v>
      </c>
      <c r="T2098" s="20">
        <f t="shared" si="1246"/>
        <v>2934</v>
      </c>
      <c r="U2098" s="20">
        <f t="shared" si="1263"/>
        <v>9.6665819025314135E+76</v>
      </c>
      <c r="V2098" s="20">
        <f t="shared" si="1264"/>
        <v>9.6665819025314135E+76</v>
      </c>
      <c r="W2098" s="20">
        <f t="shared" si="1265"/>
        <v>0.27829313543599254</v>
      </c>
      <c r="X2098" s="16">
        <f t="shared" si="1247"/>
        <v>3.6225488489903501E+61</v>
      </c>
      <c r="AA2098" s="16">
        <f t="shared" si="1248"/>
        <v>1.492490125784024E+63</v>
      </c>
      <c r="AB2098" s="16">
        <f t="shared" si="1266"/>
        <v>2096</v>
      </c>
      <c r="AC2098" s="16">
        <f t="shared" si="1267"/>
        <v>423</v>
      </c>
      <c r="AD2098" s="16">
        <f t="shared" si="1249"/>
        <v>1.948408375317198E+64</v>
      </c>
      <c r="AE2098" s="16">
        <f t="shared" si="1268"/>
        <v>52350</v>
      </c>
      <c r="AF2098" s="16">
        <f t="shared" si="1250"/>
        <v>25140</v>
      </c>
      <c r="AG2098" s="16">
        <f t="shared" si="1251"/>
        <v>2136</v>
      </c>
      <c r="AH2098" s="16">
        <f t="shared" si="1252"/>
        <v>2.9121665780829164E+68</v>
      </c>
      <c r="AI2098" s="16">
        <f t="shared" si="1269"/>
        <v>1.6084162899386711E+75</v>
      </c>
      <c r="AJ2098" s="16">
        <f t="shared" si="1270"/>
        <v>1.6084162899386711E+75</v>
      </c>
      <c r="AK2098" s="27">
        <f t="shared" si="1271"/>
        <v>0.14184397163120568</v>
      </c>
      <c r="AN2098">
        <f t="shared" si="1272"/>
        <v>195121.32963379697</v>
      </c>
      <c r="AO2098">
        <f t="shared" si="1273"/>
        <v>1077672985671.3455</v>
      </c>
      <c r="AP2098">
        <f t="shared" si="1274"/>
        <v>1077672985671.3455</v>
      </c>
      <c r="AR2098" s="1">
        <f t="shared" si="1253"/>
        <v>22410</v>
      </c>
      <c r="AU2098">
        <f t="shared" si="1275"/>
        <v>-280.71428571428578</v>
      </c>
      <c r="AV2098" s="29">
        <f t="shared" si="1254"/>
        <v>1042.3352</v>
      </c>
      <c r="AW2098">
        <f t="shared" si="1255"/>
        <v>41901</v>
      </c>
    </row>
    <row r="2099" spans="1:49" x14ac:dyDescent="0.2">
      <c r="A2099">
        <v>2097</v>
      </c>
      <c r="B2099" s="13">
        <f t="shared" si="1256"/>
        <v>2105</v>
      </c>
      <c r="C2099" s="13">
        <f t="shared" si="1257"/>
        <v>12588</v>
      </c>
      <c r="D2099" s="13">
        <f t="shared" si="1258"/>
        <v>48</v>
      </c>
      <c r="E2099" s="13">
        <f t="shared" si="1259"/>
        <v>104.85000000000001</v>
      </c>
      <c r="F2099" s="13">
        <f t="shared" si="1238"/>
        <v>1.113804847550131E+66</v>
      </c>
      <c r="G2099" s="35">
        <f t="shared" si="1239"/>
        <v>977.37729999999999</v>
      </c>
      <c r="H2099" s="23">
        <f t="shared" si="1240"/>
        <v>15598.486399999998</v>
      </c>
      <c r="I2099" s="23">
        <f t="shared" si="1241"/>
        <v>58393.999999999993</v>
      </c>
      <c r="J2099" s="23">
        <f t="shared" si="1242"/>
        <v>2935</v>
      </c>
      <c r="K2099" s="23">
        <f t="shared" si="1260"/>
        <v>9.6665819025314135E+76</v>
      </c>
      <c r="L2099" s="23">
        <f t="shared" si="1243"/>
        <v>9.6665819025314126E+78</v>
      </c>
      <c r="M2099" s="23">
        <f t="shared" si="1261"/>
        <v>9.6665819025314135E+76</v>
      </c>
      <c r="N2099" s="20">
        <f t="shared" si="1262"/>
        <v>215.70000000000002</v>
      </c>
      <c r="Q2099" s="20">
        <f t="shared" si="1244"/>
        <v>3.1063273040217577E+101</v>
      </c>
      <c r="S2099" s="20">
        <f t="shared" si="1245"/>
        <v>9237</v>
      </c>
      <c r="T2099" s="20">
        <f t="shared" si="1246"/>
        <v>2935</v>
      </c>
      <c r="U2099" s="20">
        <f t="shared" si="1263"/>
        <v>9.6665819025314135E+76</v>
      </c>
      <c r="V2099" s="20">
        <f t="shared" si="1264"/>
        <v>9.6665819025314135E+76</v>
      </c>
      <c r="W2099" s="20">
        <f t="shared" si="1265"/>
        <v>0.27816411682892905</v>
      </c>
      <c r="X2099" s="16">
        <f t="shared" si="1247"/>
        <v>3.8761272684196743E+61</v>
      </c>
      <c r="AA2099" s="16">
        <f t="shared" si="1248"/>
        <v>1.5969644345889056E+63</v>
      </c>
      <c r="AB2099" s="16">
        <f t="shared" si="1266"/>
        <v>2097</v>
      </c>
      <c r="AC2099" s="16">
        <f t="shared" si="1267"/>
        <v>423.2</v>
      </c>
      <c r="AD2099" s="16">
        <f t="shared" si="1249"/>
        <v>2.0848008377166699E+64</v>
      </c>
      <c r="AE2099" s="16">
        <f t="shared" si="1268"/>
        <v>52375</v>
      </c>
      <c r="AF2099" s="16">
        <f t="shared" si="1250"/>
        <v>25152</v>
      </c>
      <c r="AG2099" s="16">
        <f t="shared" si="1251"/>
        <v>2137</v>
      </c>
      <c r="AH2099" s="16">
        <f t="shared" si="1252"/>
        <v>3.117641595887915E+68</v>
      </c>
      <c r="AI2099" s="16">
        <f t="shared" si="1269"/>
        <v>1.6084162899386711E+75</v>
      </c>
      <c r="AJ2099" s="16">
        <f t="shared" si="1270"/>
        <v>1.6084162899386711E+75</v>
      </c>
      <c r="AK2099" s="27">
        <f t="shared" si="1271"/>
        <v>0.14177693761814744</v>
      </c>
      <c r="AN2099">
        <f t="shared" si="1272"/>
        <v>195222.98232586912</v>
      </c>
      <c r="AO2099">
        <f t="shared" si="1273"/>
        <v>1007171014646.1173</v>
      </c>
      <c r="AP2099">
        <f t="shared" si="1274"/>
        <v>1007171014646.1173</v>
      </c>
      <c r="AR2099" s="1">
        <f t="shared" si="1253"/>
        <v>22420</v>
      </c>
      <c r="AU2099">
        <f t="shared" si="1275"/>
        <v>-280.53511705685611</v>
      </c>
      <c r="AV2099" s="29">
        <f t="shared" si="1254"/>
        <v>1042.9085500000001</v>
      </c>
      <c r="AW2099">
        <f t="shared" si="1255"/>
        <v>41921</v>
      </c>
    </row>
    <row r="2100" spans="1:49" x14ac:dyDescent="0.2">
      <c r="A2100">
        <v>2098</v>
      </c>
      <c r="B2100" s="13">
        <f t="shared" si="1256"/>
        <v>2106</v>
      </c>
      <c r="C2100" s="13">
        <f t="shared" si="1257"/>
        <v>12594</v>
      </c>
      <c r="D2100" s="13">
        <f t="shared" si="1258"/>
        <v>48</v>
      </c>
      <c r="E2100" s="13">
        <f t="shared" si="1259"/>
        <v>104.9</v>
      </c>
      <c r="F2100" s="13">
        <f t="shared" si="1238"/>
        <v>1.1923310879180561E+66</v>
      </c>
      <c r="G2100" s="35">
        <f t="shared" si="1239"/>
        <v>977.91880000000003</v>
      </c>
      <c r="H2100" s="23">
        <f t="shared" si="1240"/>
        <v>15605.990399999997</v>
      </c>
      <c r="I2100" s="23">
        <f t="shared" si="1241"/>
        <v>58421.999999999993</v>
      </c>
      <c r="J2100" s="23">
        <f t="shared" si="1242"/>
        <v>2937</v>
      </c>
      <c r="K2100" s="23">
        <f t="shared" si="1260"/>
        <v>9.6665819025314135E+76</v>
      </c>
      <c r="L2100" s="23">
        <f t="shared" si="1243"/>
        <v>9.6665819025314126E+78</v>
      </c>
      <c r="M2100" s="23">
        <f t="shared" si="1261"/>
        <v>9.6665819025314135E+76</v>
      </c>
      <c r="N2100" s="20">
        <f t="shared" si="1262"/>
        <v>215.8</v>
      </c>
      <c r="Q2100" s="20">
        <f t="shared" si="1244"/>
        <v>3.4614754704506248E+101</v>
      </c>
      <c r="S2100" s="20">
        <f t="shared" si="1245"/>
        <v>9241</v>
      </c>
      <c r="T2100" s="20">
        <f t="shared" si="1246"/>
        <v>2937</v>
      </c>
      <c r="U2100" s="20">
        <f t="shared" si="1263"/>
        <v>9.6665819025314135E+76</v>
      </c>
      <c r="V2100" s="20">
        <f t="shared" si="1264"/>
        <v>9.6665819025314135E+76</v>
      </c>
      <c r="W2100" s="20">
        <f t="shared" si="1265"/>
        <v>0.27803521779425394</v>
      </c>
      <c r="X2100" s="16">
        <f t="shared" si="1247"/>
        <v>4.1474561772090513E+61</v>
      </c>
      <c r="AA2100" s="16">
        <f t="shared" si="1248"/>
        <v>1.7087519450101289E+63</v>
      </c>
      <c r="AB2100" s="16">
        <f t="shared" si="1266"/>
        <v>2098</v>
      </c>
      <c r="AC2100" s="16">
        <f t="shared" si="1267"/>
        <v>423.4</v>
      </c>
      <c r="AD2100" s="16">
        <f t="shared" si="1249"/>
        <v>2.230741043813014E+64</v>
      </c>
      <c r="AE2100" s="16">
        <f t="shared" si="1268"/>
        <v>52400</v>
      </c>
      <c r="AF2100" s="16">
        <f t="shared" si="1250"/>
        <v>25164</v>
      </c>
      <c r="AG2100" s="16">
        <f t="shared" si="1251"/>
        <v>2138</v>
      </c>
      <c r="AH2100" s="16">
        <f t="shared" si="1252"/>
        <v>3.3376115019911057E+68</v>
      </c>
      <c r="AI2100" s="16">
        <f t="shared" si="1269"/>
        <v>1.6084162899386711E+75</v>
      </c>
      <c r="AJ2100" s="16">
        <f t="shared" si="1270"/>
        <v>1.6084162899386711E+75</v>
      </c>
      <c r="AK2100" s="27">
        <f t="shared" si="1271"/>
        <v>0.14170996693434107</v>
      </c>
      <c r="AN2100">
        <f t="shared" si="1272"/>
        <v>195324.51809272537</v>
      </c>
      <c r="AO2100">
        <f t="shared" si="1273"/>
        <v>941281322099.17517</v>
      </c>
      <c r="AP2100">
        <f t="shared" si="1274"/>
        <v>941281322099.17517</v>
      </c>
      <c r="AR2100" s="1">
        <f t="shared" si="1253"/>
        <v>22430</v>
      </c>
      <c r="AU2100">
        <f t="shared" si="1275"/>
        <v>-280.35634743875272</v>
      </c>
      <c r="AV2100" s="29">
        <f t="shared" si="1254"/>
        <v>1043.4812999999999</v>
      </c>
      <c r="AW2100">
        <f t="shared" si="1255"/>
        <v>41941</v>
      </c>
    </row>
    <row r="2101" spans="1:49" x14ac:dyDescent="0.2">
      <c r="A2101">
        <v>2099</v>
      </c>
      <c r="B2101" s="13">
        <f t="shared" si="1256"/>
        <v>2107</v>
      </c>
      <c r="C2101" s="13">
        <f t="shared" si="1257"/>
        <v>12600</v>
      </c>
      <c r="D2101" s="13">
        <f t="shared" si="1258"/>
        <v>48</v>
      </c>
      <c r="E2101" s="13">
        <f t="shared" si="1259"/>
        <v>104.95</v>
      </c>
      <c r="F2101" s="13">
        <f t="shared" si="1238"/>
        <v>1.2763933604033842E+66</v>
      </c>
      <c r="G2101" s="35">
        <f t="shared" si="1239"/>
        <v>978.4597</v>
      </c>
      <c r="H2101" s="23">
        <f t="shared" si="1240"/>
        <v>15613.494399999998</v>
      </c>
      <c r="I2101" s="23">
        <f t="shared" si="1241"/>
        <v>58449.999999999993</v>
      </c>
      <c r="J2101" s="23">
        <f t="shared" si="1242"/>
        <v>2938</v>
      </c>
      <c r="K2101" s="23">
        <f t="shared" si="1260"/>
        <v>9.6665819025314135E+76</v>
      </c>
      <c r="L2101" s="23">
        <f t="shared" si="1243"/>
        <v>9.6665819025314126E+78</v>
      </c>
      <c r="M2101" s="23">
        <f t="shared" si="1261"/>
        <v>9.6665819025314135E+76</v>
      </c>
      <c r="N2101" s="20">
        <f t="shared" si="1262"/>
        <v>215.9</v>
      </c>
      <c r="Q2101" s="20">
        <f t="shared" si="1244"/>
        <v>3.8572279286276558E+101</v>
      </c>
      <c r="S2101" s="20">
        <f t="shared" si="1245"/>
        <v>9245</v>
      </c>
      <c r="T2101" s="20">
        <f t="shared" si="1246"/>
        <v>2938</v>
      </c>
      <c r="U2101" s="20">
        <f t="shared" si="1263"/>
        <v>9.6665819025314135E+76</v>
      </c>
      <c r="V2101" s="20">
        <f t="shared" si="1264"/>
        <v>9.6665819025314135E+76</v>
      </c>
      <c r="W2101" s="20">
        <f t="shared" si="1265"/>
        <v>0.2779064381658175</v>
      </c>
      <c r="X2101" s="16">
        <f t="shared" si="1247"/>
        <v>4.4377781096136849E+61</v>
      </c>
      <c r="AA2101" s="16">
        <f t="shared" si="1248"/>
        <v>1.8283645811608379E+63</v>
      </c>
      <c r="AB2101" s="16">
        <f t="shared" si="1266"/>
        <v>2099</v>
      </c>
      <c r="AC2101" s="16">
        <f t="shared" si="1267"/>
        <v>423.6</v>
      </c>
      <c r="AD2101" s="16">
        <f t="shared" si="1249"/>
        <v>2.3868973546580347E+64</v>
      </c>
      <c r="AE2101" s="16">
        <f t="shared" si="1268"/>
        <v>52425</v>
      </c>
      <c r="AF2101" s="16">
        <f t="shared" si="1250"/>
        <v>25176</v>
      </c>
      <c r="AG2101" s="16">
        <f t="shared" si="1251"/>
        <v>2139</v>
      </c>
      <c r="AH2101" s="16">
        <f t="shared" si="1252"/>
        <v>3.5730986132976921E+68</v>
      </c>
      <c r="AI2101" s="16">
        <f t="shared" si="1269"/>
        <v>1.6084162899386711E+75</v>
      </c>
      <c r="AJ2101" s="16">
        <f t="shared" si="1270"/>
        <v>1.6084162899386711E+75</v>
      </c>
      <c r="AK2101" s="27">
        <f t="shared" si="1271"/>
        <v>0.14164305949008499</v>
      </c>
      <c r="AN2101">
        <f t="shared" si="1272"/>
        <v>195425.9369337112</v>
      </c>
      <c r="AO2101">
        <f t="shared" si="1273"/>
        <v>879702170186.14502</v>
      </c>
      <c r="AP2101">
        <f t="shared" si="1274"/>
        <v>879702170186.14502</v>
      </c>
      <c r="AR2101" s="1">
        <f t="shared" si="1253"/>
        <v>22440</v>
      </c>
      <c r="AU2101">
        <f t="shared" si="1275"/>
        <v>-280.17797552836481</v>
      </c>
      <c r="AV2101" s="29">
        <f t="shared" si="1254"/>
        <v>1044.0534499999999</v>
      </c>
      <c r="AW2101">
        <f t="shared" si="1255"/>
        <v>41961</v>
      </c>
    </row>
    <row r="2102" spans="1:49" x14ac:dyDescent="0.2">
      <c r="A2102">
        <v>2100</v>
      </c>
      <c r="B2102" s="13">
        <f t="shared" si="1256"/>
        <v>2108</v>
      </c>
      <c r="C2102" s="13">
        <f t="shared" si="1257"/>
        <v>12606</v>
      </c>
      <c r="D2102" s="13">
        <f t="shared" si="1258"/>
        <v>48</v>
      </c>
      <c r="E2102" s="13">
        <f t="shared" si="1259"/>
        <v>105</v>
      </c>
      <c r="F2102" s="13">
        <f t="shared" si="1238"/>
        <v>1.366381931080071E+66</v>
      </c>
      <c r="G2102" s="35">
        <f t="shared" si="1239"/>
        <v>979</v>
      </c>
      <c r="H2102" s="23">
        <f t="shared" si="1240"/>
        <v>15620.998399999999</v>
      </c>
      <c r="I2102" s="23">
        <f t="shared" si="1241"/>
        <v>58477.999999999993</v>
      </c>
      <c r="J2102" s="23">
        <f t="shared" si="1242"/>
        <v>2940</v>
      </c>
      <c r="K2102" s="23">
        <f t="shared" si="1260"/>
        <v>9.6665819025314135E+76</v>
      </c>
      <c r="L2102" s="23">
        <f t="shared" si="1243"/>
        <v>9.6665819025314126E+78</v>
      </c>
      <c r="M2102" s="23">
        <f t="shared" si="1261"/>
        <v>9.6665819025314135E+76</v>
      </c>
      <c r="N2102" s="20">
        <f t="shared" si="1262"/>
        <v>216</v>
      </c>
      <c r="Q2102" s="20">
        <f t="shared" si="1244"/>
        <v>4.2982269903087378E+101</v>
      </c>
      <c r="S2102" s="20">
        <f t="shared" si="1245"/>
        <v>9249</v>
      </c>
      <c r="T2102" s="20">
        <f t="shared" si="1246"/>
        <v>2940</v>
      </c>
      <c r="U2102" s="20">
        <f t="shared" si="1263"/>
        <v>9.6665819025314135E+76</v>
      </c>
      <c r="V2102" s="20">
        <f t="shared" si="1264"/>
        <v>9.6665819025314135E+76</v>
      </c>
      <c r="W2102" s="20">
        <f t="shared" si="1265"/>
        <v>0.27777777777777779</v>
      </c>
      <c r="X2102" s="16">
        <f t="shared" si="1247"/>
        <v>4.7484225772866438E+61</v>
      </c>
      <c r="AA2102" s="16">
        <f t="shared" si="1248"/>
        <v>1.9563501018420967E+63</v>
      </c>
      <c r="AB2102" s="16">
        <f t="shared" si="1266"/>
        <v>2100</v>
      </c>
      <c r="AC2102" s="16">
        <f t="shared" si="1267"/>
        <v>423.8</v>
      </c>
      <c r="AD2102" s="16">
        <f t="shared" si="1249"/>
        <v>2.553984917906675E+64</v>
      </c>
      <c r="AE2102" s="16">
        <f t="shared" si="1268"/>
        <v>52450</v>
      </c>
      <c r="AF2102" s="16">
        <f t="shared" si="1250"/>
        <v>25188</v>
      </c>
      <c r="AG2102" s="16">
        <f t="shared" si="1251"/>
        <v>2140</v>
      </c>
      <c r="AH2102" s="16">
        <f t="shared" si="1252"/>
        <v>3.8251973363352659E+68</v>
      </c>
      <c r="AI2102" s="16">
        <f t="shared" si="1269"/>
        <v>1.6084162899386711E+75</v>
      </c>
      <c r="AJ2102" s="16">
        <f t="shared" si="1270"/>
        <v>1.6084162899386711E+75</v>
      </c>
      <c r="AK2102" s="27">
        <f t="shared" si="1271"/>
        <v>0.14157621519584709</v>
      </c>
      <c r="AN2102">
        <f t="shared" si="1272"/>
        <v>195527.23884817268</v>
      </c>
      <c r="AO2102">
        <f t="shared" si="1273"/>
        <v>822151560921.63074</v>
      </c>
      <c r="AP2102">
        <f t="shared" si="1274"/>
        <v>822151560921.63074</v>
      </c>
      <c r="AR2102" s="1">
        <f t="shared" si="1253"/>
        <v>22450</v>
      </c>
      <c r="AU2102">
        <f t="shared" si="1275"/>
        <v>-280</v>
      </c>
      <c r="AV2102" s="29">
        <f t="shared" si="1254"/>
        <v>1044.625</v>
      </c>
      <c r="AW2102">
        <f t="shared" si="1255"/>
        <v>41981</v>
      </c>
    </row>
    <row r="2103" spans="1:49" x14ac:dyDescent="0.2">
      <c r="A2103">
        <v>2101</v>
      </c>
      <c r="B2103" s="13">
        <f t="shared" si="1256"/>
        <v>2109</v>
      </c>
      <c r="C2103" s="13">
        <f t="shared" si="1257"/>
        <v>12612</v>
      </c>
      <c r="D2103" s="13">
        <f t="shared" si="1258"/>
        <v>48</v>
      </c>
      <c r="E2103" s="13">
        <f t="shared" si="1259"/>
        <v>105.05000000000001</v>
      </c>
      <c r="F2103" s="13">
        <f t="shared" si="1238"/>
        <v>1.4627145767259233E+66</v>
      </c>
      <c r="G2103" s="35">
        <f t="shared" si="1239"/>
        <v>979.53970000000004</v>
      </c>
      <c r="H2103" s="23">
        <f t="shared" si="1240"/>
        <v>15628.502399999999</v>
      </c>
      <c r="I2103" s="23">
        <f t="shared" si="1241"/>
        <v>58505.999999999993</v>
      </c>
      <c r="J2103" s="23">
        <f t="shared" si="1242"/>
        <v>2941</v>
      </c>
      <c r="K2103" s="23">
        <f t="shared" si="1260"/>
        <v>9.6665819025314135E+76</v>
      </c>
      <c r="L2103" s="23">
        <f t="shared" si="1243"/>
        <v>9.6665819025314126E+78</v>
      </c>
      <c r="M2103" s="23">
        <f t="shared" si="1261"/>
        <v>9.6665819025314135E+76</v>
      </c>
      <c r="N2103" s="20">
        <f t="shared" si="1262"/>
        <v>216.10000000000002</v>
      </c>
      <c r="Q2103" s="20">
        <f t="shared" si="1244"/>
        <v>4.7896457253950086E+101</v>
      </c>
      <c r="S2103" s="20">
        <f t="shared" si="1245"/>
        <v>9254</v>
      </c>
      <c r="T2103" s="20">
        <f t="shared" si="1246"/>
        <v>2941</v>
      </c>
      <c r="U2103" s="20">
        <f t="shared" si="1263"/>
        <v>9.6665819025314135E+76</v>
      </c>
      <c r="V2103" s="20">
        <f t="shared" si="1264"/>
        <v>9.6665819025314135E+76</v>
      </c>
      <c r="W2103" s="20">
        <f t="shared" si="1265"/>
        <v>0.27764923646459971</v>
      </c>
      <c r="X2103" s="16">
        <f t="shared" si="1247"/>
        <v>5.0808121576967083E+61</v>
      </c>
      <c r="AA2103" s="16">
        <f t="shared" si="1248"/>
        <v>2.0932946089710434E+63</v>
      </c>
      <c r="AB2103" s="16">
        <f t="shared" si="1266"/>
        <v>2101</v>
      </c>
      <c r="AC2103" s="16">
        <f t="shared" si="1267"/>
        <v>424</v>
      </c>
      <c r="AD2103" s="16">
        <f t="shared" si="1249"/>
        <v>2.7327689429722995E+64</v>
      </c>
      <c r="AE2103" s="16">
        <f t="shared" si="1268"/>
        <v>52475</v>
      </c>
      <c r="AF2103" s="16">
        <f t="shared" si="1250"/>
        <v>25200</v>
      </c>
      <c r="AG2103" s="16">
        <f t="shared" si="1251"/>
        <v>2141</v>
      </c>
      <c r="AH2103" s="16">
        <f t="shared" si="1252"/>
        <v>4.0950792497626131E+68</v>
      </c>
      <c r="AI2103" s="16">
        <f t="shared" si="1269"/>
        <v>1.6084162899386711E+75</v>
      </c>
      <c r="AJ2103" s="16">
        <f t="shared" si="1270"/>
        <v>1.6084162899386711E+75</v>
      </c>
      <c r="AK2103" s="27">
        <f t="shared" si="1271"/>
        <v>0.14150943396226415</v>
      </c>
      <c r="AN2103">
        <f t="shared" si="1272"/>
        <v>195628.42383545547</v>
      </c>
      <c r="AO2103">
        <f t="shared" si="1273"/>
        <v>768365944786.5708</v>
      </c>
      <c r="AP2103">
        <f t="shared" si="1274"/>
        <v>768365944786.5708</v>
      </c>
      <c r="AR2103" s="1">
        <f t="shared" si="1253"/>
        <v>22460</v>
      </c>
      <c r="AU2103">
        <f t="shared" si="1275"/>
        <v>-279.8224195338513</v>
      </c>
      <c r="AV2103" s="29">
        <f t="shared" si="1254"/>
        <v>1045.19595</v>
      </c>
      <c r="AW2103">
        <f t="shared" si="1255"/>
        <v>42001</v>
      </c>
    </row>
    <row r="2104" spans="1:49" x14ac:dyDescent="0.2">
      <c r="A2104">
        <v>2102</v>
      </c>
      <c r="B2104" s="13">
        <f t="shared" si="1256"/>
        <v>2110</v>
      </c>
      <c r="C2104" s="13">
        <f t="shared" si="1257"/>
        <v>12618</v>
      </c>
      <c r="D2104" s="13">
        <f t="shared" si="1258"/>
        <v>48</v>
      </c>
      <c r="E2104" s="13">
        <f t="shared" si="1259"/>
        <v>105.10000000000001</v>
      </c>
      <c r="F2104" s="13">
        <f t="shared" si="1238"/>
        <v>1.5658385240181372E+66</v>
      </c>
      <c r="G2104" s="35">
        <f t="shared" si="1239"/>
        <v>980.0788</v>
      </c>
      <c r="H2104" s="23">
        <f t="shared" si="1240"/>
        <v>15636.006399999998</v>
      </c>
      <c r="I2104" s="23">
        <f t="shared" si="1241"/>
        <v>58533.999999999993</v>
      </c>
      <c r="J2104" s="23">
        <f t="shared" si="1242"/>
        <v>2942</v>
      </c>
      <c r="K2104" s="23">
        <f t="shared" si="1260"/>
        <v>9.6665819025314135E+76</v>
      </c>
      <c r="L2104" s="23">
        <f t="shared" si="1243"/>
        <v>9.6665819025314126E+78</v>
      </c>
      <c r="M2104" s="23">
        <f t="shared" si="1261"/>
        <v>9.6665819025314135E+76</v>
      </c>
      <c r="N2104" s="20">
        <f t="shared" si="1262"/>
        <v>216.20000000000002</v>
      </c>
      <c r="Q2104" s="20">
        <f t="shared" si="1244"/>
        <v>5.3372486438046585E+101</v>
      </c>
      <c r="S2104" s="20">
        <f t="shared" si="1245"/>
        <v>9258</v>
      </c>
      <c r="T2104" s="20">
        <f t="shared" si="1246"/>
        <v>2942</v>
      </c>
      <c r="U2104" s="20">
        <f t="shared" si="1263"/>
        <v>9.6665819025314135E+76</v>
      </c>
      <c r="V2104" s="20">
        <f t="shared" si="1264"/>
        <v>9.6665819025314135E+76</v>
      </c>
      <c r="W2104" s="20">
        <f t="shared" si="1265"/>
        <v>0.27752081406105455</v>
      </c>
      <c r="X2104" s="16">
        <f t="shared" si="1247"/>
        <v>5.4364690087354784E+61</v>
      </c>
      <c r="AA2104" s="16">
        <f t="shared" si="1248"/>
        <v>2.2398252315990166E+63</v>
      </c>
      <c r="AB2104" s="16">
        <f t="shared" si="1266"/>
        <v>2102</v>
      </c>
      <c r="AC2104" s="16">
        <f t="shared" si="1267"/>
        <v>424.2</v>
      </c>
      <c r="AD2104" s="16">
        <f t="shared" si="1249"/>
        <v>2.9240682054493694E+64</v>
      </c>
      <c r="AE2104" s="16">
        <f t="shared" si="1268"/>
        <v>52500</v>
      </c>
      <c r="AF2104" s="16">
        <f t="shared" si="1250"/>
        <v>25212</v>
      </c>
      <c r="AG2104" s="16">
        <f t="shared" si="1251"/>
        <v>2142</v>
      </c>
      <c r="AH2104" s="16">
        <f t="shared" si="1252"/>
        <v>4.3839985451426429E+68</v>
      </c>
      <c r="AI2104" s="16">
        <f t="shared" si="1269"/>
        <v>1.6084162899386711E+75</v>
      </c>
      <c r="AJ2104" s="16">
        <f t="shared" si="1270"/>
        <v>1.6084162899386711E+75</v>
      </c>
      <c r="AK2104" s="27">
        <f t="shared" si="1271"/>
        <v>0.14144271570014144</v>
      </c>
      <c r="AN2104">
        <f t="shared" si="1272"/>
        <v>195729.49189490537</v>
      </c>
      <c r="AO2104">
        <f t="shared" si="1273"/>
        <v>718099013819.22498</v>
      </c>
      <c r="AP2104">
        <f t="shared" si="1274"/>
        <v>718099013819.22498</v>
      </c>
      <c r="AR2104" s="1">
        <f t="shared" si="1253"/>
        <v>22470</v>
      </c>
      <c r="AU2104">
        <f t="shared" si="1275"/>
        <v>-279.64523281596456</v>
      </c>
      <c r="AV2104" s="29">
        <f t="shared" si="1254"/>
        <v>1045.7663</v>
      </c>
      <c r="AW2104">
        <f t="shared" si="1255"/>
        <v>42021</v>
      </c>
    </row>
    <row r="2105" spans="1:49" x14ac:dyDescent="0.2">
      <c r="A2105">
        <v>2103</v>
      </c>
      <c r="B2105" s="13">
        <f t="shared" si="1256"/>
        <v>2111</v>
      </c>
      <c r="C2105" s="13">
        <f t="shared" si="1257"/>
        <v>12624</v>
      </c>
      <c r="D2105" s="13">
        <f t="shared" si="1258"/>
        <v>48</v>
      </c>
      <c r="E2105" s="13">
        <f t="shared" si="1259"/>
        <v>105.15</v>
      </c>
      <c r="F2105" s="13">
        <f t="shared" si="1238"/>
        <v>1.6762325254138149E+66</v>
      </c>
      <c r="G2105" s="35">
        <f t="shared" si="1239"/>
        <v>980.6173</v>
      </c>
      <c r="H2105" s="23">
        <f t="shared" si="1240"/>
        <v>15643.510399999999</v>
      </c>
      <c r="I2105" s="23">
        <f t="shared" si="1241"/>
        <v>58561.999999999993</v>
      </c>
      <c r="J2105" s="23">
        <f t="shared" si="1242"/>
        <v>2944</v>
      </c>
      <c r="K2105" s="23">
        <f t="shared" si="1260"/>
        <v>9.6665819025314135E+76</v>
      </c>
      <c r="L2105" s="23">
        <f t="shared" si="1243"/>
        <v>9.6665819025314126E+78</v>
      </c>
      <c r="M2105" s="23">
        <f t="shared" si="1261"/>
        <v>9.6665819025314135E+76</v>
      </c>
      <c r="N2105" s="20">
        <f t="shared" si="1262"/>
        <v>216.3</v>
      </c>
      <c r="Q2105" s="20">
        <f t="shared" si="1244"/>
        <v>5.9474593151553753E+101</v>
      </c>
      <c r="S2105" s="20">
        <f t="shared" si="1245"/>
        <v>9262</v>
      </c>
      <c r="T2105" s="20">
        <f t="shared" si="1246"/>
        <v>2944</v>
      </c>
      <c r="U2105" s="20">
        <f t="shared" si="1263"/>
        <v>9.6665819025314135E+76</v>
      </c>
      <c r="V2105" s="20">
        <f t="shared" si="1264"/>
        <v>9.6665819025314135E+76</v>
      </c>
      <c r="W2105" s="20">
        <f t="shared" si="1265"/>
        <v>0.27739251040221913</v>
      </c>
      <c r="X2105" s="16">
        <f t="shared" si="1247"/>
        <v>5.817021839346961E+61</v>
      </c>
      <c r="AA2105" s="16">
        <f t="shared" si="1248"/>
        <v>2.3966129978109476E+63</v>
      </c>
      <c r="AB2105" s="16">
        <f t="shared" si="1266"/>
        <v>2103</v>
      </c>
      <c r="AC2105" s="16">
        <f t="shared" si="1267"/>
        <v>424.4</v>
      </c>
      <c r="AD2105" s="16">
        <f t="shared" si="1249"/>
        <v>3.1287587968526639E+64</v>
      </c>
      <c r="AE2105" s="16">
        <f t="shared" si="1268"/>
        <v>52525</v>
      </c>
      <c r="AF2105" s="16">
        <f t="shared" si="1250"/>
        <v>25224</v>
      </c>
      <c r="AG2105" s="16">
        <f t="shared" si="1251"/>
        <v>2143</v>
      </c>
      <c r="AH2105" s="16">
        <f t="shared" si="1252"/>
        <v>4.6932978512287185E+68</v>
      </c>
      <c r="AI2105" s="16">
        <f t="shared" si="1269"/>
        <v>1.6084162899386711E+75</v>
      </c>
      <c r="AJ2105" s="16">
        <f t="shared" si="1270"/>
        <v>1.6084162899386711E+75</v>
      </c>
      <c r="AK2105" s="27">
        <f t="shared" si="1271"/>
        <v>0.14137606032045241</v>
      </c>
      <c r="AN2105">
        <f t="shared" si="1272"/>
        <v>195830.44302586815</v>
      </c>
      <c r="AO2105">
        <f t="shared" si="1273"/>
        <v>671120573662.82715</v>
      </c>
      <c r="AP2105">
        <f t="shared" si="1274"/>
        <v>671120573662.82715</v>
      </c>
      <c r="AR2105" s="1">
        <f t="shared" si="1253"/>
        <v>22480</v>
      </c>
      <c r="AU2105">
        <f t="shared" si="1275"/>
        <v>-279.46843853820604</v>
      </c>
      <c r="AV2105" s="29">
        <f t="shared" si="1254"/>
        <v>1046.3360499999999</v>
      </c>
      <c r="AW2105">
        <f t="shared" si="1255"/>
        <v>42041</v>
      </c>
    </row>
    <row r="2106" spans="1:49" x14ac:dyDescent="0.2">
      <c r="A2106">
        <v>2104</v>
      </c>
      <c r="B2106" s="13">
        <f t="shared" si="1256"/>
        <v>2112</v>
      </c>
      <c r="C2106" s="13">
        <f t="shared" si="1257"/>
        <v>12630</v>
      </c>
      <c r="D2106" s="13">
        <f t="shared" si="1258"/>
        <v>48</v>
      </c>
      <c r="E2106" s="13">
        <f t="shared" si="1259"/>
        <v>105.2</v>
      </c>
      <c r="F2106" s="13">
        <f t="shared" si="1238"/>
        <v>1.7944090813493056E+66</v>
      </c>
      <c r="G2106" s="35">
        <f t="shared" si="1239"/>
        <v>981.15519999999992</v>
      </c>
      <c r="H2106" s="23">
        <f t="shared" si="1240"/>
        <v>15651.0144</v>
      </c>
      <c r="I2106" s="23">
        <f t="shared" si="1241"/>
        <v>58589.999999999993</v>
      </c>
      <c r="J2106" s="23">
        <f t="shared" si="1242"/>
        <v>2945</v>
      </c>
      <c r="K2106" s="23">
        <f t="shared" si="1260"/>
        <v>9.6665819025314135E+76</v>
      </c>
      <c r="L2106" s="23">
        <f t="shared" si="1243"/>
        <v>9.6665819025314126E+78</v>
      </c>
      <c r="M2106" s="23">
        <f t="shared" si="1261"/>
        <v>9.6665819025314135E+76</v>
      </c>
      <c r="N2106" s="20">
        <f t="shared" si="1262"/>
        <v>216.4</v>
      </c>
      <c r="Q2106" s="20">
        <f t="shared" si="1244"/>
        <v>6.6274357194296498E+101</v>
      </c>
      <c r="S2106" s="20">
        <f t="shared" si="1245"/>
        <v>9266</v>
      </c>
      <c r="T2106" s="20">
        <f t="shared" si="1246"/>
        <v>2945</v>
      </c>
      <c r="U2106" s="20">
        <f t="shared" si="1263"/>
        <v>9.6665819025314135E+76</v>
      </c>
      <c r="V2106" s="20">
        <f t="shared" si="1264"/>
        <v>9.6665819025314135E+76</v>
      </c>
      <c r="W2106" s="20">
        <f t="shared" si="1265"/>
        <v>0.27726432532347506</v>
      </c>
      <c r="X2106" s="16">
        <f t="shared" si="1247"/>
        <v>6.2242133681012484E+61</v>
      </c>
      <c r="AA2106" s="16">
        <f t="shared" si="1248"/>
        <v>2.5643759076577139E+63</v>
      </c>
      <c r="AB2106" s="16">
        <f t="shared" si="1266"/>
        <v>2104</v>
      </c>
      <c r="AC2106" s="16">
        <f t="shared" si="1267"/>
        <v>424.6</v>
      </c>
      <c r="AD2106" s="16">
        <f t="shared" si="1249"/>
        <v>3.347778136845719E+64</v>
      </c>
      <c r="AE2106" s="16">
        <f t="shared" si="1268"/>
        <v>52550</v>
      </c>
      <c r="AF2106" s="16">
        <f t="shared" si="1250"/>
        <v>25236</v>
      </c>
      <c r="AG2106" s="16">
        <f t="shared" si="1251"/>
        <v>2144</v>
      </c>
      <c r="AH2106" s="16">
        <f t="shared" si="1252"/>
        <v>5.0244144687929173E+68</v>
      </c>
      <c r="AI2106" s="16">
        <f t="shared" si="1269"/>
        <v>1.6084162899386711E+75</v>
      </c>
      <c r="AJ2106" s="16">
        <f t="shared" si="1270"/>
        <v>1.6084162899386711E+75</v>
      </c>
      <c r="AK2106" s="27">
        <f t="shared" si="1271"/>
        <v>0.1413094677343382</v>
      </c>
      <c r="AN2106">
        <f t="shared" si="1272"/>
        <v>195931.27722768963</v>
      </c>
      <c r="AO2106">
        <f t="shared" si="1273"/>
        <v>627215489404.51135</v>
      </c>
      <c r="AP2106">
        <f t="shared" si="1274"/>
        <v>627215489404.51135</v>
      </c>
      <c r="AR2106" s="1">
        <f t="shared" si="1253"/>
        <v>22490</v>
      </c>
      <c r="AU2106">
        <f t="shared" si="1275"/>
        <v>-279.29203539823004</v>
      </c>
      <c r="AV2106" s="29">
        <f t="shared" si="1254"/>
        <v>1046.9051999999999</v>
      </c>
      <c r="AW2106">
        <f t="shared" si="1255"/>
        <v>42061</v>
      </c>
    </row>
    <row r="2107" spans="1:49" x14ac:dyDescent="0.2">
      <c r="A2107">
        <v>2105</v>
      </c>
      <c r="B2107" s="13">
        <f t="shared" si="1256"/>
        <v>2113</v>
      </c>
      <c r="C2107" s="13">
        <f t="shared" si="1257"/>
        <v>12636</v>
      </c>
      <c r="D2107" s="13">
        <f t="shared" si="1258"/>
        <v>48</v>
      </c>
      <c r="E2107" s="13">
        <f t="shared" si="1259"/>
        <v>105.25</v>
      </c>
      <c r="F2107" s="13">
        <f t="shared" si="1238"/>
        <v>1.9209168190711912E+66</v>
      </c>
      <c r="G2107" s="35">
        <f t="shared" si="1239"/>
        <v>981.6925</v>
      </c>
      <c r="H2107" s="23">
        <f t="shared" si="1240"/>
        <v>15658.518399999997</v>
      </c>
      <c r="I2107" s="23">
        <f t="shared" si="1241"/>
        <v>58617.999999999993</v>
      </c>
      <c r="J2107" s="23">
        <f t="shared" si="1242"/>
        <v>2947</v>
      </c>
      <c r="K2107" s="23">
        <f t="shared" si="1260"/>
        <v>9.6665819025314135E+76</v>
      </c>
      <c r="L2107" s="23">
        <f t="shared" si="1243"/>
        <v>9.6665819025314126E+78</v>
      </c>
      <c r="M2107" s="23">
        <f t="shared" si="1261"/>
        <v>9.6665819025314135E+76</v>
      </c>
      <c r="N2107" s="20">
        <f t="shared" si="1262"/>
        <v>216.5</v>
      </c>
      <c r="Q2107" s="20">
        <f t="shared" si="1244"/>
        <v>7.3851542125290233E+101</v>
      </c>
      <c r="S2107" s="20">
        <f t="shared" si="1245"/>
        <v>9270</v>
      </c>
      <c r="T2107" s="20">
        <f t="shared" si="1246"/>
        <v>2947</v>
      </c>
      <c r="U2107" s="20">
        <f t="shared" si="1263"/>
        <v>9.6665819025314135E+76</v>
      </c>
      <c r="V2107" s="20">
        <f t="shared" si="1264"/>
        <v>9.6665819025314135E+76</v>
      </c>
      <c r="W2107" s="20">
        <f t="shared" si="1265"/>
        <v>0.27713625866050806</v>
      </c>
      <c r="X2107" s="16">
        <f t="shared" si="1247"/>
        <v>6.6599083038683363E+61</v>
      </c>
      <c r="AA2107" s="16">
        <f t="shared" si="1248"/>
        <v>2.743882221193754E+63</v>
      </c>
      <c r="AB2107" s="16">
        <f t="shared" si="1266"/>
        <v>2105</v>
      </c>
      <c r="AC2107" s="16">
        <f t="shared" si="1267"/>
        <v>424.8</v>
      </c>
      <c r="AD2107" s="16">
        <f t="shared" si="1249"/>
        <v>3.5821292663332235E+64</v>
      </c>
      <c r="AE2107" s="16">
        <f t="shared" si="1268"/>
        <v>52575</v>
      </c>
      <c r="AF2107" s="16">
        <f t="shared" si="1250"/>
        <v>25248</v>
      </c>
      <c r="AG2107" s="16">
        <f t="shared" si="1251"/>
        <v>2145</v>
      </c>
      <c r="AH2107" s="16">
        <f t="shared" si="1252"/>
        <v>5.3788870449292084E+68</v>
      </c>
      <c r="AI2107" s="16">
        <f t="shared" si="1269"/>
        <v>1.6084162899386711E+75</v>
      </c>
      <c r="AJ2107" s="16">
        <f t="shared" si="1270"/>
        <v>1.6084162899386711E+75</v>
      </c>
      <c r="AK2107" s="27">
        <f t="shared" si="1271"/>
        <v>0.14124293785310735</v>
      </c>
      <c r="AN2107">
        <f t="shared" si="1272"/>
        <v>196031.99449971539</v>
      </c>
      <c r="AO2107">
        <f t="shared" si="1273"/>
        <v>586182700378.04797</v>
      </c>
      <c r="AP2107">
        <f t="shared" si="1274"/>
        <v>586182700378.04797</v>
      </c>
      <c r="AR2107" s="1">
        <f t="shared" si="1253"/>
        <v>22500</v>
      </c>
      <c r="AU2107">
        <f t="shared" si="1275"/>
        <v>-279.11602209944749</v>
      </c>
      <c r="AV2107" s="29">
        <f t="shared" si="1254"/>
        <v>1047.4737500000001</v>
      </c>
      <c r="AW2107">
        <f t="shared" si="1255"/>
        <v>42081</v>
      </c>
    </row>
    <row r="2108" spans="1:49" x14ac:dyDescent="0.2">
      <c r="A2108">
        <v>2106</v>
      </c>
      <c r="B2108" s="13">
        <f t="shared" si="1256"/>
        <v>2114</v>
      </c>
      <c r="C2108" s="13">
        <f t="shared" si="1257"/>
        <v>12642</v>
      </c>
      <c r="D2108" s="13">
        <f t="shared" si="1258"/>
        <v>48</v>
      </c>
      <c r="E2108" s="13">
        <f t="shared" si="1259"/>
        <v>105.30000000000001</v>
      </c>
      <c r="F2108" s="13">
        <f t="shared" si="1238"/>
        <v>2.0563430391385799E+66</v>
      </c>
      <c r="G2108" s="35">
        <f t="shared" si="1239"/>
        <v>982.22919999999999</v>
      </c>
      <c r="H2108" s="23">
        <f t="shared" si="1240"/>
        <v>15666.022399999998</v>
      </c>
      <c r="I2108" s="23">
        <f t="shared" si="1241"/>
        <v>58645.999999999993</v>
      </c>
      <c r="J2108" s="23">
        <f t="shared" si="1242"/>
        <v>2948</v>
      </c>
      <c r="K2108" s="23">
        <f t="shared" si="1260"/>
        <v>9.6665819025314135E+76</v>
      </c>
      <c r="L2108" s="23">
        <f t="shared" si="1243"/>
        <v>9.6665819025314126E+78</v>
      </c>
      <c r="M2108" s="23">
        <f t="shared" si="1261"/>
        <v>9.6665819025314135E+76</v>
      </c>
      <c r="N2108" s="20">
        <f t="shared" si="1262"/>
        <v>216.60000000000002</v>
      </c>
      <c r="Q2108" s="20">
        <f t="shared" si="1244"/>
        <v>8.2295030916646218E+101</v>
      </c>
      <c r="S2108" s="20">
        <f t="shared" si="1245"/>
        <v>9275</v>
      </c>
      <c r="T2108" s="20">
        <f t="shared" si="1246"/>
        <v>2948</v>
      </c>
      <c r="U2108" s="20">
        <f t="shared" si="1263"/>
        <v>9.6665819025314135E+76</v>
      </c>
      <c r="V2108" s="20">
        <f t="shared" si="1264"/>
        <v>9.6665819025314135E+76</v>
      </c>
      <c r="W2108" s="20">
        <f t="shared" si="1265"/>
        <v>0.27700831024930744</v>
      </c>
      <c r="X2108" s="16">
        <f t="shared" si="1247"/>
        <v>7.1261018851391206E+61</v>
      </c>
      <c r="AA2108" s="16">
        <f t="shared" si="1248"/>
        <v>2.9359539766773172E+63</v>
      </c>
      <c r="AB2108" s="16">
        <f t="shared" si="1266"/>
        <v>2106</v>
      </c>
      <c r="AC2108" s="16">
        <f t="shared" si="1267"/>
        <v>425</v>
      </c>
      <c r="AD2108" s="16">
        <f t="shared" si="1249"/>
        <v>3.8328854410784347E+64</v>
      </c>
      <c r="AE2108" s="16">
        <f t="shared" si="1268"/>
        <v>52600</v>
      </c>
      <c r="AF2108" s="16">
        <f t="shared" si="1250"/>
        <v>25260</v>
      </c>
      <c r="AG2108" s="16">
        <f t="shared" si="1251"/>
        <v>2146</v>
      </c>
      <c r="AH2108" s="16">
        <f t="shared" si="1252"/>
        <v>5.7583627178033067E+68</v>
      </c>
      <c r="AI2108" s="16">
        <f t="shared" si="1269"/>
        <v>1.6084162899386711E+75</v>
      </c>
      <c r="AJ2108" s="16">
        <f t="shared" si="1270"/>
        <v>1.6084162899386711E+75</v>
      </c>
      <c r="AK2108" s="27">
        <f t="shared" si="1271"/>
        <v>0.14117647058823529</v>
      </c>
      <c r="AN2108">
        <f t="shared" si="1272"/>
        <v>196132.59484129143</v>
      </c>
      <c r="AO2108">
        <f t="shared" si="1273"/>
        <v>547834299418.73639</v>
      </c>
      <c r="AP2108">
        <f t="shared" si="1274"/>
        <v>547834299418.73639</v>
      </c>
      <c r="AR2108" s="1">
        <f t="shared" si="1253"/>
        <v>22510</v>
      </c>
      <c r="AU2108">
        <f t="shared" si="1275"/>
        <v>-278.94039735099335</v>
      </c>
      <c r="AV2108" s="29">
        <f t="shared" si="1254"/>
        <v>1048.0417</v>
      </c>
      <c r="AW2108">
        <f t="shared" si="1255"/>
        <v>42101</v>
      </c>
    </row>
    <row r="2109" spans="1:49" x14ac:dyDescent="0.2">
      <c r="A2109">
        <v>2107</v>
      </c>
      <c r="B2109" s="13">
        <f t="shared" si="1256"/>
        <v>2115</v>
      </c>
      <c r="C2109" s="13">
        <f t="shared" si="1257"/>
        <v>12648</v>
      </c>
      <c r="D2109" s="13">
        <f t="shared" si="1258"/>
        <v>48</v>
      </c>
      <c r="E2109" s="13">
        <f t="shared" si="1259"/>
        <v>105.35000000000001</v>
      </c>
      <c r="F2109" s="13">
        <f t="shared" si="1238"/>
        <v>2.2013164414144185E+66</v>
      </c>
      <c r="G2109" s="35">
        <f t="shared" si="1239"/>
        <v>982.76530000000002</v>
      </c>
      <c r="H2109" s="23">
        <f t="shared" si="1240"/>
        <v>15673.526399999999</v>
      </c>
      <c r="I2109" s="23">
        <f t="shared" si="1241"/>
        <v>58673.999999999993</v>
      </c>
      <c r="J2109" s="23">
        <f t="shared" si="1242"/>
        <v>2949</v>
      </c>
      <c r="K2109" s="23">
        <f t="shared" si="1260"/>
        <v>9.6665819025314135E+76</v>
      </c>
      <c r="L2109" s="23">
        <f t="shared" si="1243"/>
        <v>9.6665819025314126E+78</v>
      </c>
      <c r="M2109" s="23">
        <f t="shared" si="1261"/>
        <v>9.6665819025314135E+76</v>
      </c>
      <c r="N2109" s="20">
        <f t="shared" si="1262"/>
        <v>216.70000000000002</v>
      </c>
      <c r="Q2109" s="20">
        <f t="shared" si="1244"/>
        <v>9.1703868581119583E+101</v>
      </c>
      <c r="S2109" s="20">
        <f t="shared" si="1245"/>
        <v>9279</v>
      </c>
      <c r="T2109" s="20">
        <f t="shared" si="1246"/>
        <v>2949</v>
      </c>
      <c r="U2109" s="20">
        <f t="shared" si="1263"/>
        <v>9.6665819025314135E+76</v>
      </c>
      <c r="V2109" s="20">
        <f t="shared" si="1264"/>
        <v>9.6665819025314135E+76</v>
      </c>
      <c r="W2109" s="20">
        <f t="shared" si="1265"/>
        <v>0.27688047992616516</v>
      </c>
      <c r="X2109" s="16">
        <f t="shared" si="1247"/>
        <v>7.6249290170988579E+61</v>
      </c>
      <c r="AA2109" s="16">
        <f t="shared" si="1248"/>
        <v>3.1414707550447291E+63</v>
      </c>
      <c r="AB2109" s="16">
        <f t="shared" si="1266"/>
        <v>2107</v>
      </c>
      <c r="AC2109" s="16">
        <f t="shared" si="1267"/>
        <v>425.2</v>
      </c>
      <c r="AD2109" s="16">
        <f t="shared" si="1249"/>
        <v>4.1011950468829411E+64</v>
      </c>
      <c r="AE2109" s="16">
        <f t="shared" si="1268"/>
        <v>52625</v>
      </c>
      <c r="AF2109" s="16">
        <f t="shared" si="1250"/>
        <v>25272</v>
      </c>
      <c r="AG2109" s="16">
        <f t="shared" si="1251"/>
        <v>2147</v>
      </c>
      <c r="AH2109" s="16">
        <f t="shared" si="1252"/>
        <v>6.1646047650031904E+68</v>
      </c>
      <c r="AI2109" s="16">
        <f t="shared" si="1269"/>
        <v>1.6084162899386711E+75</v>
      </c>
      <c r="AJ2109" s="16">
        <f t="shared" si="1270"/>
        <v>1.6084162899386711E+75</v>
      </c>
      <c r="AK2109" s="27">
        <f t="shared" si="1271"/>
        <v>0.14111006585136407</v>
      </c>
      <c r="AN2109">
        <f t="shared" si="1272"/>
        <v>196233.07825176354</v>
      </c>
      <c r="AO2109">
        <f t="shared" si="1273"/>
        <v>511994672353.95929</v>
      </c>
      <c r="AP2109">
        <f t="shared" si="1274"/>
        <v>511994672353.95929</v>
      </c>
      <c r="AR2109" s="1">
        <f t="shared" si="1253"/>
        <v>22520</v>
      </c>
      <c r="AU2109">
        <f t="shared" si="1275"/>
        <v>-278.76515986769567</v>
      </c>
      <c r="AV2109" s="29">
        <f t="shared" si="1254"/>
        <v>1048.60905</v>
      </c>
      <c r="AW2109">
        <f t="shared" si="1255"/>
        <v>42121</v>
      </c>
    </row>
    <row r="2110" spans="1:49" x14ac:dyDescent="0.2">
      <c r="A2110">
        <v>2108</v>
      </c>
      <c r="B2110" s="13">
        <f t="shared" si="1256"/>
        <v>2116</v>
      </c>
      <c r="C2110" s="13">
        <f t="shared" si="1257"/>
        <v>12654</v>
      </c>
      <c r="D2110" s="13">
        <f t="shared" si="1258"/>
        <v>48</v>
      </c>
      <c r="E2110" s="13">
        <f t="shared" si="1259"/>
        <v>105.4</v>
      </c>
      <c r="F2110" s="13">
        <f t="shared" si="1238"/>
        <v>2.3565100431964335E+66</v>
      </c>
      <c r="G2110" s="35">
        <f t="shared" si="1239"/>
        <v>983.30079999999998</v>
      </c>
      <c r="H2110" s="23">
        <f t="shared" si="1240"/>
        <v>15681.030399999998</v>
      </c>
      <c r="I2110" s="23">
        <f t="shared" si="1241"/>
        <v>58701.999999999993</v>
      </c>
      <c r="J2110" s="23">
        <f t="shared" si="1242"/>
        <v>2951</v>
      </c>
      <c r="K2110" s="23">
        <f t="shared" si="1260"/>
        <v>9.6665819025314135E+76</v>
      </c>
      <c r="L2110" s="23">
        <f t="shared" si="1243"/>
        <v>9.6665819025314126E+78</v>
      </c>
      <c r="M2110" s="23">
        <f t="shared" si="1261"/>
        <v>9.6665819025314135E+76</v>
      </c>
      <c r="N2110" s="20">
        <f t="shared" si="1262"/>
        <v>216.8</v>
      </c>
      <c r="Q2110" s="20">
        <f t="shared" si="1244"/>
        <v>1.0218842400412734E+102</v>
      </c>
      <c r="S2110" s="20">
        <f t="shared" si="1245"/>
        <v>9283</v>
      </c>
      <c r="T2110" s="20">
        <f t="shared" si="1246"/>
        <v>2951</v>
      </c>
      <c r="U2110" s="20">
        <f t="shared" si="1263"/>
        <v>9.6665819025314135E+76</v>
      </c>
      <c r="V2110" s="20">
        <f t="shared" si="1264"/>
        <v>9.6665819025314135E+76</v>
      </c>
      <c r="W2110" s="20">
        <f t="shared" si="1265"/>
        <v>0.27675276752767525</v>
      </c>
      <c r="X2110" s="16">
        <f t="shared" si="1247"/>
        <v>8.1586740482957796E+61</v>
      </c>
      <c r="AA2110" s="16">
        <f t="shared" si="1248"/>
        <v>3.3613737078978607E+63</v>
      </c>
      <c r="AB2110" s="16">
        <f t="shared" si="1266"/>
        <v>2108</v>
      </c>
      <c r="AC2110" s="16">
        <f t="shared" si="1267"/>
        <v>425.4</v>
      </c>
      <c r="AD2110" s="16">
        <f t="shared" si="1249"/>
        <v>4.3882868588387963E+64</v>
      </c>
      <c r="AE2110" s="16">
        <f t="shared" si="1268"/>
        <v>52650</v>
      </c>
      <c r="AF2110" s="16">
        <f t="shared" si="1250"/>
        <v>25284</v>
      </c>
      <c r="AG2110" s="16">
        <f t="shared" si="1251"/>
        <v>2148</v>
      </c>
      <c r="AH2110" s="16">
        <f t="shared" si="1252"/>
        <v>6.599500790980443E+68</v>
      </c>
      <c r="AI2110" s="16">
        <f t="shared" si="1269"/>
        <v>1.6084162899386711E+75</v>
      </c>
      <c r="AJ2110" s="16">
        <f t="shared" si="1270"/>
        <v>1.6084162899386711E+75</v>
      </c>
      <c r="AK2110" s="27">
        <f t="shared" si="1271"/>
        <v>0.14104372355430184</v>
      </c>
      <c r="AN2110">
        <f t="shared" si="1272"/>
        <v>196333.44473047735</v>
      </c>
      <c r="AO2110">
        <f t="shared" si="1273"/>
        <v>478499693788.74689</v>
      </c>
      <c r="AP2110">
        <f t="shared" si="1274"/>
        <v>478499693788.74689</v>
      </c>
      <c r="AR2110" s="1">
        <f t="shared" si="1253"/>
        <v>22530</v>
      </c>
      <c r="AU2110">
        <f t="shared" si="1275"/>
        <v>-278.59030837004406</v>
      </c>
      <c r="AV2110" s="29">
        <f t="shared" si="1254"/>
        <v>1049.1758</v>
      </c>
      <c r="AW2110">
        <f t="shared" si="1255"/>
        <v>42141</v>
      </c>
    </row>
    <row r="2111" spans="1:49" x14ac:dyDescent="0.2">
      <c r="A2111">
        <v>2109</v>
      </c>
      <c r="B2111" s="13">
        <f t="shared" si="1256"/>
        <v>2117</v>
      </c>
      <c r="C2111" s="13">
        <f t="shared" si="1257"/>
        <v>12660</v>
      </c>
      <c r="D2111" s="13">
        <f t="shared" si="1258"/>
        <v>48</v>
      </c>
      <c r="E2111" s="13">
        <f t="shared" si="1259"/>
        <v>105.45</v>
      </c>
      <c r="F2111" s="13">
        <f t="shared" si="1238"/>
        <v>2.52264430302989E+66</v>
      </c>
      <c r="G2111" s="35">
        <f t="shared" si="1239"/>
        <v>983.83569999999997</v>
      </c>
      <c r="H2111" s="23">
        <f t="shared" si="1240"/>
        <v>15688.534399999999</v>
      </c>
      <c r="I2111" s="23">
        <f t="shared" si="1241"/>
        <v>58729.999999999993</v>
      </c>
      <c r="J2111" s="23">
        <f t="shared" si="1242"/>
        <v>2952</v>
      </c>
      <c r="K2111" s="23">
        <f t="shared" si="1260"/>
        <v>9.6665819025314135E+76</v>
      </c>
      <c r="L2111" s="23">
        <f t="shared" si="1243"/>
        <v>9.6665819025314126E+78</v>
      </c>
      <c r="M2111" s="23">
        <f t="shared" si="1261"/>
        <v>9.6665819025314135E+76</v>
      </c>
      <c r="N2111" s="20">
        <f t="shared" si="1262"/>
        <v>216.9</v>
      </c>
      <c r="Q2111" s="20">
        <f t="shared" si="1244"/>
        <v>1.1387168460848611E+102</v>
      </c>
      <c r="S2111" s="20">
        <f t="shared" si="1245"/>
        <v>9287</v>
      </c>
      <c r="T2111" s="20">
        <f t="shared" si="1246"/>
        <v>2952</v>
      </c>
      <c r="U2111" s="20">
        <f t="shared" si="1263"/>
        <v>9.6665819025314135E+76</v>
      </c>
      <c r="V2111" s="20">
        <f t="shared" si="1264"/>
        <v>9.6665819025314135E+76</v>
      </c>
      <c r="W2111" s="20">
        <f t="shared" si="1265"/>
        <v>0.27662517289073307</v>
      </c>
      <c r="X2111" s="16">
        <f t="shared" si="1247"/>
        <v>8.7297812316764829E+61</v>
      </c>
      <c r="AA2111" s="16">
        <f t="shared" si="1248"/>
        <v>3.5966698674507106E+63</v>
      </c>
      <c r="AB2111" s="16">
        <f t="shared" si="1266"/>
        <v>2109</v>
      </c>
      <c r="AC2111" s="16">
        <f t="shared" si="1267"/>
        <v>425.6</v>
      </c>
      <c r="AD2111" s="16">
        <f t="shared" si="1249"/>
        <v>4.6954756687387439E+64</v>
      </c>
      <c r="AE2111" s="16">
        <f t="shared" si="1268"/>
        <v>52675</v>
      </c>
      <c r="AF2111" s="16">
        <f t="shared" si="1250"/>
        <v>25296</v>
      </c>
      <c r="AG2111" s="16">
        <f t="shared" si="1251"/>
        <v>2149</v>
      </c>
      <c r="AH2111" s="16">
        <f t="shared" si="1252"/>
        <v>7.065071491573148E+68</v>
      </c>
      <c r="AI2111" s="16">
        <f t="shared" si="1269"/>
        <v>1.6084162899386711E+75</v>
      </c>
      <c r="AJ2111" s="16">
        <f t="shared" si="1270"/>
        <v>1.6084162899386711E+75</v>
      </c>
      <c r="AK2111" s="27">
        <f t="shared" si="1271"/>
        <v>0.14097744360902256</v>
      </c>
      <c r="AN2111">
        <f t="shared" si="1272"/>
        <v>196433.69427677864</v>
      </c>
      <c r="AO2111">
        <f t="shared" si="1273"/>
        <v>447195975503.50183</v>
      </c>
      <c r="AP2111">
        <f t="shared" si="1274"/>
        <v>447195975503.50183</v>
      </c>
      <c r="AR2111" s="1">
        <f t="shared" si="1253"/>
        <v>22540</v>
      </c>
      <c r="AU2111">
        <f t="shared" si="1275"/>
        <v>-278.41584158415844</v>
      </c>
      <c r="AV2111" s="29">
        <f t="shared" si="1254"/>
        <v>1049.7419500000001</v>
      </c>
      <c r="AW2111">
        <f t="shared" si="1255"/>
        <v>42161</v>
      </c>
    </row>
    <row r="2112" spans="1:49" x14ac:dyDescent="0.2">
      <c r="A2112">
        <v>2110</v>
      </c>
      <c r="B2112" s="13">
        <f t="shared" si="1256"/>
        <v>2118</v>
      </c>
      <c r="C2112" s="13">
        <f t="shared" si="1257"/>
        <v>12666</v>
      </c>
      <c r="D2112" s="13">
        <f t="shared" si="1258"/>
        <v>48</v>
      </c>
      <c r="E2112" s="13">
        <f t="shared" si="1259"/>
        <v>105.5</v>
      </c>
      <c r="F2112" s="13">
        <f t="shared" si="1238"/>
        <v>2.7004904646988004E+66</v>
      </c>
      <c r="G2112" s="35">
        <f t="shared" si="1239"/>
        <v>984.37</v>
      </c>
      <c r="H2112" s="23">
        <f t="shared" si="1240"/>
        <v>15696.038399999999</v>
      </c>
      <c r="I2112" s="23">
        <f t="shared" si="1241"/>
        <v>58757.999999999993</v>
      </c>
      <c r="J2112" s="23">
        <f t="shared" si="1242"/>
        <v>2954</v>
      </c>
      <c r="K2112" s="23">
        <f t="shared" si="1260"/>
        <v>9.6665819025314135E+76</v>
      </c>
      <c r="L2112" s="23">
        <f t="shared" si="1243"/>
        <v>9.6665819025314126E+78</v>
      </c>
      <c r="M2112" s="23">
        <f t="shared" si="1261"/>
        <v>9.6665819025314135E+76</v>
      </c>
      <c r="N2112" s="20">
        <f t="shared" si="1262"/>
        <v>217</v>
      </c>
      <c r="Q2112" s="20">
        <f t="shared" si="1244"/>
        <v>1.2689069903894853E+102</v>
      </c>
      <c r="S2112" s="20">
        <f t="shared" si="1245"/>
        <v>9291</v>
      </c>
      <c r="T2112" s="20">
        <f t="shared" si="1246"/>
        <v>2954</v>
      </c>
      <c r="U2112" s="20">
        <f t="shared" si="1263"/>
        <v>9.6665819025314135E+76</v>
      </c>
      <c r="V2112" s="20">
        <f t="shared" si="1264"/>
        <v>9.6665819025314135E+76</v>
      </c>
      <c r="W2112" s="20">
        <f t="shared" si="1265"/>
        <v>0.27649769585253459</v>
      </c>
      <c r="X2112" s="16">
        <f t="shared" si="1247"/>
        <v>9.3408659178938366E+61</v>
      </c>
      <c r="AA2112" s="16">
        <f t="shared" si="1248"/>
        <v>3.84843675817226E+63</v>
      </c>
      <c r="AB2112" s="16">
        <f t="shared" si="1266"/>
        <v>2110</v>
      </c>
      <c r="AC2112" s="16">
        <f t="shared" si="1267"/>
        <v>425.8</v>
      </c>
      <c r="AD2112" s="16">
        <f t="shared" si="1249"/>
        <v>5.024168306416373E+64</v>
      </c>
      <c r="AE2112" s="16">
        <f t="shared" si="1268"/>
        <v>52700</v>
      </c>
      <c r="AF2112" s="16">
        <f t="shared" si="1250"/>
        <v>25308</v>
      </c>
      <c r="AG2112" s="16">
        <f t="shared" si="1251"/>
        <v>2150</v>
      </c>
      <c r="AH2112" s="16">
        <f t="shared" si="1252"/>
        <v>7.5634800362779089E+68</v>
      </c>
      <c r="AI2112" s="16">
        <f t="shared" si="1269"/>
        <v>1.6084162899386711E+75</v>
      </c>
      <c r="AJ2112" s="16">
        <f t="shared" si="1270"/>
        <v>1.6084162899386711E+75</v>
      </c>
      <c r="AK2112" s="27">
        <f t="shared" si="1271"/>
        <v>0.14091122592766556</v>
      </c>
      <c r="AN2112">
        <f t="shared" si="1272"/>
        <v>196533.8268900133</v>
      </c>
      <c r="AO2112">
        <f t="shared" si="1273"/>
        <v>417940164021.96436</v>
      </c>
      <c r="AP2112">
        <f t="shared" si="1274"/>
        <v>417940164021.96436</v>
      </c>
      <c r="AR2112" s="1">
        <f t="shared" si="1253"/>
        <v>22550</v>
      </c>
      <c r="AU2112">
        <f t="shared" si="1275"/>
        <v>-278.2417582417583</v>
      </c>
      <c r="AV2112" s="29">
        <f t="shared" si="1254"/>
        <v>1050.3074999999999</v>
      </c>
      <c r="AW2112">
        <f t="shared" si="1255"/>
        <v>42181</v>
      </c>
    </row>
    <row r="2113" spans="1:49" x14ac:dyDescent="0.2">
      <c r="A2113">
        <v>2111</v>
      </c>
      <c r="B2113" s="13">
        <f t="shared" si="1256"/>
        <v>2119</v>
      </c>
      <c r="C2113" s="13">
        <f t="shared" si="1257"/>
        <v>12672</v>
      </c>
      <c r="D2113" s="13">
        <f t="shared" si="1258"/>
        <v>48</v>
      </c>
      <c r="E2113" s="13">
        <f t="shared" si="1259"/>
        <v>105.55000000000001</v>
      </c>
      <c r="F2113" s="13">
        <f t="shared" si="1238"/>
        <v>2.8908741369138752E+66</v>
      </c>
      <c r="G2113" s="35">
        <f t="shared" si="1239"/>
        <v>984.90370000000007</v>
      </c>
      <c r="H2113" s="23">
        <f t="shared" si="1240"/>
        <v>15703.542399999997</v>
      </c>
      <c r="I2113" s="23">
        <f t="shared" si="1241"/>
        <v>58785.999999999993</v>
      </c>
      <c r="J2113" s="23">
        <f t="shared" si="1242"/>
        <v>2955</v>
      </c>
      <c r="K2113" s="23">
        <f t="shared" si="1260"/>
        <v>9.6665819025314135E+76</v>
      </c>
      <c r="L2113" s="23">
        <f t="shared" si="1243"/>
        <v>9.6665819025314126E+78</v>
      </c>
      <c r="M2113" s="23">
        <f t="shared" si="1261"/>
        <v>9.6665819025314135E+76</v>
      </c>
      <c r="N2113" s="20">
        <f t="shared" si="1262"/>
        <v>217.10000000000002</v>
      </c>
      <c r="Q2113" s="20">
        <f t="shared" si="1244"/>
        <v>1.4139818478982418E+102</v>
      </c>
      <c r="S2113" s="20">
        <f t="shared" si="1245"/>
        <v>9296</v>
      </c>
      <c r="T2113" s="20">
        <f t="shared" si="1246"/>
        <v>2955</v>
      </c>
      <c r="U2113" s="20">
        <f t="shared" si="1263"/>
        <v>9.6665819025314135E+76</v>
      </c>
      <c r="V2113" s="20">
        <f t="shared" si="1264"/>
        <v>9.6665819025314135E+76</v>
      </c>
      <c r="W2113" s="20">
        <f t="shared" si="1265"/>
        <v>0.27637033625057572</v>
      </c>
      <c r="X2113" s="16">
        <f t="shared" si="1247"/>
        <v>9.9947265321464043E+61</v>
      </c>
      <c r="AA2113" s="16">
        <f t="shared" si="1248"/>
        <v>4.1178273312443181E+63</v>
      </c>
      <c r="AB2113" s="16">
        <f t="shared" si="1266"/>
        <v>2111</v>
      </c>
      <c r="AC2113" s="16">
        <f t="shared" si="1267"/>
        <v>426</v>
      </c>
      <c r="AD2113" s="16">
        <f t="shared" si="1249"/>
        <v>5.3758700825920506E+64</v>
      </c>
      <c r="AE2113" s="16">
        <f t="shared" si="1268"/>
        <v>52725</v>
      </c>
      <c r="AF2113" s="16">
        <f t="shared" si="1250"/>
        <v>25320</v>
      </c>
      <c r="AG2113" s="16">
        <f t="shared" si="1251"/>
        <v>2151</v>
      </c>
      <c r="AH2113" s="16">
        <f t="shared" si="1252"/>
        <v>8.0970421118039081E+68</v>
      </c>
      <c r="AI2113" s="16">
        <f t="shared" si="1269"/>
        <v>1.6084162899386711E+75</v>
      </c>
      <c r="AJ2113" s="16">
        <f t="shared" si="1270"/>
        <v>1.6084162899386711E+75</v>
      </c>
      <c r="AK2113" s="27">
        <f t="shared" si="1271"/>
        <v>0.14084507042253522</v>
      </c>
      <c r="AN2113">
        <f t="shared" si="1272"/>
        <v>196633.84256952701</v>
      </c>
      <c r="AO2113">
        <f t="shared" si="1273"/>
        <v>390598284132.677</v>
      </c>
      <c r="AP2113">
        <f t="shared" si="1274"/>
        <v>390598284132.677</v>
      </c>
      <c r="AR2113" s="1">
        <f t="shared" si="1253"/>
        <v>22560</v>
      </c>
      <c r="AU2113">
        <f t="shared" si="1275"/>
        <v>-278.06805708013178</v>
      </c>
      <c r="AV2113" s="29">
        <f t="shared" si="1254"/>
        <v>1050.8724500000001</v>
      </c>
      <c r="AW2113">
        <f t="shared" si="1255"/>
        <v>42201</v>
      </c>
    </row>
    <row r="2114" spans="1:49" x14ac:dyDescent="0.2">
      <c r="A2114">
        <v>2112</v>
      </c>
      <c r="B2114" s="13">
        <f t="shared" si="1256"/>
        <v>2120</v>
      </c>
      <c r="C2114" s="13">
        <f t="shared" si="1257"/>
        <v>12678</v>
      </c>
      <c r="D2114" s="13">
        <f t="shared" si="1258"/>
        <v>48</v>
      </c>
      <c r="E2114" s="13">
        <f t="shared" si="1259"/>
        <v>105.60000000000001</v>
      </c>
      <c r="F2114" s="13">
        <f t="shared" si="1238"/>
        <v>3.0946791253092155E+66</v>
      </c>
      <c r="G2114" s="35">
        <f t="shared" si="1239"/>
        <v>985.43680000000006</v>
      </c>
      <c r="H2114" s="23">
        <f t="shared" si="1240"/>
        <v>15711.046399999997</v>
      </c>
      <c r="I2114" s="23">
        <f t="shared" si="1241"/>
        <v>58813.999999999993</v>
      </c>
      <c r="J2114" s="23">
        <f t="shared" si="1242"/>
        <v>2956</v>
      </c>
      <c r="K2114" s="23">
        <f t="shared" si="1260"/>
        <v>9.6665819025314135E+76</v>
      </c>
      <c r="L2114" s="23">
        <f t="shared" si="1243"/>
        <v>9.6665819025314126E+78</v>
      </c>
      <c r="M2114" s="23">
        <f t="shared" si="1261"/>
        <v>9.6665819025314135E+76</v>
      </c>
      <c r="N2114" s="20">
        <f t="shared" si="1262"/>
        <v>217.20000000000002</v>
      </c>
      <c r="Q2114" s="20">
        <f t="shared" si="1244"/>
        <v>1.5756431963320011E+102</v>
      </c>
      <c r="S2114" s="20">
        <f t="shared" si="1245"/>
        <v>9300</v>
      </c>
      <c r="T2114" s="20">
        <f t="shared" si="1246"/>
        <v>2956</v>
      </c>
      <c r="U2114" s="20">
        <f t="shared" si="1263"/>
        <v>9.6665819025314135E+76</v>
      </c>
      <c r="V2114" s="20">
        <f t="shared" si="1264"/>
        <v>9.6665819025314135E+76</v>
      </c>
      <c r="W2114" s="20">
        <f t="shared" si="1265"/>
        <v>0.27624309392265189</v>
      </c>
      <c r="X2114" s="16">
        <f t="shared" si="1247"/>
        <v>1.0694357389396654E+62</v>
      </c>
      <c r="AA2114" s="16">
        <f t="shared" si="1248"/>
        <v>4.4060752444314201E+63</v>
      </c>
      <c r="AB2114" s="16">
        <f t="shared" si="1266"/>
        <v>2112</v>
      </c>
      <c r="AC2114" s="16">
        <f t="shared" si="1267"/>
        <v>426.2</v>
      </c>
      <c r="AD2114" s="16">
        <f t="shared" si="1249"/>
        <v>5.7521916827308839E+64</v>
      </c>
      <c r="AE2114" s="16">
        <f t="shared" si="1268"/>
        <v>52750</v>
      </c>
      <c r="AF2114" s="16">
        <f t="shared" si="1250"/>
        <v>25332</v>
      </c>
      <c r="AG2114" s="16">
        <f t="shared" si="1251"/>
        <v>2152</v>
      </c>
      <c r="AH2114" s="16">
        <f t="shared" si="1252"/>
        <v>8.6682366735092306E+68</v>
      </c>
      <c r="AI2114" s="16">
        <f t="shared" si="1269"/>
        <v>1.6084162899386711E+75</v>
      </c>
      <c r="AJ2114" s="16">
        <f t="shared" si="1270"/>
        <v>1.6084162899386711E+75</v>
      </c>
      <c r="AK2114" s="27">
        <f t="shared" si="1271"/>
        <v>0.14077897700610043</v>
      </c>
      <c r="AN2114">
        <f t="shared" si="1272"/>
        <v>196733.74131466562</v>
      </c>
      <c r="AO2114">
        <f t="shared" si="1273"/>
        <v>365045125357.64209</v>
      </c>
      <c r="AP2114">
        <f t="shared" si="1274"/>
        <v>365045125357.64209</v>
      </c>
      <c r="AR2114" s="1">
        <f t="shared" si="1253"/>
        <v>22570</v>
      </c>
      <c r="AU2114">
        <f t="shared" si="1275"/>
        <v>-277.8947368421052</v>
      </c>
      <c r="AV2114" s="29">
        <f t="shared" si="1254"/>
        <v>1051.4367999999999</v>
      </c>
      <c r="AW2114">
        <f t="shared" si="1255"/>
        <v>42221</v>
      </c>
    </row>
    <row r="2115" spans="1:49" x14ac:dyDescent="0.2">
      <c r="A2115">
        <v>2113</v>
      </c>
      <c r="B2115" s="13">
        <f t="shared" si="1256"/>
        <v>2121</v>
      </c>
      <c r="C2115" s="13">
        <f t="shared" si="1257"/>
        <v>12684</v>
      </c>
      <c r="D2115" s="13">
        <f t="shared" si="1258"/>
        <v>48</v>
      </c>
      <c r="E2115" s="13">
        <f t="shared" si="1259"/>
        <v>105.65</v>
      </c>
      <c r="F2115" s="13">
        <f t="shared" si="1238"/>
        <v>3.3128515345305074E+66</v>
      </c>
      <c r="G2115" s="35">
        <f t="shared" si="1239"/>
        <v>985.96929999999998</v>
      </c>
      <c r="H2115" s="23">
        <f t="shared" si="1240"/>
        <v>15718.550399999998</v>
      </c>
      <c r="I2115" s="23">
        <f t="shared" si="1241"/>
        <v>58841.999999999993</v>
      </c>
      <c r="J2115" s="23">
        <f t="shared" si="1242"/>
        <v>2958</v>
      </c>
      <c r="K2115" s="23">
        <f t="shared" si="1260"/>
        <v>9.6665819025314135E+76</v>
      </c>
      <c r="L2115" s="23">
        <f t="shared" si="1243"/>
        <v>9.6665819025314126E+78</v>
      </c>
      <c r="M2115" s="23">
        <f t="shared" si="1261"/>
        <v>9.6665819025314135E+76</v>
      </c>
      <c r="N2115" s="20">
        <f t="shared" si="1262"/>
        <v>217.3</v>
      </c>
      <c r="Q2115" s="20">
        <f t="shared" si="1244"/>
        <v>1.7557873786269363E+102</v>
      </c>
      <c r="S2115" s="20">
        <f t="shared" si="1245"/>
        <v>9304</v>
      </c>
      <c r="T2115" s="20">
        <f t="shared" si="1246"/>
        <v>2958</v>
      </c>
      <c r="U2115" s="20">
        <f t="shared" si="1263"/>
        <v>9.6665819025314135E+76</v>
      </c>
      <c r="V2115" s="20">
        <f t="shared" si="1264"/>
        <v>9.6665819025314135E+76</v>
      </c>
      <c r="W2115" s="20">
        <f t="shared" si="1265"/>
        <v>0.27611596870685684</v>
      </c>
      <c r="X2115" s="16">
        <f t="shared" si="1247"/>
        <v>1.1442962406654419E+62</v>
      </c>
      <c r="AA2115" s="16">
        <f t="shared" si="1248"/>
        <v>4.7145005115416188E+63</v>
      </c>
      <c r="AB2115" s="16">
        <f t="shared" si="1266"/>
        <v>2113</v>
      </c>
      <c r="AC2115" s="16">
        <f t="shared" si="1267"/>
        <v>426.4</v>
      </c>
      <c r="AD2115" s="16">
        <f t="shared" si="1249"/>
        <v>6.1548565434844533E+64</v>
      </c>
      <c r="AE2115" s="16">
        <f t="shared" si="1268"/>
        <v>52775</v>
      </c>
      <c r="AF2115" s="16">
        <f t="shared" si="1250"/>
        <v>25344</v>
      </c>
      <c r="AG2115" s="16">
        <f t="shared" si="1251"/>
        <v>2153</v>
      </c>
      <c r="AH2115" s="16">
        <f t="shared" si="1252"/>
        <v>9.2797174546029021E+68</v>
      </c>
      <c r="AI2115" s="16">
        <f t="shared" si="1269"/>
        <v>1.6084162899386711E+75</v>
      </c>
      <c r="AJ2115" s="16">
        <f t="shared" si="1270"/>
        <v>1.6084162899386711E+75</v>
      </c>
      <c r="AK2115" s="27">
        <f t="shared" si="1271"/>
        <v>0.14071294559099437</v>
      </c>
      <c r="AN2115">
        <f t="shared" si="1272"/>
        <v>196833.52312477489</v>
      </c>
      <c r="AO2115">
        <f t="shared" si="1273"/>
        <v>341163668558.54401</v>
      </c>
      <c r="AP2115">
        <f t="shared" si="1274"/>
        <v>341163668558.54401</v>
      </c>
      <c r="AR2115" s="1">
        <f t="shared" si="1253"/>
        <v>22580</v>
      </c>
      <c r="AU2115">
        <f t="shared" si="1275"/>
        <v>-277.72179627601309</v>
      </c>
      <c r="AV2115" s="29">
        <f t="shared" si="1254"/>
        <v>1052.00055</v>
      </c>
      <c r="AW2115">
        <f t="shared" si="1255"/>
        <v>42241</v>
      </c>
    </row>
    <row r="2116" spans="1:49" x14ac:dyDescent="0.2">
      <c r="A2116">
        <v>2114</v>
      </c>
      <c r="B2116" s="13">
        <f t="shared" si="1256"/>
        <v>2122</v>
      </c>
      <c r="C2116" s="13">
        <f t="shared" si="1257"/>
        <v>12690</v>
      </c>
      <c r="D2116" s="13">
        <f t="shared" si="1258"/>
        <v>48</v>
      </c>
      <c r="E2116" s="13">
        <f t="shared" si="1259"/>
        <v>105.7</v>
      </c>
      <c r="F2116" s="13">
        <f t="shared" ref="F2116:F2179" si="1276">(1+A2116/40)*1.07^(A2116-1)*IF(A2116&lt;=1000,0.5*A2116^1.01,0.5*1000^1.01+A2116/1000)</f>
        <v>3.546404159450749E+66</v>
      </c>
      <c r="G2116" s="35">
        <f t="shared" ref="G2116:G2179" si="1277">2+MIN(A2116/15*2,200)
+(IF(A2116&lt;=2000,A2116/(10/(1+0.015*A2116)))+IF(AND(A2116&gt;1000,A2116&lt;=2000),(A2116-1000)/(20/(10+0.01*(A2116-1000))),0)+IF(A2116&gt;2000,7200+(A2116-2000)*(6-0.003*(A2116-2000))))/10</f>
        <v>986.50119999999993</v>
      </c>
      <c r="H2116" s="23">
        <f t="shared" ref="H2116:H2179" si="1278">(MIN(1+A2116*0.4,10)+MIN(MAX((A2116-8)*0.64,0),10)+MIN(MAX((A2116-18)*1.6,0),16)+MIN(MAX((A2116-28)*2.56,0),28.8)+MAX((A2116-30.4)*5.36,0))*1.4</f>
        <v>15726.054399999997</v>
      </c>
      <c r="I2116" s="23">
        <f t="shared" ref="I2116:I2179" si="1279">(MIN(A2116^1.6,70)+MAX((A2116-15)*20,0))*1.4</f>
        <v>58869.999999999993</v>
      </c>
      <c r="J2116" s="23">
        <f t="shared" ref="J2116:J2179" si="1280">INT(A2116*1.4)</f>
        <v>2959</v>
      </c>
      <c r="K2116" s="23">
        <f t="shared" si="1260"/>
        <v>9.6665819025314135E+76</v>
      </c>
      <c r="L2116" s="23">
        <f t="shared" ref="L2116:L2179" si="1281">100*LOOKUP(I2116,$A:$A,$F:$F)*LOOKUP(I2116,$A:$A,$G:$G)</f>
        <v>9.6665819025314126E+78</v>
      </c>
      <c r="M2116" s="23">
        <f t="shared" si="1261"/>
        <v>9.6665819025314135E+76</v>
      </c>
      <c r="N2116" s="20">
        <f t="shared" si="1262"/>
        <v>217.4</v>
      </c>
      <c r="Q2116" s="20">
        <f t="shared" ref="Q2116:Q2179" si="1282">400*1.07^((A2116*1.6)-1)*$G$3*MIN(0.03*A2116,1)</f>
        <v>1.9565275476847733E+102</v>
      </c>
      <c r="S2116" s="20">
        <f t="shared" ref="S2116:S2179" si="1283">ROUNDUP(MAX((A2116-5),0)*(1+3.2)+MIN(0.5+A2116*0.1,1)*450,0)</f>
        <v>9308</v>
      </c>
      <c r="T2116" s="20">
        <f t="shared" ref="T2116:T2179" si="1284">INT(A2116*1.4)</f>
        <v>2959</v>
      </c>
      <c r="U2116" s="20">
        <f t="shared" si="1263"/>
        <v>9.6665819025314135E+76</v>
      </c>
      <c r="V2116" s="20">
        <f t="shared" si="1264"/>
        <v>9.6665819025314135E+76</v>
      </c>
      <c r="W2116" s="20">
        <f t="shared" si="1265"/>
        <v>0.27598896044158233</v>
      </c>
      <c r="X2116" s="16">
        <f t="shared" ref="X2116:X2179" si="1285">1.07^(A2116+0-1)</f>
        <v>1.2243969775120229E+62</v>
      </c>
      <c r="AA2116" s="16">
        <f t="shared" ref="AA2116:AA2179" si="1286">20*INT(X2116)*$Z$3+MIN(5*A2116,500)</f>
        <v>5.0445155473495337E+63</v>
      </c>
      <c r="AB2116" s="16">
        <f t="shared" si="1266"/>
        <v>2114</v>
      </c>
      <c r="AC2116" s="16">
        <f t="shared" si="1267"/>
        <v>426.6</v>
      </c>
      <c r="AD2116" s="16">
        <f t="shared" ref="AD2116:AD2179" si="1287">1.07^(A2116-1)*IF(A2116&lt;=1000,0.5*A2116^1.01,0.5*1000^1.01+A2116/1000)+1</f>
        <v>6.5857087454981405E+64</v>
      </c>
      <c r="AE2116" s="16">
        <f t="shared" si="1268"/>
        <v>52800</v>
      </c>
      <c r="AF2116" s="16">
        <f t="shared" ref="AF2116:AF2179" si="1288">MAX((A2116-1)*12,5)+0</f>
        <v>25356</v>
      </c>
      <c r="AG2116" s="16">
        <f t="shared" ref="AG2116:AG2179" si="1289">A2116+40</f>
        <v>2154</v>
      </c>
      <c r="AH2116" s="16">
        <f t="shared" ref="AH2116:AH2179" si="1290">1*INT(LOOKUP(AG2116,A:A,AD:AD))*LOOKUP(AG2116,A:A,G:G)*MIN(0.2*A2116,1)</f>
        <v>9.9343252865107528E+68</v>
      </c>
      <c r="AI2116" s="16">
        <f t="shared" si="1269"/>
        <v>1.6084162899386711E+75</v>
      </c>
      <c r="AJ2116" s="16">
        <f t="shared" si="1270"/>
        <v>1.6084162899386711E+75</v>
      </c>
      <c r="AK2116" s="27">
        <f t="shared" si="1271"/>
        <v>0.14064697609001406</v>
      </c>
      <c r="AN2116">
        <f t="shared" si="1272"/>
        <v>196933.18799920045</v>
      </c>
      <c r="AO2116">
        <f t="shared" si="1273"/>
        <v>318844550054.71393</v>
      </c>
      <c r="AP2116">
        <f t="shared" si="1274"/>
        <v>318844550054.71393</v>
      </c>
      <c r="AR2116" s="1">
        <f t="shared" ref="AR2116:AR2179" si="1291">1450+A2116*10</f>
        <v>22590</v>
      </c>
      <c r="AU2116">
        <f t="shared" si="1275"/>
        <v>-277.5492341356674</v>
      </c>
      <c r="AV2116" s="29">
        <f t="shared" ref="AV2116:AV2179" si="1292">(2+MIN(A2116/15*2,200)+(IF(A2116&lt;=2000,A2116/(10/(1+0.015*A2116)))+IF(AND(A2116&gt;1000,A2116&lt;=2000),(A2116-1000)/(20/(10+0.01*(A2116-1000))),0)+IF(A2116&gt;2000,7200+(A2116-2000)*(6-0.003*(A2116-2000))))/10+0.05*A2116/1.6)</f>
        <v>1052.5636999999999</v>
      </c>
      <c r="AW2116">
        <f t="shared" ref="AW2116:AW2179" si="1293">1+20*(A2116-1)</f>
        <v>42261</v>
      </c>
    </row>
    <row r="2117" spans="1:49" x14ac:dyDescent="0.2">
      <c r="A2117">
        <v>2115</v>
      </c>
      <c r="B2117" s="13">
        <f t="shared" si="1256"/>
        <v>2123</v>
      </c>
      <c r="C2117" s="13">
        <f t="shared" si="1257"/>
        <v>12696</v>
      </c>
      <c r="D2117" s="13">
        <f t="shared" si="1258"/>
        <v>48</v>
      </c>
      <c r="E2117" s="13">
        <f t="shared" si="1259"/>
        <v>105.75</v>
      </c>
      <c r="F2117" s="13">
        <f t="shared" si="1276"/>
        <v>3.7964211858911488E+66</v>
      </c>
      <c r="G2117" s="35">
        <f t="shared" si="1277"/>
        <v>987.03250000000003</v>
      </c>
      <c r="H2117" s="23">
        <f t="shared" si="1278"/>
        <v>15733.558399999998</v>
      </c>
      <c r="I2117" s="23">
        <f t="shared" si="1279"/>
        <v>58897.999999999993</v>
      </c>
      <c r="J2117" s="23">
        <f t="shared" si="1280"/>
        <v>2961</v>
      </c>
      <c r="K2117" s="23">
        <f t="shared" si="1260"/>
        <v>9.6665819025314135E+76</v>
      </c>
      <c r="L2117" s="23">
        <f t="shared" si="1281"/>
        <v>9.6665819025314126E+78</v>
      </c>
      <c r="M2117" s="23">
        <f t="shared" si="1261"/>
        <v>9.6665819025314135E+76</v>
      </c>
      <c r="N2117" s="20">
        <f t="shared" si="1262"/>
        <v>217.5</v>
      </c>
      <c r="Q2117" s="20">
        <f t="shared" si="1282"/>
        <v>2.1802184543793284E+102</v>
      </c>
      <c r="S2117" s="20">
        <f t="shared" si="1283"/>
        <v>9312</v>
      </c>
      <c r="T2117" s="20">
        <f t="shared" si="1284"/>
        <v>2961</v>
      </c>
      <c r="U2117" s="20">
        <f t="shared" si="1263"/>
        <v>9.6665819025314135E+76</v>
      </c>
      <c r="V2117" s="20">
        <f t="shared" si="1264"/>
        <v>9.6665819025314135E+76</v>
      </c>
      <c r="W2117" s="20">
        <f t="shared" si="1265"/>
        <v>0.27586206896551724</v>
      </c>
      <c r="X2117" s="16">
        <f t="shared" si="1285"/>
        <v>1.3101047659378646E+62</v>
      </c>
      <c r="AA2117" s="16">
        <f t="shared" si="1286"/>
        <v>5.3976316356640009E+63</v>
      </c>
      <c r="AB2117" s="16">
        <f t="shared" si="1266"/>
        <v>2115</v>
      </c>
      <c r="AC2117" s="16">
        <f t="shared" si="1267"/>
        <v>426.8</v>
      </c>
      <c r="AD2117" s="16">
        <f t="shared" si="1287"/>
        <v>7.0467214587306704E+64</v>
      </c>
      <c r="AE2117" s="16">
        <f t="shared" si="1268"/>
        <v>52825</v>
      </c>
      <c r="AF2117" s="16">
        <f t="shared" si="1288"/>
        <v>25368</v>
      </c>
      <c r="AG2117" s="16">
        <f t="shared" si="1289"/>
        <v>2155</v>
      </c>
      <c r="AH2117" s="16">
        <f t="shared" si="1290"/>
        <v>1.0635101287565388E+69</v>
      </c>
      <c r="AI2117" s="16">
        <f t="shared" si="1269"/>
        <v>1.6084162899386711E+75</v>
      </c>
      <c r="AJ2117" s="16">
        <f t="shared" si="1270"/>
        <v>1.6084162899386711E+75</v>
      </c>
      <c r="AK2117" s="27">
        <f t="shared" si="1271"/>
        <v>0.14058106841611995</v>
      </c>
      <c r="AN2117">
        <f t="shared" si="1272"/>
        <v>197032.73593728832</v>
      </c>
      <c r="AO2117">
        <f t="shared" si="1273"/>
        <v>297985560798.7981</v>
      </c>
      <c r="AP2117">
        <f t="shared" si="1274"/>
        <v>297985560798.7981</v>
      </c>
      <c r="AR2117" s="1">
        <f t="shared" si="1291"/>
        <v>22600</v>
      </c>
      <c r="AU2117">
        <f t="shared" si="1275"/>
        <v>-277.37704918032784</v>
      </c>
      <c r="AV2117" s="29">
        <f t="shared" si="1292"/>
        <v>1053.12625</v>
      </c>
      <c r="AW2117">
        <f t="shared" si="1293"/>
        <v>42281</v>
      </c>
    </row>
    <row r="2118" spans="1:49" x14ac:dyDescent="0.2">
      <c r="A2118">
        <v>2116</v>
      </c>
      <c r="B2118" s="13">
        <f t="shared" si="1256"/>
        <v>2124</v>
      </c>
      <c r="C2118" s="13">
        <f t="shared" si="1257"/>
        <v>12702</v>
      </c>
      <c r="D2118" s="13">
        <f t="shared" si="1258"/>
        <v>48</v>
      </c>
      <c r="E2118" s="13">
        <f t="shared" si="1259"/>
        <v>105.80000000000001</v>
      </c>
      <c r="F2118" s="13">
        <f t="shared" si="1276"/>
        <v>4.0640632226609558E+66</v>
      </c>
      <c r="G2118" s="35">
        <f t="shared" si="1277"/>
        <v>987.56319999999994</v>
      </c>
      <c r="H2118" s="23">
        <f t="shared" si="1278"/>
        <v>15741.062399999999</v>
      </c>
      <c r="I2118" s="23">
        <f t="shared" si="1279"/>
        <v>58925.999999999993</v>
      </c>
      <c r="J2118" s="23">
        <f t="shared" si="1280"/>
        <v>2962</v>
      </c>
      <c r="K2118" s="23">
        <f t="shared" si="1260"/>
        <v>9.6665819025314135E+76</v>
      </c>
      <c r="L2118" s="23">
        <f t="shared" si="1281"/>
        <v>9.6665819025314126E+78</v>
      </c>
      <c r="M2118" s="23">
        <f t="shared" si="1261"/>
        <v>9.6665819025314135E+76</v>
      </c>
      <c r="N2118" s="20">
        <f t="shared" si="1262"/>
        <v>217.60000000000002</v>
      </c>
      <c r="Q2118" s="20">
        <f t="shared" si="1282"/>
        <v>2.4294840695919258E+102</v>
      </c>
      <c r="S2118" s="20">
        <f t="shared" si="1283"/>
        <v>9317</v>
      </c>
      <c r="T2118" s="20">
        <f t="shared" si="1284"/>
        <v>2962</v>
      </c>
      <c r="U2118" s="20">
        <f t="shared" si="1263"/>
        <v>9.6665819025314135E+76</v>
      </c>
      <c r="V2118" s="20">
        <f t="shared" si="1264"/>
        <v>9.6665819025314135E+76</v>
      </c>
      <c r="W2118" s="20">
        <f t="shared" si="1265"/>
        <v>0.27573529411764702</v>
      </c>
      <c r="X2118" s="16">
        <f t="shared" si="1285"/>
        <v>1.4018120995535151E+62</v>
      </c>
      <c r="AA2118" s="16">
        <f t="shared" si="1286"/>
        <v>5.7754658501604812E+63</v>
      </c>
      <c r="AB2118" s="16">
        <f t="shared" si="1266"/>
        <v>2116</v>
      </c>
      <c r="AC2118" s="16">
        <f t="shared" si="1267"/>
        <v>427</v>
      </c>
      <c r="AD2118" s="16">
        <f t="shared" si="1287"/>
        <v>7.5400059789628122E+64</v>
      </c>
      <c r="AE2118" s="16">
        <f t="shared" si="1268"/>
        <v>52850</v>
      </c>
      <c r="AF2118" s="16">
        <f t="shared" si="1288"/>
        <v>25380</v>
      </c>
      <c r="AG2118" s="16">
        <f t="shared" si="1289"/>
        <v>2156</v>
      </c>
      <c r="AH2118" s="16">
        <f t="shared" si="1290"/>
        <v>1.1385300981207724E+69</v>
      </c>
      <c r="AI2118" s="16">
        <f t="shared" si="1269"/>
        <v>1.6084162899386711E+75</v>
      </c>
      <c r="AJ2118" s="16">
        <f t="shared" si="1270"/>
        <v>1.6084162899386711E+75</v>
      </c>
      <c r="AK2118" s="27">
        <f t="shared" si="1271"/>
        <v>0.14051522248243559</v>
      </c>
      <c r="AN2118">
        <f t="shared" si="1272"/>
        <v>197132.16693838409</v>
      </c>
      <c r="AO2118">
        <f t="shared" si="1273"/>
        <v>278491178316.63373</v>
      </c>
      <c r="AP2118">
        <f t="shared" si="1274"/>
        <v>278491178316.63373</v>
      </c>
      <c r="AR2118" s="1">
        <f t="shared" si="1291"/>
        <v>22610</v>
      </c>
      <c r="AU2118">
        <f t="shared" si="1275"/>
        <v>-277.2052401746725</v>
      </c>
      <c r="AV2118" s="29">
        <f t="shared" si="1292"/>
        <v>1053.6882000000001</v>
      </c>
      <c r="AW2118">
        <f t="shared" si="1293"/>
        <v>42301</v>
      </c>
    </row>
    <row r="2119" spans="1:49" x14ac:dyDescent="0.2">
      <c r="A2119">
        <v>2117</v>
      </c>
      <c r="B2119" s="13">
        <f t="shared" si="1256"/>
        <v>2125</v>
      </c>
      <c r="C2119" s="13">
        <f t="shared" si="1257"/>
        <v>12708</v>
      </c>
      <c r="D2119" s="13">
        <f t="shared" si="1258"/>
        <v>48</v>
      </c>
      <c r="E2119" s="13">
        <f t="shared" si="1259"/>
        <v>105.85000000000001</v>
      </c>
      <c r="F2119" s="13">
        <f t="shared" si="1276"/>
        <v>4.3505726882673642E+66</v>
      </c>
      <c r="G2119" s="35">
        <f t="shared" si="1277"/>
        <v>988.0933</v>
      </c>
      <c r="H2119" s="23">
        <f t="shared" si="1278"/>
        <v>15748.566399999998</v>
      </c>
      <c r="I2119" s="23">
        <f t="shared" si="1279"/>
        <v>58953.999999999993</v>
      </c>
      <c r="J2119" s="23">
        <f t="shared" si="1280"/>
        <v>2963</v>
      </c>
      <c r="K2119" s="23">
        <f t="shared" si="1260"/>
        <v>9.6665819025314135E+76</v>
      </c>
      <c r="L2119" s="23">
        <f t="shared" si="1281"/>
        <v>9.6665819025314126E+78</v>
      </c>
      <c r="M2119" s="23">
        <f t="shared" si="1261"/>
        <v>9.6665819025314135E+76</v>
      </c>
      <c r="N2119" s="20">
        <f t="shared" si="1262"/>
        <v>217.70000000000002</v>
      </c>
      <c r="Q2119" s="20">
        <f t="shared" si="1282"/>
        <v>2.7072483642838766E+102</v>
      </c>
      <c r="S2119" s="20">
        <f t="shared" si="1283"/>
        <v>9321</v>
      </c>
      <c r="T2119" s="20">
        <f t="shared" si="1284"/>
        <v>2963</v>
      </c>
      <c r="U2119" s="20">
        <f t="shared" si="1263"/>
        <v>9.6665819025314135E+76</v>
      </c>
      <c r="V2119" s="20">
        <f t="shared" si="1264"/>
        <v>9.6665819025314135E+76</v>
      </c>
      <c r="W2119" s="20">
        <f t="shared" si="1265"/>
        <v>0.27560863573725308</v>
      </c>
      <c r="X2119" s="16">
        <f t="shared" si="1285"/>
        <v>1.4999389465222612E+62</v>
      </c>
      <c r="AA2119" s="16">
        <f t="shared" si="1286"/>
        <v>6.1797484596717143E+63</v>
      </c>
      <c r="AB2119" s="16">
        <f t="shared" si="1266"/>
        <v>2117</v>
      </c>
      <c r="AC2119" s="16">
        <f t="shared" si="1267"/>
        <v>427.2</v>
      </c>
      <c r="AD2119" s="16">
        <f t="shared" si="1287"/>
        <v>8.0678213968796731E+64</v>
      </c>
      <c r="AE2119" s="16">
        <f t="shared" si="1268"/>
        <v>52875</v>
      </c>
      <c r="AF2119" s="16">
        <f t="shared" si="1288"/>
        <v>25392</v>
      </c>
      <c r="AG2119" s="16">
        <f t="shared" si="1289"/>
        <v>2157</v>
      </c>
      <c r="AH2119" s="16">
        <f t="shared" si="1290"/>
        <v>1.2188409409198522E+69</v>
      </c>
      <c r="AI2119" s="16">
        <f t="shared" si="1269"/>
        <v>1.6084162899386711E+75</v>
      </c>
      <c r="AJ2119" s="16">
        <f t="shared" si="1270"/>
        <v>1.6084162899386711E+75</v>
      </c>
      <c r="AK2119" s="27">
        <f t="shared" si="1271"/>
        <v>0.1404494382022472</v>
      </c>
      <c r="AN2119">
        <f t="shared" si="1272"/>
        <v>197231.4810018336</v>
      </c>
      <c r="AO2119">
        <f t="shared" si="1273"/>
        <v>260272129267.88202</v>
      </c>
      <c r="AP2119">
        <f t="shared" si="1274"/>
        <v>260272129267.88202</v>
      </c>
      <c r="AR2119" s="1">
        <f t="shared" si="1291"/>
        <v>22620</v>
      </c>
      <c r="AU2119">
        <f t="shared" si="1275"/>
        <v>-277.03380588876774</v>
      </c>
      <c r="AV2119" s="29">
        <f t="shared" si="1292"/>
        <v>1054.24955</v>
      </c>
      <c r="AW2119">
        <f t="shared" si="1293"/>
        <v>42321</v>
      </c>
    </row>
    <row r="2120" spans="1:49" x14ac:dyDescent="0.2">
      <c r="A2120">
        <v>2118</v>
      </c>
      <c r="B2120" s="13">
        <f t="shared" si="1256"/>
        <v>2126</v>
      </c>
      <c r="C2120" s="13">
        <f t="shared" si="1257"/>
        <v>12714</v>
      </c>
      <c r="D2120" s="13">
        <f t="shared" si="1258"/>
        <v>48</v>
      </c>
      <c r="E2120" s="13">
        <f t="shared" si="1259"/>
        <v>105.9</v>
      </c>
      <c r="F2120" s="13">
        <f t="shared" si="1276"/>
        <v>4.6572795772923054E+66</v>
      </c>
      <c r="G2120" s="35">
        <f t="shared" si="1277"/>
        <v>988.62279999999998</v>
      </c>
      <c r="H2120" s="23">
        <f t="shared" si="1278"/>
        <v>15756.070399999999</v>
      </c>
      <c r="I2120" s="23">
        <f t="shared" si="1279"/>
        <v>58981.999999999993</v>
      </c>
      <c r="J2120" s="23">
        <f t="shared" si="1280"/>
        <v>2965</v>
      </c>
      <c r="K2120" s="23">
        <f t="shared" si="1260"/>
        <v>9.6665819025314135E+76</v>
      </c>
      <c r="L2120" s="23">
        <f t="shared" si="1281"/>
        <v>9.6665819025314126E+78</v>
      </c>
      <c r="M2120" s="23">
        <f t="shared" si="1261"/>
        <v>9.6665819025314135E+76</v>
      </c>
      <c r="N2120" s="20">
        <f t="shared" si="1262"/>
        <v>217.8</v>
      </c>
      <c r="Q2120" s="20">
        <f t="shared" si="1282"/>
        <v>3.0167696086801607E+102</v>
      </c>
      <c r="S2120" s="20">
        <f t="shared" si="1283"/>
        <v>9325</v>
      </c>
      <c r="T2120" s="20">
        <f t="shared" si="1284"/>
        <v>2965</v>
      </c>
      <c r="U2120" s="20">
        <f t="shared" si="1263"/>
        <v>9.6665819025314135E+76</v>
      </c>
      <c r="V2120" s="20">
        <f t="shared" si="1264"/>
        <v>9.6665819025314135E+76</v>
      </c>
      <c r="W2120" s="20">
        <f t="shared" si="1265"/>
        <v>0.27548209366391185</v>
      </c>
      <c r="X2120" s="16">
        <f t="shared" si="1285"/>
        <v>1.6049346727788194E+62</v>
      </c>
      <c r="AA2120" s="16">
        <f t="shared" si="1286"/>
        <v>6.6123308518487345E+63</v>
      </c>
      <c r="AB2120" s="16">
        <f t="shared" si="1266"/>
        <v>2118</v>
      </c>
      <c r="AC2120" s="16">
        <f t="shared" si="1267"/>
        <v>427.4</v>
      </c>
      <c r="AD2120" s="16">
        <f t="shared" si="1287"/>
        <v>8.6325849440079796E+64</v>
      </c>
      <c r="AE2120" s="16">
        <f t="shared" si="1268"/>
        <v>52900</v>
      </c>
      <c r="AF2120" s="16">
        <f t="shared" si="1288"/>
        <v>25404</v>
      </c>
      <c r="AG2120" s="16">
        <f t="shared" si="1289"/>
        <v>2158</v>
      </c>
      <c r="AH2120" s="16">
        <f t="shared" si="1290"/>
        <v>1.3048157309952798E+69</v>
      </c>
      <c r="AI2120" s="16">
        <f t="shared" si="1269"/>
        <v>1.6084162899386711E+75</v>
      </c>
      <c r="AJ2120" s="16">
        <f t="shared" si="1270"/>
        <v>1.6084162899386711E+75</v>
      </c>
      <c r="AK2120" s="27">
        <f t="shared" si="1271"/>
        <v>0.14038371548900327</v>
      </c>
      <c r="AN2120">
        <f t="shared" si="1272"/>
        <v>197330.67812698268</v>
      </c>
      <c r="AO2120">
        <f t="shared" si="1273"/>
        <v>243244980624.18878</v>
      </c>
      <c r="AP2120">
        <f t="shared" si="1274"/>
        <v>243244980624.18878</v>
      </c>
      <c r="AR2120" s="1">
        <f t="shared" si="1291"/>
        <v>22630</v>
      </c>
      <c r="AU2120">
        <f t="shared" si="1275"/>
        <v>-276.86274509803928</v>
      </c>
      <c r="AV2120" s="29">
        <f t="shared" si="1292"/>
        <v>1054.8103000000001</v>
      </c>
      <c r="AW2120">
        <f t="shared" si="1293"/>
        <v>42341</v>
      </c>
    </row>
    <row r="2121" spans="1:49" x14ac:dyDescent="0.2">
      <c r="A2121">
        <v>2119</v>
      </c>
      <c r="B2121" s="13">
        <f t="shared" si="1256"/>
        <v>2127</v>
      </c>
      <c r="C2121" s="13">
        <f t="shared" si="1257"/>
        <v>12720</v>
      </c>
      <c r="D2121" s="13">
        <f t="shared" si="1258"/>
        <v>48</v>
      </c>
      <c r="E2121" s="13">
        <f t="shared" si="1259"/>
        <v>105.95</v>
      </c>
      <c r="F2121" s="13">
        <f t="shared" si="1276"/>
        <v>4.9856076331946274E+66</v>
      </c>
      <c r="G2121" s="35">
        <f t="shared" si="1277"/>
        <v>989.15170000000001</v>
      </c>
      <c r="H2121" s="23">
        <f t="shared" si="1278"/>
        <v>15763.5744</v>
      </c>
      <c r="I2121" s="23">
        <f t="shared" si="1279"/>
        <v>59009.999999999993</v>
      </c>
      <c r="J2121" s="23">
        <f t="shared" si="1280"/>
        <v>2966</v>
      </c>
      <c r="K2121" s="23">
        <f t="shared" si="1260"/>
        <v>9.6665819025314135E+76</v>
      </c>
      <c r="L2121" s="23">
        <f t="shared" si="1281"/>
        <v>9.6665819025314126E+78</v>
      </c>
      <c r="M2121" s="23">
        <f t="shared" si="1261"/>
        <v>9.6665819025314135E+76</v>
      </c>
      <c r="N2121" s="20">
        <f t="shared" si="1262"/>
        <v>217.9</v>
      </c>
      <c r="Q2121" s="20">
        <f t="shared" si="1282"/>
        <v>3.3616785928924649E+102</v>
      </c>
      <c r="S2121" s="20">
        <f t="shared" si="1283"/>
        <v>9329</v>
      </c>
      <c r="T2121" s="20">
        <f t="shared" si="1284"/>
        <v>2966</v>
      </c>
      <c r="U2121" s="20">
        <f t="shared" si="1263"/>
        <v>9.6665819025314135E+76</v>
      </c>
      <c r="V2121" s="20">
        <f t="shared" si="1264"/>
        <v>9.6665819025314135E+76</v>
      </c>
      <c r="W2121" s="20">
        <f t="shared" si="1265"/>
        <v>0.27535566773749426</v>
      </c>
      <c r="X2121" s="16">
        <f t="shared" si="1285"/>
        <v>1.7172800998733367E+62</v>
      </c>
      <c r="AA2121" s="16">
        <f t="shared" si="1286"/>
        <v>7.075194011478146E+63</v>
      </c>
      <c r="AB2121" s="16">
        <f t="shared" si="1266"/>
        <v>2119</v>
      </c>
      <c r="AC2121" s="16">
        <f t="shared" si="1267"/>
        <v>427.6</v>
      </c>
      <c r="AD2121" s="16">
        <f t="shared" si="1287"/>
        <v>9.2368830628895359E+64</v>
      </c>
      <c r="AE2121" s="16">
        <f t="shared" si="1268"/>
        <v>52925</v>
      </c>
      <c r="AF2121" s="16">
        <f t="shared" si="1288"/>
        <v>25416</v>
      </c>
      <c r="AG2121" s="16">
        <f t="shared" si="1289"/>
        <v>2159</v>
      </c>
      <c r="AH2121" s="16">
        <f t="shared" si="1290"/>
        <v>1.3968538437049679E+69</v>
      </c>
      <c r="AI2121" s="16">
        <f t="shared" si="1269"/>
        <v>1.6084162899386711E+75</v>
      </c>
      <c r="AJ2121" s="16">
        <f t="shared" si="1270"/>
        <v>1.6084162899386711E+75</v>
      </c>
      <c r="AK2121" s="27">
        <f t="shared" si="1271"/>
        <v>0.1403180542563143</v>
      </c>
      <c r="AN2121">
        <f t="shared" si="1272"/>
        <v>197429.75831317704</v>
      </c>
      <c r="AO2121">
        <f t="shared" si="1273"/>
        <v>227331757592.6998</v>
      </c>
      <c r="AP2121">
        <f t="shared" si="1274"/>
        <v>227331757592.6998</v>
      </c>
      <c r="AR2121" s="1">
        <f t="shared" si="1291"/>
        <v>22640</v>
      </c>
      <c r="AU2121">
        <f t="shared" si="1275"/>
        <v>-276.69205658324262</v>
      </c>
      <c r="AV2121" s="29">
        <f t="shared" si="1292"/>
        <v>1055.3704499999999</v>
      </c>
      <c r="AW2121">
        <f t="shared" si="1293"/>
        <v>42361</v>
      </c>
    </row>
    <row r="2122" spans="1:49" x14ac:dyDescent="0.2">
      <c r="A2122">
        <v>2120</v>
      </c>
      <c r="B2122" s="13">
        <f t="shared" si="1256"/>
        <v>2128</v>
      </c>
      <c r="C2122" s="13">
        <f t="shared" si="1257"/>
        <v>12726</v>
      </c>
      <c r="D2122" s="13">
        <f t="shared" si="1258"/>
        <v>48</v>
      </c>
      <c r="E2122" s="13">
        <f t="shared" si="1259"/>
        <v>106</v>
      </c>
      <c r="F2122" s="13">
        <f t="shared" si="1276"/>
        <v>5.3370809561819919E+66</v>
      </c>
      <c r="G2122" s="35">
        <f t="shared" si="1277"/>
        <v>989.68000000000006</v>
      </c>
      <c r="H2122" s="23">
        <f t="shared" si="1278"/>
        <v>15771.078399999997</v>
      </c>
      <c r="I2122" s="23">
        <f t="shared" si="1279"/>
        <v>59037.999999999993</v>
      </c>
      <c r="J2122" s="23">
        <f t="shared" si="1280"/>
        <v>2968</v>
      </c>
      <c r="K2122" s="23">
        <f t="shared" si="1260"/>
        <v>9.6665819025314135E+76</v>
      </c>
      <c r="L2122" s="23">
        <f t="shared" si="1281"/>
        <v>9.6665819025314126E+78</v>
      </c>
      <c r="M2122" s="23">
        <f t="shared" si="1261"/>
        <v>9.6665819025314135E+76</v>
      </c>
      <c r="N2122" s="20">
        <f t="shared" si="1262"/>
        <v>218</v>
      </c>
      <c r="Q2122" s="20">
        <f t="shared" si="1282"/>
        <v>3.746021217329073E+102</v>
      </c>
      <c r="S2122" s="20">
        <f t="shared" si="1283"/>
        <v>9333</v>
      </c>
      <c r="T2122" s="20">
        <f t="shared" si="1284"/>
        <v>2968</v>
      </c>
      <c r="U2122" s="20">
        <f t="shared" si="1263"/>
        <v>9.6665819025314135E+76</v>
      </c>
      <c r="V2122" s="20">
        <f t="shared" si="1264"/>
        <v>9.6665819025314135E+76</v>
      </c>
      <c r="W2122" s="20">
        <f t="shared" si="1265"/>
        <v>0.27522935779816515</v>
      </c>
      <c r="X2122" s="16">
        <f t="shared" si="1285"/>
        <v>1.8374897068644704E+62</v>
      </c>
      <c r="AA2122" s="16">
        <f t="shared" si="1286"/>
        <v>7.5704575922816164E+63</v>
      </c>
      <c r="AB2122" s="16">
        <f t="shared" si="1266"/>
        <v>2120</v>
      </c>
      <c r="AC2122" s="16">
        <f t="shared" si="1267"/>
        <v>427.8</v>
      </c>
      <c r="AD2122" s="16">
        <f t="shared" si="1287"/>
        <v>9.8834832521888724E+64</v>
      </c>
      <c r="AE2122" s="16">
        <f t="shared" si="1268"/>
        <v>52950</v>
      </c>
      <c r="AF2122" s="16">
        <f t="shared" si="1288"/>
        <v>25428</v>
      </c>
      <c r="AG2122" s="16">
        <f t="shared" si="1289"/>
        <v>2160</v>
      </c>
      <c r="AH2122" s="16">
        <f t="shared" si="1290"/>
        <v>1.4953828098257852E+69</v>
      </c>
      <c r="AI2122" s="16">
        <f t="shared" si="1269"/>
        <v>1.6084162899386711E+75</v>
      </c>
      <c r="AJ2122" s="16">
        <f t="shared" si="1270"/>
        <v>1.6084162899386711E+75</v>
      </c>
      <c r="AK2122" s="27">
        <f t="shared" si="1271"/>
        <v>0.14025245441795231</v>
      </c>
      <c r="AN2122">
        <f t="shared" si="1272"/>
        <v>197528.72155976246</v>
      </c>
      <c r="AO2122">
        <f t="shared" si="1273"/>
        <v>212459586535.23346</v>
      </c>
      <c r="AP2122">
        <f t="shared" si="1274"/>
        <v>212459586535.23346</v>
      </c>
      <c r="AR2122" s="1">
        <f t="shared" si="1291"/>
        <v>22650</v>
      </c>
      <c r="AU2122">
        <f t="shared" si="1275"/>
        <v>-276.52173913043475</v>
      </c>
      <c r="AV2122" s="29">
        <f t="shared" si="1292"/>
        <v>1055.93</v>
      </c>
      <c r="AW2122">
        <f t="shared" si="1293"/>
        <v>42381</v>
      </c>
    </row>
    <row r="2123" spans="1:49" x14ac:dyDescent="0.2">
      <c r="A2123">
        <v>2121</v>
      </c>
      <c r="B2123" s="13">
        <f t="shared" si="1256"/>
        <v>2129</v>
      </c>
      <c r="C2123" s="13">
        <f t="shared" si="1257"/>
        <v>12732</v>
      </c>
      <c r="D2123" s="13">
        <f t="shared" si="1258"/>
        <v>48</v>
      </c>
      <c r="E2123" s="13">
        <f t="shared" si="1259"/>
        <v>106.05000000000001</v>
      </c>
      <c r="F2123" s="13">
        <f t="shared" si="1276"/>
        <v>5.7133310768155023E+66</v>
      </c>
      <c r="G2123" s="35">
        <f t="shared" si="1277"/>
        <v>990.20770000000005</v>
      </c>
      <c r="H2123" s="23">
        <f t="shared" si="1278"/>
        <v>15778.582399999998</v>
      </c>
      <c r="I2123" s="23">
        <f t="shared" si="1279"/>
        <v>59065.999999999993</v>
      </c>
      <c r="J2123" s="23">
        <f t="shared" si="1280"/>
        <v>2969</v>
      </c>
      <c r="K2123" s="23">
        <f t="shared" si="1260"/>
        <v>9.6665819025314135E+76</v>
      </c>
      <c r="L2123" s="23">
        <f t="shared" si="1281"/>
        <v>9.6665819025314126E+78</v>
      </c>
      <c r="M2123" s="23">
        <f t="shared" si="1261"/>
        <v>9.6665819025314135E+76</v>
      </c>
      <c r="N2123" s="20">
        <f t="shared" si="1262"/>
        <v>218.10000000000002</v>
      </c>
      <c r="Q2123" s="20">
        <f t="shared" si="1282"/>
        <v>4.1743059524947195E+102</v>
      </c>
      <c r="S2123" s="20">
        <f t="shared" si="1283"/>
        <v>9338</v>
      </c>
      <c r="T2123" s="20">
        <f t="shared" si="1284"/>
        <v>2969</v>
      </c>
      <c r="U2123" s="20">
        <f t="shared" si="1263"/>
        <v>9.6665819025314135E+76</v>
      </c>
      <c r="V2123" s="20">
        <f t="shared" si="1264"/>
        <v>9.6665819025314135E+76</v>
      </c>
      <c r="W2123" s="20">
        <f t="shared" si="1265"/>
        <v>0.27510316368638238</v>
      </c>
      <c r="X2123" s="16">
        <f t="shared" si="1285"/>
        <v>1.9661139863449834E+62</v>
      </c>
      <c r="AA2123" s="16">
        <f t="shared" si="1286"/>
        <v>8.1003896237413295E+63</v>
      </c>
      <c r="AB2123" s="16">
        <f t="shared" si="1266"/>
        <v>2121</v>
      </c>
      <c r="AC2123" s="16">
        <f t="shared" si="1267"/>
        <v>428</v>
      </c>
      <c r="AD2123" s="16">
        <f t="shared" si="1287"/>
        <v>1.0575346740981957E+65</v>
      </c>
      <c r="AE2123" s="16">
        <f t="shared" si="1268"/>
        <v>52975</v>
      </c>
      <c r="AF2123" s="16">
        <f t="shared" si="1288"/>
        <v>25440</v>
      </c>
      <c r="AG2123" s="16">
        <f t="shared" si="1289"/>
        <v>2161</v>
      </c>
      <c r="AH2123" s="16">
        <f t="shared" si="1290"/>
        <v>1.600860300107668E+69</v>
      </c>
      <c r="AI2123" s="16">
        <f t="shared" si="1269"/>
        <v>1.6084162899386711E+75</v>
      </c>
      <c r="AJ2123" s="16">
        <f t="shared" si="1270"/>
        <v>1.6084162899386711E+75</v>
      </c>
      <c r="AK2123" s="27">
        <f t="shared" si="1271"/>
        <v>0.14018691588785046</v>
      </c>
      <c r="AN2123">
        <f t="shared" si="1272"/>
        <v>197627.56786608472</v>
      </c>
      <c r="AO2123">
        <f t="shared" si="1273"/>
        <v>198560361247.88174</v>
      </c>
      <c r="AP2123">
        <f t="shared" si="1274"/>
        <v>198560361247.88174</v>
      </c>
      <c r="AR2123" s="1">
        <f t="shared" si="1291"/>
        <v>22660</v>
      </c>
      <c r="AU2123">
        <f t="shared" si="1275"/>
        <v>-276.35179153094458</v>
      </c>
      <c r="AV2123" s="29">
        <f t="shared" si="1292"/>
        <v>1056.4889499999999</v>
      </c>
      <c r="AW2123">
        <f t="shared" si="1293"/>
        <v>42401</v>
      </c>
    </row>
    <row r="2124" spans="1:49" x14ac:dyDescent="0.2">
      <c r="A2124">
        <v>2122</v>
      </c>
      <c r="B2124" s="13">
        <f t="shared" si="1256"/>
        <v>2130</v>
      </c>
      <c r="C2124" s="13">
        <f t="shared" si="1257"/>
        <v>12738</v>
      </c>
      <c r="D2124" s="13">
        <f t="shared" si="1258"/>
        <v>48</v>
      </c>
      <c r="E2124" s="13">
        <f t="shared" si="1259"/>
        <v>106.10000000000001</v>
      </c>
      <c r="F2124" s="13">
        <f t="shared" si="1276"/>
        <v>6.1161045281711235E+66</v>
      </c>
      <c r="G2124" s="35">
        <f t="shared" si="1277"/>
        <v>990.73479999999995</v>
      </c>
      <c r="H2124" s="23">
        <f t="shared" si="1278"/>
        <v>15786.086399999998</v>
      </c>
      <c r="I2124" s="23">
        <f t="shared" si="1279"/>
        <v>59093.999999999993</v>
      </c>
      <c r="J2124" s="23">
        <f t="shared" si="1280"/>
        <v>2970</v>
      </c>
      <c r="K2124" s="23">
        <f t="shared" si="1260"/>
        <v>9.6665819025314135E+76</v>
      </c>
      <c r="L2124" s="23">
        <f t="shared" si="1281"/>
        <v>9.6665819025314126E+78</v>
      </c>
      <c r="M2124" s="23">
        <f t="shared" si="1261"/>
        <v>9.6665819025314135E+76</v>
      </c>
      <c r="N2124" s="20">
        <f t="shared" si="1262"/>
        <v>218.20000000000002</v>
      </c>
      <c r="Q2124" s="20">
        <f t="shared" si="1282"/>
        <v>4.6515567248850647E+102</v>
      </c>
      <c r="S2124" s="20">
        <f t="shared" si="1283"/>
        <v>9342</v>
      </c>
      <c r="T2124" s="20">
        <f t="shared" si="1284"/>
        <v>2970</v>
      </c>
      <c r="U2124" s="20">
        <f t="shared" si="1263"/>
        <v>9.6665819025314135E+76</v>
      </c>
      <c r="V2124" s="20">
        <f t="shared" si="1264"/>
        <v>9.6665819025314135E+76</v>
      </c>
      <c r="W2124" s="20">
        <f t="shared" si="1265"/>
        <v>0.27497708524289638</v>
      </c>
      <c r="X2124" s="16">
        <f t="shared" si="1285"/>
        <v>2.1037419653891324E+62</v>
      </c>
      <c r="AA2124" s="16">
        <f t="shared" si="1286"/>
        <v>8.6674168974032237E+63</v>
      </c>
      <c r="AB2124" s="16">
        <f t="shared" si="1266"/>
        <v>2122</v>
      </c>
      <c r="AC2124" s="16">
        <f t="shared" si="1267"/>
        <v>428.2</v>
      </c>
      <c r="AD2124" s="16">
        <f t="shared" si="1287"/>
        <v>1.1315642050270349E+65</v>
      </c>
      <c r="AE2124" s="16">
        <f t="shared" si="1268"/>
        <v>53000</v>
      </c>
      <c r="AF2124" s="16">
        <f t="shared" si="1288"/>
        <v>25452</v>
      </c>
      <c r="AG2124" s="16">
        <f t="shared" si="1289"/>
        <v>2162</v>
      </c>
      <c r="AH2124" s="16">
        <f t="shared" si="1290"/>
        <v>1.7137762496851852E+69</v>
      </c>
      <c r="AI2124" s="16">
        <f t="shared" si="1269"/>
        <v>1.6084162899386711E+75</v>
      </c>
      <c r="AJ2124" s="16">
        <f t="shared" si="1270"/>
        <v>1.6084162899386711E+75</v>
      </c>
      <c r="AK2124" s="27">
        <f t="shared" si="1271"/>
        <v>0.14012143858010276</v>
      </c>
      <c r="AN2124">
        <f t="shared" si="1272"/>
        <v>197726.29723148959</v>
      </c>
      <c r="AO2124">
        <f t="shared" si="1273"/>
        <v>185570431072.78665</v>
      </c>
      <c r="AP2124">
        <f t="shared" si="1274"/>
        <v>185570431072.78665</v>
      </c>
      <c r="AR2124" s="1">
        <f t="shared" si="1291"/>
        <v>22670</v>
      </c>
      <c r="AU2124">
        <f t="shared" si="1275"/>
        <v>-276.18221258134491</v>
      </c>
      <c r="AV2124" s="29">
        <f t="shared" si="1292"/>
        <v>1057.0473</v>
      </c>
      <c r="AW2124">
        <f t="shared" si="1293"/>
        <v>42421</v>
      </c>
    </row>
    <row r="2125" spans="1:49" x14ac:dyDescent="0.2">
      <c r="A2125">
        <v>2123</v>
      </c>
      <c r="B2125" s="13">
        <f t="shared" si="1256"/>
        <v>2131</v>
      </c>
      <c r="C2125" s="13">
        <f t="shared" si="1257"/>
        <v>12744</v>
      </c>
      <c r="D2125" s="13">
        <f t="shared" si="1258"/>
        <v>48</v>
      </c>
      <c r="E2125" s="13">
        <f t="shared" si="1259"/>
        <v>106.15</v>
      </c>
      <c r="F2125" s="13">
        <f t="shared" si="1276"/>
        <v>6.5472709516951562E+66</v>
      </c>
      <c r="G2125" s="35">
        <f t="shared" si="1277"/>
        <v>991.26130000000001</v>
      </c>
      <c r="H2125" s="23">
        <f t="shared" si="1278"/>
        <v>15793.590399999997</v>
      </c>
      <c r="I2125" s="23">
        <f t="shared" si="1279"/>
        <v>59121.999999999993</v>
      </c>
      <c r="J2125" s="23">
        <f t="shared" si="1280"/>
        <v>2972</v>
      </c>
      <c r="K2125" s="23">
        <f t="shared" si="1260"/>
        <v>9.6665819025314135E+76</v>
      </c>
      <c r="L2125" s="23">
        <f t="shared" si="1281"/>
        <v>9.6665819025314126E+78</v>
      </c>
      <c r="M2125" s="23">
        <f t="shared" si="1261"/>
        <v>9.6665819025314135E+76</v>
      </c>
      <c r="N2125" s="20">
        <f t="shared" si="1262"/>
        <v>218.3</v>
      </c>
      <c r="Q2125" s="20">
        <f t="shared" si="1282"/>
        <v>5.18337184937113E+102</v>
      </c>
      <c r="S2125" s="20">
        <f t="shared" si="1283"/>
        <v>9346</v>
      </c>
      <c r="T2125" s="20">
        <f t="shared" si="1284"/>
        <v>2972</v>
      </c>
      <c r="U2125" s="20">
        <f t="shared" si="1263"/>
        <v>9.6665819025314135E+76</v>
      </c>
      <c r="V2125" s="20">
        <f t="shared" si="1264"/>
        <v>9.6665819025314135E+76</v>
      </c>
      <c r="W2125" s="20">
        <f t="shared" si="1265"/>
        <v>0.27485112230874942</v>
      </c>
      <c r="X2125" s="16">
        <f t="shared" si="1285"/>
        <v>2.2510039029663717E+62</v>
      </c>
      <c r="AA2125" s="16">
        <f t="shared" si="1286"/>
        <v>9.2741360802214503E+63</v>
      </c>
      <c r="AB2125" s="16">
        <f t="shared" si="1266"/>
        <v>2123</v>
      </c>
      <c r="AC2125" s="16">
        <f t="shared" si="1267"/>
        <v>428.4</v>
      </c>
      <c r="AD2125" s="16">
        <f t="shared" si="1287"/>
        <v>1.2107759503828305E+65</v>
      </c>
      <c r="AE2125" s="16">
        <f t="shared" si="1268"/>
        <v>53025</v>
      </c>
      <c r="AF2125" s="16">
        <f t="shared" si="1288"/>
        <v>25464</v>
      </c>
      <c r="AG2125" s="16">
        <f t="shared" si="1289"/>
        <v>2163</v>
      </c>
      <c r="AH2125" s="16">
        <f t="shared" si="1290"/>
        <v>1.8346551322009787E+69</v>
      </c>
      <c r="AI2125" s="16">
        <f t="shared" si="1269"/>
        <v>1.6084162899386711E+75</v>
      </c>
      <c r="AJ2125" s="16">
        <f t="shared" si="1270"/>
        <v>1.6084162899386711E+75</v>
      </c>
      <c r="AK2125" s="27">
        <f t="shared" si="1271"/>
        <v>0.14005602240896359</v>
      </c>
      <c r="AN2125">
        <f t="shared" si="1272"/>
        <v>197824.90965532287</v>
      </c>
      <c r="AO2125">
        <f t="shared" si="1273"/>
        <v>173430309413.81927</v>
      </c>
      <c r="AP2125">
        <f t="shared" si="1274"/>
        <v>173430309413.81927</v>
      </c>
      <c r="AR2125" s="1">
        <f t="shared" si="1291"/>
        <v>22680</v>
      </c>
      <c r="AU2125">
        <f t="shared" si="1275"/>
        <v>-276.0130010834236</v>
      </c>
      <c r="AV2125" s="29">
        <f t="shared" si="1292"/>
        <v>1057.6050500000001</v>
      </c>
      <c r="AW2125">
        <f t="shared" si="1293"/>
        <v>42441</v>
      </c>
    </row>
    <row r="2126" spans="1:49" x14ac:dyDescent="0.2">
      <c r="A2126">
        <v>2124</v>
      </c>
      <c r="B2126" s="13">
        <f t="shared" si="1256"/>
        <v>2132</v>
      </c>
      <c r="C2126" s="13">
        <f t="shared" si="1257"/>
        <v>12750</v>
      </c>
      <c r="D2126" s="13">
        <f t="shared" si="1258"/>
        <v>48</v>
      </c>
      <c r="E2126" s="13">
        <f t="shared" si="1259"/>
        <v>106.2</v>
      </c>
      <c r="F2126" s="13">
        <f t="shared" si="1276"/>
        <v>7.0088317743673846E+66</v>
      </c>
      <c r="G2126" s="35">
        <f t="shared" si="1277"/>
        <v>991.78719999999998</v>
      </c>
      <c r="H2126" s="23">
        <f t="shared" si="1278"/>
        <v>15801.094399999998</v>
      </c>
      <c r="I2126" s="23">
        <f t="shared" si="1279"/>
        <v>59149.999999999993</v>
      </c>
      <c r="J2126" s="23">
        <f t="shared" si="1280"/>
        <v>2973</v>
      </c>
      <c r="K2126" s="23">
        <f t="shared" si="1260"/>
        <v>9.6665819025314135E+76</v>
      </c>
      <c r="L2126" s="23">
        <f t="shared" si="1281"/>
        <v>9.6665819025314126E+78</v>
      </c>
      <c r="M2126" s="23">
        <f t="shared" si="1261"/>
        <v>9.6665819025314135E+76</v>
      </c>
      <c r="N2126" s="20">
        <f t="shared" si="1262"/>
        <v>218.4</v>
      </c>
      <c r="Q2126" s="20">
        <f t="shared" si="1282"/>
        <v>5.7759896993445681E+102</v>
      </c>
      <c r="S2126" s="20">
        <f t="shared" si="1283"/>
        <v>9350</v>
      </c>
      <c r="T2126" s="20">
        <f t="shared" si="1284"/>
        <v>2973</v>
      </c>
      <c r="U2126" s="20">
        <f t="shared" si="1263"/>
        <v>9.6665819025314135E+76</v>
      </c>
      <c r="V2126" s="20">
        <f t="shared" si="1264"/>
        <v>9.6665819025314135E+76</v>
      </c>
      <c r="W2126" s="20">
        <f t="shared" si="1265"/>
        <v>0.27472527472527469</v>
      </c>
      <c r="X2126" s="16">
        <f t="shared" si="1285"/>
        <v>2.4085741761740182E+62</v>
      </c>
      <c r="AA2126" s="16">
        <f t="shared" si="1286"/>
        <v>9.9233256058369531E+63</v>
      </c>
      <c r="AB2126" s="16">
        <f t="shared" si="1266"/>
        <v>2124</v>
      </c>
      <c r="AC2126" s="16">
        <f t="shared" si="1267"/>
        <v>428.6</v>
      </c>
      <c r="AD2126" s="16">
        <f t="shared" si="1287"/>
        <v>1.295532675483805E+65</v>
      </c>
      <c r="AE2126" s="16">
        <f t="shared" si="1268"/>
        <v>53050</v>
      </c>
      <c r="AF2126" s="16">
        <f t="shared" si="1288"/>
        <v>25476</v>
      </c>
      <c r="AG2126" s="16">
        <f t="shared" si="1289"/>
        <v>2164</v>
      </c>
      <c r="AH2126" s="16">
        <f t="shared" si="1290"/>
        <v>1.9640583941897415E+69</v>
      </c>
      <c r="AI2126" s="16">
        <f t="shared" si="1269"/>
        <v>1.6084162899386711E+75</v>
      </c>
      <c r="AJ2126" s="16">
        <f t="shared" si="1270"/>
        <v>1.6084162899386711E+75</v>
      </c>
      <c r="AK2126" s="27">
        <f t="shared" si="1271"/>
        <v>0.1399906672888474</v>
      </c>
      <c r="AN2126">
        <f t="shared" si="1272"/>
        <v>197923.40513693029</v>
      </c>
      <c r="AO2126">
        <f t="shared" si="1273"/>
        <v>162084401321.32639</v>
      </c>
      <c r="AP2126">
        <f t="shared" si="1274"/>
        <v>162084401321.32639</v>
      </c>
      <c r="AR2126" s="1">
        <f t="shared" si="1291"/>
        <v>22690</v>
      </c>
      <c r="AU2126">
        <f t="shared" si="1275"/>
        <v>-275.84415584415586</v>
      </c>
      <c r="AV2126" s="29">
        <f t="shared" si="1292"/>
        <v>1058.1622</v>
      </c>
      <c r="AW2126">
        <f t="shared" si="1293"/>
        <v>42461</v>
      </c>
    </row>
    <row r="2127" spans="1:49" x14ac:dyDescent="0.2">
      <c r="A2127">
        <v>2125</v>
      </c>
      <c r="B2127" s="13">
        <f t="shared" si="1256"/>
        <v>2133</v>
      </c>
      <c r="C2127" s="13">
        <f t="shared" si="1257"/>
        <v>12756</v>
      </c>
      <c r="D2127" s="13">
        <f t="shared" si="1258"/>
        <v>48</v>
      </c>
      <c r="E2127" s="13">
        <f t="shared" si="1259"/>
        <v>106.25</v>
      </c>
      <c r="F2127" s="13">
        <f t="shared" si="1276"/>
        <v>7.5029294974362882E+66</v>
      </c>
      <c r="G2127" s="35">
        <f t="shared" si="1277"/>
        <v>992.3125</v>
      </c>
      <c r="H2127" s="23">
        <f t="shared" si="1278"/>
        <v>15808.598399999999</v>
      </c>
      <c r="I2127" s="23">
        <f t="shared" si="1279"/>
        <v>59177.999999999993</v>
      </c>
      <c r="J2127" s="23">
        <f t="shared" si="1280"/>
        <v>2975</v>
      </c>
      <c r="K2127" s="23">
        <f t="shared" si="1260"/>
        <v>9.6665819025314135E+76</v>
      </c>
      <c r="L2127" s="23">
        <f t="shared" si="1281"/>
        <v>9.6665819025314126E+78</v>
      </c>
      <c r="M2127" s="23">
        <f t="shared" si="1261"/>
        <v>9.6665819025314135E+76</v>
      </c>
      <c r="N2127" s="20">
        <f t="shared" si="1262"/>
        <v>218.5</v>
      </c>
      <c r="Q2127" s="20">
        <f t="shared" si="1282"/>
        <v>6.4363618849719571E+102</v>
      </c>
      <c r="S2127" s="20">
        <f t="shared" si="1283"/>
        <v>9354</v>
      </c>
      <c r="T2127" s="20">
        <f t="shared" si="1284"/>
        <v>2975</v>
      </c>
      <c r="U2127" s="20">
        <f t="shared" si="1263"/>
        <v>9.6665819025314135E+76</v>
      </c>
      <c r="V2127" s="20">
        <f t="shared" si="1264"/>
        <v>9.6665819025314135E+76</v>
      </c>
      <c r="W2127" s="20">
        <f t="shared" si="1265"/>
        <v>0.27459954233409611</v>
      </c>
      <c r="X2127" s="16">
        <f t="shared" si="1285"/>
        <v>2.5771743685061986E+62</v>
      </c>
      <c r="AA2127" s="16">
        <f t="shared" si="1286"/>
        <v>1.0617958398245537E+64</v>
      </c>
      <c r="AB2127" s="16">
        <f t="shared" si="1266"/>
        <v>2125</v>
      </c>
      <c r="AC2127" s="16">
        <f t="shared" si="1267"/>
        <v>428.8</v>
      </c>
      <c r="AD2127" s="16">
        <f t="shared" si="1287"/>
        <v>1.3862225399420393E+65</v>
      </c>
      <c r="AE2127" s="16">
        <f t="shared" si="1268"/>
        <v>53075</v>
      </c>
      <c r="AF2127" s="16">
        <f t="shared" si="1288"/>
        <v>25488</v>
      </c>
      <c r="AG2127" s="16">
        <f t="shared" si="1289"/>
        <v>2165</v>
      </c>
      <c r="AH2127" s="16">
        <f t="shared" si="1290"/>
        <v>2.102587061014511E+69</v>
      </c>
      <c r="AI2127" s="16">
        <f t="shared" si="1269"/>
        <v>1.6084162899386711E+75</v>
      </c>
      <c r="AJ2127" s="16">
        <f t="shared" si="1270"/>
        <v>1.6084162899386711E+75</v>
      </c>
      <c r="AK2127" s="27">
        <f t="shared" si="1271"/>
        <v>0.13992537313432835</v>
      </c>
      <c r="AN2127">
        <f t="shared" si="1272"/>
        <v>198021.78367565773</v>
      </c>
      <c r="AO2127">
        <f t="shared" si="1273"/>
        <v>151480748898.43594</v>
      </c>
      <c r="AP2127">
        <f t="shared" si="1274"/>
        <v>151480748898.43594</v>
      </c>
      <c r="AR2127" s="1">
        <f t="shared" si="1291"/>
        <v>22700</v>
      </c>
      <c r="AU2127">
        <f t="shared" si="1275"/>
        <v>-275.67567567567573</v>
      </c>
      <c r="AV2127" s="29">
        <f t="shared" si="1292"/>
        <v>1058.71875</v>
      </c>
      <c r="AW2127">
        <f t="shared" si="1293"/>
        <v>42481</v>
      </c>
    </row>
    <row r="2128" spans="1:49" x14ac:dyDescent="0.2">
      <c r="A2128">
        <v>2126</v>
      </c>
      <c r="B2128" s="13">
        <f t="shared" si="1256"/>
        <v>2134</v>
      </c>
      <c r="C2128" s="13">
        <f t="shared" si="1257"/>
        <v>12762</v>
      </c>
      <c r="D2128" s="13">
        <f t="shared" si="1258"/>
        <v>48</v>
      </c>
      <c r="E2128" s="13">
        <f t="shared" si="1259"/>
        <v>106.30000000000001</v>
      </c>
      <c r="F2128" s="13">
        <f t="shared" si="1276"/>
        <v>8.0318576398283221E+66</v>
      </c>
      <c r="G2128" s="35">
        <f t="shared" si="1277"/>
        <v>992.83720000000005</v>
      </c>
      <c r="H2128" s="23">
        <f t="shared" si="1278"/>
        <v>15816.1024</v>
      </c>
      <c r="I2128" s="23">
        <f t="shared" si="1279"/>
        <v>59205.999999999993</v>
      </c>
      <c r="J2128" s="23">
        <f t="shared" si="1280"/>
        <v>2976</v>
      </c>
      <c r="K2128" s="23">
        <f t="shared" si="1260"/>
        <v>9.6665819025314135E+76</v>
      </c>
      <c r="L2128" s="23">
        <f t="shared" si="1281"/>
        <v>9.6665819025314126E+78</v>
      </c>
      <c r="M2128" s="23">
        <f t="shared" si="1261"/>
        <v>9.6665819025314135E+76</v>
      </c>
      <c r="N2128" s="20">
        <f t="shared" si="1262"/>
        <v>218.60000000000002</v>
      </c>
      <c r="Q2128" s="20">
        <f t="shared" si="1282"/>
        <v>7.1722347979664484E+102</v>
      </c>
      <c r="S2128" s="20">
        <f t="shared" si="1283"/>
        <v>9359</v>
      </c>
      <c r="T2128" s="20">
        <f t="shared" si="1284"/>
        <v>2976</v>
      </c>
      <c r="U2128" s="20">
        <f t="shared" si="1263"/>
        <v>9.6665819025314135E+76</v>
      </c>
      <c r="V2128" s="20">
        <f t="shared" si="1264"/>
        <v>9.6665819025314135E+76</v>
      </c>
      <c r="W2128" s="20">
        <f t="shared" si="1265"/>
        <v>0.27447392497712714</v>
      </c>
      <c r="X2128" s="16">
        <f t="shared" si="1285"/>
        <v>2.7575765743016327E+62</v>
      </c>
      <c r="AA2128" s="16">
        <f t="shared" si="1286"/>
        <v>1.1361215486122724E+64</v>
      </c>
      <c r="AB2128" s="16">
        <f t="shared" si="1266"/>
        <v>2126</v>
      </c>
      <c r="AC2128" s="16">
        <f t="shared" si="1267"/>
        <v>429</v>
      </c>
      <c r="AD2128" s="16">
        <f t="shared" si="1287"/>
        <v>1.4832608753145565E+65</v>
      </c>
      <c r="AE2128" s="16">
        <f t="shared" si="1268"/>
        <v>53100</v>
      </c>
      <c r="AF2128" s="16">
        <f t="shared" si="1288"/>
        <v>25500</v>
      </c>
      <c r="AG2128" s="16">
        <f t="shared" si="1289"/>
        <v>2166</v>
      </c>
      <c r="AH2128" s="16">
        <f t="shared" si="1290"/>
        <v>2.2508845264425275E+69</v>
      </c>
      <c r="AI2128" s="16">
        <f t="shared" si="1269"/>
        <v>1.6084162899386711E+75</v>
      </c>
      <c r="AJ2128" s="16">
        <f t="shared" si="1270"/>
        <v>1.6084162899386711E+75</v>
      </c>
      <c r="AK2128" s="27">
        <f t="shared" si="1271"/>
        <v>0.13986013986013987</v>
      </c>
      <c r="AN2128">
        <f t="shared" si="1272"/>
        <v>198120.045270851</v>
      </c>
      <c r="AO2128">
        <f t="shared" si="1273"/>
        <v>141570793363.02423</v>
      </c>
      <c r="AP2128">
        <f t="shared" si="1274"/>
        <v>141570793363.02423</v>
      </c>
      <c r="AR2128" s="1">
        <f t="shared" si="1291"/>
        <v>22710</v>
      </c>
      <c r="AU2128">
        <f t="shared" si="1275"/>
        <v>-275.50755939524845</v>
      </c>
      <c r="AV2128" s="29">
        <f t="shared" si="1292"/>
        <v>1059.2746999999999</v>
      </c>
      <c r="AW2128">
        <f t="shared" si="1293"/>
        <v>42501</v>
      </c>
    </row>
    <row r="2129" spans="1:49" x14ac:dyDescent="0.2">
      <c r="A2129">
        <v>2127</v>
      </c>
      <c r="B2129" s="13">
        <f t="shared" si="1256"/>
        <v>2135</v>
      </c>
      <c r="C2129" s="13">
        <f t="shared" si="1257"/>
        <v>12768</v>
      </c>
      <c r="D2129" s="13">
        <f t="shared" si="1258"/>
        <v>48</v>
      </c>
      <c r="E2129" s="13">
        <f t="shared" si="1259"/>
        <v>106.35000000000001</v>
      </c>
      <c r="F2129" s="13">
        <f t="shared" si="1276"/>
        <v>8.5980713823708377E+66</v>
      </c>
      <c r="G2129" s="35">
        <f t="shared" si="1277"/>
        <v>993.36130000000003</v>
      </c>
      <c r="H2129" s="23">
        <f t="shared" si="1278"/>
        <v>15823.606399999997</v>
      </c>
      <c r="I2129" s="23">
        <f t="shared" si="1279"/>
        <v>59233.999999999993</v>
      </c>
      <c r="J2129" s="23">
        <f t="shared" si="1280"/>
        <v>2977</v>
      </c>
      <c r="K2129" s="23">
        <f t="shared" si="1260"/>
        <v>9.6665819025314135E+76</v>
      </c>
      <c r="L2129" s="23">
        <f t="shared" si="1281"/>
        <v>9.6665819025314126E+78</v>
      </c>
      <c r="M2129" s="23">
        <f t="shared" si="1261"/>
        <v>9.6665819025314135E+76</v>
      </c>
      <c r="N2129" s="20">
        <f t="shared" si="1262"/>
        <v>218.70000000000002</v>
      </c>
      <c r="Q2129" s="20">
        <f t="shared" si="1282"/>
        <v>7.9922404794018647E+102</v>
      </c>
      <c r="S2129" s="20">
        <f t="shared" si="1283"/>
        <v>9363</v>
      </c>
      <c r="T2129" s="20">
        <f t="shared" si="1284"/>
        <v>2977</v>
      </c>
      <c r="U2129" s="20">
        <f t="shared" si="1263"/>
        <v>9.6665819025314135E+76</v>
      </c>
      <c r="V2129" s="20">
        <f t="shared" si="1264"/>
        <v>9.6665819025314135E+76</v>
      </c>
      <c r="W2129" s="20">
        <f t="shared" si="1265"/>
        <v>0.2743484224965706</v>
      </c>
      <c r="X2129" s="16">
        <f t="shared" si="1285"/>
        <v>2.9506069345027467E+62</v>
      </c>
      <c r="AA2129" s="16">
        <f t="shared" si="1286"/>
        <v>1.2156500570151315E+64</v>
      </c>
      <c r="AB2129" s="16">
        <f t="shared" si="1266"/>
        <v>2127</v>
      </c>
      <c r="AC2129" s="16">
        <f t="shared" si="1267"/>
        <v>429.2</v>
      </c>
      <c r="AD2129" s="16">
        <f t="shared" si="1287"/>
        <v>1.5870920871935095E+65</v>
      </c>
      <c r="AE2129" s="16">
        <f t="shared" si="1268"/>
        <v>53125</v>
      </c>
      <c r="AF2129" s="16">
        <f t="shared" si="1288"/>
        <v>25512</v>
      </c>
      <c r="AG2129" s="16">
        <f t="shared" si="1289"/>
        <v>2167</v>
      </c>
      <c r="AH2129" s="16">
        <f t="shared" si="1290"/>
        <v>2.4096395387993994E+69</v>
      </c>
      <c r="AI2129" s="16">
        <f t="shared" si="1269"/>
        <v>1.6084162899386711E+75</v>
      </c>
      <c r="AJ2129" s="16">
        <f t="shared" si="1270"/>
        <v>1.6084162899386711E+75</v>
      </c>
      <c r="AK2129" s="27">
        <f t="shared" si="1271"/>
        <v>0.13979496738117428</v>
      </c>
      <c r="AN2129">
        <f t="shared" si="1272"/>
        <v>198218.18992185561</v>
      </c>
      <c r="AO2129">
        <f t="shared" si="1273"/>
        <v>132309152675.72359</v>
      </c>
      <c r="AP2129">
        <f t="shared" si="1274"/>
        <v>132309152675.72359</v>
      </c>
      <c r="AR2129" s="1">
        <f t="shared" si="1291"/>
        <v>22720</v>
      </c>
      <c r="AU2129">
        <f t="shared" si="1275"/>
        <v>-275.33980582524265</v>
      </c>
      <c r="AV2129" s="29">
        <f t="shared" si="1292"/>
        <v>1059.83005</v>
      </c>
      <c r="AW2129">
        <f t="shared" si="1293"/>
        <v>42521</v>
      </c>
    </row>
    <row r="2130" spans="1:49" x14ac:dyDescent="0.2">
      <c r="A2130">
        <v>2128</v>
      </c>
      <c r="B2130" s="13">
        <f t="shared" si="1256"/>
        <v>2136</v>
      </c>
      <c r="C2130" s="13">
        <f t="shared" si="1257"/>
        <v>12774</v>
      </c>
      <c r="D2130" s="13">
        <f t="shared" si="1258"/>
        <v>48</v>
      </c>
      <c r="E2130" s="13">
        <f t="shared" si="1259"/>
        <v>106.4</v>
      </c>
      <c r="F2130" s="13">
        <f t="shared" si="1276"/>
        <v>9.2041989622198989E+66</v>
      </c>
      <c r="G2130" s="35">
        <f t="shared" si="1277"/>
        <v>993.88480000000004</v>
      </c>
      <c r="H2130" s="23">
        <f t="shared" si="1278"/>
        <v>15831.110399999998</v>
      </c>
      <c r="I2130" s="23">
        <f t="shared" si="1279"/>
        <v>59261.999999999993</v>
      </c>
      <c r="J2130" s="23">
        <f t="shared" si="1280"/>
        <v>2979</v>
      </c>
      <c r="K2130" s="23">
        <f t="shared" si="1260"/>
        <v>9.6665819025314135E+76</v>
      </c>
      <c r="L2130" s="23">
        <f t="shared" si="1281"/>
        <v>9.6665819025314126E+78</v>
      </c>
      <c r="M2130" s="23">
        <f t="shared" si="1261"/>
        <v>9.6665819025314135E+76</v>
      </c>
      <c r="N2130" s="20">
        <f t="shared" si="1262"/>
        <v>218.8</v>
      </c>
      <c r="Q2130" s="20">
        <f t="shared" si="1282"/>
        <v>8.905997876519428E+102</v>
      </c>
      <c r="S2130" s="20">
        <f t="shared" si="1283"/>
        <v>9367</v>
      </c>
      <c r="T2130" s="20">
        <f t="shared" si="1284"/>
        <v>2979</v>
      </c>
      <c r="U2130" s="20">
        <f t="shared" si="1263"/>
        <v>9.6665819025314135E+76</v>
      </c>
      <c r="V2130" s="20">
        <f t="shared" si="1264"/>
        <v>9.6665819025314135E+76</v>
      </c>
      <c r="W2130" s="20">
        <f t="shared" si="1265"/>
        <v>0.27422303473491771</v>
      </c>
      <c r="X2130" s="16">
        <f t="shared" si="1285"/>
        <v>3.1571494199179396E+62</v>
      </c>
      <c r="AA2130" s="16">
        <f t="shared" si="1286"/>
        <v>1.3007455610061909E+64</v>
      </c>
      <c r="AB2130" s="16">
        <f t="shared" si="1266"/>
        <v>2128</v>
      </c>
      <c r="AC2130" s="16">
        <f t="shared" si="1267"/>
        <v>429.4</v>
      </c>
      <c r="AD2130" s="16">
        <f t="shared" si="1287"/>
        <v>1.6981916904464758E+65</v>
      </c>
      <c r="AE2130" s="16">
        <f t="shared" si="1268"/>
        <v>53150</v>
      </c>
      <c r="AF2130" s="16">
        <f t="shared" si="1288"/>
        <v>25524</v>
      </c>
      <c r="AG2130" s="16">
        <f t="shared" si="1289"/>
        <v>2168</v>
      </c>
      <c r="AH2130" s="16">
        <f t="shared" si="1290"/>
        <v>2.5795893975518145E+69</v>
      </c>
      <c r="AI2130" s="16">
        <f t="shared" si="1269"/>
        <v>1.6084162899386711E+75</v>
      </c>
      <c r="AJ2130" s="16">
        <f t="shared" si="1270"/>
        <v>1.6084162899386711E+75</v>
      </c>
      <c r="AK2130" s="27">
        <f t="shared" si="1271"/>
        <v>0.13972985561248255</v>
      </c>
      <c r="AN2130">
        <f t="shared" si="1272"/>
        <v>198316.21762801748</v>
      </c>
      <c r="AO2130">
        <f t="shared" si="1273"/>
        <v>123653413715.6295</v>
      </c>
      <c r="AP2130">
        <f t="shared" si="1274"/>
        <v>123653413715.6295</v>
      </c>
      <c r="AR2130" s="1">
        <f t="shared" si="1291"/>
        <v>22730</v>
      </c>
      <c r="AU2130">
        <f t="shared" si="1275"/>
        <v>-275.17241379310343</v>
      </c>
      <c r="AV2130" s="29">
        <f t="shared" si="1292"/>
        <v>1060.3848</v>
      </c>
      <c r="AW2130">
        <f t="shared" si="1293"/>
        <v>42541</v>
      </c>
    </row>
    <row r="2131" spans="1:49" x14ac:dyDescent="0.2">
      <c r="A2131">
        <v>2129</v>
      </c>
      <c r="B2131" s="13">
        <f t="shared" ref="B2131:B2194" si="1294">8+A2131*1</f>
        <v>2137</v>
      </c>
      <c r="C2131" s="13">
        <f t="shared" ref="C2131:C2194" si="1295">6+A2131*6</f>
        <v>12780</v>
      </c>
      <c r="D2131" s="13">
        <f t="shared" ref="D2131:D2194" si="1296">MIN(6+A2131*6,48)</f>
        <v>48</v>
      </c>
      <c r="E2131" s="13">
        <f t="shared" ref="E2131:E2194" si="1297">0.05*A2131</f>
        <v>106.45</v>
      </c>
      <c r="F2131" s="13">
        <f t="shared" si="1276"/>
        <v>9.8530538703649553E+66</v>
      </c>
      <c r="G2131" s="35">
        <f t="shared" si="1277"/>
        <v>994.40769999999998</v>
      </c>
      <c r="H2131" s="23">
        <f t="shared" si="1278"/>
        <v>15838.614399999999</v>
      </c>
      <c r="I2131" s="23">
        <f t="shared" si="1279"/>
        <v>59289.999999999993</v>
      </c>
      <c r="J2131" s="23">
        <f t="shared" si="1280"/>
        <v>2980</v>
      </c>
      <c r="K2131" s="23">
        <f t="shared" ref="K2131:K2194" si="1298">1*LOOKUP(H2131,$A:$A,$F:$F)*LOOKUP(H2131,$A:$A,$G:$G)</f>
        <v>9.6665819025314135E+76</v>
      </c>
      <c r="L2131" s="23">
        <f t="shared" si="1281"/>
        <v>9.6665819025314126E+78</v>
      </c>
      <c r="M2131" s="23">
        <f t="shared" ref="M2131:M2194" si="1299">1*LOOKUP(J2131,$A:$A,$F:$F)*LOOKUP(J2131,$A:$A,$G:$G)</f>
        <v>9.6665819025314135E+76</v>
      </c>
      <c r="N2131" s="20">
        <f t="shared" ref="N2131:N2194" si="1300">6+A2131*0.1</f>
        <v>218.9</v>
      </c>
      <c r="Q2131" s="20">
        <f t="shared" si="1282"/>
        <v>9.9242256762655131E+102</v>
      </c>
      <c r="S2131" s="20">
        <f t="shared" si="1283"/>
        <v>9371</v>
      </c>
      <c r="T2131" s="20">
        <f t="shared" si="1284"/>
        <v>2980</v>
      </c>
      <c r="U2131" s="20">
        <f t="shared" ref="U2131:U2194" si="1301">1*LOOKUP(S2131,A:A,F:F)*LOOKUP(S2131,A:A,G:G)</f>
        <v>9.6665819025314135E+76</v>
      </c>
      <c r="V2131" s="20">
        <f t="shared" ref="V2131:V2194" si="1302">1*LOOKUP(T2131,A:A,F:F)*LOOKUP(T2131,A:A,G:G)</f>
        <v>9.6665819025314135E+76</v>
      </c>
      <c r="W2131" s="20">
        <f t="shared" ref="W2131:W2194" si="1303">60/N2131</f>
        <v>0.27409776153494747</v>
      </c>
      <c r="X2131" s="16">
        <f t="shared" si="1285"/>
        <v>3.3781498793121949E+62</v>
      </c>
      <c r="AA2131" s="16">
        <f t="shared" si="1286"/>
        <v>1.391797750276624E+64</v>
      </c>
      <c r="AB2131" s="16">
        <f t="shared" ref="AB2131:AB2194" si="1304">1+A2131-1</f>
        <v>2129</v>
      </c>
      <c r="AC2131" s="16">
        <f t="shared" ref="AC2131:AC2194" si="1305">4+(A2131-1)*4/20</f>
        <v>429.6</v>
      </c>
      <c r="AD2131" s="16">
        <f t="shared" si="1287"/>
        <v>1.8170684869276081E+65</v>
      </c>
      <c r="AE2131" s="16">
        <f t="shared" ref="AE2131:AE2194" si="1306">MAX((A2131-2)*25,10)+0</f>
        <v>53175</v>
      </c>
      <c r="AF2131" s="16">
        <f t="shared" si="1288"/>
        <v>25536</v>
      </c>
      <c r="AG2131" s="16">
        <f t="shared" si="1289"/>
        <v>2169</v>
      </c>
      <c r="AH2131" s="16">
        <f t="shared" si="1290"/>
        <v>2.7615233751446553E+69</v>
      </c>
      <c r="AI2131" s="16">
        <f t="shared" ref="AI2131:AI2194" si="1307">1*INT(LOOKUP(AE2131,A:A,AD:AD))*LOOKUP(AE2131,A:A,G:G)</f>
        <v>1.6084162899386711E+75</v>
      </c>
      <c r="AJ2131" s="16">
        <f t="shared" ref="AJ2131:AJ2194" si="1308">1*INT(LOOKUP(AF2131,A:A,AD:AD))*LOOKUP(AF2131,A:A,G:G)</f>
        <v>1.6084162899386711E+75</v>
      </c>
      <c r="AK2131" s="27">
        <f t="shared" ref="AK2131:AK2194" si="1309">60/AC2131</f>
        <v>0.13966480446927373</v>
      </c>
      <c r="AN2131">
        <f t="shared" ref="AN2131:AN2194" si="1310">AH2131/$AA2131</f>
        <v>198414.1283886825</v>
      </c>
      <c r="AO2131">
        <f t="shared" ref="AO2131:AO2194" si="1311">AI2131/$AA2131</f>
        <v>115563938051.9902</v>
      </c>
      <c r="AP2131">
        <f t="shared" ref="AP2131:AP2194" si="1312">AJ2131/$AA2131</f>
        <v>115563938051.9902</v>
      </c>
      <c r="AR2131" s="1">
        <f t="shared" si="1291"/>
        <v>22740</v>
      </c>
      <c r="AU2131">
        <f t="shared" si="1275"/>
        <v>-275.00538213132398</v>
      </c>
      <c r="AV2131" s="29">
        <f t="shared" si="1292"/>
        <v>1060.93895</v>
      </c>
      <c r="AW2131">
        <f t="shared" si="1293"/>
        <v>42561</v>
      </c>
    </row>
    <row r="2132" spans="1:49" x14ac:dyDescent="0.2">
      <c r="A2132">
        <v>2130</v>
      </c>
      <c r="B2132" s="13">
        <f t="shared" si="1294"/>
        <v>2138</v>
      </c>
      <c r="C2132" s="13">
        <f t="shared" si="1295"/>
        <v>12786</v>
      </c>
      <c r="D2132" s="13">
        <f t="shared" si="1296"/>
        <v>48</v>
      </c>
      <c r="E2132" s="13">
        <f t="shared" si="1297"/>
        <v>106.5</v>
      </c>
      <c r="F2132" s="13">
        <f t="shared" si="1276"/>
        <v>1.0547647908808545E+67</v>
      </c>
      <c r="G2132" s="35">
        <f t="shared" si="1277"/>
        <v>994.93000000000006</v>
      </c>
      <c r="H2132" s="23">
        <f t="shared" si="1278"/>
        <v>15846.118399999998</v>
      </c>
      <c r="I2132" s="23">
        <f t="shared" si="1279"/>
        <v>59317.999999999993</v>
      </c>
      <c r="J2132" s="23">
        <f t="shared" si="1280"/>
        <v>2982</v>
      </c>
      <c r="K2132" s="23">
        <f t="shared" si="1298"/>
        <v>9.6665819025314135E+76</v>
      </c>
      <c r="L2132" s="23">
        <f t="shared" si="1281"/>
        <v>9.6665819025314126E+78</v>
      </c>
      <c r="M2132" s="23">
        <f t="shared" si="1299"/>
        <v>9.6665819025314135E+76</v>
      </c>
      <c r="N2132" s="20">
        <f t="shared" si="1300"/>
        <v>219</v>
      </c>
      <c r="Q2132" s="20">
        <f t="shared" si="1282"/>
        <v>1.1058868039155748E+103</v>
      </c>
      <c r="S2132" s="20">
        <f t="shared" si="1283"/>
        <v>9375</v>
      </c>
      <c r="T2132" s="20">
        <f t="shared" si="1284"/>
        <v>2982</v>
      </c>
      <c r="U2132" s="20">
        <f t="shared" si="1301"/>
        <v>9.6665819025314135E+76</v>
      </c>
      <c r="V2132" s="20">
        <f t="shared" si="1302"/>
        <v>9.6665819025314135E+76</v>
      </c>
      <c r="W2132" s="20">
        <f t="shared" si="1303"/>
        <v>0.27397260273972601</v>
      </c>
      <c r="X2132" s="16">
        <f t="shared" si="1285"/>
        <v>3.6146203708640486E+62</v>
      </c>
      <c r="AA2132" s="16">
        <f t="shared" si="1286"/>
        <v>1.4892235927959876E+64</v>
      </c>
      <c r="AB2132" s="16">
        <f t="shared" si="1304"/>
        <v>2130</v>
      </c>
      <c r="AC2132" s="16">
        <f t="shared" si="1305"/>
        <v>429.8</v>
      </c>
      <c r="AD2132" s="16">
        <f t="shared" si="1287"/>
        <v>1.9442668956329115E+65</v>
      </c>
      <c r="AE2132" s="16">
        <f t="shared" si="1306"/>
        <v>53200</v>
      </c>
      <c r="AF2132" s="16">
        <f t="shared" si="1288"/>
        <v>25548</v>
      </c>
      <c r="AG2132" s="16">
        <f t="shared" si="1289"/>
        <v>2170</v>
      </c>
      <c r="AH2132" s="16">
        <f t="shared" si="1290"/>
        <v>2.9562863799628161E+69</v>
      </c>
      <c r="AI2132" s="16">
        <f t="shared" si="1307"/>
        <v>1.6084162899386711E+75</v>
      </c>
      <c r="AJ2132" s="16">
        <f t="shared" si="1308"/>
        <v>1.6084162899386711E+75</v>
      </c>
      <c r="AK2132" s="27">
        <f t="shared" si="1309"/>
        <v>0.13959981386691483</v>
      </c>
      <c r="AN2132">
        <f t="shared" si="1310"/>
        <v>198511.92220319633</v>
      </c>
      <c r="AO2132">
        <f t="shared" si="1311"/>
        <v>108003680422.42076</v>
      </c>
      <c r="AP2132">
        <f t="shared" si="1312"/>
        <v>108003680422.42076</v>
      </c>
      <c r="AR2132" s="1">
        <f t="shared" si="1291"/>
        <v>22750</v>
      </c>
      <c r="AU2132">
        <f t="shared" si="1275"/>
        <v>-274.83870967741933</v>
      </c>
      <c r="AV2132" s="29">
        <f t="shared" si="1292"/>
        <v>1061.4925000000001</v>
      </c>
      <c r="AW2132">
        <f t="shared" si="1293"/>
        <v>42581</v>
      </c>
    </row>
    <row r="2133" spans="1:49" x14ac:dyDescent="0.2">
      <c r="A2133">
        <v>2131</v>
      </c>
      <c r="B2133" s="13">
        <f t="shared" si="1294"/>
        <v>2139</v>
      </c>
      <c r="C2133" s="13">
        <f t="shared" si="1295"/>
        <v>12792</v>
      </c>
      <c r="D2133" s="13">
        <f t="shared" si="1296"/>
        <v>48</v>
      </c>
      <c r="E2133" s="13">
        <f t="shared" si="1297"/>
        <v>106.55000000000001</v>
      </c>
      <c r="F2133" s="13">
        <f t="shared" si="1276"/>
        <v>1.1291205168007668E+67</v>
      </c>
      <c r="G2133" s="35">
        <f t="shared" si="1277"/>
        <v>995.45169999999996</v>
      </c>
      <c r="H2133" s="23">
        <f t="shared" si="1278"/>
        <v>15853.622399999998</v>
      </c>
      <c r="I2133" s="23">
        <f t="shared" si="1279"/>
        <v>59345.999999999993</v>
      </c>
      <c r="J2133" s="23">
        <f t="shared" si="1280"/>
        <v>2983</v>
      </c>
      <c r="K2133" s="23">
        <f t="shared" si="1298"/>
        <v>9.6665819025314135E+76</v>
      </c>
      <c r="L2133" s="23">
        <f t="shared" si="1281"/>
        <v>9.6665819025314126E+78</v>
      </c>
      <c r="M2133" s="23">
        <f t="shared" si="1299"/>
        <v>9.6665819025314135E+76</v>
      </c>
      <c r="N2133" s="20">
        <f t="shared" si="1300"/>
        <v>219.10000000000002</v>
      </c>
      <c r="Q2133" s="20">
        <f t="shared" si="1282"/>
        <v>1.2323234708375716E+103</v>
      </c>
      <c r="S2133" s="20">
        <f t="shared" si="1283"/>
        <v>9380</v>
      </c>
      <c r="T2133" s="20">
        <f t="shared" si="1284"/>
        <v>2983</v>
      </c>
      <c r="U2133" s="20">
        <f t="shared" si="1301"/>
        <v>9.6665819025314135E+76</v>
      </c>
      <c r="V2133" s="20">
        <f t="shared" si="1302"/>
        <v>9.6665819025314135E+76</v>
      </c>
      <c r="W2133" s="20">
        <f t="shared" si="1303"/>
        <v>0.27384755819260609</v>
      </c>
      <c r="X2133" s="16">
        <f t="shared" si="1285"/>
        <v>3.8676437968245322E+62</v>
      </c>
      <c r="AA2133" s="16">
        <f t="shared" si="1286"/>
        <v>1.5934692442917068E+64</v>
      </c>
      <c r="AB2133" s="16">
        <f t="shared" si="1304"/>
        <v>2131</v>
      </c>
      <c r="AC2133" s="16">
        <f t="shared" si="1305"/>
        <v>430</v>
      </c>
      <c r="AD2133" s="16">
        <f t="shared" si="1287"/>
        <v>2.0803694459710121E+65</v>
      </c>
      <c r="AE2133" s="16">
        <f t="shared" si="1306"/>
        <v>53225</v>
      </c>
      <c r="AF2133" s="16">
        <f t="shared" si="1288"/>
        <v>25560</v>
      </c>
      <c r="AG2133" s="16">
        <f t="shared" si="1289"/>
        <v>2171</v>
      </c>
      <c r="AH2133" s="16">
        <f t="shared" si="1290"/>
        <v>3.1647828774059347E+69</v>
      </c>
      <c r="AI2133" s="16">
        <f t="shared" si="1307"/>
        <v>1.6084162899386711E+75</v>
      </c>
      <c r="AJ2133" s="16">
        <f t="shared" si="1308"/>
        <v>1.6084162899386711E+75</v>
      </c>
      <c r="AK2133" s="27">
        <f t="shared" si="1309"/>
        <v>0.13953488372093023</v>
      </c>
      <c r="AN2133">
        <f t="shared" si="1310"/>
        <v>198609.59907090475</v>
      </c>
      <c r="AO2133">
        <f t="shared" si="1311"/>
        <v>100938019086.37454</v>
      </c>
      <c r="AP2133">
        <f t="shared" si="1312"/>
        <v>100938019086.37454</v>
      </c>
      <c r="AR2133" s="1">
        <f t="shared" si="1291"/>
        <v>22760</v>
      </c>
      <c r="AU2133">
        <f t="shared" si="1275"/>
        <v>-274.67239527389904</v>
      </c>
      <c r="AV2133" s="29">
        <f t="shared" si="1292"/>
        <v>1062.0454500000001</v>
      </c>
      <c r="AW2133">
        <f t="shared" si="1293"/>
        <v>42601</v>
      </c>
    </row>
    <row r="2134" spans="1:49" x14ac:dyDescent="0.2">
      <c r="A2134">
        <v>2132</v>
      </c>
      <c r="B2134" s="13">
        <f t="shared" si="1294"/>
        <v>2140</v>
      </c>
      <c r="C2134" s="13">
        <f t="shared" si="1295"/>
        <v>12798</v>
      </c>
      <c r="D2134" s="13">
        <f t="shared" si="1296"/>
        <v>48</v>
      </c>
      <c r="E2134" s="13">
        <f t="shared" si="1297"/>
        <v>106.60000000000001</v>
      </c>
      <c r="F2134" s="13">
        <f t="shared" si="1276"/>
        <v>1.2087176989433399E+67</v>
      </c>
      <c r="G2134" s="35">
        <f t="shared" si="1277"/>
        <v>995.97280000000001</v>
      </c>
      <c r="H2134" s="23">
        <f t="shared" si="1278"/>
        <v>15861.126399999999</v>
      </c>
      <c r="I2134" s="23">
        <f t="shared" si="1279"/>
        <v>59373.999999999993</v>
      </c>
      <c r="J2134" s="23">
        <f t="shared" si="1280"/>
        <v>2984</v>
      </c>
      <c r="K2134" s="23">
        <f t="shared" si="1298"/>
        <v>9.6665819025314135E+76</v>
      </c>
      <c r="L2134" s="23">
        <f t="shared" si="1281"/>
        <v>9.6665819025314126E+78</v>
      </c>
      <c r="M2134" s="23">
        <f t="shared" si="1299"/>
        <v>9.6665819025314135E+76</v>
      </c>
      <c r="N2134" s="20">
        <f t="shared" si="1300"/>
        <v>219.20000000000002</v>
      </c>
      <c r="Q2134" s="20">
        <f t="shared" si="1282"/>
        <v>1.3732157137601336E+103</v>
      </c>
      <c r="S2134" s="20">
        <f t="shared" si="1283"/>
        <v>9384</v>
      </c>
      <c r="T2134" s="20">
        <f t="shared" si="1284"/>
        <v>2984</v>
      </c>
      <c r="U2134" s="20">
        <f t="shared" si="1301"/>
        <v>9.6665819025314135E+76</v>
      </c>
      <c r="V2134" s="20">
        <f t="shared" si="1302"/>
        <v>9.6665819025314135E+76</v>
      </c>
      <c r="W2134" s="20">
        <f t="shared" si="1303"/>
        <v>0.27372262773722628</v>
      </c>
      <c r="X2134" s="16">
        <f t="shared" si="1285"/>
        <v>4.138378862602249E+62</v>
      </c>
      <c r="AA2134" s="16">
        <f t="shared" si="1286"/>
        <v>1.7050120913921261E+64</v>
      </c>
      <c r="AB2134" s="16">
        <f t="shared" si="1304"/>
        <v>2132</v>
      </c>
      <c r="AC2134" s="16">
        <f t="shared" si="1305"/>
        <v>430.2</v>
      </c>
      <c r="AD2134" s="16">
        <f t="shared" si="1287"/>
        <v>2.2259994455678452E+65</v>
      </c>
      <c r="AE2134" s="16">
        <f t="shared" si="1306"/>
        <v>53250</v>
      </c>
      <c r="AF2134" s="16">
        <f t="shared" si="1288"/>
        <v>25572</v>
      </c>
      <c r="AG2134" s="16">
        <f t="shared" si="1289"/>
        <v>2172</v>
      </c>
      <c r="AH2134" s="16">
        <f t="shared" si="1290"/>
        <v>3.3879810872609452E+69</v>
      </c>
      <c r="AI2134" s="16">
        <f t="shared" si="1307"/>
        <v>1.6084162899386711E+75</v>
      </c>
      <c r="AJ2134" s="16">
        <f t="shared" si="1308"/>
        <v>1.6084162899386711E+75</v>
      </c>
      <c r="AK2134" s="27">
        <f t="shared" si="1309"/>
        <v>0.1394700139470014</v>
      </c>
      <c r="AN2134">
        <f t="shared" si="1310"/>
        <v>198707.15899115361</v>
      </c>
      <c r="AO2134">
        <f t="shared" si="1311"/>
        <v>94334597276.985565</v>
      </c>
      <c r="AP2134">
        <f t="shared" si="1312"/>
        <v>94334597276.985565</v>
      </c>
      <c r="AR2134" s="1">
        <f t="shared" si="1291"/>
        <v>22770</v>
      </c>
      <c r="AU2134">
        <f t="shared" si="1275"/>
        <v>-274.5064377682404</v>
      </c>
      <c r="AV2134" s="29">
        <f t="shared" si="1292"/>
        <v>1062.5978</v>
      </c>
      <c r="AW2134">
        <f t="shared" si="1293"/>
        <v>42621</v>
      </c>
    </row>
    <row r="2135" spans="1:49" x14ac:dyDescent="0.2">
      <c r="A2135">
        <v>2133</v>
      </c>
      <c r="B2135" s="13">
        <f t="shared" si="1294"/>
        <v>2141</v>
      </c>
      <c r="C2135" s="13">
        <f t="shared" si="1295"/>
        <v>12804</v>
      </c>
      <c r="D2135" s="13">
        <f t="shared" si="1296"/>
        <v>48</v>
      </c>
      <c r="E2135" s="13">
        <f t="shared" si="1297"/>
        <v>106.65</v>
      </c>
      <c r="F2135" s="13">
        <f t="shared" si="1276"/>
        <v>1.2939257982675827E+67</v>
      </c>
      <c r="G2135" s="35">
        <f t="shared" si="1277"/>
        <v>996.49329999999998</v>
      </c>
      <c r="H2135" s="23">
        <f t="shared" si="1278"/>
        <v>15868.630399999998</v>
      </c>
      <c r="I2135" s="23">
        <f t="shared" si="1279"/>
        <v>59401.999999999993</v>
      </c>
      <c r="J2135" s="23">
        <f t="shared" si="1280"/>
        <v>2986</v>
      </c>
      <c r="K2135" s="23">
        <f t="shared" si="1298"/>
        <v>9.6665819025314135E+76</v>
      </c>
      <c r="L2135" s="23">
        <f t="shared" si="1281"/>
        <v>9.6665819025314126E+78</v>
      </c>
      <c r="M2135" s="23">
        <f t="shared" si="1299"/>
        <v>9.6665819025314135E+76</v>
      </c>
      <c r="N2135" s="20">
        <f t="shared" si="1300"/>
        <v>219.3</v>
      </c>
      <c r="Q2135" s="20">
        <f t="shared" si="1282"/>
        <v>1.5302162469047897E+103</v>
      </c>
      <c r="S2135" s="20">
        <f t="shared" si="1283"/>
        <v>9388</v>
      </c>
      <c r="T2135" s="20">
        <f t="shared" si="1284"/>
        <v>2986</v>
      </c>
      <c r="U2135" s="20">
        <f t="shared" si="1301"/>
        <v>9.6665819025314135E+76</v>
      </c>
      <c r="V2135" s="20">
        <f t="shared" si="1302"/>
        <v>9.6665819025314135E+76</v>
      </c>
      <c r="W2135" s="20">
        <f t="shared" si="1303"/>
        <v>0.27359781121751026</v>
      </c>
      <c r="X2135" s="16">
        <f t="shared" si="1285"/>
        <v>4.4280653829844063E+62</v>
      </c>
      <c r="AA2135" s="16">
        <f t="shared" si="1286"/>
        <v>1.8243629377895751E+64</v>
      </c>
      <c r="AB2135" s="16">
        <f t="shared" si="1304"/>
        <v>2133</v>
      </c>
      <c r="AC2135" s="16">
        <f t="shared" si="1305"/>
        <v>430.4</v>
      </c>
      <c r="AD2135" s="16">
        <f t="shared" si="1287"/>
        <v>2.3818238348229776E+65</v>
      </c>
      <c r="AE2135" s="16">
        <f t="shared" si="1306"/>
        <v>53275</v>
      </c>
      <c r="AF2135" s="16">
        <f t="shared" si="1288"/>
        <v>25584</v>
      </c>
      <c r="AG2135" s="16">
        <f t="shared" si="1289"/>
        <v>2173</v>
      </c>
      <c r="AH2135" s="16">
        <f t="shared" si="1290"/>
        <v>3.6269174768383224E+69</v>
      </c>
      <c r="AI2135" s="16">
        <f t="shared" si="1307"/>
        <v>1.6084162899386711E+75</v>
      </c>
      <c r="AJ2135" s="16">
        <f t="shared" si="1308"/>
        <v>1.6084162899386711E+75</v>
      </c>
      <c r="AK2135" s="27">
        <f t="shared" si="1309"/>
        <v>0.13940520446096655</v>
      </c>
      <c r="AN2135">
        <f t="shared" si="1310"/>
        <v>198804.60196328856</v>
      </c>
      <c r="AO2135">
        <f t="shared" si="1311"/>
        <v>88163175025.220139</v>
      </c>
      <c r="AP2135">
        <f t="shared" si="1312"/>
        <v>88163175025.220139</v>
      </c>
      <c r="AR2135" s="1">
        <f t="shared" si="1291"/>
        <v>22780</v>
      </c>
      <c r="AU2135">
        <f t="shared" si="1275"/>
        <v>-274.34083601286181</v>
      </c>
      <c r="AV2135" s="29">
        <f t="shared" si="1292"/>
        <v>1063.1495500000001</v>
      </c>
      <c r="AW2135">
        <f t="shared" si="1293"/>
        <v>42641</v>
      </c>
    </row>
    <row r="2136" spans="1:49" x14ac:dyDescent="0.2">
      <c r="A2136">
        <v>2134</v>
      </c>
      <c r="B2136" s="13">
        <f t="shared" si="1294"/>
        <v>2142</v>
      </c>
      <c r="C2136" s="13">
        <f t="shared" si="1295"/>
        <v>12810</v>
      </c>
      <c r="D2136" s="13">
        <f t="shared" si="1296"/>
        <v>48</v>
      </c>
      <c r="E2136" s="13">
        <f t="shared" si="1297"/>
        <v>106.7</v>
      </c>
      <c r="F2136" s="13">
        <f t="shared" si="1276"/>
        <v>1.3851403171414119E+67</v>
      </c>
      <c r="G2136" s="35">
        <f t="shared" si="1277"/>
        <v>997.01319999999998</v>
      </c>
      <c r="H2136" s="23">
        <f t="shared" si="1278"/>
        <v>15876.134399999999</v>
      </c>
      <c r="I2136" s="23">
        <f t="shared" si="1279"/>
        <v>59429.999999999993</v>
      </c>
      <c r="J2136" s="23">
        <f t="shared" si="1280"/>
        <v>2987</v>
      </c>
      <c r="K2136" s="23">
        <f t="shared" si="1298"/>
        <v>9.6665819025314135E+76</v>
      </c>
      <c r="L2136" s="23">
        <f t="shared" si="1281"/>
        <v>9.6665819025314126E+78</v>
      </c>
      <c r="M2136" s="23">
        <f t="shared" si="1299"/>
        <v>9.6665819025314135E+76</v>
      </c>
      <c r="N2136" s="20">
        <f t="shared" si="1300"/>
        <v>219.4</v>
      </c>
      <c r="Q2136" s="20">
        <f t="shared" si="1282"/>
        <v>1.7051667402492257E+103</v>
      </c>
      <c r="S2136" s="20">
        <f t="shared" si="1283"/>
        <v>9392</v>
      </c>
      <c r="T2136" s="20">
        <f t="shared" si="1284"/>
        <v>2987</v>
      </c>
      <c r="U2136" s="20">
        <f t="shared" si="1301"/>
        <v>9.6665819025314135E+76</v>
      </c>
      <c r="V2136" s="20">
        <f t="shared" si="1302"/>
        <v>9.6665819025314135E+76</v>
      </c>
      <c r="W2136" s="20">
        <f t="shared" si="1303"/>
        <v>0.27347310847766637</v>
      </c>
      <c r="X2136" s="16">
        <f t="shared" si="1285"/>
        <v>4.7380299597933151E+62</v>
      </c>
      <c r="AA2136" s="16">
        <f t="shared" si="1286"/>
        <v>1.9520683434348455E+64</v>
      </c>
      <c r="AB2136" s="16">
        <f t="shared" si="1304"/>
        <v>2134</v>
      </c>
      <c r="AC2136" s="16">
        <f t="shared" si="1305"/>
        <v>430.6</v>
      </c>
      <c r="AD2136" s="16">
        <f t="shared" si="1287"/>
        <v>2.5485562412905462E+65</v>
      </c>
      <c r="AE2136" s="16">
        <f t="shared" si="1306"/>
        <v>53300</v>
      </c>
      <c r="AF2136" s="16">
        <f t="shared" si="1288"/>
        <v>25596</v>
      </c>
      <c r="AG2136" s="16">
        <f t="shared" si="1289"/>
        <v>2174</v>
      </c>
      <c r="AH2136" s="16">
        <f t="shared" si="1290"/>
        <v>3.8827015707090725E+69</v>
      </c>
      <c r="AI2136" s="16">
        <f t="shared" si="1307"/>
        <v>1.6084162899386711E+75</v>
      </c>
      <c r="AJ2136" s="16">
        <f t="shared" si="1308"/>
        <v>1.6084162899386711E+75</v>
      </c>
      <c r="AK2136" s="27">
        <f t="shared" si="1309"/>
        <v>0.13934045517882024</v>
      </c>
      <c r="AN2136">
        <f t="shared" si="1310"/>
        <v>198901.92798665536</v>
      </c>
      <c r="AO2136">
        <f t="shared" si="1311"/>
        <v>82395490677.775833</v>
      </c>
      <c r="AP2136">
        <f t="shared" si="1312"/>
        <v>82395490677.775833</v>
      </c>
      <c r="AR2136" s="1">
        <f t="shared" si="1291"/>
        <v>22790</v>
      </c>
      <c r="AU2136">
        <f t="shared" si="1275"/>
        <v>-274.1755888650963</v>
      </c>
      <c r="AV2136" s="29">
        <f t="shared" si="1292"/>
        <v>1063.7006999999999</v>
      </c>
      <c r="AW2136">
        <f t="shared" si="1293"/>
        <v>42661</v>
      </c>
    </row>
    <row r="2137" spans="1:49" x14ac:dyDescent="0.2">
      <c r="A2137">
        <v>2135</v>
      </c>
      <c r="B2137" s="13">
        <f t="shared" si="1294"/>
        <v>2143</v>
      </c>
      <c r="C2137" s="13">
        <f t="shared" si="1295"/>
        <v>12816</v>
      </c>
      <c r="D2137" s="13">
        <f t="shared" si="1296"/>
        <v>48</v>
      </c>
      <c r="E2137" s="13">
        <f t="shared" si="1297"/>
        <v>106.75</v>
      </c>
      <c r="F2137" s="13">
        <f t="shared" si="1276"/>
        <v>1.4827846347809117E+67</v>
      </c>
      <c r="G2137" s="35">
        <f t="shared" si="1277"/>
        <v>997.53250000000003</v>
      </c>
      <c r="H2137" s="23">
        <f t="shared" si="1278"/>
        <v>15883.6384</v>
      </c>
      <c r="I2137" s="23">
        <f t="shared" si="1279"/>
        <v>59457.999999999993</v>
      </c>
      <c r="J2137" s="23">
        <f t="shared" si="1280"/>
        <v>2989</v>
      </c>
      <c r="K2137" s="23">
        <f t="shared" si="1298"/>
        <v>9.6665819025314135E+76</v>
      </c>
      <c r="L2137" s="23">
        <f t="shared" si="1281"/>
        <v>9.6665819025314126E+78</v>
      </c>
      <c r="M2137" s="23">
        <f t="shared" si="1299"/>
        <v>9.6665819025314135E+76</v>
      </c>
      <c r="N2137" s="20">
        <f t="shared" si="1300"/>
        <v>219.5</v>
      </c>
      <c r="Q2137" s="20">
        <f t="shared" si="1282"/>
        <v>1.9001194229462332E+103</v>
      </c>
      <c r="S2137" s="20">
        <f t="shared" si="1283"/>
        <v>9396</v>
      </c>
      <c r="T2137" s="20">
        <f t="shared" si="1284"/>
        <v>2989</v>
      </c>
      <c r="U2137" s="20">
        <f t="shared" si="1301"/>
        <v>9.6665819025314135E+76</v>
      </c>
      <c r="V2137" s="20">
        <f t="shared" si="1302"/>
        <v>9.6665819025314135E+76</v>
      </c>
      <c r="W2137" s="20">
        <f t="shared" si="1303"/>
        <v>0.27334851936218679</v>
      </c>
      <c r="X2137" s="16">
        <f t="shared" si="1285"/>
        <v>5.0696920569788473E+62</v>
      </c>
      <c r="AA2137" s="16">
        <f t="shared" si="1286"/>
        <v>2.0887131274752845E+64</v>
      </c>
      <c r="AB2137" s="16">
        <f t="shared" si="1304"/>
        <v>2135</v>
      </c>
      <c r="AC2137" s="16">
        <f t="shared" si="1305"/>
        <v>430.8</v>
      </c>
      <c r="AD2137" s="16">
        <f t="shared" si="1287"/>
        <v>2.7269602478729412E+65</v>
      </c>
      <c r="AE2137" s="16">
        <f t="shared" si="1306"/>
        <v>53325</v>
      </c>
      <c r="AF2137" s="16">
        <f t="shared" si="1288"/>
        <v>25608</v>
      </c>
      <c r="AG2137" s="16">
        <f t="shared" si="1289"/>
        <v>2175</v>
      </c>
      <c r="AH2137" s="16">
        <f t="shared" si="1290"/>
        <v>4.1565210993472861E+69</v>
      </c>
      <c r="AI2137" s="16">
        <f t="shared" si="1307"/>
        <v>1.6084162899386711E+75</v>
      </c>
      <c r="AJ2137" s="16">
        <f t="shared" si="1308"/>
        <v>1.6084162899386711E+75</v>
      </c>
      <c r="AK2137" s="27">
        <f t="shared" si="1309"/>
        <v>0.1392757660167131</v>
      </c>
      <c r="AN2137">
        <f t="shared" si="1310"/>
        <v>198999.13706059998</v>
      </c>
      <c r="AO2137">
        <f t="shared" si="1311"/>
        <v>77005131474.556854</v>
      </c>
      <c r="AP2137">
        <f t="shared" si="1312"/>
        <v>77005131474.556854</v>
      </c>
      <c r="AR2137" s="1">
        <f t="shared" si="1291"/>
        <v>22800</v>
      </c>
      <c r="AU2137">
        <f t="shared" si="1275"/>
        <v>-274.01069518716571</v>
      </c>
      <c r="AV2137" s="29">
        <f t="shared" si="1292"/>
        <v>1064.25125</v>
      </c>
      <c r="AW2137">
        <f t="shared" si="1293"/>
        <v>42681</v>
      </c>
    </row>
    <row r="2138" spans="1:49" x14ac:dyDescent="0.2">
      <c r="A2138">
        <v>2136</v>
      </c>
      <c r="B2138" s="13">
        <f t="shared" si="1294"/>
        <v>2144</v>
      </c>
      <c r="C2138" s="13">
        <f t="shared" si="1295"/>
        <v>12822</v>
      </c>
      <c r="D2138" s="13">
        <f t="shared" si="1296"/>
        <v>48</v>
      </c>
      <c r="E2138" s="13">
        <f t="shared" si="1297"/>
        <v>106.80000000000001</v>
      </c>
      <c r="F2138" s="13">
        <f t="shared" si="1276"/>
        <v>1.587311972048234E+67</v>
      </c>
      <c r="G2138" s="35">
        <f t="shared" si="1277"/>
        <v>998.05119999999999</v>
      </c>
      <c r="H2138" s="23">
        <f t="shared" si="1278"/>
        <v>15891.142399999997</v>
      </c>
      <c r="I2138" s="23">
        <f t="shared" si="1279"/>
        <v>59485.999999999993</v>
      </c>
      <c r="J2138" s="23">
        <f t="shared" si="1280"/>
        <v>2990</v>
      </c>
      <c r="K2138" s="23">
        <f t="shared" si="1298"/>
        <v>9.6665819025314135E+76</v>
      </c>
      <c r="L2138" s="23">
        <f t="shared" si="1281"/>
        <v>9.6665819025314126E+78</v>
      </c>
      <c r="M2138" s="23">
        <f t="shared" si="1299"/>
        <v>9.6665819025314135E+76</v>
      </c>
      <c r="N2138" s="20">
        <f t="shared" si="1300"/>
        <v>219.60000000000002</v>
      </c>
      <c r="Q2138" s="20">
        <f t="shared" si="1282"/>
        <v>2.1173611566755905E+103</v>
      </c>
      <c r="S2138" s="20">
        <f t="shared" si="1283"/>
        <v>9401</v>
      </c>
      <c r="T2138" s="20">
        <f t="shared" si="1284"/>
        <v>2990</v>
      </c>
      <c r="U2138" s="20">
        <f t="shared" si="1301"/>
        <v>9.6665819025314135E+76</v>
      </c>
      <c r="V2138" s="20">
        <f t="shared" si="1302"/>
        <v>9.6665819025314135E+76</v>
      </c>
      <c r="W2138" s="20">
        <f t="shared" si="1303"/>
        <v>0.27322404371584696</v>
      </c>
      <c r="X2138" s="16">
        <f t="shared" si="1285"/>
        <v>5.4245705009673665E+62</v>
      </c>
      <c r="AA2138" s="16">
        <f t="shared" si="1286"/>
        <v>2.2349230463985545E+64</v>
      </c>
      <c r="AB2138" s="16">
        <f t="shared" si="1304"/>
        <v>2136</v>
      </c>
      <c r="AC2138" s="16">
        <f t="shared" si="1305"/>
        <v>431</v>
      </c>
      <c r="AD2138" s="16">
        <f t="shared" si="1287"/>
        <v>2.9178528897945479E+65</v>
      </c>
      <c r="AE2138" s="16">
        <f t="shared" si="1306"/>
        <v>53350</v>
      </c>
      <c r="AF2138" s="16">
        <f t="shared" si="1288"/>
        <v>25620</v>
      </c>
      <c r="AG2138" s="16">
        <f t="shared" si="1289"/>
        <v>2176</v>
      </c>
      <c r="AH2138" s="16">
        <f t="shared" si="1290"/>
        <v>4.4496475105541643E+69</v>
      </c>
      <c r="AI2138" s="16">
        <f t="shared" si="1307"/>
        <v>1.6084162899386711E+75</v>
      </c>
      <c r="AJ2138" s="16">
        <f t="shared" si="1308"/>
        <v>1.6084162899386711E+75</v>
      </c>
      <c r="AK2138" s="27">
        <f t="shared" si="1309"/>
        <v>0.13921113689095127</v>
      </c>
      <c r="AN2138">
        <f t="shared" si="1310"/>
        <v>199096.22918446819</v>
      </c>
      <c r="AO2138">
        <f t="shared" si="1311"/>
        <v>71967412593.043793</v>
      </c>
      <c r="AP2138">
        <f t="shared" si="1312"/>
        <v>71967412593.043793</v>
      </c>
      <c r="AR2138" s="1">
        <f t="shared" si="1291"/>
        <v>22810</v>
      </c>
      <c r="AU2138">
        <f t="shared" si="1275"/>
        <v>-273.84615384615381</v>
      </c>
      <c r="AV2138" s="29">
        <f t="shared" si="1292"/>
        <v>1064.8011999999999</v>
      </c>
      <c r="AW2138">
        <f t="shared" si="1293"/>
        <v>42701</v>
      </c>
    </row>
    <row r="2139" spans="1:49" x14ac:dyDescent="0.2">
      <c r="A2139">
        <v>2137</v>
      </c>
      <c r="B2139" s="13">
        <f t="shared" si="1294"/>
        <v>2145</v>
      </c>
      <c r="C2139" s="13">
        <f t="shared" si="1295"/>
        <v>12828</v>
      </c>
      <c r="D2139" s="13">
        <f t="shared" si="1296"/>
        <v>48</v>
      </c>
      <c r="E2139" s="13">
        <f t="shared" si="1297"/>
        <v>106.85000000000001</v>
      </c>
      <c r="F2139" s="13">
        <f t="shared" si="1276"/>
        <v>1.6992074947247003E+67</v>
      </c>
      <c r="G2139" s="35">
        <f t="shared" si="1277"/>
        <v>998.5693</v>
      </c>
      <c r="H2139" s="23">
        <f t="shared" si="1278"/>
        <v>15898.646399999998</v>
      </c>
      <c r="I2139" s="23">
        <f t="shared" si="1279"/>
        <v>59513.999999999993</v>
      </c>
      <c r="J2139" s="23">
        <f t="shared" si="1280"/>
        <v>2991</v>
      </c>
      <c r="K2139" s="23">
        <f t="shared" si="1298"/>
        <v>9.6665819025314135E+76</v>
      </c>
      <c r="L2139" s="23">
        <f t="shared" si="1281"/>
        <v>9.6665819025314126E+78</v>
      </c>
      <c r="M2139" s="23">
        <f t="shared" si="1299"/>
        <v>9.6665819025314135E+76</v>
      </c>
      <c r="N2139" s="20">
        <f t="shared" si="1300"/>
        <v>219.70000000000002</v>
      </c>
      <c r="Q2139" s="20">
        <f t="shared" si="1282"/>
        <v>2.3594402613107217E+103</v>
      </c>
      <c r="S2139" s="20">
        <f t="shared" si="1283"/>
        <v>9405</v>
      </c>
      <c r="T2139" s="20">
        <f t="shared" si="1284"/>
        <v>2991</v>
      </c>
      <c r="U2139" s="20">
        <f t="shared" si="1301"/>
        <v>9.6665819025314135E+76</v>
      </c>
      <c r="V2139" s="20">
        <f t="shared" si="1302"/>
        <v>9.6665819025314135E+76</v>
      </c>
      <c r="W2139" s="20">
        <f t="shared" si="1303"/>
        <v>0.27309968138370505</v>
      </c>
      <c r="X2139" s="16">
        <f t="shared" si="1285"/>
        <v>5.804290436035083E+62</v>
      </c>
      <c r="AA2139" s="16">
        <f t="shared" si="1286"/>
        <v>2.3913676596464537E+64</v>
      </c>
      <c r="AB2139" s="16">
        <f t="shared" si="1304"/>
        <v>2137</v>
      </c>
      <c r="AC2139" s="16">
        <f t="shared" si="1305"/>
        <v>431.2</v>
      </c>
      <c r="AD2139" s="16">
        <f t="shared" si="1287"/>
        <v>3.1221083963706027E+65</v>
      </c>
      <c r="AE2139" s="16">
        <f t="shared" si="1306"/>
        <v>53375</v>
      </c>
      <c r="AF2139" s="16">
        <f t="shared" si="1288"/>
        <v>25632</v>
      </c>
      <c r="AG2139" s="16">
        <f t="shared" si="1289"/>
        <v>2177</v>
      </c>
      <c r="AH2139" s="16">
        <f t="shared" si="1290"/>
        <v>4.7634418692212476E+69</v>
      </c>
      <c r="AI2139" s="16">
        <f t="shared" si="1307"/>
        <v>1.6084162899386711E+75</v>
      </c>
      <c r="AJ2139" s="16">
        <f t="shared" si="1308"/>
        <v>1.6084162899386711E+75</v>
      </c>
      <c r="AK2139" s="27">
        <f t="shared" si="1309"/>
        <v>0.1391465677179963</v>
      </c>
      <c r="AN2139">
        <f t="shared" si="1310"/>
        <v>199193.20435760546</v>
      </c>
      <c r="AO2139">
        <f t="shared" si="1311"/>
        <v>67259264105.648384</v>
      </c>
      <c r="AP2139">
        <f t="shared" si="1312"/>
        <v>67259264105.648384</v>
      </c>
      <c r="AR2139" s="1">
        <f t="shared" si="1291"/>
        <v>22820</v>
      </c>
      <c r="AU2139">
        <f t="shared" si="1275"/>
        <v>-273.68196371398079</v>
      </c>
      <c r="AV2139" s="29">
        <f t="shared" si="1292"/>
        <v>1065.3505500000001</v>
      </c>
      <c r="AW2139">
        <f t="shared" si="1293"/>
        <v>42721</v>
      </c>
    </row>
    <row r="2140" spans="1:49" x14ac:dyDescent="0.2">
      <c r="A2140">
        <v>2138</v>
      </c>
      <c r="B2140" s="13">
        <f t="shared" si="1294"/>
        <v>2146</v>
      </c>
      <c r="C2140" s="13">
        <f t="shared" si="1295"/>
        <v>12834</v>
      </c>
      <c r="D2140" s="13">
        <f t="shared" si="1296"/>
        <v>48</v>
      </c>
      <c r="E2140" s="13">
        <f t="shared" si="1297"/>
        <v>106.9</v>
      </c>
      <c r="F2140" s="13">
        <f t="shared" si="1276"/>
        <v>1.8189905650181316E+67</v>
      </c>
      <c r="G2140" s="35">
        <f t="shared" si="1277"/>
        <v>999.08680000000004</v>
      </c>
      <c r="H2140" s="23">
        <f t="shared" si="1278"/>
        <v>15906.150399999999</v>
      </c>
      <c r="I2140" s="23">
        <f t="shared" si="1279"/>
        <v>59541.999999999993</v>
      </c>
      <c r="J2140" s="23">
        <f t="shared" si="1280"/>
        <v>2993</v>
      </c>
      <c r="K2140" s="23">
        <f t="shared" si="1298"/>
        <v>9.6665819025314135E+76</v>
      </c>
      <c r="L2140" s="23">
        <f t="shared" si="1281"/>
        <v>9.6665819025314126E+78</v>
      </c>
      <c r="M2140" s="23">
        <f t="shared" si="1299"/>
        <v>9.6665819025314135E+76</v>
      </c>
      <c r="N2140" s="20">
        <f t="shared" si="1300"/>
        <v>219.8</v>
      </c>
      <c r="Q2140" s="20">
        <f t="shared" si="1282"/>
        <v>2.6291964075861175E+103</v>
      </c>
      <c r="S2140" s="20">
        <f t="shared" si="1283"/>
        <v>9409</v>
      </c>
      <c r="T2140" s="20">
        <f t="shared" si="1284"/>
        <v>2993</v>
      </c>
      <c r="U2140" s="20">
        <f t="shared" si="1301"/>
        <v>9.6665819025314135E+76</v>
      </c>
      <c r="V2140" s="20">
        <f t="shared" si="1302"/>
        <v>9.6665819025314135E+76</v>
      </c>
      <c r="W2140" s="20">
        <f t="shared" si="1303"/>
        <v>0.27297543221110099</v>
      </c>
      <c r="X2140" s="16">
        <f t="shared" si="1285"/>
        <v>6.2105907665575393E+62</v>
      </c>
      <c r="AA2140" s="16">
        <f t="shared" si="1286"/>
        <v>2.5587633958217058E+64</v>
      </c>
      <c r="AB2140" s="16">
        <f t="shared" si="1304"/>
        <v>2138</v>
      </c>
      <c r="AC2140" s="16">
        <f t="shared" si="1305"/>
        <v>431.4</v>
      </c>
      <c r="AD2140" s="16">
        <f t="shared" si="1287"/>
        <v>3.3406621947073123E+65</v>
      </c>
      <c r="AE2140" s="16">
        <f t="shared" si="1306"/>
        <v>53400</v>
      </c>
      <c r="AF2140" s="16">
        <f t="shared" si="1288"/>
        <v>25644</v>
      </c>
      <c r="AG2140" s="16">
        <f t="shared" si="1289"/>
        <v>2178</v>
      </c>
      <c r="AH2140" s="16">
        <f t="shared" si="1290"/>
        <v>5.0993611727907796E+69</v>
      </c>
      <c r="AI2140" s="16">
        <f t="shared" si="1307"/>
        <v>1.6084162899386711E+75</v>
      </c>
      <c r="AJ2140" s="16">
        <f t="shared" si="1308"/>
        <v>1.6084162899386711E+75</v>
      </c>
      <c r="AK2140" s="27">
        <f t="shared" si="1309"/>
        <v>0.13908205841446455</v>
      </c>
      <c r="AN2140">
        <f t="shared" si="1310"/>
        <v>199290.06257935785</v>
      </c>
      <c r="AO2140">
        <f t="shared" si="1311"/>
        <v>62859125332.38166</v>
      </c>
      <c r="AP2140">
        <f t="shared" si="1312"/>
        <v>62859125332.38166</v>
      </c>
      <c r="AR2140" s="1">
        <f t="shared" si="1291"/>
        <v>22830</v>
      </c>
      <c r="AU2140">
        <f t="shared" si="1275"/>
        <v>-273.51812366737738</v>
      </c>
      <c r="AV2140" s="29">
        <f t="shared" si="1292"/>
        <v>1065.8993</v>
      </c>
      <c r="AW2140">
        <f t="shared" si="1293"/>
        <v>42741</v>
      </c>
    </row>
    <row r="2141" spans="1:49" x14ac:dyDescent="0.2">
      <c r="A2141">
        <v>2139</v>
      </c>
      <c r="B2141" s="13">
        <f t="shared" si="1294"/>
        <v>2147</v>
      </c>
      <c r="C2141" s="13">
        <f t="shared" si="1295"/>
        <v>12840</v>
      </c>
      <c r="D2141" s="13">
        <f t="shared" si="1296"/>
        <v>48</v>
      </c>
      <c r="E2141" s="13">
        <f t="shared" si="1297"/>
        <v>106.95</v>
      </c>
      <c r="F2141" s="13">
        <f t="shared" si="1276"/>
        <v>1.9472171517511567E+67</v>
      </c>
      <c r="G2141" s="35">
        <f t="shared" si="1277"/>
        <v>999.6037</v>
      </c>
      <c r="H2141" s="23">
        <f t="shared" si="1278"/>
        <v>15913.654399999998</v>
      </c>
      <c r="I2141" s="23">
        <f t="shared" si="1279"/>
        <v>59569.999999999993</v>
      </c>
      <c r="J2141" s="23">
        <f t="shared" si="1280"/>
        <v>2994</v>
      </c>
      <c r="K2141" s="23">
        <f t="shared" si="1298"/>
        <v>9.6665819025314135E+76</v>
      </c>
      <c r="L2141" s="23">
        <f t="shared" si="1281"/>
        <v>9.6665819025314126E+78</v>
      </c>
      <c r="M2141" s="23">
        <f t="shared" si="1299"/>
        <v>9.6665819025314135E+76</v>
      </c>
      <c r="N2141" s="20">
        <f t="shared" si="1300"/>
        <v>219.9</v>
      </c>
      <c r="Q2141" s="20">
        <f t="shared" si="1282"/>
        <v>2.9297939274053084E+103</v>
      </c>
      <c r="S2141" s="20">
        <f t="shared" si="1283"/>
        <v>9413</v>
      </c>
      <c r="T2141" s="20">
        <f t="shared" si="1284"/>
        <v>2994</v>
      </c>
      <c r="U2141" s="20">
        <f t="shared" si="1301"/>
        <v>9.6665819025314135E+76</v>
      </c>
      <c r="V2141" s="20">
        <f t="shared" si="1302"/>
        <v>9.6665819025314135E+76</v>
      </c>
      <c r="W2141" s="20">
        <f t="shared" si="1303"/>
        <v>0.27285129604365621</v>
      </c>
      <c r="X2141" s="16">
        <f t="shared" si="1285"/>
        <v>6.6453321202165656E+62</v>
      </c>
      <c r="AA2141" s="16">
        <f t="shared" si="1286"/>
        <v>2.7378768335292246E+64</v>
      </c>
      <c r="AB2141" s="16">
        <f t="shared" si="1304"/>
        <v>2139</v>
      </c>
      <c r="AC2141" s="16">
        <f t="shared" si="1305"/>
        <v>431.6</v>
      </c>
      <c r="AD2141" s="16">
        <f t="shared" si="1287"/>
        <v>3.5745151936689431E+65</v>
      </c>
      <c r="AE2141" s="16">
        <f t="shared" si="1306"/>
        <v>53425</v>
      </c>
      <c r="AF2141" s="16">
        <f t="shared" si="1288"/>
        <v>25656</v>
      </c>
      <c r="AG2141" s="16">
        <f t="shared" si="1289"/>
        <v>2179</v>
      </c>
      <c r="AH2141" s="16">
        <f t="shared" si="1290"/>
        <v>5.458965111698076E+69</v>
      </c>
      <c r="AI2141" s="16">
        <f t="shared" si="1307"/>
        <v>1.6084162899386711E+75</v>
      </c>
      <c r="AJ2141" s="16">
        <f t="shared" si="1308"/>
        <v>1.6084162899386711E+75</v>
      </c>
      <c r="AK2141" s="27">
        <f t="shared" si="1309"/>
        <v>0.13901760889712697</v>
      </c>
      <c r="AN2141">
        <f t="shared" si="1310"/>
        <v>199386.80384907118</v>
      </c>
      <c r="AO2141">
        <f t="shared" si="1311"/>
        <v>58746846105.029602</v>
      </c>
      <c r="AP2141">
        <f t="shared" si="1312"/>
        <v>58746846105.029602</v>
      </c>
      <c r="AR2141" s="1">
        <f t="shared" si="1291"/>
        <v>22840</v>
      </c>
      <c r="AU2141">
        <f t="shared" si="1275"/>
        <v>-273.35463258785944</v>
      </c>
      <c r="AV2141" s="29">
        <f t="shared" si="1292"/>
        <v>1066.4474500000001</v>
      </c>
      <c r="AW2141">
        <f t="shared" si="1293"/>
        <v>42761</v>
      </c>
    </row>
    <row r="2142" spans="1:49" x14ac:dyDescent="0.2">
      <c r="A2142">
        <v>2140</v>
      </c>
      <c r="B2142" s="13">
        <f t="shared" si="1294"/>
        <v>2148</v>
      </c>
      <c r="C2142" s="13">
        <f t="shared" si="1295"/>
        <v>12846</v>
      </c>
      <c r="D2142" s="13">
        <f t="shared" si="1296"/>
        <v>48</v>
      </c>
      <c r="E2142" s="13">
        <f t="shared" si="1297"/>
        <v>107</v>
      </c>
      <c r="F2142" s="13">
        <f t="shared" si="1276"/>
        <v>2.0844824104134706E+67</v>
      </c>
      <c r="G2142" s="35">
        <f t="shared" si="1277"/>
        <v>1000.12</v>
      </c>
      <c r="H2142" s="23">
        <f t="shared" si="1278"/>
        <v>15921.158399999998</v>
      </c>
      <c r="I2142" s="23">
        <f t="shared" si="1279"/>
        <v>59597.999999999993</v>
      </c>
      <c r="J2142" s="23">
        <f t="shared" si="1280"/>
        <v>2996</v>
      </c>
      <c r="K2142" s="23">
        <f t="shared" si="1298"/>
        <v>9.6665819025314135E+76</v>
      </c>
      <c r="L2142" s="23">
        <f t="shared" si="1281"/>
        <v>9.6665819025314126E+78</v>
      </c>
      <c r="M2142" s="23">
        <f t="shared" si="1299"/>
        <v>9.6665819025314135E+76</v>
      </c>
      <c r="N2142" s="20">
        <f t="shared" si="1300"/>
        <v>220</v>
      </c>
      <c r="Q2142" s="20">
        <f t="shared" si="1282"/>
        <v>3.2647589325364206E+103</v>
      </c>
      <c r="S2142" s="20">
        <f t="shared" si="1283"/>
        <v>9417</v>
      </c>
      <c r="T2142" s="20">
        <f t="shared" si="1284"/>
        <v>2996</v>
      </c>
      <c r="U2142" s="20">
        <f t="shared" si="1301"/>
        <v>9.6665819025314135E+76</v>
      </c>
      <c r="V2142" s="20">
        <f t="shared" si="1302"/>
        <v>9.6665819025314135E+76</v>
      </c>
      <c r="W2142" s="20">
        <f t="shared" si="1303"/>
        <v>0.27272727272727271</v>
      </c>
      <c r="X2142" s="16">
        <f t="shared" si="1285"/>
        <v>7.1105053686317268E+62</v>
      </c>
      <c r="AA2142" s="16">
        <f t="shared" si="1286"/>
        <v>2.9295282118762707E+64</v>
      </c>
      <c r="AB2142" s="16">
        <f t="shared" si="1304"/>
        <v>2140</v>
      </c>
      <c r="AC2142" s="16">
        <f t="shared" si="1305"/>
        <v>431.8</v>
      </c>
      <c r="AD2142" s="16">
        <f t="shared" si="1287"/>
        <v>3.8247383677311384E+65</v>
      </c>
      <c r="AE2142" s="16">
        <f t="shared" si="1306"/>
        <v>53450</v>
      </c>
      <c r="AF2142" s="16">
        <f t="shared" si="1288"/>
        <v>25668</v>
      </c>
      <c r="AG2142" s="16">
        <f t="shared" si="1289"/>
        <v>2180</v>
      </c>
      <c r="AH2142" s="16">
        <f t="shared" si="1290"/>
        <v>5.8439233061435682E+69</v>
      </c>
      <c r="AI2142" s="16">
        <f t="shared" si="1307"/>
        <v>1.6084162899386711E+75</v>
      </c>
      <c r="AJ2142" s="16">
        <f t="shared" si="1308"/>
        <v>1.6084162899386711E+75</v>
      </c>
      <c r="AK2142" s="27">
        <f t="shared" si="1309"/>
        <v>0.13895321908290875</v>
      </c>
      <c r="AN2142">
        <f t="shared" si="1310"/>
        <v>199483.42816609092</v>
      </c>
      <c r="AO2142">
        <f t="shared" si="1311"/>
        <v>54903594490.681862</v>
      </c>
      <c r="AP2142">
        <f t="shared" si="1312"/>
        <v>54903594490.681862</v>
      </c>
      <c r="AR2142" s="1">
        <f t="shared" si="1291"/>
        <v>22850</v>
      </c>
      <c r="AU2142">
        <f t="shared" si="1275"/>
        <v>-273.19148936170217</v>
      </c>
      <c r="AV2142" s="29">
        <f t="shared" si="1292"/>
        <v>1066.9949999999999</v>
      </c>
      <c r="AW2142">
        <f t="shared" si="1293"/>
        <v>42781</v>
      </c>
    </row>
    <row r="2143" spans="1:49" x14ac:dyDescent="0.2">
      <c r="A2143">
        <v>2141</v>
      </c>
      <c r="B2143" s="13">
        <f t="shared" si="1294"/>
        <v>2149</v>
      </c>
      <c r="C2143" s="13">
        <f t="shared" si="1295"/>
        <v>12852</v>
      </c>
      <c r="D2143" s="13">
        <f t="shared" si="1296"/>
        <v>48</v>
      </c>
      <c r="E2143" s="13">
        <f t="shared" si="1297"/>
        <v>107.05000000000001</v>
      </c>
      <c r="F2143" s="13">
        <f t="shared" si="1276"/>
        <v>2.2314234450490471E+67</v>
      </c>
      <c r="G2143" s="35">
        <f t="shared" si="1277"/>
        <v>1000.6357</v>
      </c>
      <c r="H2143" s="23">
        <f t="shared" si="1278"/>
        <v>15928.662399999999</v>
      </c>
      <c r="I2143" s="23">
        <f t="shared" si="1279"/>
        <v>59625.999999999993</v>
      </c>
      <c r="J2143" s="23">
        <f t="shared" si="1280"/>
        <v>2997</v>
      </c>
      <c r="K2143" s="23">
        <f t="shared" si="1298"/>
        <v>9.6665819025314135E+76</v>
      </c>
      <c r="L2143" s="23">
        <f t="shared" si="1281"/>
        <v>9.6665819025314126E+78</v>
      </c>
      <c r="M2143" s="23">
        <f t="shared" si="1299"/>
        <v>9.6665819025314135E+76</v>
      </c>
      <c r="N2143" s="20">
        <f t="shared" si="1300"/>
        <v>220.10000000000002</v>
      </c>
      <c r="Q2143" s="20">
        <f t="shared" si="1282"/>
        <v>3.6380206771129822E+103</v>
      </c>
      <c r="S2143" s="20">
        <f t="shared" si="1283"/>
        <v>9422</v>
      </c>
      <c r="T2143" s="20">
        <f t="shared" si="1284"/>
        <v>2997</v>
      </c>
      <c r="U2143" s="20">
        <f t="shared" si="1301"/>
        <v>9.6665819025314135E+76</v>
      </c>
      <c r="V2143" s="20">
        <f t="shared" si="1302"/>
        <v>9.6665819025314135E+76</v>
      </c>
      <c r="W2143" s="20">
        <f t="shared" si="1303"/>
        <v>0.27260336210813263</v>
      </c>
      <c r="X2143" s="16">
        <f t="shared" si="1285"/>
        <v>7.6082407444359461E+62</v>
      </c>
      <c r="AA2143" s="16">
        <f t="shared" si="1286"/>
        <v>3.1345951867076091E+64</v>
      </c>
      <c r="AB2143" s="16">
        <f t="shared" si="1304"/>
        <v>2141</v>
      </c>
      <c r="AC2143" s="16">
        <f t="shared" si="1305"/>
        <v>432</v>
      </c>
      <c r="AD2143" s="16">
        <f t="shared" si="1287"/>
        <v>4.092477661713062E+65</v>
      </c>
      <c r="AE2143" s="16">
        <f t="shared" si="1306"/>
        <v>53475</v>
      </c>
      <c r="AF2143" s="16">
        <f t="shared" si="1288"/>
        <v>25680</v>
      </c>
      <c r="AG2143" s="16">
        <f t="shared" si="1289"/>
        <v>2181</v>
      </c>
      <c r="AH2143" s="16">
        <f t="shared" si="1290"/>
        <v>6.2560230527501051E+69</v>
      </c>
      <c r="AI2143" s="16">
        <f t="shared" si="1307"/>
        <v>1.6084162899386711E+75</v>
      </c>
      <c r="AJ2143" s="16">
        <f t="shared" si="1308"/>
        <v>1.6084162899386711E+75</v>
      </c>
      <c r="AK2143" s="27">
        <f t="shared" si="1309"/>
        <v>0.1388888888888889</v>
      </c>
      <c r="AN2143">
        <f t="shared" si="1310"/>
        <v>199579.93552976314</v>
      </c>
      <c r="AO2143">
        <f t="shared" si="1311"/>
        <v>51311770552.039139</v>
      </c>
      <c r="AP2143">
        <f t="shared" si="1312"/>
        <v>51311770552.039139</v>
      </c>
      <c r="AR2143" s="1">
        <f t="shared" si="1291"/>
        <v>22860</v>
      </c>
      <c r="AU2143">
        <f t="shared" si="1275"/>
        <v>-273.02869287991507</v>
      </c>
      <c r="AV2143" s="29">
        <f t="shared" si="1292"/>
        <v>1067.54195</v>
      </c>
      <c r="AW2143">
        <f t="shared" si="1293"/>
        <v>42801</v>
      </c>
    </row>
    <row r="2144" spans="1:49" x14ac:dyDescent="0.2">
      <c r="A2144">
        <v>2142</v>
      </c>
      <c r="B2144" s="13">
        <f t="shared" si="1294"/>
        <v>2150</v>
      </c>
      <c r="C2144" s="13">
        <f t="shared" si="1295"/>
        <v>12858</v>
      </c>
      <c r="D2144" s="13">
        <f t="shared" si="1296"/>
        <v>48</v>
      </c>
      <c r="E2144" s="13">
        <f t="shared" si="1297"/>
        <v>107.10000000000001</v>
      </c>
      <c r="F2144" s="13">
        <f t="shared" si="1276"/>
        <v>2.3887222647929876E+67</v>
      </c>
      <c r="G2144" s="35">
        <f t="shared" si="1277"/>
        <v>1001.1508</v>
      </c>
      <c r="H2144" s="23">
        <f t="shared" si="1278"/>
        <v>15936.166399999996</v>
      </c>
      <c r="I2144" s="23">
        <f t="shared" si="1279"/>
        <v>59653.999999999993</v>
      </c>
      <c r="J2144" s="23">
        <f t="shared" si="1280"/>
        <v>2998</v>
      </c>
      <c r="K2144" s="23">
        <f t="shared" si="1298"/>
        <v>9.6665819025314135E+76</v>
      </c>
      <c r="L2144" s="23">
        <f t="shared" si="1281"/>
        <v>9.6665819025314126E+78</v>
      </c>
      <c r="M2144" s="23">
        <f t="shared" si="1299"/>
        <v>9.6665819025314135E+76</v>
      </c>
      <c r="N2144" s="20">
        <f t="shared" si="1300"/>
        <v>220.20000000000002</v>
      </c>
      <c r="Q2144" s="20">
        <f t="shared" si="1282"/>
        <v>4.0539576491230414E+103</v>
      </c>
      <c r="S2144" s="20">
        <f t="shared" si="1283"/>
        <v>9426</v>
      </c>
      <c r="T2144" s="20">
        <f t="shared" si="1284"/>
        <v>2998</v>
      </c>
      <c r="U2144" s="20">
        <f t="shared" si="1301"/>
        <v>9.6665819025314135E+76</v>
      </c>
      <c r="V2144" s="20">
        <f t="shared" si="1302"/>
        <v>9.6665819025314135E+76</v>
      </c>
      <c r="W2144" s="20">
        <f t="shared" si="1303"/>
        <v>0.27247956403269752</v>
      </c>
      <c r="X2144" s="16">
        <f t="shared" si="1285"/>
        <v>8.1408175965464625E+62</v>
      </c>
      <c r="AA2144" s="16">
        <f t="shared" si="1286"/>
        <v>3.3540168497771414E+64</v>
      </c>
      <c r="AB2144" s="16">
        <f t="shared" si="1304"/>
        <v>2142</v>
      </c>
      <c r="AC2144" s="16">
        <f t="shared" si="1305"/>
        <v>432.2</v>
      </c>
      <c r="AD2144" s="16">
        <f t="shared" si="1287"/>
        <v>4.3789592388505736E+65</v>
      </c>
      <c r="AE2144" s="16">
        <f t="shared" si="1306"/>
        <v>53500</v>
      </c>
      <c r="AF2144" s="16">
        <f t="shared" si="1288"/>
        <v>25692</v>
      </c>
      <c r="AG2144" s="16">
        <f t="shared" si="1289"/>
        <v>2182</v>
      </c>
      <c r="AH2144" s="16">
        <f t="shared" si="1290"/>
        <v>6.6971776170245266E+69</v>
      </c>
      <c r="AI2144" s="16">
        <f t="shared" si="1307"/>
        <v>1.6084162899386711E+75</v>
      </c>
      <c r="AJ2144" s="16">
        <f t="shared" si="1308"/>
        <v>1.6084162899386711E+75</v>
      </c>
      <c r="AK2144" s="27">
        <f t="shared" si="1309"/>
        <v>0.13882461823229986</v>
      </c>
      <c r="AN2144">
        <f t="shared" si="1310"/>
        <v>199676.32593943356</v>
      </c>
      <c r="AO2144">
        <f t="shared" si="1311"/>
        <v>47954925749.56929</v>
      </c>
      <c r="AP2144">
        <f t="shared" si="1312"/>
        <v>47954925749.56929</v>
      </c>
      <c r="AR2144" s="1">
        <f t="shared" si="1291"/>
        <v>22870</v>
      </c>
      <c r="AU2144">
        <f t="shared" si="1275"/>
        <v>-272.86624203821651</v>
      </c>
      <c r="AV2144" s="29">
        <f t="shared" si="1292"/>
        <v>1068.0882999999999</v>
      </c>
      <c r="AW2144">
        <f t="shared" si="1293"/>
        <v>42821</v>
      </c>
    </row>
    <row r="2145" spans="1:49" x14ac:dyDescent="0.2">
      <c r="A2145">
        <v>2143</v>
      </c>
      <c r="B2145" s="13">
        <f t="shared" si="1294"/>
        <v>2151</v>
      </c>
      <c r="C2145" s="13">
        <f t="shared" si="1295"/>
        <v>12864</v>
      </c>
      <c r="D2145" s="13">
        <f t="shared" si="1296"/>
        <v>48</v>
      </c>
      <c r="E2145" s="13">
        <f t="shared" si="1297"/>
        <v>107.15</v>
      </c>
      <c r="F2145" s="13">
        <f t="shared" si="1276"/>
        <v>2.5571089487756767E+67</v>
      </c>
      <c r="G2145" s="35">
        <f t="shared" si="1277"/>
        <v>1001.6653</v>
      </c>
      <c r="H2145" s="23">
        <f t="shared" si="1278"/>
        <v>15943.670399999997</v>
      </c>
      <c r="I2145" s="23">
        <f t="shared" si="1279"/>
        <v>59681.999999999993</v>
      </c>
      <c r="J2145" s="23">
        <f t="shared" si="1280"/>
        <v>3000</v>
      </c>
      <c r="K2145" s="23">
        <f t="shared" si="1298"/>
        <v>9.6665819025314135E+76</v>
      </c>
      <c r="L2145" s="23">
        <f t="shared" si="1281"/>
        <v>9.6665819025314126E+78</v>
      </c>
      <c r="M2145" s="23">
        <f t="shared" si="1299"/>
        <v>9.6665819025314135E+76</v>
      </c>
      <c r="N2145" s="20">
        <f t="shared" si="1300"/>
        <v>220.3</v>
      </c>
      <c r="Q2145" s="20">
        <f t="shared" si="1282"/>
        <v>4.5174489315781379E+103</v>
      </c>
      <c r="S2145" s="20">
        <f t="shared" si="1283"/>
        <v>9430</v>
      </c>
      <c r="T2145" s="20">
        <f t="shared" si="1284"/>
        <v>3000</v>
      </c>
      <c r="U2145" s="20">
        <f t="shared" si="1301"/>
        <v>9.6665819025314135E+76</v>
      </c>
      <c r="V2145" s="20">
        <f t="shared" si="1302"/>
        <v>9.6665819025314135E+76</v>
      </c>
      <c r="W2145" s="20">
        <f t="shared" si="1303"/>
        <v>0.27235587834770764</v>
      </c>
      <c r="X2145" s="16">
        <f t="shared" si="1285"/>
        <v>8.7106748283047141E+62</v>
      </c>
      <c r="AA2145" s="16">
        <f t="shared" si="1286"/>
        <v>3.5887980292615416E+64</v>
      </c>
      <c r="AB2145" s="16">
        <f t="shared" si="1304"/>
        <v>2143</v>
      </c>
      <c r="AC2145" s="16">
        <f t="shared" si="1305"/>
        <v>432.4</v>
      </c>
      <c r="AD2145" s="16">
        <f t="shared" si="1287"/>
        <v>4.6854950962449413E+65</v>
      </c>
      <c r="AE2145" s="16">
        <f t="shared" si="1306"/>
        <v>53525</v>
      </c>
      <c r="AF2145" s="16">
        <f t="shared" si="1288"/>
        <v>25704</v>
      </c>
      <c r="AG2145" s="16">
        <f t="shared" si="1289"/>
        <v>2183</v>
      </c>
      <c r="AH2145" s="16">
        <f t="shared" si="1290"/>
        <v>7.1694351100724957E+69</v>
      </c>
      <c r="AI2145" s="16">
        <f t="shared" si="1307"/>
        <v>1.6084162899386711E+75</v>
      </c>
      <c r="AJ2145" s="16">
        <f t="shared" si="1308"/>
        <v>1.6084162899386711E+75</v>
      </c>
      <c r="AK2145" s="27">
        <f t="shared" si="1309"/>
        <v>0.13876040703052731</v>
      </c>
      <c r="AN2145">
        <f t="shared" si="1310"/>
        <v>199772.59939444775</v>
      </c>
      <c r="AO2145">
        <f t="shared" si="1311"/>
        <v>44817687616.419891</v>
      </c>
      <c r="AP2145">
        <f t="shared" si="1312"/>
        <v>44817687616.419891</v>
      </c>
      <c r="AR2145" s="1">
        <f t="shared" si="1291"/>
        <v>22880</v>
      </c>
      <c r="AU2145">
        <f t="shared" si="1275"/>
        <v>-272.70413573700949</v>
      </c>
      <c r="AV2145" s="29">
        <f t="shared" si="1292"/>
        <v>1068.6340500000001</v>
      </c>
      <c r="AW2145">
        <f t="shared" si="1293"/>
        <v>42841</v>
      </c>
    </row>
    <row r="2146" spans="1:49" x14ac:dyDescent="0.2">
      <c r="A2146">
        <v>2144</v>
      </c>
      <c r="B2146" s="13">
        <f t="shared" si="1294"/>
        <v>2152</v>
      </c>
      <c r="C2146" s="13">
        <f t="shared" si="1295"/>
        <v>12870</v>
      </c>
      <c r="D2146" s="13">
        <f t="shared" si="1296"/>
        <v>48</v>
      </c>
      <c r="E2146" s="13">
        <f t="shared" si="1297"/>
        <v>107.2</v>
      </c>
      <c r="F2146" s="13">
        <f t="shared" si="1276"/>
        <v>2.7373650340786685E+67</v>
      </c>
      <c r="G2146" s="35">
        <f t="shared" si="1277"/>
        <v>1002.1791999999999</v>
      </c>
      <c r="H2146" s="23">
        <f t="shared" si="1278"/>
        <v>15951.174399999998</v>
      </c>
      <c r="I2146" s="23">
        <f t="shared" si="1279"/>
        <v>59709.999999999993</v>
      </c>
      <c r="J2146" s="23">
        <f t="shared" si="1280"/>
        <v>3001</v>
      </c>
      <c r="K2146" s="23">
        <f t="shared" si="1298"/>
        <v>9.6665819025314135E+76</v>
      </c>
      <c r="L2146" s="23">
        <f t="shared" si="1281"/>
        <v>9.6665819025314126E+78</v>
      </c>
      <c r="M2146" s="23">
        <f t="shared" si="1299"/>
        <v>9.6665819025314135E+76</v>
      </c>
      <c r="N2146" s="20">
        <f t="shared" si="1300"/>
        <v>220.4</v>
      </c>
      <c r="Q2146" s="20">
        <f t="shared" si="1282"/>
        <v>5.0339314358232158E+103</v>
      </c>
      <c r="S2146" s="20">
        <f t="shared" si="1283"/>
        <v>9434</v>
      </c>
      <c r="T2146" s="20">
        <f t="shared" si="1284"/>
        <v>3001</v>
      </c>
      <c r="U2146" s="20">
        <f t="shared" si="1301"/>
        <v>9.6665819025314135E+76</v>
      </c>
      <c r="V2146" s="20">
        <f t="shared" si="1302"/>
        <v>9.6665819025314135E+76</v>
      </c>
      <c r="W2146" s="20">
        <f t="shared" si="1303"/>
        <v>0.27223230490018147</v>
      </c>
      <c r="X2146" s="16">
        <f t="shared" si="1285"/>
        <v>9.3204220662860474E+62</v>
      </c>
      <c r="AA2146" s="16">
        <f t="shared" si="1286"/>
        <v>3.8400138913098505E+64</v>
      </c>
      <c r="AB2146" s="16">
        <f t="shared" si="1304"/>
        <v>2144</v>
      </c>
      <c r="AC2146" s="16">
        <f t="shared" si="1305"/>
        <v>432.6</v>
      </c>
      <c r="AD2146" s="16">
        <f t="shared" si="1287"/>
        <v>5.0134890734041552E+65</v>
      </c>
      <c r="AE2146" s="16">
        <f t="shared" si="1306"/>
        <v>53550</v>
      </c>
      <c r="AF2146" s="16">
        <f t="shared" si="1288"/>
        <v>25716</v>
      </c>
      <c r="AG2146" s="16">
        <f t="shared" si="1289"/>
        <v>2184</v>
      </c>
      <c r="AH2146" s="16">
        <f t="shared" si="1290"/>
        <v>7.6749879907235992E+69</v>
      </c>
      <c r="AI2146" s="16">
        <f t="shared" si="1307"/>
        <v>1.6084162899386711E+75</v>
      </c>
      <c r="AJ2146" s="16">
        <f t="shared" si="1308"/>
        <v>1.6084162899386711E+75</v>
      </c>
      <c r="AK2146" s="27">
        <f t="shared" si="1309"/>
        <v>0.13869625520110956</v>
      </c>
      <c r="AN2146">
        <f t="shared" si="1310"/>
        <v>199868.75589415166</v>
      </c>
      <c r="AO2146">
        <f t="shared" si="1311"/>
        <v>41885689361.140076</v>
      </c>
      <c r="AP2146">
        <f t="shared" si="1312"/>
        <v>41885689361.140076</v>
      </c>
      <c r="AR2146" s="1">
        <f t="shared" si="1291"/>
        <v>22890</v>
      </c>
      <c r="AU2146">
        <f t="shared" si="1275"/>
        <v>-272.5423728813559</v>
      </c>
      <c r="AV2146" s="29">
        <f t="shared" si="1292"/>
        <v>1069.1792</v>
      </c>
      <c r="AW2146">
        <f t="shared" si="1293"/>
        <v>42861</v>
      </c>
    </row>
    <row r="2147" spans="1:49" x14ac:dyDescent="0.2">
      <c r="A2147">
        <v>2145</v>
      </c>
      <c r="B2147" s="13">
        <f t="shared" si="1294"/>
        <v>2153</v>
      </c>
      <c r="C2147" s="13">
        <f t="shared" si="1295"/>
        <v>12876</v>
      </c>
      <c r="D2147" s="13">
        <f t="shared" si="1296"/>
        <v>48</v>
      </c>
      <c r="E2147" s="13">
        <f t="shared" si="1297"/>
        <v>107.25</v>
      </c>
      <c r="F2147" s="13">
        <f t="shared" si="1276"/>
        <v>2.9303271424615024E+67</v>
      </c>
      <c r="G2147" s="35">
        <f t="shared" si="1277"/>
        <v>1002.6925</v>
      </c>
      <c r="H2147" s="23">
        <f t="shared" si="1278"/>
        <v>15958.678399999997</v>
      </c>
      <c r="I2147" s="23">
        <f t="shared" si="1279"/>
        <v>59737.999999999993</v>
      </c>
      <c r="J2147" s="23">
        <f t="shared" si="1280"/>
        <v>3003</v>
      </c>
      <c r="K2147" s="23">
        <f t="shared" si="1298"/>
        <v>9.6665819025314135E+76</v>
      </c>
      <c r="L2147" s="23">
        <f t="shared" si="1281"/>
        <v>9.6665819025314126E+78</v>
      </c>
      <c r="M2147" s="23">
        <f t="shared" si="1299"/>
        <v>9.6665819025314135E+76</v>
      </c>
      <c r="N2147" s="20">
        <f t="shared" si="1300"/>
        <v>220.5</v>
      </c>
      <c r="Q2147" s="20">
        <f t="shared" si="1282"/>
        <v>5.60946367836689E+103</v>
      </c>
      <c r="S2147" s="20">
        <f t="shared" si="1283"/>
        <v>9438</v>
      </c>
      <c r="T2147" s="20">
        <f t="shared" si="1284"/>
        <v>3003</v>
      </c>
      <c r="U2147" s="20">
        <f t="shared" si="1301"/>
        <v>9.6665819025314135E+76</v>
      </c>
      <c r="V2147" s="20">
        <f t="shared" si="1302"/>
        <v>9.6665819025314135E+76</v>
      </c>
      <c r="W2147" s="20">
        <f t="shared" si="1303"/>
        <v>0.27210884353741499</v>
      </c>
      <c r="X2147" s="16">
        <f t="shared" si="1285"/>
        <v>9.9728516109260674E+62</v>
      </c>
      <c r="AA2147" s="16">
        <f t="shared" si="1286"/>
        <v>4.1088148637015391E+64</v>
      </c>
      <c r="AB2147" s="16">
        <f t="shared" si="1304"/>
        <v>2145</v>
      </c>
      <c r="AC2147" s="16">
        <f t="shared" si="1305"/>
        <v>432.8</v>
      </c>
      <c r="AD2147" s="16">
        <f t="shared" si="1287"/>
        <v>5.3644432813940548E+65</v>
      </c>
      <c r="AE2147" s="16">
        <f t="shared" si="1306"/>
        <v>53575</v>
      </c>
      <c r="AF2147" s="16">
        <f t="shared" si="1288"/>
        <v>25728</v>
      </c>
      <c r="AG2147" s="16">
        <f t="shared" si="1289"/>
        <v>2185</v>
      </c>
      <c r="AH2147" s="16">
        <f t="shared" si="1290"/>
        <v>8.2161832371224479E+69</v>
      </c>
      <c r="AI2147" s="16">
        <f t="shared" si="1307"/>
        <v>1.6084162899386711E+75</v>
      </c>
      <c r="AJ2147" s="16">
        <f t="shared" si="1308"/>
        <v>1.6084162899386711E+75</v>
      </c>
      <c r="AK2147" s="27">
        <f t="shared" si="1309"/>
        <v>0.13863216266173753</v>
      </c>
      <c r="AN2147">
        <f t="shared" si="1310"/>
        <v>199964.79543789112</v>
      </c>
      <c r="AO2147">
        <f t="shared" si="1311"/>
        <v>39145504075.831856</v>
      </c>
      <c r="AP2147">
        <f t="shared" si="1312"/>
        <v>39145504075.831856</v>
      </c>
      <c r="AR2147" s="1">
        <f t="shared" si="1291"/>
        <v>22900</v>
      </c>
      <c r="AU2147">
        <f t="shared" si="1275"/>
        <v>-272.38095238095241</v>
      </c>
      <c r="AV2147" s="29">
        <f t="shared" si="1292"/>
        <v>1069.7237500000001</v>
      </c>
      <c r="AW2147">
        <f t="shared" si="1293"/>
        <v>42881</v>
      </c>
    </row>
    <row r="2148" spans="1:49" x14ac:dyDescent="0.2">
      <c r="A2148">
        <v>2146</v>
      </c>
      <c r="B2148" s="13">
        <f t="shared" si="1294"/>
        <v>2154</v>
      </c>
      <c r="C2148" s="13">
        <f t="shared" si="1295"/>
        <v>12882</v>
      </c>
      <c r="D2148" s="13">
        <f t="shared" si="1296"/>
        <v>48</v>
      </c>
      <c r="E2148" s="13">
        <f t="shared" si="1297"/>
        <v>107.30000000000001</v>
      </c>
      <c r="F2148" s="13">
        <f t="shared" si="1276"/>
        <v>3.1368908626864246E+67</v>
      </c>
      <c r="G2148" s="35">
        <f t="shared" si="1277"/>
        <v>1003.2052</v>
      </c>
      <c r="H2148" s="23">
        <f t="shared" si="1278"/>
        <v>15966.182399999998</v>
      </c>
      <c r="I2148" s="23">
        <f t="shared" si="1279"/>
        <v>59765.999999999993</v>
      </c>
      <c r="J2148" s="23">
        <f t="shared" si="1280"/>
        <v>3004</v>
      </c>
      <c r="K2148" s="23">
        <f t="shared" si="1298"/>
        <v>9.6665819025314135E+76</v>
      </c>
      <c r="L2148" s="23">
        <f t="shared" si="1281"/>
        <v>9.6665819025314126E+78</v>
      </c>
      <c r="M2148" s="23">
        <f t="shared" si="1299"/>
        <v>9.6665819025314135E+76</v>
      </c>
      <c r="N2148" s="20">
        <f t="shared" si="1300"/>
        <v>220.60000000000002</v>
      </c>
      <c r="Q2148" s="20">
        <f t="shared" si="1282"/>
        <v>6.2507968493582055E+103</v>
      </c>
      <c r="S2148" s="20">
        <f t="shared" si="1283"/>
        <v>9443</v>
      </c>
      <c r="T2148" s="20">
        <f t="shared" si="1284"/>
        <v>3004</v>
      </c>
      <c r="U2148" s="20">
        <f t="shared" si="1301"/>
        <v>9.6665819025314135E+76</v>
      </c>
      <c r="V2148" s="20">
        <f t="shared" si="1302"/>
        <v>9.6665819025314135E+76</v>
      </c>
      <c r="W2148" s="20">
        <f t="shared" si="1303"/>
        <v>0.27198549410698092</v>
      </c>
      <c r="X2148" s="16">
        <f t="shared" si="1285"/>
        <v>1.0670951223690894E+63</v>
      </c>
      <c r="AA2148" s="16">
        <f t="shared" si="1286"/>
        <v>4.3964319041606474E+64</v>
      </c>
      <c r="AB2148" s="16">
        <f t="shared" si="1304"/>
        <v>2146</v>
      </c>
      <c r="AC2148" s="16">
        <f t="shared" si="1305"/>
        <v>433</v>
      </c>
      <c r="AD2148" s="16">
        <f t="shared" si="1287"/>
        <v>5.7399649820428629E+65</v>
      </c>
      <c r="AE2148" s="16">
        <f t="shared" si="1306"/>
        <v>53600</v>
      </c>
      <c r="AF2148" s="16">
        <f t="shared" si="1288"/>
        <v>25740</v>
      </c>
      <c r="AG2148" s="16">
        <f t="shared" si="1289"/>
        <v>2186</v>
      </c>
      <c r="AH2148" s="16">
        <f t="shared" si="1290"/>
        <v>8.7955332349444905E+69</v>
      </c>
      <c r="AI2148" s="16">
        <f t="shared" si="1307"/>
        <v>1.6084162899386711E+75</v>
      </c>
      <c r="AJ2148" s="16">
        <f t="shared" si="1308"/>
        <v>1.6084162899386711E+75</v>
      </c>
      <c r="AK2148" s="27">
        <f t="shared" si="1309"/>
        <v>0.13856812933025403</v>
      </c>
      <c r="AN2148">
        <f t="shared" si="1310"/>
        <v>200060.71802501183</v>
      </c>
      <c r="AO2148">
        <f t="shared" si="1311"/>
        <v>36584583248.440979</v>
      </c>
      <c r="AP2148">
        <f t="shared" si="1312"/>
        <v>36584583248.440979</v>
      </c>
      <c r="AR2148" s="1">
        <f t="shared" si="1291"/>
        <v>22910</v>
      </c>
      <c r="AU2148">
        <f t="shared" si="1275"/>
        <v>-272.21987315010574</v>
      </c>
      <c r="AV2148" s="29">
        <f t="shared" si="1292"/>
        <v>1070.2676999999999</v>
      </c>
      <c r="AW2148">
        <f t="shared" si="1293"/>
        <v>42901</v>
      </c>
    </row>
    <row r="2149" spans="1:49" x14ac:dyDescent="0.2">
      <c r="A2149">
        <v>2147</v>
      </c>
      <c r="B2149" s="13">
        <f t="shared" si="1294"/>
        <v>2155</v>
      </c>
      <c r="C2149" s="13">
        <f t="shared" si="1295"/>
        <v>12888</v>
      </c>
      <c r="D2149" s="13">
        <f t="shared" si="1296"/>
        <v>48</v>
      </c>
      <c r="E2149" s="13">
        <f t="shared" si="1297"/>
        <v>107.35000000000001</v>
      </c>
      <c r="F2149" s="13">
        <f t="shared" si="1276"/>
        <v>3.3580149064537336E+67</v>
      </c>
      <c r="G2149" s="35">
        <f t="shared" si="1277"/>
        <v>1003.7173</v>
      </c>
      <c r="H2149" s="23">
        <f t="shared" si="1278"/>
        <v>15973.686399999999</v>
      </c>
      <c r="I2149" s="23">
        <f t="shared" si="1279"/>
        <v>59793.999999999993</v>
      </c>
      <c r="J2149" s="23">
        <f t="shared" si="1280"/>
        <v>3005</v>
      </c>
      <c r="K2149" s="23">
        <f t="shared" si="1298"/>
        <v>9.6665819025314135E+76</v>
      </c>
      <c r="L2149" s="23">
        <f t="shared" si="1281"/>
        <v>9.6665819025314126E+78</v>
      </c>
      <c r="M2149" s="23">
        <f t="shared" si="1299"/>
        <v>9.6665819025314135E+76</v>
      </c>
      <c r="N2149" s="20">
        <f t="shared" si="1300"/>
        <v>220.70000000000002</v>
      </c>
      <c r="Q2149" s="20">
        <f t="shared" si="1282"/>
        <v>6.9654540063472122E+103</v>
      </c>
      <c r="S2149" s="20">
        <f t="shared" si="1283"/>
        <v>9447</v>
      </c>
      <c r="T2149" s="20">
        <f t="shared" si="1284"/>
        <v>3005</v>
      </c>
      <c r="U2149" s="20">
        <f t="shared" si="1301"/>
        <v>9.6665819025314135E+76</v>
      </c>
      <c r="V2149" s="20">
        <f t="shared" si="1302"/>
        <v>9.6665819025314135E+76</v>
      </c>
      <c r="W2149" s="20">
        <f t="shared" si="1303"/>
        <v>0.27186225645672857</v>
      </c>
      <c r="X2149" s="16">
        <f t="shared" si="1285"/>
        <v>1.1417917809349257E+63</v>
      </c>
      <c r="AA2149" s="16">
        <f t="shared" si="1286"/>
        <v>4.7041821374518929E+64</v>
      </c>
      <c r="AB2149" s="16">
        <f t="shared" si="1304"/>
        <v>2147</v>
      </c>
      <c r="AC2149" s="16">
        <f t="shared" si="1305"/>
        <v>433.2</v>
      </c>
      <c r="AD2149" s="16">
        <f t="shared" si="1287"/>
        <v>6.141773948703674E+65</v>
      </c>
      <c r="AE2149" s="16">
        <f t="shared" si="1306"/>
        <v>53625</v>
      </c>
      <c r="AF2149" s="16">
        <f t="shared" si="1288"/>
        <v>25752</v>
      </c>
      <c r="AG2149" s="16">
        <f t="shared" si="1289"/>
        <v>2187</v>
      </c>
      <c r="AH2149" s="16">
        <f t="shared" si="1290"/>
        <v>9.4157274327165745E+69</v>
      </c>
      <c r="AI2149" s="16">
        <f t="shared" si="1307"/>
        <v>1.6084162899386711E+75</v>
      </c>
      <c r="AJ2149" s="16">
        <f t="shared" si="1308"/>
        <v>1.6084162899386711E+75</v>
      </c>
      <c r="AK2149" s="27">
        <f t="shared" si="1309"/>
        <v>0.13850415512465375</v>
      </c>
      <c r="AN2149">
        <f t="shared" si="1310"/>
        <v>200156.52365485951</v>
      </c>
      <c r="AO2149">
        <f t="shared" si="1311"/>
        <v>34191199297.608395</v>
      </c>
      <c r="AP2149">
        <f t="shared" si="1312"/>
        <v>34191199297.608395</v>
      </c>
      <c r="AR2149" s="1">
        <f t="shared" si="1291"/>
        <v>22920</v>
      </c>
      <c r="AU2149">
        <f t="shared" si="1275"/>
        <v>-272.05913410770859</v>
      </c>
      <c r="AV2149" s="29">
        <f t="shared" si="1292"/>
        <v>1070.81105</v>
      </c>
      <c r="AW2149">
        <f t="shared" si="1293"/>
        <v>42921</v>
      </c>
    </row>
    <row r="2150" spans="1:49" x14ac:dyDescent="0.2">
      <c r="A2150">
        <v>2148</v>
      </c>
      <c r="B2150" s="13">
        <f t="shared" si="1294"/>
        <v>2156</v>
      </c>
      <c r="C2150" s="13">
        <f t="shared" si="1295"/>
        <v>12894</v>
      </c>
      <c r="D2150" s="13">
        <f t="shared" si="1296"/>
        <v>48</v>
      </c>
      <c r="E2150" s="13">
        <f t="shared" si="1297"/>
        <v>107.4</v>
      </c>
      <c r="F2150" s="13">
        <f t="shared" si="1276"/>
        <v>3.5947255572298883E+67</v>
      </c>
      <c r="G2150" s="35">
        <f t="shared" si="1277"/>
        <v>1004.2288000000001</v>
      </c>
      <c r="H2150" s="23">
        <f t="shared" si="1278"/>
        <v>15981.190399999998</v>
      </c>
      <c r="I2150" s="23">
        <f t="shared" si="1279"/>
        <v>59821.999999999993</v>
      </c>
      <c r="J2150" s="23">
        <f t="shared" si="1280"/>
        <v>3007</v>
      </c>
      <c r="K2150" s="23">
        <f t="shared" si="1298"/>
        <v>9.6665819025314135E+76</v>
      </c>
      <c r="L2150" s="23">
        <f t="shared" si="1281"/>
        <v>9.6665819025314126E+78</v>
      </c>
      <c r="M2150" s="23">
        <f t="shared" si="1299"/>
        <v>9.6665819025314135E+76</v>
      </c>
      <c r="N2150" s="20">
        <f t="shared" si="1300"/>
        <v>220.8</v>
      </c>
      <c r="Q2150" s="20">
        <f t="shared" si="1282"/>
        <v>7.7618183223341427E+103</v>
      </c>
      <c r="S2150" s="20">
        <f t="shared" si="1283"/>
        <v>9451</v>
      </c>
      <c r="T2150" s="20">
        <f t="shared" si="1284"/>
        <v>3007</v>
      </c>
      <c r="U2150" s="20">
        <f t="shared" si="1301"/>
        <v>9.6665819025314135E+76</v>
      </c>
      <c r="V2150" s="20">
        <f t="shared" si="1302"/>
        <v>9.6665819025314135E+76</v>
      </c>
      <c r="W2150" s="20">
        <f t="shared" si="1303"/>
        <v>0.27173913043478259</v>
      </c>
      <c r="X2150" s="16">
        <f t="shared" si="1285"/>
        <v>1.2217172056003705E+63</v>
      </c>
      <c r="AA2150" s="16">
        <f t="shared" si="1286"/>
        <v>5.033474887073525E+64</v>
      </c>
      <c r="AB2150" s="16">
        <f t="shared" si="1304"/>
        <v>2148</v>
      </c>
      <c r="AC2150" s="16">
        <f t="shared" si="1305"/>
        <v>433.4</v>
      </c>
      <c r="AD2150" s="16">
        <f t="shared" si="1287"/>
        <v>6.5717103422849872E+65</v>
      </c>
      <c r="AE2150" s="16">
        <f t="shared" si="1306"/>
        <v>53650</v>
      </c>
      <c r="AF2150" s="16">
        <f t="shared" si="1288"/>
        <v>25764</v>
      </c>
      <c r="AG2150" s="16">
        <f t="shared" si="1289"/>
        <v>2188</v>
      </c>
      <c r="AH2150" s="16">
        <f t="shared" si="1290"/>
        <v>1.0079644818277628E+70</v>
      </c>
      <c r="AI2150" s="16">
        <f t="shared" si="1307"/>
        <v>1.6084162899386711E+75</v>
      </c>
      <c r="AJ2150" s="16">
        <f t="shared" si="1308"/>
        <v>1.6084162899386711E+75</v>
      </c>
      <c r="AK2150" s="27">
        <f t="shared" si="1309"/>
        <v>0.13844023996308261</v>
      </c>
      <c r="AN2150">
        <f t="shared" si="1310"/>
        <v>200252.21232678005</v>
      </c>
      <c r="AO2150">
        <f t="shared" si="1311"/>
        <v>31954391866.923737</v>
      </c>
      <c r="AP2150">
        <f t="shared" si="1312"/>
        <v>31954391866.923737</v>
      </c>
      <c r="AR2150" s="1">
        <f t="shared" si="1291"/>
        <v>22930</v>
      </c>
      <c r="AU2150">
        <f t="shared" si="1275"/>
        <v>-271.89873417721526</v>
      </c>
      <c r="AV2150" s="29">
        <f t="shared" si="1292"/>
        <v>1071.3538000000001</v>
      </c>
      <c r="AW2150">
        <f t="shared" si="1293"/>
        <v>42941</v>
      </c>
    </row>
    <row r="2151" spans="1:49" x14ac:dyDescent="0.2">
      <c r="A2151">
        <v>2149</v>
      </c>
      <c r="B2151" s="13">
        <f t="shared" si="1294"/>
        <v>2157</v>
      </c>
      <c r="C2151" s="13">
        <f t="shared" si="1295"/>
        <v>12900</v>
      </c>
      <c r="D2151" s="13">
        <f t="shared" si="1296"/>
        <v>48</v>
      </c>
      <c r="E2151" s="13">
        <f t="shared" si="1297"/>
        <v>107.45</v>
      </c>
      <c r="F2151" s="13">
        <f t="shared" si="1276"/>
        <v>3.848121432609267E+67</v>
      </c>
      <c r="G2151" s="35">
        <f t="shared" si="1277"/>
        <v>1004.7397</v>
      </c>
      <c r="H2151" s="23">
        <f t="shared" si="1278"/>
        <v>15988.694399999998</v>
      </c>
      <c r="I2151" s="23">
        <f t="shared" si="1279"/>
        <v>59849.999999999993</v>
      </c>
      <c r="J2151" s="23">
        <f t="shared" si="1280"/>
        <v>3008</v>
      </c>
      <c r="K2151" s="23">
        <f t="shared" si="1298"/>
        <v>9.6665819025314135E+76</v>
      </c>
      <c r="L2151" s="23">
        <f t="shared" si="1281"/>
        <v>9.6665819025314126E+78</v>
      </c>
      <c r="M2151" s="23">
        <f t="shared" si="1299"/>
        <v>9.6665819025314135E+76</v>
      </c>
      <c r="N2151" s="20">
        <f t="shared" si="1300"/>
        <v>220.9</v>
      </c>
      <c r="Q2151" s="20">
        <f t="shared" si="1282"/>
        <v>8.6492314232530297E+103</v>
      </c>
      <c r="S2151" s="20">
        <f t="shared" si="1283"/>
        <v>9455</v>
      </c>
      <c r="T2151" s="20">
        <f t="shared" si="1284"/>
        <v>3008</v>
      </c>
      <c r="U2151" s="20">
        <f t="shared" si="1301"/>
        <v>9.6665819025314135E+76</v>
      </c>
      <c r="V2151" s="20">
        <f t="shared" si="1302"/>
        <v>9.6665819025314135E+76</v>
      </c>
      <c r="W2151" s="20">
        <f t="shared" si="1303"/>
        <v>0.27161611588954276</v>
      </c>
      <c r="X2151" s="16">
        <f t="shared" si="1285"/>
        <v>1.3072374099923964E+63</v>
      </c>
      <c r="AA2151" s="16">
        <f t="shared" si="1286"/>
        <v>5.3858181291686719E+64</v>
      </c>
      <c r="AB2151" s="16">
        <f t="shared" si="1304"/>
        <v>2149</v>
      </c>
      <c r="AC2151" s="16">
        <f t="shared" si="1305"/>
        <v>433.6</v>
      </c>
      <c r="AD2151" s="16">
        <f t="shared" si="1287"/>
        <v>7.0317431386190356E+65</v>
      </c>
      <c r="AE2151" s="16">
        <f t="shared" si="1306"/>
        <v>53675</v>
      </c>
      <c r="AF2151" s="16">
        <f t="shared" si="1288"/>
        <v>25776</v>
      </c>
      <c r="AG2151" s="16">
        <f t="shared" si="1289"/>
        <v>2189</v>
      </c>
      <c r="AH2151" s="16">
        <f t="shared" si="1290"/>
        <v>1.0790367274220431E+70</v>
      </c>
      <c r="AI2151" s="16">
        <f t="shared" si="1307"/>
        <v>1.6084162899386711E+75</v>
      </c>
      <c r="AJ2151" s="16">
        <f t="shared" si="1308"/>
        <v>1.6084162899386711E+75</v>
      </c>
      <c r="AK2151" s="27">
        <f t="shared" si="1309"/>
        <v>0.13837638376383762</v>
      </c>
      <c r="AN2151">
        <f t="shared" si="1310"/>
        <v>200347.78404011906</v>
      </c>
      <c r="AO2151">
        <f t="shared" si="1311"/>
        <v>29863917632.639004</v>
      </c>
      <c r="AP2151">
        <f t="shared" si="1312"/>
        <v>29863917632.639004</v>
      </c>
      <c r="AR2151" s="1">
        <f t="shared" si="1291"/>
        <v>22940</v>
      </c>
      <c r="AU2151">
        <f t="shared" si="1275"/>
        <v>-271.73867228661743</v>
      </c>
      <c r="AV2151" s="29">
        <f t="shared" si="1292"/>
        <v>1071.8959500000001</v>
      </c>
      <c r="AW2151">
        <f t="shared" si="1293"/>
        <v>42961</v>
      </c>
    </row>
    <row r="2152" spans="1:49" x14ac:dyDescent="0.2">
      <c r="A2152">
        <v>2150</v>
      </c>
      <c r="B2152" s="13">
        <f t="shared" si="1294"/>
        <v>2158</v>
      </c>
      <c r="C2152" s="13">
        <f t="shared" si="1295"/>
        <v>12906</v>
      </c>
      <c r="D2152" s="13">
        <f t="shared" si="1296"/>
        <v>48</v>
      </c>
      <c r="E2152" s="13">
        <f t="shared" si="1297"/>
        <v>107.5</v>
      </c>
      <c r="F2152" s="13">
        <f t="shared" si="1276"/>
        <v>4.1193785823050536E+67</v>
      </c>
      <c r="G2152" s="35">
        <f t="shared" si="1277"/>
        <v>1005.25</v>
      </c>
      <c r="H2152" s="23">
        <f t="shared" si="1278"/>
        <v>15996.198399999999</v>
      </c>
      <c r="I2152" s="23">
        <f t="shared" si="1279"/>
        <v>59877.999999999993</v>
      </c>
      <c r="J2152" s="23">
        <f t="shared" si="1280"/>
        <v>3010</v>
      </c>
      <c r="K2152" s="23">
        <f t="shared" si="1298"/>
        <v>9.6665819025314135E+76</v>
      </c>
      <c r="L2152" s="23">
        <f t="shared" si="1281"/>
        <v>9.6665819025314126E+78</v>
      </c>
      <c r="M2152" s="23">
        <f t="shared" si="1299"/>
        <v>9.6665819025314135E+76</v>
      </c>
      <c r="N2152" s="20">
        <f t="shared" si="1300"/>
        <v>221</v>
      </c>
      <c r="Q2152" s="20">
        <f t="shared" si="1282"/>
        <v>9.6381029684391162E+103</v>
      </c>
      <c r="S2152" s="20">
        <f t="shared" si="1283"/>
        <v>9459</v>
      </c>
      <c r="T2152" s="20">
        <f t="shared" si="1284"/>
        <v>3010</v>
      </c>
      <c r="U2152" s="20">
        <f t="shared" si="1301"/>
        <v>9.6665819025314135E+76</v>
      </c>
      <c r="V2152" s="20">
        <f t="shared" si="1302"/>
        <v>9.6665819025314135E+76</v>
      </c>
      <c r="W2152" s="20">
        <f t="shared" si="1303"/>
        <v>0.27149321266968324</v>
      </c>
      <c r="X2152" s="16">
        <f t="shared" si="1285"/>
        <v>1.3987440286918642E+63</v>
      </c>
      <c r="AA2152" s="16">
        <f t="shared" si="1286"/>
        <v>5.7628253982104786E+64</v>
      </c>
      <c r="AB2152" s="16">
        <f t="shared" si="1304"/>
        <v>2150</v>
      </c>
      <c r="AC2152" s="16">
        <f t="shared" si="1305"/>
        <v>433.8</v>
      </c>
      <c r="AD2152" s="16">
        <f t="shared" si="1287"/>
        <v>7.5239791457626546E+65</v>
      </c>
      <c r="AE2152" s="16">
        <f t="shared" si="1306"/>
        <v>53700</v>
      </c>
      <c r="AF2152" s="16">
        <f t="shared" si="1288"/>
        <v>25788</v>
      </c>
      <c r="AG2152" s="16">
        <f t="shared" si="1289"/>
        <v>2190</v>
      </c>
      <c r="AH2152" s="16">
        <f t="shared" si="1290"/>
        <v>1.1551193874229138E+70</v>
      </c>
      <c r="AI2152" s="16">
        <f t="shared" si="1307"/>
        <v>1.6084162899386711E+75</v>
      </c>
      <c r="AJ2152" s="16">
        <f t="shared" si="1308"/>
        <v>1.6084162899386711E+75</v>
      </c>
      <c r="AK2152" s="27">
        <f t="shared" si="1309"/>
        <v>0.13831258644536654</v>
      </c>
      <c r="AN2152">
        <f t="shared" si="1310"/>
        <v>200443.23879422259</v>
      </c>
      <c r="AO2152">
        <f t="shared" si="1311"/>
        <v>27910203394.989723</v>
      </c>
      <c r="AP2152">
        <f t="shared" si="1312"/>
        <v>27910203394.989723</v>
      </c>
      <c r="AR2152" s="1">
        <f t="shared" si="1291"/>
        <v>22950</v>
      </c>
      <c r="AU2152">
        <f t="shared" si="1275"/>
        <v>-271.57894736842098</v>
      </c>
      <c r="AV2152" s="29">
        <f t="shared" si="1292"/>
        <v>1072.4375</v>
      </c>
      <c r="AW2152">
        <f t="shared" si="1293"/>
        <v>42981</v>
      </c>
    </row>
    <row r="2153" spans="1:49" x14ac:dyDescent="0.2">
      <c r="A2153">
        <v>2151</v>
      </c>
      <c r="B2153" s="13">
        <f t="shared" si="1294"/>
        <v>2159</v>
      </c>
      <c r="C2153" s="13">
        <f t="shared" si="1295"/>
        <v>12912</v>
      </c>
      <c r="D2153" s="13">
        <f t="shared" si="1296"/>
        <v>48</v>
      </c>
      <c r="E2153" s="13">
        <f t="shared" si="1297"/>
        <v>107.55000000000001</v>
      </c>
      <c r="F2153" s="13">
        <f t="shared" si="1276"/>
        <v>4.409755945421745E+67</v>
      </c>
      <c r="G2153" s="35">
        <f t="shared" si="1277"/>
        <v>1005.7597</v>
      </c>
      <c r="H2153" s="23">
        <f t="shared" si="1278"/>
        <v>16003.7024</v>
      </c>
      <c r="I2153" s="23">
        <f t="shared" si="1279"/>
        <v>59905.999999999993</v>
      </c>
      <c r="J2153" s="23">
        <f t="shared" si="1280"/>
        <v>3011</v>
      </c>
      <c r="K2153" s="23">
        <f t="shared" si="1298"/>
        <v>9.6665819025314135E+76</v>
      </c>
      <c r="L2153" s="23">
        <f t="shared" si="1281"/>
        <v>9.6665819025314126E+78</v>
      </c>
      <c r="M2153" s="23">
        <f t="shared" si="1299"/>
        <v>9.6665819025314135E+76</v>
      </c>
      <c r="N2153" s="20">
        <f t="shared" si="1300"/>
        <v>221.10000000000002</v>
      </c>
      <c r="Q2153" s="20">
        <f t="shared" si="1282"/>
        <v>1.0740032759504332E+104</v>
      </c>
      <c r="S2153" s="20">
        <f t="shared" si="1283"/>
        <v>9464</v>
      </c>
      <c r="T2153" s="20">
        <f t="shared" si="1284"/>
        <v>3011</v>
      </c>
      <c r="U2153" s="20">
        <f t="shared" si="1301"/>
        <v>9.6665819025314135E+76</v>
      </c>
      <c r="V2153" s="20">
        <f t="shared" si="1302"/>
        <v>9.6665819025314135E+76</v>
      </c>
      <c r="W2153" s="20">
        <f t="shared" si="1303"/>
        <v>0.27137042062415195</v>
      </c>
      <c r="X2153" s="16">
        <f t="shared" si="1285"/>
        <v>1.4966561107002948E+63</v>
      </c>
      <c r="AA2153" s="16">
        <f t="shared" si="1286"/>
        <v>6.1662231760852141E+64</v>
      </c>
      <c r="AB2153" s="16">
        <f t="shared" si="1304"/>
        <v>2151</v>
      </c>
      <c r="AC2153" s="16">
        <f t="shared" si="1305"/>
        <v>434</v>
      </c>
      <c r="AD2153" s="16">
        <f t="shared" si="1287"/>
        <v>8.0506726525271478E+65</v>
      </c>
      <c r="AE2153" s="16">
        <f t="shared" si="1306"/>
        <v>53725</v>
      </c>
      <c r="AF2153" s="16">
        <f t="shared" si="1288"/>
        <v>25800</v>
      </c>
      <c r="AG2153" s="16">
        <f t="shared" si="1289"/>
        <v>2191</v>
      </c>
      <c r="AH2153" s="16">
        <f t="shared" si="1290"/>
        <v>1.236565618658754E+70</v>
      </c>
      <c r="AI2153" s="16">
        <f t="shared" si="1307"/>
        <v>1.6084162899386711E+75</v>
      </c>
      <c r="AJ2153" s="16">
        <f t="shared" si="1308"/>
        <v>1.6084162899386711E+75</v>
      </c>
      <c r="AK2153" s="27">
        <f t="shared" si="1309"/>
        <v>0.13824884792626729</v>
      </c>
      <c r="AN2153">
        <f t="shared" si="1310"/>
        <v>200538.57658843603</v>
      </c>
      <c r="AO2153">
        <f t="shared" si="1311"/>
        <v>26084302238.308147</v>
      </c>
      <c r="AP2153">
        <f t="shared" si="1312"/>
        <v>26084302238.308147</v>
      </c>
      <c r="AR2153" s="1">
        <f t="shared" si="1291"/>
        <v>22960</v>
      </c>
      <c r="AU2153">
        <f t="shared" si="1275"/>
        <v>-271.41955835962142</v>
      </c>
      <c r="AV2153" s="29">
        <f t="shared" si="1292"/>
        <v>1072.9784500000001</v>
      </c>
      <c r="AW2153">
        <f t="shared" si="1293"/>
        <v>43001</v>
      </c>
    </row>
    <row r="2154" spans="1:49" x14ac:dyDescent="0.2">
      <c r="A2154">
        <v>2152</v>
      </c>
      <c r="B2154" s="13">
        <f t="shared" si="1294"/>
        <v>2160</v>
      </c>
      <c r="C2154" s="13">
        <f t="shared" si="1295"/>
        <v>12918</v>
      </c>
      <c r="D2154" s="13">
        <f t="shared" si="1296"/>
        <v>48</v>
      </c>
      <c r="E2154" s="13">
        <f t="shared" si="1297"/>
        <v>107.60000000000001</v>
      </c>
      <c r="F2154" s="13">
        <f t="shared" si="1276"/>
        <v>4.7206011923285887E+67</v>
      </c>
      <c r="G2154" s="35">
        <f t="shared" si="1277"/>
        <v>1006.2688000000001</v>
      </c>
      <c r="H2154" s="23">
        <f t="shared" si="1278"/>
        <v>16011.206399999997</v>
      </c>
      <c r="I2154" s="23">
        <f t="shared" si="1279"/>
        <v>59933.999999999993</v>
      </c>
      <c r="J2154" s="23">
        <f t="shared" si="1280"/>
        <v>3012</v>
      </c>
      <c r="K2154" s="23">
        <f t="shared" si="1298"/>
        <v>9.6665819025314135E+76</v>
      </c>
      <c r="L2154" s="23">
        <f t="shared" si="1281"/>
        <v>9.6665819025314126E+78</v>
      </c>
      <c r="M2154" s="23">
        <f t="shared" si="1299"/>
        <v>9.6665819025314135E+76</v>
      </c>
      <c r="N2154" s="20">
        <f t="shared" si="1300"/>
        <v>221.20000000000002</v>
      </c>
      <c r="Q2154" s="20">
        <f t="shared" si="1282"/>
        <v>1.1967946809960494E+104</v>
      </c>
      <c r="S2154" s="20">
        <f t="shared" si="1283"/>
        <v>9468</v>
      </c>
      <c r="T2154" s="20">
        <f t="shared" si="1284"/>
        <v>3012</v>
      </c>
      <c r="U2154" s="20">
        <f t="shared" si="1301"/>
        <v>9.6665819025314135E+76</v>
      </c>
      <c r="V2154" s="20">
        <f t="shared" si="1302"/>
        <v>9.6665819025314135E+76</v>
      </c>
      <c r="W2154" s="20">
        <f t="shared" si="1303"/>
        <v>0.27124773960216997</v>
      </c>
      <c r="X2154" s="16">
        <f t="shared" si="1285"/>
        <v>1.6014220384493152E+63</v>
      </c>
      <c r="AA2154" s="16">
        <f t="shared" si="1286"/>
        <v>6.5978587984111766E+64</v>
      </c>
      <c r="AB2154" s="16">
        <f t="shared" si="1304"/>
        <v>2152</v>
      </c>
      <c r="AC2154" s="16">
        <f t="shared" si="1305"/>
        <v>434.2</v>
      </c>
      <c r="AD2154" s="16">
        <f t="shared" si="1287"/>
        <v>8.6142357524244324E+65</v>
      </c>
      <c r="AE2154" s="16">
        <f t="shared" si="1306"/>
        <v>53750</v>
      </c>
      <c r="AF2154" s="16">
        <f t="shared" si="1288"/>
        <v>25812</v>
      </c>
      <c r="AG2154" s="16">
        <f t="shared" si="1289"/>
        <v>2192</v>
      </c>
      <c r="AH2154" s="16">
        <f t="shared" si="1290"/>
        <v>1.3237534655800849E+70</v>
      </c>
      <c r="AI2154" s="16">
        <f t="shared" si="1307"/>
        <v>1.6084162899386711E+75</v>
      </c>
      <c r="AJ2154" s="16">
        <f t="shared" si="1308"/>
        <v>1.6084162899386711E+75</v>
      </c>
      <c r="AK2154" s="27">
        <f t="shared" si="1309"/>
        <v>0.13818516812528789</v>
      </c>
      <c r="AN2154">
        <f t="shared" si="1310"/>
        <v>200633.79742210556</v>
      </c>
      <c r="AO2154">
        <f t="shared" si="1311"/>
        <v>24377852559.1665</v>
      </c>
      <c r="AP2154">
        <f t="shared" si="1312"/>
        <v>24377852559.1665</v>
      </c>
      <c r="AR2154" s="1">
        <f t="shared" si="1291"/>
        <v>22970</v>
      </c>
      <c r="AU2154">
        <f t="shared" ref="AU2154:AU2217" si="1313">IF(A2154&lt;=1000,A2154/MAX(15-A2154/120,3),A2154/MIN(10-A2154/120,15))</f>
        <v>-271.26050420168065</v>
      </c>
      <c r="AV2154" s="29">
        <f t="shared" si="1292"/>
        <v>1073.5188000000001</v>
      </c>
      <c r="AW2154">
        <f t="shared" si="1293"/>
        <v>43021</v>
      </c>
    </row>
    <row r="2155" spans="1:49" x14ac:dyDescent="0.2">
      <c r="A2155">
        <v>2153</v>
      </c>
      <c r="B2155" s="13">
        <f t="shared" si="1294"/>
        <v>2161</v>
      </c>
      <c r="C2155" s="13">
        <f t="shared" si="1295"/>
        <v>12924</v>
      </c>
      <c r="D2155" s="13">
        <f t="shared" si="1296"/>
        <v>48</v>
      </c>
      <c r="E2155" s="13">
        <f t="shared" si="1297"/>
        <v>107.65</v>
      </c>
      <c r="F2155" s="13">
        <f t="shared" si="1276"/>
        <v>5.0533569782374333E+67</v>
      </c>
      <c r="G2155" s="35">
        <f t="shared" si="1277"/>
        <v>1006.7773</v>
      </c>
      <c r="H2155" s="23">
        <f t="shared" si="1278"/>
        <v>16018.710399999998</v>
      </c>
      <c r="I2155" s="23">
        <f t="shared" si="1279"/>
        <v>59961.999999999993</v>
      </c>
      <c r="J2155" s="23">
        <f t="shared" si="1280"/>
        <v>3014</v>
      </c>
      <c r="K2155" s="23">
        <f t="shared" si="1298"/>
        <v>9.6665819025314135E+76</v>
      </c>
      <c r="L2155" s="23">
        <f t="shared" si="1281"/>
        <v>9.6665819025314126E+78</v>
      </c>
      <c r="M2155" s="23">
        <f t="shared" si="1299"/>
        <v>9.6665819025314135E+76</v>
      </c>
      <c r="N2155" s="20">
        <f t="shared" si="1300"/>
        <v>221.3</v>
      </c>
      <c r="Q2155" s="20">
        <f t="shared" si="1282"/>
        <v>1.3336248971800522E+104</v>
      </c>
      <c r="S2155" s="20">
        <f t="shared" si="1283"/>
        <v>9472</v>
      </c>
      <c r="T2155" s="20">
        <f t="shared" si="1284"/>
        <v>3014</v>
      </c>
      <c r="U2155" s="20">
        <f t="shared" si="1301"/>
        <v>9.6665819025314135E+76</v>
      </c>
      <c r="V2155" s="20">
        <f t="shared" si="1302"/>
        <v>9.6665819025314135E+76</v>
      </c>
      <c r="W2155" s="20">
        <f t="shared" si="1303"/>
        <v>0.2711251694532309</v>
      </c>
      <c r="X2155" s="16">
        <f t="shared" si="1285"/>
        <v>1.7135215811407674E+63</v>
      </c>
      <c r="AA2155" s="16">
        <f t="shared" si="1286"/>
        <v>7.05970891429996E+64</v>
      </c>
      <c r="AB2155" s="16">
        <f t="shared" si="1304"/>
        <v>2153</v>
      </c>
      <c r="AC2155" s="16">
        <f t="shared" si="1305"/>
        <v>434.4</v>
      </c>
      <c r="AD2155" s="16">
        <f t="shared" si="1287"/>
        <v>9.2172493903099554E+65</v>
      </c>
      <c r="AE2155" s="16">
        <f t="shared" si="1306"/>
        <v>53775</v>
      </c>
      <c r="AF2155" s="16">
        <f t="shared" si="1288"/>
        <v>25824</v>
      </c>
      <c r="AG2155" s="16">
        <f t="shared" si="1289"/>
        <v>2193</v>
      </c>
      <c r="AH2155" s="16">
        <f t="shared" si="1290"/>
        <v>1.41708761382696E+70</v>
      </c>
      <c r="AI2155" s="16">
        <f t="shared" si="1307"/>
        <v>1.6084162899386711E+75</v>
      </c>
      <c r="AJ2155" s="16">
        <f t="shared" si="1308"/>
        <v>1.6084162899386711E+75</v>
      </c>
      <c r="AK2155" s="27">
        <f t="shared" si="1309"/>
        <v>0.13812154696132597</v>
      </c>
      <c r="AN2155">
        <f t="shared" si="1310"/>
        <v>200728.9012945767</v>
      </c>
      <c r="AO2155">
        <f t="shared" si="1311"/>
        <v>22783039774.921959</v>
      </c>
      <c r="AP2155">
        <f t="shared" si="1312"/>
        <v>22783039774.921959</v>
      </c>
      <c r="AR2155" s="1">
        <f t="shared" si="1291"/>
        <v>22980</v>
      </c>
      <c r="AU2155">
        <f t="shared" si="1313"/>
        <v>-271.10178384050369</v>
      </c>
      <c r="AV2155" s="29">
        <f t="shared" si="1292"/>
        <v>1074.05855</v>
      </c>
      <c r="AW2155">
        <f t="shared" si="1293"/>
        <v>43041</v>
      </c>
    </row>
    <row r="2156" spans="1:49" x14ac:dyDescent="0.2">
      <c r="A2156">
        <v>2154</v>
      </c>
      <c r="B2156" s="13">
        <f t="shared" si="1294"/>
        <v>2162</v>
      </c>
      <c r="C2156" s="13">
        <f t="shared" si="1295"/>
        <v>12930</v>
      </c>
      <c r="D2156" s="13">
        <f t="shared" si="1296"/>
        <v>48</v>
      </c>
      <c r="E2156" s="13">
        <f t="shared" si="1297"/>
        <v>107.7</v>
      </c>
      <c r="F2156" s="13">
        <f t="shared" si="1276"/>
        <v>5.4095676374984442E+67</v>
      </c>
      <c r="G2156" s="35">
        <f t="shared" si="1277"/>
        <v>1007.2852</v>
      </c>
      <c r="H2156" s="23">
        <f t="shared" si="1278"/>
        <v>16026.214399999999</v>
      </c>
      <c r="I2156" s="23">
        <f t="shared" si="1279"/>
        <v>59989.999999999993</v>
      </c>
      <c r="J2156" s="23">
        <f t="shared" si="1280"/>
        <v>3015</v>
      </c>
      <c r="K2156" s="23">
        <f t="shared" si="1298"/>
        <v>9.6665819025314135E+76</v>
      </c>
      <c r="L2156" s="23">
        <f t="shared" si="1281"/>
        <v>9.6665819025314126E+78</v>
      </c>
      <c r="M2156" s="23">
        <f t="shared" si="1299"/>
        <v>9.6665819025314135E+76</v>
      </c>
      <c r="N2156" s="20">
        <f t="shared" si="1300"/>
        <v>221.4</v>
      </c>
      <c r="Q2156" s="20">
        <f t="shared" si="1282"/>
        <v>1.486098989760112E+104</v>
      </c>
      <c r="S2156" s="20">
        <f t="shared" si="1283"/>
        <v>9476</v>
      </c>
      <c r="T2156" s="20">
        <f t="shared" si="1284"/>
        <v>3015</v>
      </c>
      <c r="U2156" s="20">
        <f t="shared" si="1301"/>
        <v>9.6665819025314135E+76</v>
      </c>
      <c r="V2156" s="20">
        <f t="shared" si="1302"/>
        <v>9.6665819025314135E+76</v>
      </c>
      <c r="W2156" s="20">
        <f t="shared" si="1303"/>
        <v>0.27100271002710025</v>
      </c>
      <c r="X2156" s="16">
        <f t="shared" si="1285"/>
        <v>1.8334680918206211E+63</v>
      </c>
      <c r="AA2156" s="16">
        <f t="shared" si="1286"/>
        <v>7.5538885383009577E+64</v>
      </c>
      <c r="AB2156" s="16">
        <f t="shared" si="1304"/>
        <v>2154</v>
      </c>
      <c r="AC2156" s="16">
        <f t="shared" si="1305"/>
        <v>434.6</v>
      </c>
      <c r="AD2156" s="16">
        <f t="shared" si="1287"/>
        <v>9.8624751823125698E+65</v>
      </c>
      <c r="AE2156" s="16">
        <f t="shared" si="1306"/>
        <v>53800</v>
      </c>
      <c r="AF2156" s="16">
        <f t="shared" si="1288"/>
        <v>25836</v>
      </c>
      <c r="AG2156" s="16">
        <f t="shared" si="1289"/>
        <v>2194</v>
      </c>
      <c r="AH2156" s="16">
        <f t="shared" si="1290"/>
        <v>1.5170012673302576E+70</v>
      </c>
      <c r="AI2156" s="16">
        <f t="shared" si="1307"/>
        <v>1.6084162899386711E+75</v>
      </c>
      <c r="AJ2156" s="16">
        <f t="shared" si="1308"/>
        <v>1.6084162899386711E+75</v>
      </c>
      <c r="AK2156" s="27">
        <f t="shared" si="1309"/>
        <v>0.13805798435342842</v>
      </c>
      <c r="AN2156">
        <f t="shared" si="1310"/>
        <v>200823.88820519528</v>
      </c>
      <c r="AO2156">
        <f t="shared" si="1311"/>
        <v>21292560537.310242</v>
      </c>
      <c r="AP2156">
        <f t="shared" si="1312"/>
        <v>21292560537.310242</v>
      </c>
      <c r="AR2156" s="1">
        <f t="shared" si="1291"/>
        <v>22990</v>
      </c>
      <c r="AU2156">
        <f t="shared" si="1313"/>
        <v>-270.94339622641513</v>
      </c>
      <c r="AV2156" s="29">
        <f t="shared" si="1292"/>
        <v>1074.5977</v>
      </c>
      <c r="AW2156">
        <f t="shared" si="1293"/>
        <v>43061</v>
      </c>
    </row>
    <row r="2157" spans="1:49" x14ac:dyDescent="0.2">
      <c r="A2157">
        <v>2155</v>
      </c>
      <c r="B2157" s="13">
        <f t="shared" si="1294"/>
        <v>2163</v>
      </c>
      <c r="C2157" s="13">
        <f t="shared" si="1295"/>
        <v>12936</v>
      </c>
      <c r="D2157" s="13">
        <f t="shared" si="1296"/>
        <v>48</v>
      </c>
      <c r="E2157" s="13">
        <f t="shared" si="1297"/>
        <v>107.75</v>
      </c>
      <c r="F2157" s="13">
        <f t="shared" si="1276"/>
        <v>5.7908863496716886E+67</v>
      </c>
      <c r="G2157" s="35">
        <f t="shared" si="1277"/>
        <v>1007.7925</v>
      </c>
      <c r="H2157" s="23">
        <f t="shared" si="1278"/>
        <v>16033.718399999998</v>
      </c>
      <c r="I2157" s="23">
        <f t="shared" si="1279"/>
        <v>60017.999999999993</v>
      </c>
      <c r="J2157" s="23">
        <f t="shared" si="1280"/>
        <v>3017</v>
      </c>
      <c r="K2157" s="23">
        <f t="shared" si="1298"/>
        <v>9.6665819025314135E+76</v>
      </c>
      <c r="L2157" s="23">
        <f t="shared" si="1281"/>
        <v>9.6665819025314126E+78</v>
      </c>
      <c r="M2157" s="23">
        <f t="shared" si="1299"/>
        <v>9.6665819025314135E+76</v>
      </c>
      <c r="N2157" s="20">
        <f t="shared" si="1300"/>
        <v>221.5</v>
      </c>
      <c r="Q2157" s="20">
        <f t="shared" si="1282"/>
        <v>1.6560055320169098E+104</v>
      </c>
      <c r="S2157" s="20">
        <f t="shared" si="1283"/>
        <v>9480</v>
      </c>
      <c r="T2157" s="20">
        <f t="shared" si="1284"/>
        <v>3017</v>
      </c>
      <c r="U2157" s="20">
        <f t="shared" si="1301"/>
        <v>9.6665819025314135E+76</v>
      </c>
      <c r="V2157" s="20">
        <f t="shared" si="1302"/>
        <v>9.6665819025314135E+76</v>
      </c>
      <c r="W2157" s="20">
        <f t="shared" si="1303"/>
        <v>0.27088036117381492</v>
      </c>
      <c r="X2157" s="16">
        <f t="shared" si="1285"/>
        <v>1.9618108582480648E+63</v>
      </c>
      <c r="AA2157" s="16">
        <f t="shared" si="1286"/>
        <v>8.0826607359820246E+64</v>
      </c>
      <c r="AB2157" s="16">
        <f t="shared" si="1304"/>
        <v>2155</v>
      </c>
      <c r="AC2157" s="16">
        <f t="shared" si="1305"/>
        <v>434.8</v>
      </c>
      <c r="AD2157" s="16">
        <f t="shared" si="1287"/>
        <v>1.0552868063183033E+66</v>
      </c>
      <c r="AE2157" s="16">
        <f t="shared" si="1306"/>
        <v>53825</v>
      </c>
      <c r="AF2157" s="16">
        <f t="shared" si="1288"/>
        <v>25848</v>
      </c>
      <c r="AG2157" s="16">
        <f t="shared" si="1289"/>
        <v>2195</v>
      </c>
      <c r="AH2157" s="16">
        <f t="shared" si="1290"/>
        <v>1.6239581576480039E+70</v>
      </c>
      <c r="AI2157" s="16">
        <f t="shared" si="1307"/>
        <v>1.6084162899386711E+75</v>
      </c>
      <c r="AJ2157" s="16">
        <f t="shared" si="1308"/>
        <v>1.6084162899386711E+75</v>
      </c>
      <c r="AK2157" s="27">
        <f t="shared" si="1309"/>
        <v>0.13799448022079117</v>
      </c>
      <c r="AN2157">
        <f t="shared" si="1310"/>
        <v>200918.75815330714</v>
      </c>
      <c r="AO2157">
        <f t="shared" si="1311"/>
        <v>19899589287.205833</v>
      </c>
      <c r="AP2157">
        <f t="shared" si="1312"/>
        <v>19899589287.205833</v>
      </c>
      <c r="AR2157" s="1">
        <f t="shared" si="1291"/>
        <v>23000</v>
      </c>
      <c r="AU2157">
        <f t="shared" si="1313"/>
        <v>-270.78534031413619</v>
      </c>
      <c r="AV2157" s="29">
        <f t="shared" si="1292"/>
        <v>1075.13625</v>
      </c>
      <c r="AW2157">
        <f t="shared" si="1293"/>
        <v>43081</v>
      </c>
    </row>
    <row r="2158" spans="1:49" x14ac:dyDescent="0.2">
      <c r="A2158">
        <v>2156</v>
      </c>
      <c r="B2158" s="13">
        <f t="shared" si="1294"/>
        <v>2164</v>
      </c>
      <c r="C2158" s="13">
        <f t="shared" si="1295"/>
        <v>12942</v>
      </c>
      <c r="D2158" s="13">
        <f t="shared" si="1296"/>
        <v>48</v>
      </c>
      <c r="E2158" s="13">
        <f t="shared" si="1297"/>
        <v>107.80000000000001</v>
      </c>
      <c r="F2158" s="13">
        <f t="shared" si="1276"/>
        <v>6.1990828106211329E+67</v>
      </c>
      <c r="G2158" s="35">
        <f t="shared" si="1277"/>
        <v>1008.2992</v>
      </c>
      <c r="H2158" s="23">
        <f t="shared" si="1278"/>
        <v>16041.222399999999</v>
      </c>
      <c r="I2158" s="23">
        <f t="shared" si="1279"/>
        <v>60045.999999999993</v>
      </c>
      <c r="J2158" s="23">
        <f t="shared" si="1280"/>
        <v>3018</v>
      </c>
      <c r="K2158" s="23">
        <f t="shared" si="1298"/>
        <v>9.6665819025314135E+76</v>
      </c>
      <c r="L2158" s="23">
        <f t="shared" si="1281"/>
        <v>9.6665819025314126E+78</v>
      </c>
      <c r="M2158" s="23">
        <f t="shared" si="1299"/>
        <v>9.6665819025314135E+76</v>
      </c>
      <c r="N2158" s="20">
        <f t="shared" si="1300"/>
        <v>221.60000000000002</v>
      </c>
      <c r="Q2158" s="20">
        <f t="shared" si="1282"/>
        <v>1.8453375858322169E+104</v>
      </c>
      <c r="S2158" s="20">
        <f t="shared" si="1283"/>
        <v>9485</v>
      </c>
      <c r="T2158" s="20">
        <f t="shared" si="1284"/>
        <v>3018</v>
      </c>
      <c r="U2158" s="20">
        <f t="shared" si="1301"/>
        <v>9.6665819025314135E+76</v>
      </c>
      <c r="V2158" s="20">
        <f t="shared" si="1302"/>
        <v>9.6665819025314135E+76</v>
      </c>
      <c r="W2158" s="20">
        <f t="shared" si="1303"/>
        <v>0.27075812274368227</v>
      </c>
      <c r="X2158" s="16">
        <f t="shared" si="1285"/>
        <v>2.0991376183254294E+63</v>
      </c>
      <c r="AA2158" s="16">
        <f t="shared" si="1286"/>
        <v>8.6484469875007678E+64</v>
      </c>
      <c r="AB2158" s="16">
        <f t="shared" si="1304"/>
        <v>2156</v>
      </c>
      <c r="AC2158" s="16">
        <f t="shared" si="1305"/>
        <v>435</v>
      </c>
      <c r="AD2158" s="16">
        <f t="shared" si="1287"/>
        <v>1.1291589818982029E+66</v>
      </c>
      <c r="AE2158" s="16">
        <f t="shared" si="1306"/>
        <v>53850</v>
      </c>
      <c r="AF2158" s="16">
        <f t="shared" si="1288"/>
        <v>25860</v>
      </c>
      <c r="AG2158" s="16">
        <f t="shared" si="1289"/>
        <v>2196</v>
      </c>
      <c r="AH2158" s="16">
        <f t="shared" si="1290"/>
        <v>1.738454694850619E+70</v>
      </c>
      <c r="AI2158" s="16">
        <f t="shared" si="1307"/>
        <v>1.6084162899386711E+75</v>
      </c>
      <c r="AJ2158" s="16">
        <f t="shared" si="1308"/>
        <v>1.6084162899386711E+75</v>
      </c>
      <c r="AK2158" s="27">
        <f t="shared" si="1309"/>
        <v>0.13793103448275862</v>
      </c>
      <c r="AN2158">
        <f t="shared" si="1310"/>
        <v>201013.51113825795</v>
      </c>
      <c r="AO2158">
        <f t="shared" si="1311"/>
        <v>18597746997.388626</v>
      </c>
      <c r="AP2158">
        <f t="shared" si="1312"/>
        <v>18597746997.388626</v>
      </c>
      <c r="AR2158" s="1">
        <f t="shared" si="1291"/>
        <v>23010</v>
      </c>
      <c r="AU2158">
        <f t="shared" si="1313"/>
        <v>-270.62761506276155</v>
      </c>
      <c r="AV2158" s="29">
        <f t="shared" si="1292"/>
        <v>1075.6741999999999</v>
      </c>
      <c r="AW2158">
        <f t="shared" si="1293"/>
        <v>43101</v>
      </c>
    </row>
    <row r="2159" spans="1:49" x14ac:dyDescent="0.2">
      <c r="A2159">
        <v>2157</v>
      </c>
      <c r="B2159" s="13">
        <f t="shared" si="1294"/>
        <v>2165</v>
      </c>
      <c r="C2159" s="13">
        <f t="shared" si="1295"/>
        <v>12948</v>
      </c>
      <c r="D2159" s="13">
        <f t="shared" si="1296"/>
        <v>48</v>
      </c>
      <c r="E2159" s="13">
        <f t="shared" si="1297"/>
        <v>107.85000000000001</v>
      </c>
      <c r="F2159" s="13">
        <f t="shared" si="1276"/>
        <v>6.6360514442204946E+67</v>
      </c>
      <c r="G2159" s="35">
        <f t="shared" si="1277"/>
        <v>1008.8053</v>
      </c>
      <c r="H2159" s="23">
        <f t="shared" si="1278"/>
        <v>16048.7264</v>
      </c>
      <c r="I2159" s="23">
        <f t="shared" si="1279"/>
        <v>60073.999999999993</v>
      </c>
      <c r="J2159" s="23">
        <f t="shared" si="1280"/>
        <v>3019</v>
      </c>
      <c r="K2159" s="23">
        <f t="shared" si="1298"/>
        <v>9.6665819025314135E+76</v>
      </c>
      <c r="L2159" s="23">
        <f t="shared" si="1281"/>
        <v>9.6665819025314126E+78</v>
      </c>
      <c r="M2159" s="23">
        <f t="shared" si="1299"/>
        <v>9.6665819025314135E+76</v>
      </c>
      <c r="N2159" s="20">
        <f t="shared" si="1300"/>
        <v>221.70000000000002</v>
      </c>
      <c r="Q2159" s="20">
        <f t="shared" si="1282"/>
        <v>2.0563160809837939E+104</v>
      </c>
      <c r="S2159" s="20">
        <f t="shared" si="1283"/>
        <v>9489</v>
      </c>
      <c r="T2159" s="20">
        <f t="shared" si="1284"/>
        <v>3019</v>
      </c>
      <c r="U2159" s="20">
        <f t="shared" si="1301"/>
        <v>9.6665819025314135E+76</v>
      </c>
      <c r="V2159" s="20">
        <f t="shared" si="1302"/>
        <v>9.6665819025314135E+76</v>
      </c>
      <c r="W2159" s="20">
        <f t="shared" si="1303"/>
        <v>0.2706359945872801</v>
      </c>
      <c r="X2159" s="16">
        <f t="shared" si="1285"/>
        <v>2.2460772516082089E+63</v>
      </c>
      <c r="AA2159" s="16">
        <f t="shared" si="1286"/>
        <v>9.2538382766258183E+64</v>
      </c>
      <c r="AB2159" s="16">
        <f t="shared" si="1304"/>
        <v>2157</v>
      </c>
      <c r="AC2159" s="16">
        <f t="shared" si="1305"/>
        <v>435.2</v>
      </c>
      <c r="AD2159" s="16">
        <f t="shared" si="1287"/>
        <v>1.2082023567083284E+66</v>
      </c>
      <c r="AE2159" s="16">
        <f t="shared" si="1306"/>
        <v>53875</v>
      </c>
      <c r="AF2159" s="16">
        <f t="shared" si="1288"/>
        <v>25872</v>
      </c>
      <c r="AG2159" s="16">
        <f t="shared" si="1289"/>
        <v>2197</v>
      </c>
      <c r="AH2159" s="16">
        <f t="shared" si="1290"/>
        <v>1.8610222699248954E+70</v>
      </c>
      <c r="AI2159" s="16">
        <f t="shared" si="1307"/>
        <v>1.6084162899386711E+75</v>
      </c>
      <c r="AJ2159" s="16">
        <f t="shared" si="1308"/>
        <v>1.6084162899386711E+75</v>
      </c>
      <c r="AK2159" s="27">
        <f t="shared" si="1309"/>
        <v>0.13786764705882354</v>
      </c>
      <c r="AN2159">
        <f t="shared" si="1310"/>
        <v>201108.1471593937</v>
      </c>
      <c r="AO2159">
        <f t="shared" si="1311"/>
        <v>17381071960.176292</v>
      </c>
      <c r="AP2159">
        <f t="shared" si="1312"/>
        <v>17381071960.176292</v>
      </c>
      <c r="AR2159" s="1">
        <f t="shared" si="1291"/>
        <v>23020</v>
      </c>
      <c r="AU2159">
        <f t="shared" si="1313"/>
        <v>-270.47021943573662</v>
      </c>
      <c r="AV2159" s="29">
        <f t="shared" si="1292"/>
        <v>1076.21155</v>
      </c>
      <c r="AW2159">
        <f t="shared" si="1293"/>
        <v>43121</v>
      </c>
    </row>
    <row r="2160" spans="1:49" x14ac:dyDescent="0.2">
      <c r="A2160">
        <v>2158</v>
      </c>
      <c r="B2160" s="13">
        <f t="shared" si="1294"/>
        <v>2166</v>
      </c>
      <c r="C2160" s="13">
        <f t="shared" si="1295"/>
        <v>12954</v>
      </c>
      <c r="D2160" s="13">
        <f t="shared" si="1296"/>
        <v>48</v>
      </c>
      <c r="E2160" s="13">
        <f t="shared" si="1297"/>
        <v>107.9</v>
      </c>
      <c r="F2160" s="13">
        <f t="shared" si="1276"/>
        <v>7.1038201927682373E+67</v>
      </c>
      <c r="G2160" s="35">
        <f t="shared" si="1277"/>
        <v>1009.3108</v>
      </c>
      <c r="H2160" s="23">
        <f t="shared" si="1278"/>
        <v>16056.230399999997</v>
      </c>
      <c r="I2160" s="23">
        <f t="shared" si="1279"/>
        <v>60101.999999999993</v>
      </c>
      <c r="J2160" s="23">
        <f t="shared" si="1280"/>
        <v>3021</v>
      </c>
      <c r="K2160" s="23">
        <f t="shared" si="1298"/>
        <v>9.6665819025314135E+76</v>
      </c>
      <c r="L2160" s="23">
        <f t="shared" si="1281"/>
        <v>9.6665819025314126E+78</v>
      </c>
      <c r="M2160" s="23">
        <f t="shared" si="1299"/>
        <v>9.6665819025314135E+76</v>
      </c>
      <c r="N2160" s="20">
        <f t="shared" si="1300"/>
        <v>221.8</v>
      </c>
      <c r="Q2160" s="20">
        <f t="shared" si="1282"/>
        <v>2.2914158674145646E+104</v>
      </c>
      <c r="S2160" s="20">
        <f t="shared" si="1283"/>
        <v>9493</v>
      </c>
      <c r="T2160" s="20">
        <f t="shared" si="1284"/>
        <v>3021</v>
      </c>
      <c r="U2160" s="20">
        <f t="shared" si="1301"/>
        <v>9.6665819025314135E+76</v>
      </c>
      <c r="V2160" s="20">
        <f t="shared" si="1302"/>
        <v>9.6665819025314135E+76</v>
      </c>
      <c r="W2160" s="20">
        <f t="shared" si="1303"/>
        <v>0.27051397655545534</v>
      </c>
      <c r="X2160" s="16">
        <f t="shared" si="1285"/>
        <v>2.4033026592207838E+63</v>
      </c>
      <c r="AA2160" s="16">
        <f t="shared" si="1286"/>
        <v>9.9016069559896263E+64</v>
      </c>
      <c r="AB2160" s="16">
        <f t="shared" si="1304"/>
        <v>2158</v>
      </c>
      <c r="AC2160" s="16">
        <f t="shared" si="1305"/>
        <v>435.4</v>
      </c>
      <c r="AD2160" s="16">
        <f t="shared" si="1287"/>
        <v>1.2927789249805707E+66</v>
      </c>
      <c r="AE2160" s="16">
        <f t="shared" si="1306"/>
        <v>53900</v>
      </c>
      <c r="AF2160" s="16">
        <f t="shared" si="1288"/>
        <v>25884</v>
      </c>
      <c r="AG2160" s="16">
        <f t="shared" si="1289"/>
        <v>2198</v>
      </c>
      <c r="AH2160" s="16">
        <f t="shared" si="1290"/>
        <v>1.9922297193685972E+70</v>
      </c>
      <c r="AI2160" s="16">
        <f t="shared" si="1307"/>
        <v>1.6084162899386711E+75</v>
      </c>
      <c r="AJ2160" s="16">
        <f t="shared" si="1308"/>
        <v>1.6084162899386711E+75</v>
      </c>
      <c r="AK2160" s="27">
        <f t="shared" si="1309"/>
        <v>0.13780431786862657</v>
      </c>
      <c r="AN2160">
        <f t="shared" si="1310"/>
        <v>201202.66621605985</v>
      </c>
      <c r="AO2160">
        <f t="shared" si="1311"/>
        <v>16243992486.146067</v>
      </c>
      <c r="AP2160">
        <f t="shared" si="1312"/>
        <v>16243992486.146067</v>
      </c>
      <c r="AR2160" s="1">
        <f t="shared" si="1291"/>
        <v>23030</v>
      </c>
      <c r="AU2160">
        <f t="shared" si="1313"/>
        <v>-270.31315240083507</v>
      </c>
      <c r="AV2160" s="29">
        <f t="shared" si="1292"/>
        <v>1076.7483</v>
      </c>
      <c r="AW2160">
        <f t="shared" si="1293"/>
        <v>43141</v>
      </c>
    </row>
    <row r="2161" spans="1:49" x14ac:dyDescent="0.2">
      <c r="A2161">
        <v>2159</v>
      </c>
      <c r="B2161" s="13">
        <f t="shared" si="1294"/>
        <v>2167</v>
      </c>
      <c r="C2161" s="13">
        <f t="shared" si="1295"/>
        <v>12960</v>
      </c>
      <c r="D2161" s="13">
        <f t="shared" si="1296"/>
        <v>48</v>
      </c>
      <c r="E2161" s="13">
        <f t="shared" si="1297"/>
        <v>107.95</v>
      </c>
      <c r="F2161" s="13">
        <f t="shared" si="1276"/>
        <v>7.6045599268936519E+67</v>
      </c>
      <c r="G2161" s="35">
        <f t="shared" si="1277"/>
        <v>1009.8157</v>
      </c>
      <c r="H2161" s="23">
        <f t="shared" si="1278"/>
        <v>16063.734399999998</v>
      </c>
      <c r="I2161" s="23">
        <f t="shared" si="1279"/>
        <v>60129.999999999993</v>
      </c>
      <c r="J2161" s="23">
        <f t="shared" si="1280"/>
        <v>3022</v>
      </c>
      <c r="K2161" s="23">
        <f t="shared" si="1298"/>
        <v>9.6665819025314135E+76</v>
      </c>
      <c r="L2161" s="23">
        <f t="shared" si="1281"/>
        <v>9.6665819025314126E+78</v>
      </c>
      <c r="M2161" s="23">
        <f t="shared" si="1299"/>
        <v>9.6665819025314135E+76</v>
      </c>
      <c r="N2161" s="20">
        <f t="shared" si="1300"/>
        <v>221.9</v>
      </c>
      <c r="Q2161" s="20">
        <f t="shared" si="1282"/>
        <v>2.5533947460680402E+104</v>
      </c>
      <c r="S2161" s="20">
        <f t="shared" si="1283"/>
        <v>9497</v>
      </c>
      <c r="T2161" s="20">
        <f t="shared" si="1284"/>
        <v>3022</v>
      </c>
      <c r="U2161" s="20">
        <f t="shared" si="1301"/>
        <v>9.6665819025314135E+76</v>
      </c>
      <c r="V2161" s="20">
        <f t="shared" si="1302"/>
        <v>9.6665819025314135E+76</v>
      </c>
      <c r="W2161" s="20">
        <f t="shared" si="1303"/>
        <v>0.27039206849932401</v>
      </c>
      <c r="X2161" s="16">
        <f t="shared" si="1285"/>
        <v>2.5715338453662389E+63</v>
      </c>
      <c r="AA2161" s="16">
        <f t="shared" si="1286"/>
        <v>1.0594719442908901E+65</v>
      </c>
      <c r="AB2161" s="16">
        <f t="shared" si="1304"/>
        <v>2159</v>
      </c>
      <c r="AC2161" s="16">
        <f t="shared" si="1305"/>
        <v>435.6</v>
      </c>
      <c r="AD2161" s="16">
        <f t="shared" si="1287"/>
        <v>1.3832760212630561E+66</v>
      </c>
      <c r="AE2161" s="16">
        <f t="shared" si="1306"/>
        <v>53925</v>
      </c>
      <c r="AF2161" s="16">
        <f t="shared" si="1288"/>
        <v>25896</v>
      </c>
      <c r="AG2161" s="16">
        <f t="shared" si="1289"/>
        <v>2199</v>
      </c>
      <c r="AH2161" s="16">
        <f t="shared" si="1290"/>
        <v>2.1326859633991161E+70</v>
      </c>
      <c r="AI2161" s="16">
        <f t="shared" si="1307"/>
        <v>1.6084162899386711E+75</v>
      </c>
      <c r="AJ2161" s="16">
        <f t="shared" si="1308"/>
        <v>1.6084162899386711E+75</v>
      </c>
      <c r="AK2161" s="27">
        <f t="shared" si="1309"/>
        <v>0.13774104683195593</v>
      </c>
      <c r="AN2161">
        <f t="shared" si="1310"/>
        <v>201297.0683076024</v>
      </c>
      <c r="AO2161">
        <f t="shared" si="1311"/>
        <v>15181301388.921556</v>
      </c>
      <c r="AP2161">
        <f t="shared" si="1312"/>
        <v>15181301388.921556</v>
      </c>
      <c r="AR2161" s="1">
        <f t="shared" si="1291"/>
        <v>23040</v>
      </c>
      <c r="AU2161">
        <f t="shared" si="1313"/>
        <v>-270.15641293013556</v>
      </c>
      <c r="AV2161" s="29">
        <f t="shared" si="1292"/>
        <v>1077.2844500000001</v>
      </c>
      <c r="AW2161">
        <f t="shared" si="1293"/>
        <v>43161</v>
      </c>
    </row>
    <row r="2162" spans="1:49" x14ac:dyDescent="0.2">
      <c r="A2162">
        <v>2160</v>
      </c>
      <c r="B2162" s="13">
        <f t="shared" si="1294"/>
        <v>2168</v>
      </c>
      <c r="C2162" s="13">
        <f t="shared" si="1295"/>
        <v>12966</v>
      </c>
      <c r="D2162" s="13">
        <f t="shared" si="1296"/>
        <v>48</v>
      </c>
      <c r="E2162" s="13">
        <f t="shared" si="1297"/>
        <v>108</v>
      </c>
      <c r="F2162" s="13">
        <f t="shared" si="1276"/>
        <v>8.1405945186097656E+67</v>
      </c>
      <c r="G2162" s="35">
        <f t="shared" si="1277"/>
        <v>1010.3199999999999</v>
      </c>
      <c r="H2162" s="23">
        <f t="shared" si="1278"/>
        <v>16071.238399999998</v>
      </c>
      <c r="I2162" s="23">
        <f t="shared" si="1279"/>
        <v>60157.999999999993</v>
      </c>
      <c r="J2162" s="23">
        <f t="shared" si="1280"/>
        <v>3024</v>
      </c>
      <c r="K2162" s="23">
        <f t="shared" si="1298"/>
        <v>9.6665819025314135E+76</v>
      </c>
      <c r="L2162" s="23">
        <f t="shared" si="1281"/>
        <v>9.6665819025314126E+78</v>
      </c>
      <c r="M2162" s="23">
        <f t="shared" si="1299"/>
        <v>9.6665819025314135E+76</v>
      </c>
      <c r="N2162" s="20">
        <f t="shared" si="1300"/>
        <v>222</v>
      </c>
      <c r="Q2162" s="20">
        <f t="shared" si="1282"/>
        <v>2.8453258188366612E+104</v>
      </c>
      <c r="S2162" s="20">
        <f t="shared" si="1283"/>
        <v>9501</v>
      </c>
      <c r="T2162" s="20">
        <f t="shared" si="1284"/>
        <v>3024</v>
      </c>
      <c r="U2162" s="20">
        <f t="shared" si="1301"/>
        <v>9.6665819025314135E+76</v>
      </c>
      <c r="V2162" s="20">
        <f t="shared" si="1302"/>
        <v>9.6665819025314135E+76</v>
      </c>
      <c r="W2162" s="20">
        <f t="shared" si="1303"/>
        <v>0.27027027027027029</v>
      </c>
      <c r="X2162" s="16">
        <f t="shared" si="1285"/>
        <v>2.7515412145418756E+63</v>
      </c>
      <c r="AA2162" s="16">
        <f t="shared" si="1286"/>
        <v>1.1336349803912526E+65</v>
      </c>
      <c r="AB2162" s="16">
        <f t="shared" si="1304"/>
        <v>2160</v>
      </c>
      <c r="AC2162" s="16">
        <f t="shared" si="1305"/>
        <v>435.8</v>
      </c>
      <c r="AD2162" s="16">
        <f t="shared" si="1287"/>
        <v>1.4801080942926847E+66</v>
      </c>
      <c r="AE2162" s="16">
        <f t="shared" si="1306"/>
        <v>53950</v>
      </c>
      <c r="AF2162" s="16">
        <f t="shared" si="1288"/>
        <v>25908</v>
      </c>
      <c r="AG2162" s="16">
        <f t="shared" si="1289"/>
        <v>2200</v>
      </c>
      <c r="AH2162" s="16">
        <f t="shared" si="1290"/>
        <v>2.2830428300040293E+70</v>
      </c>
      <c r="AI2162" s="16">
        <f t="shared" si="1307"/>
        <v>1.6084162899386711E+75</v>
      </c>
      <c r="AJ2162" s="16">
        <f t="shared" si="1308"/>
        <v>1.6084162899386711E+75</v>
      </c>
      <c r="AK2162" s="27">
        <f t="shared" si="1309"/>
        <v>0.13767783386874713</v>
      </c>
      <c r="AN2162">
        <f t="shared" si="1310"/>
        <v>201391.3534333671</v>
      </c>
      <c r="AO2162">
        <f t="shared" si="1311"/>
        <v>14188132139.179022</v>
      </c>
      <c r="AP2162">
        <f t="shared" si="1312"/>
        <v>14188132139.179022</v>
      </c>
      <c r="AR2162" s="1">
        <f t="shared" si="1291"/>
        <v>23050</v>
      </c>
      <c r="AU2162">
        <f t="shared" si="1313"/>
        <v>-270</v>
      </c>
      <c r="AV2162" s="29">
        <f t="shared" si="1292"/>
        <v>1077.82</v>
      </c>
      <c r="AW2162">
        <f t="shared" si="1293"/>
        <v>43181</v>
      </c>
    </row>
    <row r="2163" spans="1:49" x14ac:dyDescent="0.2">
      <c r="A2163">
        <v>2161</v>
      </c>
      <c r="B2163" s="13">
        <f t="shared" si="1294"/>
        <v>2169</v>
      </c>
      <c r="C2163" s="13">
        <f t="shared" si="1295"/>
        <v>12972</v>
      </c>
      <c r="D2163" s="13">
        <f t="shared" si="1296"/>
        <v>48</v>
      </c>
      <c r="E2163" s="13">
        <f t="shared" si="1297"/>
        <v>108.05000000000001</v>
      </c>
      <c r="F2163" s="13">
        <f t="shared" si="1276"/>
        <v>8.7144116242451009E+67</v>
      </c>
      <c r="G2163" s="35">
        <f t="shared" si="1277"/>
        <v>1010.8237</v>
      </c>
      <c r="H2163" s="23">
        <f t="shared" si="1278"/>
        <v>16078.742399999997</v>
      </c>
      <c r="I2163" s="23">
        <f t="shared" si="1279"/>
        <v>60185.999999999993</v>
      </c>
      <c r="J2163" s="23">
        <f t="shared" si="1280"/>
        <v>3025</v>
      </c>
      <c r="K2163" s="23">
        <f t="shared" si="1298"/>
        <v>9.6665819025314135E+76</v>
      </c>
      <c r="L2163" s="23">
        <f t="shared" si="1281"/>
        <v>9.6665819025314126E+78</v>
      </c>
      <c r="M2163" s="23">
        <f t="shared" si="1299"/>
        <v>9.6665819025314135E+76</v>
      </c>
      <c r="N2163" s="20">
        <f t="shared" si="1300"/>
        <v>222.10000000000002</v>
      </c>
      <c r="Q2163" s="20">
        <f t="shared" si="1282"/>
        <v>3.1706335371013613E+104</v>
      </c>
      <c r="S2163" s="20">
        <f t="shared" si="1283"/>
        <v>9506</v>
      </c>
      <c r="T2163" s="20">
        <f t="shared" si="1284"/>
        <v>3025</v>
      </c>
      <c r="U2163" s="20">
        <f t="shared" si="1301"/>
        <v>9.6665819025314135E+76</v>
      </c>
      <c r="V2163" s="20">
        <f t="shared" si="1302"/>
        <v>9.6665819025314135E+76</v>
      </c>
      <c r="W2163" s="20">
        <f t="shared" si="1303"/>
        <v>0.27014858171994593</v>
      </c>
      <c r="X2163" s="16">
        <f t="shared" si="1285"/>
        <v>2.9441490995598069E+63</v>
      </c>
      <c r="AA2163" s="16">
        <f t="shared" si="1286"/>
        <v>1.2129894290186402E+65</v>
      </c>
      <c r="AB2163" s="16">
        <f t="shared" si="1304"/>
        <v>2161</v>
      </c>
      <c r="AC2163" s="16">
        <f t="shared" si="1305"/>
        <v>436</v>
      </c>
      <c r="AD2163" s="16">
        <f t="shared" si="1287"/>
        <v>1.583718605042272E+66</v>
      </c>
      <c r="AE2163" s="16">
        <f t="shared" si="1306"/>
        <v>53975</v>
      </c>
      <c r="AF2163" s="16">
        <f t="shared" si="1288"/>
        <v>25920</v>
      </c>
      <c r="AG2163" s="16">
        <f t="shared" si="1289"/>
        <v>2201</v>
      </c>
      <c r="AH2163" s="16">
        <f t="shared" si="1290"/>
        <v>2.4439980779225163E+70</v>
      </c>
      <c r="AI2163" s="16">
        <f t="shared" si="1307"/>
        <v>1.6084162899386711E+75</v>
      </c>
      <c r="AJ2163" s="16">
        <f t="shared" si="1308"/>
        <v>1.6084162899386711E+75</v>
      </c>
      <c r="AK2163" s="27">
        <f t="shared" si="1309"/>
        <v>0.13761467889908258</v>
      </c>
      <c r="AN2163">
        <f t="shared" si="1310"/>
        <v>201485.52159269963</v>
      </c>
      <c r="AO2163">
        <f t="shared" si="1311"/>
        <v>13259936578.671984</v>
      </c>
      <c r="AP2163">
        <f t="shared" si="1312"/>
        <v>13259936578.671984</v>
      </c>
      <c r="AR2163" s="1">
        <f t="shared" si="1291"/>
        <v>23060</v>
      </c>
      <c r="AU2163">
        <f t="shared" si="1313"/>
        <v>-269.84391259105098</v>
      </c>
      <c r="AV2163" s="29">
        <f t="shared" si="1292"/>
        <v>1078.3549499999999</v>
      </c>
      <c r="AW2163">
        <f t="shared" si="1293"/>
        <v>43201</v>
      </c>
    </row>
    <row r="2164" spans="1:49" x14ac:dyDescent="0.2">
      <c r="A2164">
        <v>2162</v>
      </c>
      <c r="B2164" s="13">
        <f t="shared" si="1294"/>
        <v>2170</v>
      </c>
      <c r="C2164" s="13">
        <f t="shared" si="1295"/>
        <v>12978</v>
      </c>
      <c r="D2164" s="13">
        <f t="shared" si="1296"/>
        <v>48</v>
      </c>
      <c r="E2164" s="13">
        <f t="shared" si="1297"/>
        <v>108.10000000000001</v>
      </c>
      <c r="F2164" s="13">
        <f t="shared" si="1276"/>
        <v>9.3286742272793954E+67</v>
      </c>
      <c r="G2164" s="35">
        <f t="shared" si="1277"/>
        <v>1011.3268</v>
      </c>
      <c r="H2164" s="23">
        <f t="shared" si="1278"/>
        <v>16086.246399999998</v>
      </c>
      <c r="I2164" s="23">
        <f t="shared" si="1279"/>
        <v>60213.999999999993</v>
      </c>
      <c r="J2164" s="23">
        <f t="shared" si="1280"/>
        <v>3026</v>
      </c>
      <c r="K2164" s="23">
        <f t="shared" si="1298"/>
        <v>9.6665819025314135E+76</v>
      </c>
      <c r="L2164" s="23">
        <f t="shared" si="1281"/>
        <v>9.6665819025314126E+78</v>
      </c>
      <c r="M2164" s="23">
        <f t="shared" si="1299"/>
        <v>9.6665819025314135E+76</v>
      </c>
      <c r="N2164" s="20">
        <f t="shared" si="1300"/>
        <v>222.20000000000002</v>
      </c>
      <c r="Q2164" s="20">
        <f t="shared" si="1282"/>
        <v>3.5331338717124416E+104</v>
      </c>
      <c r="S2164" s="20">
        <f t="shared" si="1283"/>
        <v>9510</v>
      </c>
      <c r="T2164" s="20">
        <f t="shared" si="1284"/>
        <v>3026</v>
      </c>
      <c r="U2164" s="20">
        <f t="shared" si="1301"/>
        <v>9.6665819025314135E+76</v>
      </c>
      <c r="V2164" s="20">
        <f t="shared" si="1302"/>
        <v>9.6665819025314135E+76</v>
      </c>
      <c r="W2164" s="20">
        <f t="shared" si="1303"/>
        <v>0.27002700270027002</v>
      </c>
      <c r="X2164" s="16">
        <f t="shared" si="1285"/>
        <v>3.1502395365289926E+63</v>
      </c>
      <c r="AA2164" s="16">
        <f t="shared" si="1286"/>
        <v>1.2978986890499447E+65</v>
      </c>
      <c r="AB2164" s="16">
        <f t="shared" si="1304"/>
        <v>2162</v>
      </c>
      <c r="AC2164" s="16">
        <f t="shared" si="1305"/>
        <v>436.2</v>
      </c>
      <c r="AD2164" s="16">
        <f t="shared" si="1287"/>
        <v>1.6945820576347676E+66</v>
      </c>
      <c r="AE2164" s="16">
        <f t="shared" si="1306"/>
        <v>54000</v>
      </c>
      <c r="AF2164" s="16">
        <f t="shared" si="1288"/>
        <v>25932</v>
      </c>
      <c r="AG2164" s="16">
        <f t="shared" si="1289"/>
        <v>2202</v>
      </c>
      <c r="AH2164" s="16">
        <f t="shared" si="1290"/>
        <v>2.6162986325682914E+70</v>
      </c>
      <c r="AI2164" s="16">
        <f t="shared" si="1307"/>
        <v>1.6084162899386711E+75</v>
      </c>
      <c r="AJ2164" s="16">
        <f t="shared" si="1308"/>
        <v>1.6084162899386711E+75</v>
      </c>
      <c r="AK2164" s="27">
        <f t="shared" si="1309"/>
        <v>0.13755158184319119</v>
      </c>
      <c r="AN2164">
        <f t="shared" si="1310"/>
        <v>201579.57278494586</v>
      </c>
      <c r="AO2164">
        <f t="shared" si="1311"/>
        <v>12392464092.21681</v>
      </c>
      <c r="AP2164">
        <f t="shared" si="1312"/>
        <v>12392464092.21681</v>
      </c>
      <c r="AR2164" s="1">
        <f t="shared" si="1291"/>
        <v>23070</v>
      </c>
      <c r="AU2164">
        <f t="shared" si="1313"/>
        <v>-269.68814968814974</v>
      </c>
      <c r="AV2164" s="29">
        <f t="shared" si="1292"/>
        <v>1078.8893</v>
      </c>
      <c r="AW2164">
        <f t="shared" si="1293"/>
        <v>43221</v>
      </c>
    </row>
    <row r="2165" spans="1:49" x14ac:dyDescent="0.2">
      <c r="A2165">
        <v>2163</v>
      </c>
      <c r="B2165" s="13">
        <f t="shared" si="1294"/>
        <v>2171</v>
      </c>
      <c r="C2165" s="13">
        <f t="shared" si="1295"/>
        <v>12984</v>
      </c>
      <c r="D2165" s="13">
        <f t="shared" si="1296"/>
        <v>48</v>
      </c>
      <c r="E2165" s="13">
        <f t="shared" si="1297"/>
        <v>108.15</v>
      </c>
      <c r="F2165" s="13">
        <f t="shared" si="1276"/>
        <v>9.9862329946334728E+67</v>
      </c>
      <c r="G2165" s="35">
        <f t="shared" si="1277"/>
        <v>1011.8293</v>
      </c>
      <c r="H2165" s="23">
        <f t="shared" si="1278"/>
        <v>16093.750399999999</v>
      </c>
      <c r="I2165" s="23">
        <f t="shared" si="1279"/>
        <v>60241.999999999993</v>
      </c>
      <c r="J2165" s="23">
        <f t="shared" si="1280"/>
        <v>3028</v>
      </c>
      <c r="K2165" s="23">
        <f t="shared" si="1298"/>
        <v>9.6665819025314135E+76</v>
      </c>
      <c r="L2165" s="23">
        <f t="shared" si="1281"/>
        <v>9.6665819025314126E+78</v>
      </c>
      <c r="M2165" s="23">
        <f t="shared" si="1299"/>
        <v>9.6665819025314135E+76</v>
      </c>
      <c r="N2165" s="20">
        <f t="shared" si="1300"/>
        <v>222.3</v>
      </c>
      <c r="Q2165" s="20">
        <f t="shared" si="1282"/>
        <v>3.9370790756392227E+104</v>
      </c>
      <c r="S2165" s="20">
        <f t="shared" si="1283"/>
        <v>9514</v>
      </c>
      <c r="T2165" s="20">
        <f t="shared" si="1284"/>
        <v>3028</v>
      </c>
      <c r="U2165" s="20">
        <f t="shared" si="1301"/>
        <v>9.6665819025314135E+76</v>
      </c>
      <c r="V2165" s="20">
        <f t="shared" si="1302"/>
        <v>9.6665819025314135E+76</v>
      </c>
      <c r="W2165" s="20">
        <f t="shared" si="1303"/>
        <v>0.26990553306342779</v>
      </c>
      <c r="X2165" s="16">
        <f t="shared" si="1285"/>
        <v>3.3707563040860229E+63</v>
      </c>
      <c r="AA2165" s="16">
        <f t="shared" si="1286"/>
        <v>1.3887515972834413E+65</v>
      </c>
      <c r="AB2165" s="16">
        <f t="shared" si="1304"/>
        <v>2163</v>
      </c>
      <c r="AC2165" s="16">
        <f t="shared" si="1305"/>
        <v>436.4</v>
      </c>
      <c r="AD2165" s="16">
        <f t="shared" si="1287"/>
        <v>1.8132061724255055E+66</v>
      </c>
      <c r="AE2165" s="16">
        <f t="shared" si="1306"/>
        <v>54025</v>
      </c>
      <c r="AF2165" s="16">
        <f t="shared" si="1288"/>
        <v>25944</v>
      </c>
      <c r="AG2165" s="16">
        <f t="shared" si="1289"/>
        <v>2203</v>
      </c>
      <c r="AH2165" s="16">
        <f t="shared" si="1290"/>
        <v>2.8007440498912904E+70</v>
      </c>
      <c r="AI2165" s="16">
        <f t="shared" si="1307"/>
        <v>1.6084162899386711E+75</v>
      </c>
      <c r="AJ2165" s="16">
        <f t="shared" si="1308"/>
        <v>1.6084162899386711E+75</v>
      </c>
      <c r="AK2165" s="27">
        <f t="shared" si="1309"/>
        <v>0.13748854262144822</v>
      </c>
      <c r="AN2165">
        <f t="shared" si="1310"/>
        <v>201673.50700945148</v>
      </c>
      <c r="AO2165">
        <f t="shared" si="1311"/>
        <v>11581742142.258698</v>
      </c>
      <c r="AP2165">
        <f t="shared" si="1312"/>
        <v>11581742142.258698</v>
      </c>
      <c r="AR2165" s="1">
        <f t="shared" si="1291"/>
        <v>23080</v>
      </c>
      <c r="AU2165">
        <f t="shared" si="1313"/>
        <v>-269.53271028037386</v>
      </c>
      <c r="AV2165" s="29">
        <f t="shared" si="1292"/>
        <v>1079.4230499999999</v>
      </c>
      <c r="AW2165">
        <f t="shared" si="1293"/>
        <v>43241</v>
      </c>
    </row>
    <row r="2166" spans="1:49" x14ac:dyDescent="0.2">
      <c r="A2166">
        <v>2164</v>
      </c>
      <c r="B2166" s="13">
        <f t="shared" si="1294"/>
        <v>2172</v>
      </c>
      <c r="C2166" s="13">
        <f t="shared" si="1295"/>
        <v>12990</v>
      </c>
      <c r="D2166" s="13">
        <f t="shared" si="1296"/>
        <v>48</v>
      </c>
      <c r="E2166" s="13">
        <f t="shared" si="1297"/>
        <v>108.2</v>
      </c>
      <c r="F2166" s="13">
        <f t="shared" si="1276"/>
        <v>1.0690139503736996E+68</v>
      </c>
      <c r="G2166" s="35">
        <f t="shared" si="1277"/>
        <v>1012.3312</v>
      </c>
      <c r="H2166" s="23">
        <f t="shared" si="1278"/>
        <v>16101.254399999998</v>
      </c>
      <c r="I2166" s="23">
        <f t="shared" si="1279"/>
        <v>60269.999999999993</v>
      </c>
      <c r="J2166" s="23">
        <f t="shared" si="1280"/>
        <v>3029</v>
      </c>
      <c r="K2166" s="23">
        <f t="shared" si="1298"/>
        <v>9.6665819025314135E+76</v>
      </c>
      <c r="L2166" s="23">
        <f t="shared" si="1281"/>
        <v>9.6665819025314126E+78</v>
      </c>
      <c r="M2166" s="23">
        <f t="shared" si="1299"/>
        <v>9.6665819025314135E+76</v>
      </c>
      <c r="N2166" s="20">
        <f t="shared" si="1300"/>
        <v>222.4</v>
      </c>
      <c r="Q2166" s="20">
        <f t="shared" si="1282"/>
        <v>4.3872075643494819E+104</v>
      </c>
      <c r="S2166" s="20">
        <f t="shared" si="1283"/>
        <v>9518</v>
      </c>
      <c r="T2166" s="20">
        <f t="shared" si="1284"/>
        <v>3029</v>
      </c>
      <c r="U2166" s="20">
        <f t="shared" si="1301"/>
        <v>9.6665819025314135E+76</v>
      </c>
      <c r="V2166" s="20">
        <f t="shared" si="1302"/>
        <v>9.6665819025314135E+76</v>
      </c>
      <c r="W2166" s="20">
        <f t="shared" si="1303"/>
        <v>0.26978417266187049</v>
      </c>
      <c r="X2166" s="16">
        <f t="shared" si="1285"/>
        <v>3.6067092453720445E+63</v>
      </c>
      <c r="AA2166" s="16">
        <f t="shared" si="1286"/>
        <v>1.4859642090932821E+65</v>
      </c>
      <c r="AB2166" s="16">
        <f t="shared" si="1304"/>
        <v>2164</v>
      </c>
      <c r="AC2166" s="16">
        <f t="shared" si="1305"/>
        <v>436.6</v>
      </c>
      <c r="AD2166" s="16">
        <f t="shared" si="1287"/>
        <v>1.9401342112045362E+66</v>
      </c>
      <c r="AE2166" s="16">
        <f t="shared" si="1306"/>
        <v>54050</v>
      </c>
      <c r="AF2166" s="16">
        <f t="shared" si="1288"/>
        <v>25956</v>
      </c>
      <c r="AG2166" s="16">
        <f t="shared" si="1289"/>
        <v>2204</v>
      </c>
      <c r="AH2166" s="16">
        <f t="shared" si="1290"/>
        <v>2.9981902242314422E+70</v>
      </c>
      <c r="AI2166" s="16">
        <f t="shared" si="1307"/>
        <v>1.6084162899386711E+75</v>
      </c>
      <c r="AJ2166" s="16">
        <f t="shared" si="1308"/>
        <v>1.6084162899386711E+75</v>
      </c>
      <c r="AK2166" s="27">
        <f t="shared" si="1309"/>
        <v>0.13742556115437471</v>
      </c>
      <c r="AN2166">
        <f t="shared" si="1310"/>
        <v>201767.32426556241</v>
      </c>
      <c r="AO2166">
        <f t="shared" si="1311"/>
        <v>10824058076.877287</v>
      </c>
      <c r="AP2166">
        <f t="shared" si="1312"/>
        <v>10824058076.877287</v>
      </c>
      <c r="AR2166" s="1">
        <f t="shared" si="1291"/>
        <v>23090</v>
      </c>
      <c r="AU2166">
        <f t="shared" si="1313"/>
        <v>-269.37759336099577</v>
      </c>
      <c r="AV2166" s="29">
        <f t="shared" si="1292"/>
        <v>1079.9562000000001</v>
      </c>
      <c r="AW2166">
        <f t="shared" si="1293"/>
        <v>43261</v>
      </c>
    </row>
    <row r="2167" spans="1:49" x14ac:dyDescent="0.2">
      <c r="A2167">
        <v>2165</v>
      </c>
      <c r="B2167" s="13">
        <f t="shared" si="1294"/>
        <v>2173</v>
      </c>
      <c r="C2167" s="13">
        <f t="shared" si="1295"/>
        <v>12996</v>
      </c>
      <c r="D2167" s="13">
        <f t="shared" si="1296"/>
        <v>48</v>
      </c>
      <c r="E2167" s="13">
        <f t="shared" si="1297"/>
        <v>108.25</v>
      </c>
      <c r="F2167" s="13">
        <f t="shared" si="1276"/>
        <v>1.1443660401737201E+68</v>
      </c>
      <c r="G2167" s="35">
        <f t="shared" si="1277"/>
        <v>1012.8325</v>
      </c>
      <c r="H2167" s="23">
        <f t="shared" si="1278"/>
        <v>16108.758399999999</v>
      </c>
      <c r="I2167" s="23">
        <f t="shared" si="1279"/>
        <v>60297.999999999993</v>
      </c>
      <c r="J2167" s="23">
        <f t="shared" si="1280"/>
        <v>3031</v>
      </c>
      <c r="K2167" s="23">
        <f t="shared" si="1298"/>
        <v>9.6665819025314135E+76</v>
      </c>
      <c r="L2167" s="23">
        <f t="shared" si="1281"/>
        <v>9.6665819025314126E+78</v>
      </c>
      <c r="M2167" s="23">
        <f t="shared" si="1299"/>
        <v>9.6665819025314135E+76</v>
      </c>
      <c r="N2167" s="20">
        <f t="shared" si="1300"/>
        <v>222.5</v>
      </c>
      <c r="Q2167" s="20">
        <f t="shared" si="1282"/>
        <v>4.8887994990440918E+104</v>
      </c>
      <c r="S2167" s="20">
        <f t="shared" si="1283"/>
        <v>9522</v>
      </c>
      <c r="T2167" s="20">
        <f t="shared" si="1284"/>
        <v>3031</v>
      </c>
      <c r="U2167" s="20">
        <f t="shared" si="1301"/>
        <v>9.6665819025314135E+76</v>
      </c>
      <c r="V2167" s="20">
        <f t="shared" si="1302"/>
        <v>9.6665819025314135E+76</v>
      </c>
      <c r="W2167" s="20">
        <f t="shared" si="1303"/>
        <v>0.2696629213483146</v>
      </c>
      <c r="X2167" s="16">
        <f t="shared" si="1285"/>
        <v>3.8591788925480872E+63</v>
      </c>
      <c r="AA2167" s="16">
        <f t="shared" si="1286"/>
        <v>1.5899817037298118E+65</v>
      </c>
      <c r="AB2167" s="16">
        <f t="shared" si="1304"/>
        <v>2165</v>
      </c>
      <c r="AC2167" s="16">
        <f t="shared" si="1305"/>
        <v>436.8</v>
      </c>
      <c r="AD2167" s="16">
        <f t="shared" si="1287"/>
        <v>2.075947465167746E+66</v>
      </c>
      <c r="AE2167" s="16">
        <f t="shared" si="1306"/>
        <v>54075</v>
      </c>
      <c r="AF2167" s="16">
        <f t="shared" si="1288"/>
        <v>25968</v>
      </c>
      <c r="AG2167" s="16">
        <f t="shared" si="1289"/>
        <v>2205</v>
      </c>
      <c r="AH2167" s="16">
        <f t="shared" si="1290"/>
        <v>3.2095533573482695E+70</v>
      </c>
      <c r="AI2167" s="16">
        <f t="shared" si="1307"/>
        <v>1.6084162899386711E+75</v>
      </c>
      <c r="AJ2167" s="16">
        <f t="shared" si="1308"/>
        <v>1.6084162899386711E+75</v>
      </c>
      <c r="AK2167" s="27">
        <f t="shared" si="1309"/>
        <v>0.13736263736263735</v>
      </c>
      <c r="AN2167">
        <f t="shared" si="1310"/>
        <v>201861.02455262429</v>
      </c>
      <c r="AO2167">
        <f t="shared" si="1311"/>
        <v>10115942127.922699</v>
      </c>
      <c r="AP2167">
        <f t="shared" si="1312"/>
        <v>10115942127.922699</v>
      </c>
      <c r="AR2167" s="1">
        <f t="shared" si="1291"/>
        <v>23100</v>
      </c>
      <c r="AU2167">
        <f t="shared" si="1313"/>
        <v>-269.2227979274611</v>
      </c>
      <c r="AV2167" s="29">
        <f t="shared" si="1292"/>
        <v>1080.48875</v>
      </c>
      <c r="AW2167">
        <f t="shared" si="1293"/>
        <v>43281</v>
      </c>
    </row>
    <row r="2168" spans="1:49" x14ac:dyDescent="0.2">
      <c r="A2168">
        <v>2166</v>
      </c>
      <c r="B2168" s="13">
        <f t="shared" si="1294"/>
        <v>2174</v>
      </c>
      <c r="C2168" s="13">
        <f t="shared" si="1295"/>
        <v>13002</v>
      </c>
      <c r="D2168" s="13">
        <f t="shared" si="1296"/>
        <v>48</v>
      </c>
      <c r="E2168" s="13">
        <f t="shared" si="1297"/>
        <v>108.30000000000001</v>
      </c>
      <c r="F2168" s="13">
        <f t="shared" si="1276"/>
        <v>1.2250292562535736E+68</v>
      </c>
      <c r="G2168" s="35">
        <f t="shared" si="1277"/>
        <v>1013.3332</v>
      </c>
      <c r="H2168" s="23">
        <f t="shared" si="1278"/>
        <v>16116.2624</v>
      </c>
      <c r="I2168" s="23">
        <f t="shared" si="1279"/>
        <v>60325.999999999993</v>
      </c>
      <c r="J2168" s="23">
        <f t="shared" si="1280"/>
        <v>3032</v>
      </c>
      <c r="K2168" s="23">
        <f t="shared" si="1298"/>
        <v>9.6665819025314135E+76</v>
      </c>
      <c r="L2168" s="23">
        <f t="shared" si="1281"/>
        <v>9.6665819025314126E+78</v>
      </c>
      <c r="M2168" s="23">
        <f t="shared" si="1299"/>
        <v>9.6665819025314135E+76</v>
      </c>
      <c r="N2168" s="20">
        <f t="shared" si="1300"/>
        <v>222.60000000000002</v>
      </c>
      <c r="Q2168" s="20">
        <f t="shared" si="1282"/>
        <v>5.447738724759083E+104</v>
      </c>
      <c r="S2168" s="20">
        <f t="shared" si="1283"/>
        <v>9527</v>
      </c>
      <c r="T2168" s="20">
        <f t="shared" si="1284"/>
        <v>3032</v>
      </c>
      <c r="U2168" s="20">
        <f t="shared" si="1301"/>
        <v>9.6665819025314135E+76</v>
      </c>
      <c r="V2168" s="20">
        <f t="shared" si="1302"/>
        <v>9.6665819025314135E+76</v>
      </c>
      <c r="W2168" s="20">
        <f t="shared" si="1303"/>
        <v>0.26954177897574122</v>
      </c>
      <c r="X2168" s="16">
        <f t="shared" si="1285"/>
        <v>4.1293214150264541E+63</v>
      </c>
      <c r="AA2168" s="16">
        <f t="shared" si="1286"/>
        <v>1.7012804229908988E+65</v>
      </c>
      <c r="AB2168" s="16">
        <f t="shared" si="1304"/>
        <v>2166</v>
      </c>
      <c r="AC2168" s="16">
        <f t="shared" si="1305"/>
        <v>437</v>
      </c>
      <c r="AD2168" s="16">
        <f t="shared" si="1287"/>
        <v>2.2212679170509041E+66</v>
      </c>
      <c r="AE2168" s="16">
        <f t="shared" si="1306"/>
        <v>54100</v>
      </c>
      <c r="AF2168" s="16">
        <f t="shared" si="1288"/>
        <v>25980</v>
      </c>
      <c r="AG2168" s="16">
        <f t="shared" si="1289"/>
        <v>2206</v>
      </c>
      <c r="AH2168" s="16">
        <f t="shared" si="1290"/>
        <v>3.4358142070200562E+70</v>
      </c>
      <c r="AI2168" s="16">
        <f t="shared" si="1307"/>
        <v>1.6084162899386711E+75</v>
      </c>
      <c r="AJ2168" s="16">
        <f t="shared" si="1308"/>
        <v>1.6084162899386711E+75</v>
      </c>
      <c r="AK2168" s="27">
        <f t="shared" si="1309"/>
        <v>0.13729977116704806</v>
      </c>
      <c r="AN2168">
        <f t="shared" si="1310"/>
        <v>201954.60786998292</v>
      </c>
      <c r="AO2168">
        <f t="shared" si="1311"/>
        <v>9454151521.4230824</v>
      </c>
      <c r="AP2168">
        <f t="shared" si="1312"/>
        <v>9454151521.4230824</v>
      </c>
      <c r="AR2168" s="1">
        <f t="shared" si="1291"/>
        <v>23110</v>
      </c>
      <c r="AU2168">
        <f t="shared" si="1313"/>
        <v>-269.06832298136646</v>
      </c>
      <c r="AV2168" s="29">
        <f t="shared" si="1292"/>
        <v>1081.0207</v>
      </c>
      <c r="AW2168">
        <f t="shared" si="1293"/>
        <v>43301</v>
      </c>
    </row>
    <row r="2169" spans="1:49" x14ac:dyDescent="0.2">
      <c r="A2169">
        <v>2167</v>
      </c>
      <c r="B2169" s="13">
        <f t="shared" si="1294"/>
        <v>2175</v>
      </c>
      <c r="C2169" s="13">
        <f t="shared" si="1295"/>
        <v>13008</v>
      </c>
      <c r="D2169" s="13">
        <f t="shared" si="1296"/>
        <v>48</v>
      </c>
      <c r="E2169" s="13">
        <f t="shared" si="1297"/>
        <v>108.35000000000001</v>
      </c>
      <c r="F2169" s="13">
        <f t="shared" si="1276"/>
        <v>1.3113779311969417E+68</v>
      </c>
      <c r="G2169" s="35">
        <f t="shared" si="1277"/>
        <v>1013.8333</v>
      </c>
      <c r="H2169" s="23">
        <f t="shared" si="1278"/>
        <v>16123.766399999997</v>
      </c>
      <c r="I2169" s="23">
        <f t="shared" si="1279"/>
        <v>60353.999999999993</v>
      </c>
      <c r="J2169" s="23">
        <f t="shared" si="1280"/>
        <v>3033</v>
      </c>
      <c r="K2169" s="23">
        <f t="shared" si="1298"/>
        <v>9.6665819025314135E+76</v>
      </c>
      <c r="L2169" s="23">
        <f t="shared" si="1281"/>
        <v>9.6665819025314126E+78</v>
      </c>
      <c r="M2169" s="23">
        <f t="shared" si="1299"/>
        <v>9.6665819025314135E+76</v>
      </c>
      <c r="N2169" s="20">
        <f t="shared" si="1300"/>
        <v>222.70000000000002</v>
      </c>
      <c r="Q2169" s="20">
        <f t="shared" si="1282"/>
        <v>6.0705817898724508E+104</v>
      </c>
      <c r="S2169" s="20">
        <f t="shared" si="1283"/>
        <v>9531</v>
      </c>
      <c r="T2169" s="20">
        <f t="shared" si="1284"/>
        <v>3033</v>
      </c>
      <c r="U2169" s="20">
        <f t="shared" si="1301"/>
        <v>9.6665819025314135E+76</v>
      </c>
      <c r="V2169" s="20">
        <f t="shared" si="1302"/>
        <v>9.6665819025314135E+76</v>
      </c>
      <c r="W2169" s="20">
        <f t="shared" si="1303"/>
        <v>0.26942074539739558</v>
      </c>
      <c r="X2169" s="16">
        <f t="shared" si="1285"/>
        <v>4.4183739140783055E+63</v>
      </c>
      <c r="AA2169" s="16">
        <f t="shared" si="1286"/>
        <v>1.8203700526002616E+65</v>
      </c>
      <c r="AB2169" s="16">
        <f t="shared" si="1304"/>
        <v>2167</v>
      </c>
      <c r="AC2169" s="16">
        <f t="shared" si="1305"/>
        <v>437.2</v>
      </c>
      <c r="AD2169" s="16">
        <f t="shared" si="1287"/>
        <v>2.3767610896183813E+66</v>
      </c>
      <c r="AE2169" s="16">
        <f t="shared" si="1306"/>
        <v>54125</v>
      </c>
      <c r="AF2169" s="16">
        <f t="shared" si="1288"/>
        <v>25992</v>
      </c>
      <c r="AG2169" s="16">
        <f t="shared" si="1289"/>
        <v>2207</v>
      </c>
      <c r="AH2169" s="16">
        <f t="shared" si="1290"/>
        <v>3.6780226349015288E+70</v>
      </c>
      <c r="AI2169" s="16">
        <f t="shared" si="1307"/>
        <v>1.6084162899386711E+75</v>
      </c>
      <c r="AJ2169" s="16">
        <f t="shared" si="1308"/>
        <v>1.6084162899386711E+75</v>
      </c>
      <c r="AK2169" s="27">
        <f t="shared" si="1309"/>
        <v>0.1372369624885636</v>
      </c>
      <c r="AN2169">
        <f t="shared" si="1310"/>
        <v>202048.0742169841</v>
      </c>
      <c r="AO2169">
        <f t="shared" si="1311"/>
        <v>8835655627.498209</v>
      </c>
      <c r="AP2169">
        <f t="shared" si="1312"/>
        <v>8835655627.498209</v>
      </c>
      <c r="AR2169" s="1">
        <f t="shared" si="1291"/>
        <v>23120</v>
      </c>
      <c r="AU2169">
        <f t="shared" si="1313"/>
        <v>-268.91416752843844</v>
      </c>
      <c r="AV2169" s="29">
        <f t="shared" si="1292"/>
        <v>1081.55205</v>
      </c>
      <c r="AW2169">
        <f t="shared" si="1293"/>
        <v>43321</v>
      </c>
    </row>
    <row r="2170" spans="1:49" x14ac:dyDescent="0.2">
      <c r="A2170">
        <v>2168</v>
      </c>
      <c r="B2170" s="13">
        <f t="shared" si="1294"/>
        <v>2176</v>
      </c>
      <c r="C2170" s="13">
        <f t="shared" si="1295"/>
        <v>13014</v>
      </c>
      <c r="D2170" s="13">
        <f t="shared" si="1296"/>
        <v>48</v>
      </c>
      <c r="E2170" s="13">
        <f t="shared" si="1297"/>
        <v>108.4</v>
      </c>
      <c r="F2170" s="13">
        <f t="shared" si="1276"/>
        <v>1.4038127796405692E+68</v>
      </c>
      <c r="G2170" s="35">
        <f t="shared" si="1277"/>
        <v>1014.3328</v>
      </c>
      <c r="H2170" s="23">
        <f t="shared" si="1278"/>
        <v>16131.270399999998</v>
      </c>
      <c r="I2170" s="23">
        <f t="shared" si="1279"/>
        <v>60381.999999999993</v>
      </c>
      <c r="J2170" s="23">
        <f t="shared" si="1280"/>
        <v>3035</v>
      </c>
      <c r="K2170" s="23">
        <f t="shared" si="1298"/>
        <v>9.6665819025314135E+76</v>
      </c>
      <c r="L2170" s="23">
        <f t="shared" si="1281"/>
        <v>9.6665819025314126E+78</v>
      </c>
      <c r="M2170" s="23">
        <f t="shared" si="1299"/>
        <v>9.6665819025314135E+76</v>
      </c>
      <c r="N2170" s="20">
        <f t="shared" si="1300"/>
        <v>222.8</v>
      </c>
      <c r="Q2170" s="20">
        <f t="shared" si="1282"/>
        <v>6.7646348566688424E+104</v>
      </c>
      <c r="S2170" s="20">
        <f t="shared" si="1283"/>
        <v>9535</v>
      </c>
      <c r="T2170" s="20">
        <f t="shared" si="1284"/>
        <v>3035</v>
      </c>
      <c r="U2170" s="20">
        <f t="shared" si="1301"/>
        <v>9.6665819025314135E+76</v>
      </c>
      <c r="V2170" s="20">
        <f t="shared" si="1302"/>
        <v>9.6665819025314135E+76</v>
      </c>
      <c r="W2170" s="20">
        <f t="shared" si="1303"/>
        <v>0.26929982046678635</v>
      </c>
      <c r="X2170" s="16">
        <f t="shared" si="1285"/>
        <v>4.7276600880637871E+63</v>
      </c>
      <c r="AA2170" s="16">
        <f t="shared" si="1286"/>
        <v>1.9477959562822799E+65</v>
      </c>
      <c r="AB2170" s="16">
        <f t="shared" si="1304"/>
        <v>2168</v>
      </c>
      <c r="AC2170" s="16">
        <f t="shared" si="1305"/>
        <v>437.4</v>
      </c>
      <c r="AD2170" s="16">
        <f t="shared" si="1287"/>
        <v>2.5431390935517559E+66</v>
      </c>
      <c r="AE2170" s="16">
        <f t="shared" si="1306"/>
        <v>54150</v>
      </c>
      <c r="AF2170" s="16">
        <f t="shared" si="1288"/>
        <v>26004</v>
      </c>
      <c r="AG2170" s="16">
        <f t="shared" si="1289"/>
        <v>2208</v>
      </c>
      <c r="AH2170" s="16">
        <f t="shared" si="1290"/>
        <v>3.9373024747153762E+70</v>
      </c>
      <c r="AI2170" s="16">
        <f t="shared" si="1307"/>
        <v>1.6084162899386711E+75</v>
      </c>
      <c r="AJ2170" s="16">
        <f t="shared" si="1308"/>
        <v>1.6084162899386711E+75</v>
      </c>
      <c r="AK2170" s="27">
        <f t="shared" si="1309"/>
        <v>0.13717421124828533</v>
      </c>
      <c r="AN2170">
        <f t="shared" si="1310"/>
        <v>202141.4235929737</v>
      </c>
      <c r="AO2170">
        <f t="shared" si="1311"/>
        <v>8257622081.7740269</v>
      </c>
      <c r="AP2170">
        <f t="shared" si="1312"/>
        <v>8257622081.7740269</v>
      </c>
      <c r="AR2170" s="1">
        <f t="shared" si="1291"/>
        <v>23130</v>
      </c>
      <c r="AU2170">
        <f t="shared" si="1313"/>
        <v>-268.76033057851242</v>
      </c>
      <c r="AV2170" s="29">
        <f t="shared" si="1292"/>
        <v>1082.0828000000001</v>
      </c>
      <c r="AW2170">
        <f t="shared" si="1293"/>
        <v>43341</v>
      </c>
    </row>
    <row r="2171" spans="1:49" x14ac:dyDescent="0.2">
      <c r="A2171">
        <v>2169</v>
      </c>
      <c r="B2171" s="13">
        <f t="shared" si="1294"/>
        <v>2177</v>
      </c>
      <c r="C2171" s="13">
        <f t="shared" si="1295"/>
        <v>13020</v>
      </c>
      <c r="D2171" s="13">
        <f t="shared" si="1296"/>
        <v>48</v>
      </c>
      <c r="E2171" s="13">
        <f t="shared" si="1297"/>
        <v>108.45</v>
      </c>
      <c r="F2171" s="13">
        <f t="shared" si="1276"/>
        <v>1.5027627575327376E+68</v>
      </c>
      <c r="G2171" s="35">
        <f t="shared" si="1277"/>
        <v>1014.8317</v>
      </c>
      <c r="H2171" s="23">
        <f t="shared" si="1278"/>
        <v>16138.774399999998</v>
      </c>
      <c r="I2171" s="23">
        <f t="shared" si="1279"/>
        <v>60409.999999999993</v>
      </c>
      <c r="J2171" s="23">
        <f t="shared" si="1280"/>
        <v>3036</v>
      </c>
      <c r="K2171" s="23">
        <f t="shared" si="1298"/>
        <v>9.6665819025314135E+76</v>
      </c>
      <c r="L2171" s="23">
        <f t="shared" si="1281"/>
        <v>9.6665819025314126E+78</v>
      </c>
      <c r="M2171" s="23">
        <f t="shared" si="1299"/>
        <v>9.6665819025314135E+76</v>
      </c>
      <c r="N2171" s="20">
        <f t="shared" si="1300"/>
        <v>222.9</v>
      </c>
      <c r="Q2171" s="20">
        <f t="shared" si="1282"/>
        <v>7.5380394051194492E+104</v>
      </c>
      <c r="S2171" s="20">
        <f t="shared" si="1283"/>
        <v>9539</v>
      </c>
      <c r="T2171" s="20">
        <f t="shared" si="1284"/>
        <v>3036</v>
      </c>
      <c r="U2171" s="20">
        <f t="shared" si="1301"/>
        <v>9.6665819025314135E+76</v>
      </c>
      <c r="V2171" s="20">
        <f t="shared" si="1302"/>
        <v>9.6665819025314135E+76</v>
      </c>
      <c r="W2171" s="20">
        <f t="shared" si="1303"/>
        <v>0.26917900403768508</v>
      </c>
      <c r="X2171" s="16">
        <f t="shared" si="1285"/>
        <v>5.0585962942282522E+63</v>
      </c>
      <c r="AA2171" s="16">
        <f t="shared" si="1286"/>
        <v>2.0841416732220396E+65</v>
      </c>
      <c r="AB2171" s="16">
        <f t="shared" si="1304"/>
        <v>2169</v>
      </c>
      <c r="AC2171" s="16">
        <f t="shared" si="1305"/>
        <v>437.6</v>
      </c>
      <c r="AD2171" s="16">
        <f t="shared" si="1287"/>
        <v>2.721163888696673E+66</v>
      </c>
      <c r="AE2171" s="16">
        <f t="shared" si="1306"/>
        <v>54175</v>
      </c>
      <c r="AF2171" s="16">
        <f t="shared" si="1288"/>
        <v>26016</v>
      </c>
      <c r="AG2171" s="16">
        <f t="shared" si="1289"/>
        <v>2209</v>
      </c>
      <c r="AH2171" s="16">
        <f t="shared" si="1290"/>
        <v>4.2148567433369074E+70</v>
      </c>
      <c r="AI2171" s="16">
        <f t="shared" si="1307"/>
        <v>1.6084162899386711E+75</v>
      </c>
      <c r="AJ2171" s="16">
        <f t="shared" si="1308"/>
        <v>1.6084162899386711E+75</v>
      </c>
      <c r="AK2171" s="27">
        <f t="shared" si="1309"/>
        <v>0.13711151736745886</v>
      </c>
      <c r="AN2171">
        <f t="shared" si="1310"/>
        <v>202234.65599729729</v>
      </c>
      <c r="AO2171">
        <f t="shared" si="1311"/>
        <v>7717403814.7420807</v>
      </c>
      <c r="AP2171">
        <f t="shared" si="1312"/>
        <v>7717403814.7420807</v>
      </c>
      <c r="AR2171" s="1">
        <f t="shared" si="1291"/>
        <v>23140</v>
      </c>
      <c r="AU2171">
        <f t="shared" si="1313"/>
        <v>-268.60681114551085</v>
      </c>
      <c r="AV2171" s="29">
        <f t="shared" si="1292"/>
        <v>1082.61295</v>
      </c>
      <c r="AW2171">
        <f t="shared" si="1293"/>
        <v>43361</v>
      </c>
    </row>
    <row r="2172" spans="1:49" x14ac:dyDescent="0.2">
      <c r="A2172">
        <v>2170</v>
      </c>
      <c r="B2172" s="13">
        <f t="shared" si="1294"/>
        <v>2178</v>
      </c>
      <c r="C2172" s="13">
        <f t="shared" si="1295"/>
        <v>13026</v>
      </c>
      <c r="D2172" s="13">
        <f t="shared" si="1296"/>
        <v>48</v>
      </c>
      <c r="E2172" s="13">
        <f t="shared" si="1297"/>
        <v>108.5</v>
      </c>
      <c r="F2172" s="13">
        <f t="shared" si="1276"/>
        <v>1.6086870524159198E+68</v>
      </c>
      <c r="G2172" s="35">
        <f t="shared" si="1277"/>
        <v>1015.33</v>
      </c>
      <c r="H2172" s="23">
        <f t="shared" si="1278"/>
        <v>16146.278399999997</v>
      </c>
      <c r="I2172" s="23">
        <f t="shared" si="1279"/>
        <v>60437.999999999993</v>
      </c>
      <c r="J2172" s="23">
        <f t="shared" si="1280"/>
        <v>3038</v>
      </c>
      <c r="K2172" s="23">
        <f t="shared" si="1298"/>
        <v>9.6665819025314135E+76</v>
      </c>
      <c r="L2172" s="23">
        <f t="shared" si="1281"/>
        <v>9.6665819025314126E+78</v>
      </c>
      <c r="M2172" s="23">
        <f t="shared" si="1299"/>
        <v>9.6665819025314135E+76</v>
      </c>
      <c r="N2172" s="20">
        <f t="shared" si="1300"/>
        <v>223</v>
      </c>
      <c r="Q2172" s="20">
        <f t="shared" si="1282"/>
        <v>8.3998677352267763E+104</v>
      </c>
      <c r="S2172" s="20">
        <f t="shared" si="1283"/>
        <v>9543</v>
      </c>
      <c r="T2172" s="20">
        <f t="shared" si="1284"/>
        <v>3038</v>
      </c>
      <c r="U2172" s="20">
        <f t="shared" si="1301"/>
        <v>9.6665819025314135E+76</v>
      </c>
      <c r="V2172" s="20">
        <f t="shared" si="1302"/>
        <v>9.6665819025314135E+76</v>
      </c>
      <c r="W2172" s="20">
        <f t="shared" si="1303"/>
        <v>0.26905829596412556</v>
      </c>
      <c r="X2172" s="16">
        <f t="shared" si="1285"/>
        <v>5.41269803482423E+63</v>
      </c>
      <c r="AA2172" s="16">
        <f t="shared" si="1286"/>
        <v>2.2300315903475823E+65</v>
      </c>
      <c r="AB2172" s="16">
        <f t="shared" si="1304"/>
        <v>2170</v>
      </c>
      <c r="AC2172" s="16">
        <f t="shared" si="1305"/>
        <v>437.8</v>
      </c>
      <c r="AD2172" s="16">
        <f t="shared" si="1287"/>
        <v>2.9116507736034746E+66</v>
      </c>
      <c r="AE2172" s="16">
        <f t="shared" si="1306"/>
        <v>54200</v>
      </c>
      <c r="AF2172" s="16">
        <f t="shared" si="1288"/>
        <v>26028</v>
      </c>
      <c r="AG2172" s="16">
        <f t="shared" si="1289"/>
        <v>2210</v>
      </c>
      <c r="AH2172" s="16">
        <f t="shared" si="1290"/>
        <v>4.5119732189196584E+70</v>
      </c>
      <c r="AI2172" s="16">
        <f t="shared" si="1307"/>
        <v>1.6084162899386711E+75</v>
      </c>
      <c r="AJ2172" s="16">
        <f t="shared" si="1308"/>
        <v>1.6084162899386711E+75</v>
      </c>
      <c r="AK2172" s="27">
        <f t="shared" si="1309"/>
        <v>0.13704888076747374</v>
      </c>
      <c r="AN2172">
        <f t="shared" si="1310"/>
        <v>202327.77142930083</v>
      </c>
      <c r="AO2172">
        <f t="shared" si="1311"/>
        <v>7212526929.6654959</v>
      </c>
      <c r="AP2172">
        <f t="shared" si="1312"/>
        <v>7212526929.6654959</v>
      </c>
      <c r="AR2172" s="1">
        <f t="shared" si="1291"/>
        <v>23150</v>
      </c>
      <c r="AU2172">
        <f t="shared" si="1313"/>
        <v>-268.45360824742272</v>
      </c>
      <c r="AV2172" s="29">
        <f t="shared" si="1292"/>
        <v>1083.1424999999999</v>
      </c>
      <c r="AW2172">
        <f t="shared" si="1293"/>
        <v>43381</v>
      </c>
    </row>
    <row r="2173" spans="1:49" x14ac:dyDescent="0.2">
      <c r="A2173">
        <v>2171</v>
      </c>
      <c r="B2173" s="13">
        <f t="shared" si="1294"/>
        <v>2179</v>
      </c>
      <c r="C2173" s="13">
        <f t="shared" si="1295"/>
        <v>13032</v>
      </c>
      <c r="D2173" s="13">
        <f t="shared" si="1296"/>
        <v>48</v>
      </c>
      <c r="E2173" s="13">
        <f t="shared" si="1297"/>
        <v>108.55000000000001</v>
      </c>
      <c r="F2173" s="13">
        <f t="shared" si="1276"/>
        <v>1.7220772139666309E+68</v>
      </c>
      <c r="G2173" s="35">
        <f t="shared" si="1277"/>
        <v>1015.8277</v>
      </c>
      <c r="H2173" s="23">
        <f t="shared" si="1278"/>
        <v>16153.782399999998</v>
      </c>
      <c r="I2173" s="23">
        <f t="shared" si="1279"/>
        <v>60465.999999999993</v>
      </c>
      <c r="J2173" s="23">
        <f t="shared" si="1280"/>
        <v>3039</v>
      </c>
      <c r="K2173" s="23">
        <f t="shared" si="1298"/>
        <v>9.6665819025314135E+76</v>
      </c>
      <c r="L2173" s="23">
        <f t="shared" si="1281"/>
        <v>9.6665819025314126E+78</v>
      </c>
      <c r="M2173" s="23">
        <f t="shared" si="1299"/>
        <v>9.6665819025314135E+76</v>
      </c>
      <c r="N2173" s="20">
        <f t="shared" si="1300"/>
        <v>223.10000000000002</v>
      </c>
      <c r="Q2173" s="20">
        <f t="shared" si="1282"/>
        <v>9.3602293882163598E+104</v>
      </c>
      <c r="S2173" s="20">
        <f t="shared" si="1283"/>
        <v>9548</v>
      </c>
      <c r="T2173" s="20">
        <f t="shared" si="1284"/>
        <v>3039</v>
      </c>
      <c r="U2173" s="20">
        <f t="shared" si="1301"/>
        <v>9.6665819025314135E+76</v>
      </c>
      <c r="V2173" s="20">
        <f t="shared" si="1302"/>
        <v>9.6665819025314135E+76</v>
      </c>
      <c r="W2173" s="20">
        <f t="shared" si="1303"/>
        <v>0.26893769610040336</v>
      </c>
      <c r="X2173" s="16">
        <f t="shared" si="1285"/>
        <v>5.7915868972619255E+63</v>
      </c>
      <c r="AA2173" s="16">
        <f t="shared" si="1286"/>
        <v>2.3861338016719128E+65</v>
      </c>
      <c r="AB2173" s="16">
        <f t="shared" si="1304"/>
        <v>2171</v>
      </c>
      <c r="AC2173" s="16">
        <f t="shared" si="1305"/>
        <v>438</v>
      </c>
      <c r="AD2173" s="16">
        <f t="shared" si="1287"/>
        <v>3.1154721193426155E+66</v>
      </c>
      <c r="AE2173" s="16">
        <f t="shared" si="1306"/>
        <v>54225</v>
      </c>
      <c r="AF2173" s="16">
        <f t="shared" si="1288"/>
        <v>26040</v>
      </c>
      <c r="AG2173" s="16">
        <f t="shared" si="1289"/>
        <v>2211</v>
      </c>
      <c r="AH2173" s="16">
        <f t="shared" si="1290"/>
        <v>4.8300304119099625E+70</v>
      </c>
      <c r="AI2173" s="16">
        <f t="shared" si="1307"/>
        <v>1.6084162899386711E+75</v>
      </c>
      <c r="AJ2173" s="16">
        <f t="shared" si="1308"/>
        <v>1.6084162899386711E+75</v>
      </c>
      <c r="AK2173" s="27">
        <f t="shared" si="1309"/>
        <v>0.13698630136986301</v>
      </c>
      <c r="AN2173">
        <f t="shared" si="1310"/>
        <v>202420.76988832996</v>
      </c>
      <c r="AO2173">
        <f t="shared" si="1311"/>
        <v>6740679373.5191565</v>
      </c>
      <c r="AP2173">
        <f t="shared" si="1312"/>
        <v>6740679373.5191565</v>
      </c>
      <c r="AR2173" s="1">
        <f t="shared" si="1291"/>
        <v>23160</v>
      </c>
      <c r="AU2173">
        <f t="shared" si="1313"/>
        <v>-268.30072090628227</v>
      </c>
      <c r="AV2173" s="29">
        <f t="shared" si="1292"/>
        <v>1083.67145</v>
      </c>
      <c r="AW2173">
        <f t="shared" si="1293"/>
        <v>43401</v>
      </c>
    </row>
    <row r="2174" spans="1:49" x14ac:dyDescent="0.2">
      <c r="A2174">
        <v>2172</v>
      </c>
      <c r="B2174" s="13">
        <f t="shared" si="1294"/>
        <v>2180</v>
      </c>
      <c r="C2174" s="13">
        <f t="shared" si="1295"/>
        <v>13038</v>
      </c>
      <c r="D2174" s="13">
        <f t="shared" si="1296"/>
        <v>48</v>
      </c>
      <c r="E2174" s="13">
        <f t="shared" si="1297"/>
        <v>108.60000000000001</v>
      </c>
      <c r="F2174" s="13">
        <f t="shared" si="1276"/>
        <v>1.8434594346761021E+68</v>
      </c>
      <c r="G2174" s="35">
        <f t="shared" si="1277"/>
        <v>1016.3248</v>
      </c>
      <c r="H2174" s="23">
        <f t="shared" si="1278"/>
        <v>16161.286399999999</v>
      </c>
      <c r="I2174" s="23">
        <f t="shared" si="1279"/>
        <v>60493.999999999993</v>
      </c>
      <c r="J2174" s="23">
        <f t="shared" si="1280"/>
        <v>3040</v>
      </c>
      <c r="K2174" s="23">
        <f t="shared" si="1298"/>
        <v>9.6665819025314135E+76</v>
      </c>
      <c r="L2174" s="23">
        <f t="shared" si="1281"/>
        <v>9.6665819025314126E+78</v>
      </c>
      <c r="M2174" s="23">
        <f t="shared" si="1299"/>
        <v>9.6665819025314135E+76</v>
      </c>
      <c r="N2174" s="20">
        <f t="shared" si="1300"/>
        <v>223.20000000000002</v>
      </c>
      <c r="Q2174" s="20">
        <f t="shared" si="1282"/>
        <v>1.0430389734898023E+105</v>
      </c>
      <c r="S2174" s="20">
        <f t="shared" si="1283"/>
        <v>9552</v>
      </c>
      <c r="T2174" s="20">
        <f t="shared" si="1284"/>
        <v>3040</v>
      </c>
      <c r="U2174" s="20">
        <f t="shared" si="1301"/>
        <v>9.6665819025314135E+76</v>
      </c>
      <c r="V2174" s="20">
        <f t="shared" si="1302"/>
        <v>9.6665819025314135E+76</v>
      </c>
      <c r="W2174" s="20">
        <f t="shared" si="1303"/>
        <v>0.26881720430107525</v>
      </c>
      <c r="X2174" s="16">
        <f t="shared" si="1285"/>
        <v>6.1969979800702613E+63</v>
      </c>
      <c r="AA2174" s="16">
        <f t="shared" si="1286"/>
        <v>2.5531631677889468E+65</v>
      </c>
      <c r="AB2174" s="16">
        <f t="shared" si="1304"/>
        <v>2172</v>
      </c>
      <c r="AC2174" s="16">
        <f t="shared" si="1305"/>
        <v>438.2</v>
      </c>
      <c r="AD2174" s="16">
        <f t="shared" si="1287"/>
        <v>3.3335613646945792E+66</v>
      </c>
      <c r="AE2174" s="16">
        <f t="shared" si="1306"/>
        <v>54250</v>
      </c>
      <c r="AF2174" s="16">
        <f t="shared" si="1288"/>
        <v>26052</v>
      </c>
      <c r="AG2174" s="16">
        <f t="shared" si="1289"/>
        <v>2212</v>
      </c>
      <c r="AH2174" s="16">
        <f t="shared" si="1290"/>
        <v>5.1705039566186025E+70</v>
      </c>
      <c r="AI2174" s="16">
        <f t="shared" si="1307"/>
        <v>1.6084162899386711E+75</v>
      </c>
      <c r="AJ2174" s="16">
        <f t="shared" si="1308"/>
        <v>1.6084162899386711E+75</v>
      </c>
      <c r="AK2174" s="27">
        <f t="shared" si="1309"/>
        <v>0.13692377909630307</v>
      </c>
      <c r="AN2174">
        <f t="shared" si="1310"/>
        <v>202513.65137373054</v>
      </c>
      <c r="AO2174">
        <f t="shared" si="1311"/>
        <v>6299700349.0833235</v>
      </c>
      <c r="AP2174">
        <f t="shared" si="1312"/>
        <v>6299700349.0833235</v>
      </c>
      <c r="AR2174" s="1">
        <f t="shared" si="1291"/>
        <v>23170</v>
      </c>
      <c r="AU2174">
        <f t="shared" si="1313"/>
        <v>-268.1481481481481</v>
      </c>
      <c r="AV2174" s="29">
        <f t="shared" si="1292"/>
        <v>1084.1997999999999</v>
      </c>
      <c r="AW2174">
        <f t="shared" si="1293"/>
        <v>43421</v>
      </c>
    </row>
    <row r="2175" spans="1:49" x14ac:dyDescent="0.2">
      <c r="A2175">
        <v>2173</v>
      </c>
      <c r="B2175" s="13">
        <f t="shared" si="1294"/>
        <v>2181</v>
      </c>
      <c r="C2175" s="13">
        <f t="shared" si="1295"/>
        <v>13044</v>
      </c>
      <c r="D2175" s="13">
        <f t="shared" si="1296"/>
        <v>48</v>
      </c>
      <c r="E2175" s="13">
        <f t="shared" si="1297"/>
        <v>108.65</v>
      </c>
      <c r="F2175" s="13">
        <f t="shared" si="1276"/>
        <v>1.973396991251857E+68</v>
      </c>
      <c r="G2175" s="35">
        <f t="shared" si="1277"/>
        <v>1016.8213</v>
      </c>
      <c r="H2175" s="23">
        <f t="shared" si="1278"/>
        <v>16168.790399999996</v>
      </c>
      <c r="I2175" s="23">
        <f t="shared" si="1279"/>
        <v>60521.999999999993</v>
      </c>
      <c r="J2175" s="23">
        <f t="shared" si="1280"/>
        <v>3042</v>
      </c>
      <c r="K2175" s="23">
        <f t="shared" si="1298"/>
        <v>9.6665819025314135E+76</v>
      </c>
      <c r="L2175" s="23">
        <f t="shared" si="1281"/>
        <v>9.6665819025314126E+78</v>
      </c>
      <c r="M2175" s="23">
        <f t="shared" si="1299"/>
        <v>9.6665819025314135E+76</v>
      </c>
      <c r="N2175" s="20">
        <f t="shared" si="1300"/>
        <v>223.3</v>
      </c>
      <c r="Q2175" s="20">
        <f t="shared" si="1282"/>
        <v>1.1622902122337526E+105</v>
      </c>
      <c r="S2175" s="20">
        <f t="shared" si="1283"/>
        <v>9556</v>
      </c>
      <c r="T2175" s="20">
        <f t="shared" si="1284"/>
        <v>3042</v>
      </c>
      <c r="U2175" s="20">
        <f t="shared" si="1301"/>
        <v>9.6665819025314135E+76</v>
      </c>
      <c r="V2175" s="20">
        <f t="shared" si="1302"/>
        <v>9.6665819025314135E+76</v>
      </c>
      <c r="W2175" s="20">
        <f t="shared" si="1303"/>
        <v>0.26869682042095833</v>
      </c>
      <c r="X2175" s="16">
        <f t="shared" si="1285"/>
        <v>6.6307878386751798E+63</v>
      </c>
      <c r="AA2175" s="16">
        <f t="shared" si="1286"/>
        <v>2.7318845895341736E+65</v>
      </c>
      <c r="AB2175" s="16">
        <f t="shared" si="1304"/>
        <v>2173</v>
      </c>
      <c r="AC2175" s="16">
        <f t="shared" si="1305"/>
        <v>438.4</v>
      </c>
      <c r="AD2175" s="16">
        <f t="shared" si="1287"/>
        <v>3.5669172910110384E+66</v>
      </c>
      <c r="AE2175" s="16">
        <f t="shared" si="1306"/>
        <v>54275</v>
      </c>
      <c r="AF2175" s="16">
        <f t="shared" si="1288"/>
        <v>26064</v>
      </c>
      <c r="AG2175" s="16">
        <f t="shared" si="1289"/>
        <v>2213</v>
      </c>
      <c r="AH2175" s="16">
        <f t="shared" si="1290"/>
        <v>5.5349734529656891E+70</v>
      </c>
      <c r="AI2175" s="16">
        <f t="shared" si="1307"/>
        <v>1.6084162899386711E+75</v>
      </c>
      <c r="AJ2175" s="16">
        <f t="shared" si="1308"/>
        <v>1.6084162899386711E+75</v>
      </c>
      <c r="AK2175" s="27">
        <f t="shared" si="1309"/>
        <v>0.13686131386861314</v>
      </c>
      <c r="AN2175">
        <f t="shared" si="1310"/>
        <v>202606.41588484831</v>
      </c>
      <c r="AO2175">
        <f t="shared" si="1311"/>
        <v>5887570419.7040396</v>
      </c>
      <c r="AP2175">
        <f t="shared" si="1312"/>
        <v>5887570419.7040396</v>
      </c>
      <c r="AR2175" s="1">
        <f t="shared" si="1291"/>
        <v>23180</v>
      </c>
      <c r="AU2175">
        <f t="shared" si="1313"/>
        <v>-267.99588900308322</v>
      </c>
      <c r="AV2175" s="29">
        <f t="shared" si="1292"/>
        <v>1084.7275500000001</v>
      </c>
      <c r="AW2175">
        <f t="shared" si="1293"/>
        <v>43441</v>
      </c>
    </row>
    <row r="2176" spans="1:49" x14ac:dyDescent="0.2">
      <c r="A2176">
        <v>2174</v>
      </c>
      <c r="B2176" s="13">
        <f t="shared" si="1294"/>
        <v>2182</v>
      </c>
      <c r="C2176" s="13">
        <f t="shared" si="1295"/>
        <v>13050</v>
      </c>
      <c r="D2176" s="13">
        <f t="shared" si="1296"/>
        <v>48</v>
      </c>
      <c r="E2176" s="13">
        <f t="shared" si="1297"/>
        <v>108.7</v>
      </c>
      <c r="F2176" s="13">
        <f t="shared" si="1276"/>
        <v>2.1124928580657756E+68</v>
      </c>
      <c r="G2176" s="35">
        <f t="shared" si="1277"/>
        <v>1017.3172</v>
      </c>
      <c r="H2176" s="23">
        <f t="shared" si="1278"/>
        <v>16176.294399999997</v>
      </c>
      <c r="I2176" s="23">
        <f t="shared" si="1279"/>
        <v>60549.999999999993</v>
      </c>
      <c r="J2176" s="23">
        <f t="shared" si="1280"/>
        <v>3043</v>
      </c>
      <c r="K2176" s="23">
        <f t="shared" si="1298"/>
        <v>9.6665819025314135E+76</v>
      </c>
      <c r="L2176" s="23">
        <f t="shared" si="1281"/>
        <v>9.6665819025314126E+78</v>
      </c>
      <c r="M2176" s="23">
        <f t="shared" si="1299"/>
        <v>9.6665819025314135E+76</v>
      </c>
      <c r="N2176" s="20">
        <f t="shared" si="1300"/>
        <v>223.4</v>
      </c>
      <c r="Q2176" s="20">
        <f t="shared" si="1282"/>
        <v>1.2951755128904486E+105</v>
      </c>
      <c r="S2176" s="20">
        <f t="shared" si="1283"/>
        <v>9560</v>
      </c>
      <c r="T2176" s="20">
        <f t="shared" si="1284"/>
        <v>3043</v>
      </c>
      <c r="U2176" s="20">
        <f t="shared" si="1301"/>
        <v>9.6665819025314135E+76</v>
      </c>
      <c r="V2176" s="20">
        <f t="shared" si="1302"/>
        <v>9.6665819025314135E+76</v>
      </c>
      <c r="W2176" s="20">
        <f t="shared" si="1303"/>
        <v>0.26857654431512978</v>
      </c>
      <c r="X2176" s="16">
        <f t="shared" si="1285"/>
        <v>7.0949429873824411E+63</v>
      </c>
      <c r="AA2176" s="16">
        <f t="shared" si="1286"/>
        <v>2.9231165108015653E+65</v>
      </c>
      <c r="AB2176" s="16">
        <f t="shared" si="1304"/>
        <v>2174</v>
      </c>
      <c r="AC2176" s="16">
        <f t="shared" si="1305"/>
        <v>438.6</v>
      </c>
      <c r="AD2176" s="16">
        <f t="shared" si="1287"/>
        <v>3.8166085963247971E+66</v>
      </c>
      <c r="AE2176" s="16">
        <f t="shared" si="1306"/>
        <v>54300</v>
      </c>
      <c r="AF2176" s="16">
        <f t="shared" si="1288"/>
        <v>26076</v>
      </c>
      <c r="AG2176" s="16">
        <f t="shared" si="1289"/>
        <v>2214</v>
      </c>
      <c r="AH2176" s="16">
        <f t="shared" si="1290"/>
        <v>5.9251297901002388E+70</v>
      </c>
      <c r="AI2176" s="16">
        <f t="shared" si="1307"/>
        <v>1.6084162899386711E+75</v>
      </c>
      <c r="AJ2176" s="16">
        <f t="shared" si="1308"/>
        <v>1.6084162899386711E+75</v>
      </c>
      <c r="AK2176" s="27">
        <f t="shared" si="1309"/>
        <v>0.13679890560875513</v>
      </c>
      <c r="AN2176">
        <f t="shared" si="1310"/>
        <v>202699.06342102913</v>
      </c>
      <c r="AO2176">
        <f t="shared" si="1311"/>
        <v>5502402261.4056454</v>
      </c>
      <c r="AP2176">
        <f t="shared" si="1312"/>
        <v>5502402261.4056454</v>
      </c>
      <c r="AR2176" s="1">
        <f t="shared" si="1291"/>
        <v>23190</v>
      </c>
      <c r="AU2176">
        <f t="shared" si="1313"/>
        <v>-267.84394250513344</v>
      </c>
      <c r="AV2176" s="29">
        <f t="shared" si="1292"/>
        <v>1085.2547</v>
      </c>
      <c r="AW2176">
        <f t="shared" si="1293"/>
        <v>43461</v>
      </c>
    </row>
    <row r="2177" spans="1:49" x14ac:dyDescent="0.2">
      <c r="A2177">
        <v>2175</v>
      </c>
      <c r="B2177" s="13">
        <f t="shared" si="1294"/>
        <v>2183</v>
      </c>
      <c r="C2177" s="13">
        <f t="shared" si="1295"/>
        <v>13056</v>
      </c>
      <c r="D2177" s="13">
        <f t="shared" si="1296"/>
        <v>48</v>
      </c>
      <c r="E2177" s="13">
        <f t="shared" si="1297"/>
        <v>108.75</v>
      </c>
      <c r="F2177" s="13">
        <f t="shared" si="1276"/>
        <v>2.2613925047723031E+68</v>
      </c>
      <c r="G2177" s="35">
        <f t="shared" si="1277"/>
        <v>1017.8125</v>
      </c>
      <c r="H2177" s="23">
        <f t="shared" si="1278"/>
        <v>16183.798399999998</v>
      </c>
      <c r="I2177" s="23">
        <f t="shared" si="1279"/>
        <v>60577.999999999993</v>
      </c>
      <c r="J2177" s="23">
        <f t="shared" si="1280"/>
        <v>3045</v>
      </c>
      <c r="K2177" s="23">
        <f t="shared" si="1298"/>
        <v>9.6665819025314135E+76</v>
      </c>
      <c r="L2177" s="23">
        <f t="shared" si="1281"/>
        <v>9.6665819025314126E+78</v>
      </c>
      <c r="M2177" s="23">
        <f t="shared" si="1299"/>
        <v>9.6665819025314135E+76</v>
      </c>
      <c r="N2177" s="20">
        <f t="shared" si="1300"/>
        <v>223.5</v>
      </c>
      <c r="Q2177" s="20">
        <f t="shared" si="1282"/>
        <v>1.4432536655082694E+105</v>
      </c>
      <c r="S2177" s="20">
        <f t="shared" si="1283"/>
        <v>9564</v>
      </c>
      <c r="T2177" s="20">
        <f t="shared" si="1284"/>
        <v>3045</v>
      </c>
      <c r="U2177" s="20">
        <f t="shared" si="1301"/>
        <v>9.6665819025314135E+76</v>
      </c>
      <c r="V2177" s="20">
        <f t="shared" si="1302"/>
        <v>9.6665819025314135E+76</v>
      </c>
      <c r="W2177" s="20">
        <f t="shared" si="1303"/>
        <v>0.26845637583892618</v>
      </c>
      <c r="X2177" s="16">
        <f t="shared" si="1285"/>
        <v>7.5915889964992111E+63</v>
      </c>
      <c r="AA2177" s="16">
        <f t="shared" si="1286"/>
        <v>3.1277346665576743E+65</v>
      </c>
      <c r="AB2177" s="16">
        <f t="shared" si="1304"/>
        <v>2175</v>
      </c>
      <c r="AC2177" s="16">
        <f t="shared" si="1305"/>
        <v>438.8</v>
      </c>
      <c r="AD2177" s="16">
        <f t="shared" si="1287"/>
        <v>4.0837787896565289E+66</v>
      </c>
      <c r="AE2177" s="16">
        <f t="shared" si="1306"/>
        <v>54325</v>
      </c>
      <c r="AF2177" s="16">
        <f t="shared" si="1288"/>
        <v>26088</v>
      </c>
      <c r="AG2177" s="16">
        <f t="shared" si="1289"/>
        <v>2215</v>
      </c>
      <c r="AH2177" s="16">
        <f t="shared" si="1290"/>
        <v>6.3427829858279757E+70</v>
      </c>
      <c r="AI2177" s="16">
        <f t="shared" si="1307"/>
        <v>1.6084162899386711E+75</v>
      </c>
      <c r="AJ2177" s="16">
        <f t="shared" si="1308"/>
        <v>1.6084162899386711E+75</v>
      </c>
      <c r="AK2177" s="27">
        <f t="shared" si="1309"/>
        <v>0.13673655423883319</v>
      </c>
      <c r="AN2177">
        <f t="shared" si="1310"/>
        <v>202791.59398161873</v>
      </c>
      <c r="AO2177">
        <f t="shared" si="1311"/>
        <v>5142432020.0052767</v>
      </c>
      <c r="AP2177">
        <f t="shared" si="1312"/>
        <v>5142432020.0052767</v>
      </c>
      <c r="AR2177" s="1">
        <f t="shared" si="1291"/>
        <v>23200</v>
      </c>
      <c r="AU2177">
        <f t="shared" si="1313"/>
        <v>-267.69230769230768</v>
      </c>
      <c r="AV2177" s="29">
        <f t="shared" si="1292"/>
        <v>1085.78125</v>
      </c>
      <c r="AW2177">
        <f t="shared" si="1293"/>
        <v>43481</v>
      </c>
    </row>
    <row r="2178" spans="1:49" x14ac:dyDescent="0.2">
      <c r="A2178">
        <v>2176</v>
      </c>
      <c r="B2178" s="13">
        <f t="shared" si="1294"/>
        <v>2184</v>
      </c>
      <c r="C2178" s="13">
        <f t="shared" si="1295"/>
        <v>13062</v>
      </c>
      <c r="D2178" s="13">
        <f t="shared" si="1296"/>
        <v>48</v>
      </c>
      <c r="E2178" s="13">
        <f t="shared" si="1297"/>
        <v>108.80000000000001</v>
      </c>
      <c r="F2178" s="13">
        <f t="shared" si="1276"/>
        <v>2.4207868910747234E+68</v>
      </c>
      <c r="G2178" s="35">
        <f t="shared" si="1277"/>
        <v>1018.3072</v>
      </c>
      <c r="H2178" s="23">
        <f t="shared" si="1278"/>
        <v>16191.302399999999</v>
      </c>
      <c r="I2178" s="23">
        <f t="shared" si="1279"/>
        <v>60605.999999999993</v>
      </c>
      <c r="J2178" s="23">
        <f t="shared" si="1280"/>
        <v>3046</v>
      </c>
      <c r="K2178" s="23">
        <f t="shared" si="1298"/>
        <v>9.6665819025314135E+76</v>
      </c>
      <c r="L2178" s="23">
        <f t="shared" si="1281"/>
        <v>9.6665819025314126E+78</v>
      </c>
      <c r="M2178" s="23">
        <f t="shared" si="1299"/>
        <v>9.6665819025314135E+76</v>
      </c>
      <c r="N2178" s="20">
        <f t="shared" si="1300"/>
        <v>223.60000000000002</v>
      </c>
      <c r="Q2178" s="20">
        <f t="shared" si="1282"/>
        <v>1.6082616774889718E+105</v>
      </c>
      <c r="S2178" s="20">
        <f t="shared" si="1283"/>
        <v>9569</v>
      </c>
      <c r="T2178" s="20">
        <f t="shared" si="1284"/>
        <v>3046</v>
      </c>
      <c r="U2178" s="20">
        <f t="shared" si="1301"/>
        <v>9.6665819025314135E+76</v>
      </c>
      <c r="V2178" s="20">
        <f t="shared" si="1302"/>
        <v>9.6665819025314135E+76</v>
      </c>
      <c r="W2178" s="20">
        <f t="shared" si="1303"/>
        <v>0.26833631484794274</v>
      </c>
      <c r="X2178" s="16">
        <f t="shared" si="1285"/>
        <v>8.1230002262541583E+63</v>
      </c>
      <c r="AA2178" s="16">
        <f t="shared" si="1286"/>
        <v>3.3466760932167126E+65</v>
      </c>
      <c r="AB2178" s="16">
        <f t="shared" si="1304"/>
        <v>2176</v>
      </c>
      <c r="AC2178" s="16">
        <f t="shared" si="1305"/>
        <v>439</v>
      </c>
      <c r="AD2178" s="16">
        <f t="shared" si="1287"/>
        <v>4.3696514279327143E+66</v>
      </c>
      <c r="AE2178" s="16">
        <f t="shared" si="1306"/>
        <v>54350</v>
      </c>
      <c r="AF2178" s="16">
        <f t="shared" si="1288"/>
        <v>26100</v>
      </c>
      <c r="AG2178" s="16">
        <f t="shared" si="1289"/>
        <v>2216</v>
      </c>
      <c r="AH2178" s="16">
        <f t="shared" si="1290"/>
        <v>6.7898705781700598E+70</v>
      </c>
      <c r="AI2178" s="16">
        <f t="shared" si="1307"/>
        <v>1.6084162899386711E+75</v>
      </c>
      <c r="AJ2178" s="16">
        <f t="shared" si="1308"/>
        <v>1.6084162899386711E+75</v>
      </c>
      <c r="AK2178" s="27">
        <f t="shared" si="1309"/>
        <v>0.1366742596810934</v>
      </c>
      <c r="AN2178">
        <f t="shared" si="1310"/>
        <v>202884.0075659627</v>
      </c>
      <c r="AO2178">
        <f t="shared" si="1311"/>
        <v>4806011233.6497898</v>
      </c>
      <c r="AP2178">
        <f t="shared" si="1312"/>
        <v>4806011233.6497898</v>
      </c>
      <c r="AR2178" s="1">
        <f t="shared" si="1291"/>
        <v>23210</v>
      </c>
      <c r="AU2178">
        <f t="shared" si="1313"/>
        <v>-267.5409836065574</v>
      </c>
      <c r="AV2178" s="29">
        <f t="shared" si="1292"/>
        <v>1086.3072</v>
      </c>
      <c r="AW2178">
        <f t="shared" si="1293"/>
        <v>43501</v>
      </c>
    </row>
    <row r="2179" spans="1:49" x14ac:dyDescent="0.2">
      <c r="A2179">
        <v>2177</v>
      </c>
      <c r="B2179" s="13">
        <f t="shared" si="1294"/>
        <v>2185</v>
      </c>
      <c r="C2179" s="13">
        <f t="shared" si="1295"/>
        <v>13068</v>
      </c>
      <c r="D2179" s="13">
        <f t="shared" si="1296"/>
        <v>48</v>
      </c>
      <c r="E2179" s="13">
        <f t="shared" si="1297"/>
        <v>108.85000000000001</v>
      </c>
      <c r="F2179" s="13">
        <f t="shared" si="1276"/>
        <v>2.591415672531903E+68</v>
      </c>
      <c r="G2179" s="35">
        <f t="shared" si="1277"/>
        <v>1018.8013</v>
      </c>
      <c r="H2179" s="23">
        <f t="shared" si="1278"/>
        <v>16198.806399999998</v>
      </c>
      <c r="I2179" s="23">
        <f t="shared" si="1279"/>
        <v>60633.999999999993</v>
      </c>
      <c r="J2179" s="23">
        <f t="shared" si="1280"/>
        <v>3047</v>
      </c>
      <c r="K2179" s="23">
        <f t="shared" si="1298"/>
        <v>9.6665819025314135E+76</v>
      </c>
      <c r="L2179" s="23">
        <f t="shared" si="1281"/>
        <v>9.6665819025314126E+78</v>
      </c>
      <c r="M2179" s="23">
        <f t="shared" si="1299"/>
        <v>9.6665819025314135E+76</v>
      </c>
      <c r="N2179" s="20">
        <f t="shared" si="1300"/>
        <v>223.70000000000002</v>
      </c>
      <c r="Q2179" s="20">
        <f t="shared" si="1282"/>
        <v>1.7921351492762771E+105</v>
      </c>
      <c r="S2179" s="20">
        <f t="shared" si="1283"/>
        <v>9573</v>
      </c>
      <c r="T2179" s="20">
        <f t="shared" si="1284"/>
        <v>3047</v>
      </c>
      <c r="U2179" s="20">
        <f t="shared" si="1301"/>
        <v>9.6665819025314135E+76</v>
      </c>
      <c r="V2179" s="20">
        <f t="shared" si="1302"/>
        <v>9.6665819025314135E+76</v>
      </c>
      <c r="W2179" s="20">
        <f t="shared" si="1303"/>
        <v>0.26821636119803305</v>
      </c>
      <c r="X2179" s="16">
        <f t="shared" si="1285"/>
        <v>8.6916102420919489E+63</v>
      </c>
      <c r="AA2179" s="16">
        <f t="shared" si="1286"/>
        <v>3.5809434197418822E+65</v>
      </c>
      <c r="AB2179" s="16">
        <f t="shared" si="1304"/>
        <v>2177</v>
      </c>
      <c r="AC2179" s="16">
        <f t="shared" si="1305"/>
        <v>439.2</v>
      </c>
      <c r="AD2179" s="16">
        <f t="shared" si="1287"/>
        <v>4.6755357194982457E+66</v>
      </c>
      <c r="AE2179" s="16">
        <f t="shared" si="1306"/>
        <v>54375</v>
      </c>
      <c r="AF2179" s="16">
        <f t="shared" si="1288"/>
        <v>26112</v>
      </c>
      <c r="AG2179" s="16">
        <f t="shared" si="1289"/>
        <v>2217</v>
      </c>
      <c r="AH2179" s="16">
        <f t="shared" si="1290"/>
        <v>7.2684666079328865E+70</v>
      </c>
      <c r="AI2179" s="16">
        <f t="shared" si="1307"/>
        <v>1.6084162899386711E+75</v>
      </c>
      <c r="AJ2179" s="16">
        <f t="shared" si="1308"/>
        <v>1.6084162899386711E+75</v>
      </c>
      <c r="AK2179" s="27">
        <f t="shared" si="1309"/>
        <v>0.13661202185792351</v>
      </c>
      <c r="AN2179">
        <f t="shared" si="1310"/>
        <v>202976.30417340703</v>
      </c>
      <c r="AO2179">
        <f t="shared" si="1311"/>
        <v>4491599283.7848501</v>
      </c>
      <c r="AP2179">
        <f t="shared" si="1312"/>
        <v>4491599283.7848501</v>
      </c>
      <c r="AR2179" s="1">
        <f t="shared" si="1291"/>
        <v>23220</v>
      </c>
      <c r="AU2179">
        <f t="shared" si="1313"/>
        <v>-267.38996929375645</v>
      </c>
      <c r="AV2179" s="29">
        <f t="shared" si="1292"/>
        <v>1086.8325500000001</v>
      </c>
      <c r="AW2179">
        <f t="shared" si="1293"/>
        <v>43521</v>
      </c>
    </row>
    <row r="2180" spans="1:49" x14ac:dyDescent="0.2">
      <c r="A2180">
        <v>2178</v>
      </c>
      <c r="B2180" s="13">
        <f t="shared" si="1294"/>
        <v>2186</v>
      </c>
      <c r="C2180" s="13">
        <f t="shared" si="1295"/>
        <v>13074</v>
      </c>
      <c r="D2180" s="13">
        <f t="shared" si="1296"/>
        <v>48</v>
      </c>
      <c r="E2180" s="13">
        <f t="shared" si="1297"/>
        <v>108.9</v>
      </c>
      <c r="F2180" s="13">
        <f t="shared" ref="F2180:F2243" si="1314">(1+A2180/40)*1.07^(A2180-1)*IF(A2180&lt;=1000,0.5*A2180^1.01,0.5*1000^1.01+A2180/1000)</f>
        <v>2.7740706322768329E+68</v>
      </c>
      <c r="G2180" s="35">
        <f t="shared" ref="G2180:G2243" si="1315">2+MIN(A2180/15*2,200)
+(IF(A2180&lt;=2000,A2180/(10/(1+0.015*A2180)))+IF(AND(A2180&gt;1000,A2180&lt;=2000),(A2180-1000)/(20/(10+0.01*(A2180-1000))),0)+IF(A2180&gt;2000,7200+(A2180-2000)*(6-0.003*(A2180-2000))))/10</f>
        <v>1019.2948</v>
      </c>
      <c r="H2180" s="23">
        <f t="shared" ref="H2180:H2243" si="1316">(MIN(1+A2180*0.4,10)+MIN(MAX((A2180-8)*0.64,0),10)+MIN(MAX((A2180-18)*1.6,0),16)+MIN(MAX((A2180-28)*2.56,0),28.8)+MAX((A2180-30.4)*5.36,0))*1.4</f>
        <v>16206.310399999998</v>
      </c>
      <c r="I2180" s="23">
        <f t="shared" ref="I2180:I2243" si="1317">(MIN(A2180^1.6,70)+MAX((A2180-15)*20,0))*1.4</f>
        <v>60661.999999999993</v>
      </c>
      <c r="J2180" s="23">
        <f t="shared" ref="J2180:J2243" si="1318">INT(A2180*1.4)</f>
        <v>3049</v>
      </c>
      <c r="K2180" s="23">
        <f t="shared" si="1298"/>
        <v>9.6665819025314135E+76</v>
      </c>
      <c r="L2180" s="23">
        <f t="shared" ref="L2180:L2243" si="1319">100*LOOKUP(I2180,$A:$A,$F:$F)*LOOKUP(I2180,$A:$A,$G:$G)</f>
        <v>9.6665819025314126E+78</v>
      </c>
      <c r="M2180" s="23">
        <f t="shared" si="1299"/>
        <v>9.6665819025314135E+76</v>
      </c>
      <c r="N2180" s="20">
        <f t="shared" si="1300"/>
        <v>223.8</v>
      </c>
      <c r="Q2180" s="20">
        <f t="shared" ref="Q2180:Q2243" si="1320">400*1.07^((A2180*1.6)-1)*$G$3*MIN(0.03*A2180,1)</f>
        <v>1.9970309796139723E+105</v>
      </c>
      <c r="S2180" s="20">
        <f t="shared" ref="S2180:S2243" si="1321">ROUNDUP(MAX((A2180-5),0)*(1+3.2)+MIN(0.5+A2180*0.1,1)*450,0)</f>
        <v>9577</v>
      </c>
      <c r="T2180" s="20">
        <f t="shared" ref="T2180:T2243" si="1322">INT(A2180*1.4)</f>
        <v>3049</v>
      </c>
      <c r="U2180" s="20">
        <f t="shared" si="1301"/>
        <v>9.6665819025314135E+76</v>
      </c>
      <c r="V2180" s="20">
        <f t="shared" si="1302"/>
        <v>9.6665819025314135E+76</v>
      </c>
      <c r="W2180" s="20">
        <f t="shared" si="1303"/>
        <v>0.26809651474530832</v>
      </c>
      <c r="X2180" s="16">
        <f t="shared" ref="X2180:X2243" si="1323">1.07^(A2180+0-1)</f>
        <v>9.3000229590383848E+63</v>
      </c>
      <c r="AA2180" s="16">
        <f t="shared" ref="AA2180:AA2243" si="1324">20*INT(X2180)*$Z$3+MIN(5*A2180,500)</f>
        <v>3.8316094591238139E+65</v>
      </c>
      <c r="AB2180" s="16">
        <f t="shared" si="1304"/>
        <v>2178</v>
      </c>
      <c r="AC2180" s="16">
        <f t="shared" si="1305"/>
        <v>439.4</v>
      </c>
      <c r="AD2180" s="16">
        <f t="shared" ref="AD2180:AD2243" si="1325">1.07^(A2180-1)*IF(A2180&lt;=1000,0.5*A2180^1.01,0.5*1000^1.01+A2180/1000)+1</f>
        <v>5.0028325198860818E+66</v>
      </c>
      <c r="AE2180" s="16">
        <f t="shared" si="1306"/>
        <v>54400</v>
      </c>
      <c r="AF2180" s="16">
        <f t="shared" ref="AF2180:AF2243" si="1326">MAX((A2180-1)*12,5)+0</f>
        <v>26124</v>
      </c>
      <c r="AG2180" s="16">
        <f t="shared" ref="AG2180:AG2243" si="1327">A2180+40</f>
        <v>2218</v>
      </c>
      <c r="AH2180" s="16">
        <f t="shared" ref="AH2180:AH2243" si="1328">1*INT(LOOKUP(AG2180,A:A,AD:AD))*LOOKUP(AG2180,A:A,G:G)*MIN(0.2*A2180,1)</f>
        <v>7.7807912339064563E+70</v>
      </c>
      <c r="AI2180" s="16">
        <f t="shared" si="1307"/>
        <v>1.6084162899386711E+75</v>
      </c>
      <c r="AJ2180" s="16">
        <f t="shared" si="1308"/>
        <v>1.6084162899386711E+75</v>
      </c>
      <c r="AK2180" s="27">
        <f t="shared" si="1309"/>
        <v>0.13654984069185253</v>
      </c>
      <c r="AN2180">
        <f t="shared" si="1310"/>
        <v>203068.48380329748</v>
      </c>
      <c r="AO2180">
        <f t="shared" si="1311"/>
        <v>4197756339.9858418</v>
      </c>
      <c r="AP2180">
        <f t="shared" si="1312"/>
        <v>4197756339.9858418</v>
      </c>
      <c r="AR2180" s="1">
        <f t="shared" ref="AR2180:AR2243" si="1329">1450+A2180*10</f>
        <v>23230</v>
      </c>
      <c r="AU2180">
        <f t="shared" si="1313"/>
        <v>-267.23926380368101</v>
      </c>
      <c r="AV2180" s="29">
        <f t="shared" ref="AV2180:AV2243" si="1330">(2+MIN(A2180/15*2,200)+(IF(A2180&lt;=2000,A2180/(10/(1+0.015*A2180)))+IF(AND(A2180&gt;1000,A2180&lt;=2000),(A2180-1000)/(20/(10+0.01*(A2180-1000))),0)+IF(A2180&gt;2000,7200+(A2180-2000)*(6-0.003*(A2180-2000))))/10+0.05*A2180/1.6)</f>
        <v>1087.3573000000001</v>
      </c>
      <c r="AW2180">
        <f t="shared" ref="AW2180:AW2243" si="1331">1+20*(A2180-1)</f>
        <v>43541</v>
      </c>
    </row>
    <row r="2181" spans="1:49" x14ac:dyDescent="0.2">
      <c r="A2181">
        <v>2179</v>
      </c>
      <c r="B2181" s="13">
        <f t="shared" si="1294"/>
        <v>2187</v>
      </c>
      <c r="C2181" s="13">
        <f t="shared" si="1295"/>
        <v>13080</v>
      </c>
      <c r="D2181" s="13">
        <f t="shared" si="1296"/>
        <v>48</v>
      </c>
      <c r="E2181" s="13">
        <f t="shared" si="1297"/>
        <v>108.95</v>
      </c>
      <c r="F2181" s="13">
        <f t="shared" si="1314"/>
        <v>2.9695993545661583E+68</v>
      </c>
      <c r="G2181" s="35">
        <f t="shared" si="1315"/>
        <v>1019.7877000000001</v>
      </c>
      <c r="H2181" s="23">
        <f t="shared" si="1316"/>
        <v>16213.814399999999</v>
      </c>
      <c r="I2181" s="23">
        <f t="shared" si="1317"/>
        <v>60689.999999999993</v>
      </c>
      <c r="J2181" s="23">
        <f t="shared" si="1318"/>
        <v>3050</v>
      </c>
      <c r="K2181" s="23">
        <f t="shared" si="1298"/>
        <v>9.6665819025314135E+76</v>
      </c>
      <c r="L2181" s="23">
        <f t="shared" si="1319"/>
        <v>9.6665819025314126E+78</v>
      </c>
      <c r="M2181" s="23">
        <f t="shared" si="1299"/>
        <v>9.6665819025314135E+76</v>
      </c>
      <c r="N2181" s="20">
        <f t="shared" si="1300"/>
        <v>223.9</v>
      </c>
      <c r="Q2181" s="20">
        <f t="shared" si="1320"/>
        <v>2.2253526667051204E+105</v>
      </c>
      <c r="S2181" s="20">
        <f t="shared" si="1321"/>
        <v>9581</v>
      </c>
      <c r="T2181" s="20">
        <f t="shared" si="1322"/>
        <v>3050</v>
      </c>
      <c r="U2181" s="20">
        <f t="shared" si="1301"/>
        <v>9.6665819025314135E+76</v>
      </c>
      <c r="V2181" s="20">
        <f t="shared" si="1302"/>
        <v>9.6665819025314135E+76</v>
      </c>
      <c r="W2181" s="20">
        <f t="shared" si="1303"/>
        <v>0.26797677534613668</v>
      </c>
      <c r="X2181" s="16">
        <f t="shared" si="1323"/>
        <v>9.9510245661710723E+63</v>
      </c>
      <c r="AA2181" s="16">
        <f t="shared" si="1324"/>
        <v>4.0998221212624812E+65</v>
      </c>
      <c r="AB2181" s="16">
        <f t="shared" si="1304"/>
        <v>2179</v>
      </c>
      <c r="AC2181" s="16">
        <f t="shared" si="1305"/>
        <v>439.6</v>
      </c>
      <c r="AD2181" s="16">
        <f t="shared" si="1325"/>
        <v>5.3530407473026741E+66</v>
      </c>
      <c r="AE2181" s="16">
        <f t="shared" si="1306"/>
        <v>54425</v>
      </c>
      <c r="AF2181" s="16">
        <f t="shared" si="1326"/>
        <v>26136</v>
      </c>
      <c r="AG2181" s="16">
        <f t="shared" si="1327"/>
        <v>2219</v>
      </c>
      <c r="AH2181" s="16">
        <f t="shared" si="1328"/>
        <v>8.3292210252390034E+70</v>
      </c>
      <c r="AI2181" s="16">
        <f t="shared" si="1307"/>
        <v>1.6084162899386711E+75</v>
      </c>
      <c r="AJ2181" s="16">
        <f t="shared" si="1308"/>
        <v>1.6084162899386711E+75</v>
      </c>
      <c r="AK2181" s="27">
        <f t="shared" si="1309"/>
        <v>0.13648771610555049</v>
      </c>
      <c r="AN2181">
        <f t="shared" si="1310"/>
        <v>203160.54645497983</v>
      </c>
      <c r="AO2181">
        <f t="shared" si="1311"/>
        <v>3923136766.341908</v>
      </c>
      <c r="AP2181">
        <f t="shared" si="1312"/>
        <v>3923136766.341908</v>
      </c>
      <c r="AR2181" s="1">
        <f t="shared" si="1329"/>
        <v>23240</v>
      </c>
      <c r="AU2181">
        <f t="shared" si="1313"/>
        <v>-267.08886618998974</v>
      </c>
      <c r="AV2181" s="29">
        <f t="shared" si="1330"/>
        <v>1087.8814500000001</v>
      </c>
      <c r="AW2181">
        <f t="shared" si="1331"/>
        <v>43561</v>
      </c>
    </row>
    <row r="2182" spans="1:49" x14ac:dyDescent="0.2">
      <c r="A2182">
        <v>2180</v>
      </c>
      <c r="B2182" s="13">
        <f t="shared" si="1294"/>
        <v>2188</v>
      </c>
      <c r="C2182" s="13">
        <f t="shared" si="1295"/>
        <v>13086</v>
      </c>
      <c r="D2182" s="13">
        <f t="shared" si="1296"/>
        <v>48</v>
      </c>
      <c r="E2182" s="13">
        <f t="shared" si="1297"/>
        <v>109</v>
      </c>
      <c r="F2182" s="13">
        <f t="shared" si="1314"/>
        <v>3.1789091572016312E+68</v>
      </c>
      <c r="G2182" s="35">
        <f t="shared" si="1315"/>
        <v>1020.28</v>
      </c>
      <c r="H2182" s="23">
        <f t="shared" si="1316"/>
        <v>16221.318399999998</v>
      </c>
      <c r="I2182" s="23">
        <f t="shared" si="1317"/>
        <v>60717.999999999993</v>
      </c>
      <c r="J2182" s="23">
        <f t="shared" si="1318"/>
        <v>3052</v>
      </c>
      <c r="K2182" s="23">
        <f t="shared" si="1298"/>
        <v>9.6665819025314135E+76</v>
      </c>
      <c r="L2182" s="23">
        <f t="shared" si="1319"/>
        <v>9.6665819025314126E+78</v>
      </c>
      <c r="M2182" s="23">
        <f t="shared" si="1299"/>
        <v>9.6665819025314135E+76</v>
      </c>
      <c r="N2182" s="20">
        <f t="shared" si="1300"/>
        <v>224</v>
      </c>
      <c r="Q2182" s="20">
        <f t="shared" si="1320"/>
        <v>2.47977850206807E+105</v>
      </c>
      <c r="S2182" s="20">
        <f t="shared" si="1321"/>
        <v>9585</v>
      </c>
      <c r="T2182" s="20">
        <f t="shared" si="1322"/>
        <v>3052</v>
      </c>
      <c r="U2182" s="20">
        <f t="shared" si="1301"/>
        <v>9.6665819025314135E+76</v>
      </c>
      <c r="V2182" s="20">
        <f t="shared" si="1302"/>
        <v>9.6665819025314135E+76</v>
      </c>
      <c r="W2182" s="20">
        <f t="shared" si="1303"/>
        <v>0.26785714285714285</v>
      </c>
      <c r="X2182" s="16">
        <f t="shared" si="1323"/>
        <v>1.0647596285803047E+64</v>
      </c>
      <c r="AA2182" s="16">
        <f t="shared" si="1324"/>
        <v>4.3868096697508543E+65</v>
      </c>
      <c r="AB2182" s="16">
        <f t="shared" si="1304"/>
        <v>2180</v>
      </c>
      <c r="AC2182" s="16">
        <f t="shared" si="1305"/>
        <v>439.8</v>
      </c>
      <c r="AD2182" s="16">
        <f t="shared" si="1325"/>
        <v>5.7277642472101463E+66</v>
      </c>
      <c r="AE2182" s="16">
        <f t="shared" si="1306"/>
        <v>54450</v>
      </c>
      <c r="AF2182" s="16">
        <f t="shared" si="1326"/>
        <v>26148</v>
      </c>
      <c r="AG2182" s="16">
        <f t="shared" si="1327"/>
        <v>2220</v>
      </c>
      <c r="AH2182" s="16">
        <f t="shared" si="1328"/>
        <v>8.9162999786719169E+70</v>
      </c>
      <c r="AI2182" s="16">
        <f t="shared" si="1307"/>
        <v>1.6084162899386711E+75</v>
      </c>
      <c r="AJ2182" s="16">
        <f t="shared" si="1308"/>
        <v>1.6084162899386711E+75</v>
      </c>
      <c r="AK2182" s="27">
        <f t="shared" si="1309"/>
        <v>0.13642564802182811</v>
      </c>
      <c r="AN2182">
        <f t="shared" si="1310"/>
        <v>203252.49212779984</v>
      </c>
      <c r="AO2182">
        <f t="shared" si="1311"/>
        <v>3666482959.1980453</v>
      </c>
      <c r="AP2182">
        <f t="shared" si="1312"/>
        <v>3666482959.1980453</v>
      </c>
      <c r="AR2182" s="1">
        <f t="shared" si="1329"/>
        <v>23250</v>
      </c>
      <c r="AU2182">
        <f t="shared" si="1313"/>
        <v>-266.93877551020404</v>
      </c>
      <c r="AV2182" s="29">
        <f t="shared" si="1330"/>
        <v>1088.405</v>
      </c>
      <c r="AW2182">
        <f t="shared" si="1331"/>
        <v>43581</v>
      </c>
    </row>
    <row r="2183" spans="1:49" x14ac:dyDescent="0.2">
      <c r="A2183">
        <v>2181</v>
      </c>
      <c r="B2183" s="13">
        <f t="shared" si="1294"/>
        <v>2189</v>
      </c>
      <c r="C2183" s="13">
        <f t="shared" si="1295"/>
        <v>13092</v>
      </c>
      <c r="D2183" s="13">
        <f t="shared" si="1296"/>
        <v>48</v>
      </c>
      <c r="E2183" s="13">
        <f t="shared" si="1297"/>
        <v>109.05000000000001</v>
      </c>
      <c r="F2183" s="13">
        <f t="shared" si="1314"/>
        <v>3.4029713010651609E+68</v>
      </c>
      <c r="G2183" s="35">
        <f t="shared" si="1315"/>
        <v>1020.7717</v>
      </c>
      <c r="H2183" s="23">
        <f t="shared" si="1316"/>
        <v>16228.822399999999</v>
      </c>
      <c r="I2183" s="23">
        <f t="shared" si="1317"/>
        <v>60745.999999999993</v>
      </c>
      <c r="J2183" s="23">
        <f t="shared" si="1318"/>
        <v>3053</v>
      </c>
      <c r="K2183" s="23">
        <f t="shared" si="1298"/>
        <v>9.6665819025314135E+76</v>
      </c>
      <c r="L2183" s="23">
        <f t="shared" si="1319"/>
        <v>9.6665819025314126E+78</v>
      </c>
      <c r="M2183" s="23">
        <f t="shared" si="1299"/>
        <v>9.6665819025314135E+76</v>
      </c>
      <c r="N2183" s="20">
        <f t="shared" si="1300"/>
        <v>224.10000000000002</v>
      </c>
      <c r="Q2183" s="20">
        <f t="shared" si="1320"/>
        <v>2.7632929878148927E+105</v>
      </c>
      <c r="S2183" s="20">
        <f t="shared" si="1321"/>
        <v>9590</v>
      </c>
      <c r="T2183" s="20">
        <f t="shared" si="1322"/>
        <v>3053</v>
      </c>
      <c r="U2183" s="20">
        <f t="shared" si="1301"/>
        <v>9.6665819025314135E+76</v>
      </c>
      <c r="V2183" s="20">
        <f t="shared" si="1302"/>
        <v>9.6665819025314135E+76</v>
      </c>
      <c r="W2183" s="20">
        <f t="shared" si="1303"/>
        <v>0.2677376171352075</v>
      </c>
      <c r="X2183" s="16">
        <f t="shared" si="1323"/>
        <v>1.1392928025809259E+64</v>
      </c>
      <c r="AA2183" s="16">
        <f t="shared" si="1324"/>
        <v>4.6938863466334141E+65</v>
      </c>
      <c r="AB2183" s="16">
        <f t="shared" si="1304"/>
        <v>2181</v>
      </c>
      <c r="AC2183" s="16">
        <f t="shared" si="1305"/>
        <v>440</v>
      </c>
      <c r="AD2183" s="16">
        <f t="shared" si="1325"/>
        <v>6.1287191374428828E+66</v>
      </c>
      <c r="AE2183" s="16">
        <f t="shared" si="1306"/>
        <v>54475</v>
      </c>
      <c r="AF2183" s="16">
        <f t="shared" si="1326"/>
        <v>26160</v>
      </c>
      <c r="AG2183" s="16">
        <f t="shared" si="1327"/>
        <v>2221</v>
      </c>
      <c r="AH2183" s="16">
        <f t="shared" si="1328"/>
        <v>9.5447513116762065E+70</v>
      </c>
      <c r="AI2183" s="16">
        <f t="shared" si="1307"/>
        <v>1.6084162899386711E+75</v>
      </c>
      <c r="AJ2183" s="16">
        <f t="shared" si="1308"/>
        <v>1.6084162899386711E+75</v>
      </c>
      <c r="AK2183" s="27">
        <f t="shared" si="1309"/>
        <v>0.13636363636363635</v>
      </c>
      <c r="AN2183">
        <f t="shared" si="1310"/>
        <v>203344.32082110312</v>
      </c>
      <c r="AO2183">
        <f t="shared" si="1311"/>
        <v>3426619588.0355563</v>
      </c>
      <c r="AP2183">
        <f t="shared" si="1312"/>
        <v>3426619588.0355563</v>
      </c>
      <c r="AR2183" s="1">
        <f t="shared" si="1329"/>
        <v>23260</v>
      </c>
      <c r="AU2183">
        <f t="shared" si="1313"/>
        <v>-266.78899082568807</v>
      </c>
      <c r="AV2183" s="29">
        <f t="shared" si="1330"/>
        <v>1088.92795</v>
      </c>
      <c r="AW2183">
        <f t="shared" si="1331"/>
        <v>43601</v>
      </c>
    </row>
    <row r="2184" spans="1:49" x14ac:dyDescent="0.2">
      <c r="A2184">
        <v>2182</v>
      </c>
      <c r="B2184" s="13">
        <f t="shared" si="1294"/>
        <v>2190</v>
      </c>
      <c r="C2184" s="13">
        <f t="shared" si="1295"/>
        <v>13098</v>
      </c>
      <c r="D2184" s="13">
        <f t="shared" si="1296"/>
        <v>48</v>
      </c>
      <c r="E2184" s="13">
        <f t="shared" si="1297"/>
        <v>109.10000000000001</v>
      </c>
      <c r="F2184" s="13">
        <f t="shared" si="1314"/>
        <v>3.642825496294513E+68</v>
      </c>
      <c r="G2184" s="35">
        <f t="shared" si="1315"/>
        <v>1021.2628000000001</v>
      </c>
      <c r="H2184" s="23">
        <f t="shared" si="1316"/>
        <v>16236.3264</v>
      </c>
      <c r="I2184" s="23">
        <f t="shared" si="1317"/>
        <v>60773.999999999993</v>
      </c>
      <c r="J2184" s="23">
        <f t="shared" si="1318"/>
        <v>3054</v>
      </c>
      <c r="K2184" s="23">
        <f t="shared" si="1298"/>
        <v>9.6665819025314135E+76</v>
      </c>
      <c r="L2184" s="23">
        <f t="shared" si="1319"/>
        <v>9.6665819025314126E+78</v>
      </c>
      <c r="M2184" s="23">
        <f t="shared" si="1299"/>
        <v>9.6665819025314135E+76</v>
      </c>
      <c r="N2184" s="20">
        <f t="shared" si="1300"/>
        <v>224.20000000000002</v>
      </c>
      <c r="Q2184" s="20">
        <f t="shared" si="1320"/>
        <v>3.0792218458774718E+105</v>
      </c>
      <c r="S2184" s="20">
        <f t="shared" si="1321"/>
        <v>9594</v>
      </c>
      <c r="T2184" s="20">
        <f t="shared" si="1322"/>
        <v>3054</v>
      </c>
      <c r="U2184" s="20">
        <f t="shared" si="1301"/>
        <v>9.6665819025314135E+76</v>
      </c>
      <c r="V2184" s="20">
        <f t="shared" si="1302"/>
        <v>9.6665819025314135E+76</v>
      </c>
      <c r="W2184" s="20">
        <f t="shared" si="1303"/>
        <v>0.2676181980374665</v>
      </c>
      <c r="X2184" s="16">
        <f t="shared" si="1323"/>
        <v>1.2190432987615909E+64</v>
      </c>
      <c r="AA2184" s="16">
        <f t="shared" si="1324"/>
        <v>5.0224583908977537E+65</v>
      </c>
      <c r="AB2184" s="16">
        <f t="shared" si="1304"/>
        <v>2182</v>
      </c>
      <c r="AC2184" s="16">
        <f t="shared" si="1305"/>
        <v>440.2</v>
      </c>
      <c r="AD2184" s="16">
        <f t="shared" si="1325"/>
        <v>6.5577416674968732E+66</v>
      </c>
      <c r="AE2184" s="16">
        <f t="shared" si="1306"/>
        <v>54500</v>
      </c>
      <c r="AF2184" s="16">
        <f t="shared" si="1326"/>
        <v>26172</v>
      </c>
      <c r="AG2184" s="16">
        <f t="shared" si="1327"/>
        <v>2222</v>
      </c>
      <c r="AH2184" s="16">
        <f t="shared" si="1328"/>
        <v>1.0217490086125204E+71</v>
      </c>
      <c r="AI2184" s="16">
        <f t="shared" si="1307"/>
        <v>1.6084162899386711E+75</v>
      </c>
      <c r="AJ2184" s="16">
        <f t="shared" si="1308"/>
        <v>1.6084162899386711E+75</v>
      </c>
      <c r="AK2184" s="27">
        <f t="shared" si="1309"/>
        <v>0.13630168105406634</v>
      </c>
      <c r="AN2184">
        <f t="shared" si="1310"/>
        <v>203436.03253423568</v>
      </c>
      <c r="AO2184">
        <f t="shared" si="1311"/>
        <v>3202448213.117342</v>
      </c>
      <c r="AP2184">
        <f t="shared" si="1312"/>
        <v>3202448213.117342</v>
      </c>
      <c r="AR2184" s="1">
        <f t="shared" si="1329"/>
        <v>23270</v>
      </c>
      <c r="AU2184">
        <f t="shared" si="1313"/>
        <v>-266.63951120162932</v>
      </c>
      <c r="AV2184" s="29">
        <f t="shared" si="1330"/>
        <v>1089.4503</v>
      </c>
      <c r="AW2184">
        <f t="shared" si="1331"/>
        <v>43621</v>
      </c>
    </row>
    <row r="2185" spans="1:49" x14ac:dyDescent="0.2">
      <c r="A2185">
        <v>2183</v>
      </c>
      <c r="B2185" s="13">
        <f t="shared" si="1294"/>
        <v>2191</v>
      </c>
      <c r="C2185" s="13">
        <f t="shared" si="1295"/>
        <v>13104</v>
      </c>
      <c r="D2185" s="13">
        <f t="shared" si="1296"/>
        <v>48</v>
      </c>
      <c r="E2185" s="13">
        <f t="shared" si="1297"/>
        <v>109.15</v>
      </c>
      <c r="F2185" s="13">
        <f t="shared" si="1314"/>
        <v>3.8995847260026361E+68</v>
      </c>
      <c r="G2185" s="35">
        <f t="shared" si="1315"/>
        <v>1021.7533</v>
      </c>
      <c r="H2185" s="23">
        <f t="shared" si="1316"/>
        <v>16243.830399999997</v>
      </c>
      <c r="I2185" s="23">
        <f t="shared" si="1317"/>
        <v>60801.999999999993</v>
      </c>
      <c r="J2185" s="23">
        <f t="shared" si="1318"/>
        <v>3056</v>
      </c>
      <c r="K2185" s="23">
        <f t="shared" si="1298"/>
        <v>9.6665819025314135E+76</v>
      </c>
      <c r="L2185" s="23">
        <f t="shared" si="1319"/>
        <v>9.6665819025314126E+78</v>
      </c>
      <c r="M2185" s="23">
        <f t="shared" si="1299"/>
        <v>9.6665819025314135E+76</v>
      </c>
      <c r="N2185" s="20">
        <f t="shared" si="1300"/>
        <v>224.3</v>
      </c>
      <c r="Q2185" s="20">
        <f t="shared" si="1320"/>
        <v>3.4312710298688812E+105</v>
      </c>
      <c r="S2185" s="20">
        <f t="shared" si="1321"/>
        <v>9598</v>
      </c>
      <c r="T2185" s="20">
        <f t="shared" si="1322"/>
        <v>3056</v>
      </c>
      <c r="U2185" s="20">
        <f t="shared" si="1301"/>
        <v>9.6665819025314135E+76</v>
      </c>
      <c r="V2185" s="20">
        <f t="shared" si="1302"/>
        <v>9.6665819025314135E+76</v>
      </c>
      <c r="W2185" s="20">
        <f t="shared" si="1303"/>
        <v>0.26749888542131073</v>
      </c>
      <c r="X2185" s="16">
        <f t="shared" si="1323"/>
        <v>1.3043763296749022E+64</v>
      </c>
      <c r="AA2185" s="16">
        <f t="shared" si="1324"/>
        <v>5.3740304782605959E+65</v>
      </c>
      <c r="AB2185" s="16">
        <f t="shared" si="1304"/>
        <v>2183</v>
      </c>
      <c r="AC2185" s="16">
        <f t="shared" si="1305"/>
        <v>440.4</v>
      </c>
      <c r="AD2185" s="16">
        <f t="shared" si="1325"/>
        <v>7.0167966279849504E+66</v>
      </c>
      <c r="AE2185" s="16">
        <f t="shared" si="1306"/>
        <v>54525</v>
      </c>
      <c r="AF2185" s="16">
        <f t="shared" si="1326"/>
        <v>26184</v>
      </c>
      <c r="AG2185" s="16">
        <f t="shared" si="1327"/>
        <v>2223</v>
      </c>
      <c r="AH2185" s="16">
        <f t="shared" si="1328"/>
        <v>1.0937636720984657E+71</v>
      </c>
      <c r="AI2185" s="16">
        <f t="shared" si="1307"/>
        <v>1.6084162899386711E+75</v>
      </c>
      <c r="AJ2185" s="16">
        <f t="shared" si="1308"/>
        <v>1.6084162899386711E+75</v>
      </c>
      <c r="AK2185" s="27">
        <f t="shared" si="1309"/>
        <v>0.13623978201634879</v>
      </c>
      <c r="AN2185">
        <f t="shared" si="1310"/>
        <v>203527.62726654325</v>
      </c>
      <c r="AO2185">
        <f t="shared" si="1311"/>
        <v>2992942255.2498527</v>
      </c>
      <c r="AP2185">
        <f t="shared" si="1312"/>
        <v>2992942255.2498527</v>
      </c>
      <c r="AR2185" s="1">
        <f t="shared" si="1329"/>
        <v>23280</v>
      </c>
      <c r="AU2185">
        <f t="shared" si="1313"/>
        <v>-266.49033570701931</v>
      </c>
      <c r="AV2185" s="29">
        <f t="shared" si="1330"/>
        <v>1089.9720499999999</v>
      </c>
      <c r="AW2185">
        <f t="shared" si="1331"/>
        <v>43641</v>
      </c>
    </row>
    <row r="2186" spans="1:49" x14ac:dyDescent="0.2">
      <c r="A2186">
        <v>2184</v>
      </c>
      <c r="B2186" s="13">
        <f t="shared" si="1294"/>
        <v>2192</v>
      </c>
      <c r="C2186" s="13">
        <f t="shared" si="1295"/>
        <v>13110</v>
      </c>
      <c r="D2186" s="13">
        <f t="shared" si="1296"/>
        <v>48</v>
      </c>
      <c r="E2186" s="13">
        <f t="shared" si="1297"/>
        <v>109.2</v>
      </c>
      <c r="F2186" s="13">
        <f t="shared" si="1314"/>
        <v>4.1744404099164672E+68</v>
      </c>
      <c r="G2186" s="35">
        <f t="shared" si="1315"/>
        <v>1022.2432000000001</v>
      </c>
      <c r="H2186" s="23">
        <f t="shared" si="1316"/>
        <v>16251.334399999998</v>
      </c>
      <c r="I2186" s="23">
        <f t="shared" si="1317"/>
        <v>60829.999999999993</v>
      </c>
      <c r="J2186" s="23">
        <f t="shared" si="1318"/>
        <v>3057</v>
      </c>
      <c r="K2186" s="23">
        <f t="shared" si="1298"/>
        <v>9.6665819025314135E+76</v>
      </c>
      <c r="L2186" s="23">
        <f t="shared" si="1319"/>
        <v>9.6665819025314126E+78</v>
      </c>
      <c r="M2186" s="23">
        <f t="shared" si="1299"/>
        <v>9.6665819025314135E+76</v>
      </c>
      <c r="N2186" s="20">
        <f t="shared" si="1300"/>
        <v>224.4</v>
      </c>
      <c r="Q2186" s="20">
        <f t="shared" si="1320"/>
        <v>3.8235701971847951E+105</v>
      </c>
      <c r="S2186" s="20">
        <f t="shared" si="1321"/>
        <v>9602</v>
      </c>
      <c r="T2186" s="20">
        <f t="shared" si="1322"/>
        <v>3057</v>
      </c>
      <c r="U2186" s="20">
        <f t="shared" si="1301"/>
        <v>9.6665819025314135E+76</v>
      </c>
      <c r="V2186" s="20">
        <f t="shared" si="1302"/>
        <v>9.6665819025314135E+76</v>
      </c>
      <c r="W2186" s="20">
        <f t="shared" si="1303"/>
        <v>0.26737967914438504</v>
      </c>
      <c r="X2186" s="16">
        <f t="shared" si="1323"/>
        <v>1.3956826727521455E+64</v>
      </c>
      <c r="AA2186" s="16">
        <f t="shared" si="1324"/>
        <v>5.750212611738838E+65</v>
      </c>
      <c r="AB2186" s="16">
        <f t="shared" si="1304"/>
        <v>2184</v>
      </c>
      <c r="AC2186" s="16">
        <f t="shared" si="1305"/>
        <v>440.6</v>
      </c>
      <c r="AD2186" s="16">
        <f t="shared" si="1325"/>
        <v>7.5079863487706242E+66</v>
      </c>
      <c r="AE2186" s="16">
        <f t="shared" si="1306"/>
        <v>54550</v>
      </c>
      <c r="AF2186" s="16">
        <f t="shared" si="1326"/>
        <v>26196</v>
      </c>
      <c r="AG2186" s="16">
        <f t="shared" si="1327"/>
        <v>2224</v>
      </c>
      <c r="AH2186" s="16">
        <f t="shared" si="1328"/>
        <v>1.1708531456618644E+71</v>
      </c>
      <c r="AI2186" s="16">
        <f t="shared" si="1307"/>
        <v>1.6084162899386711E+75</v>
      </c>
      <c r="AJ2186" s="16">
        <f t="shared" si="1308"/>
        <v>1.6084162899386711E+75</v>
      </c>
      <c r="AK2186" s="27">
        <f t="shared" si="1309"/>
        <v>0.13617793917385382</v>
      </c>
      <c r="AN2186">
        <f t="shared" si="1310"/>
        <v>203619.10501737148</v>
      </c>
      <c r="AO2186">
        <f t="shared" si="1311"/>
        <v>2797142294.62603</v>
      </c>
      <c r="AP2186">
        <f t="shared" si="1312"/>
        <v>2797142294.62603</v>
      </c>
      <c r="AR2186" s="1">
        <f t="shared" si="1329"/>
        <v>23290</v>
      </c>
      <c r="AU2186">
        <f t="shared" si="1313"/>
        <v>-266.34146341463418</v>
      </c>
      <c r="AV2186" s="29">
        <f t="shared" si="1330"/>
        <v>1090.4932000000001</v>
      </c>
      <c r="AW2186">
        <f t="shared" si="1331"/>
        <v>43661</v>
      </c>
    </row>
    <row r="2187" spans="1:49" x14ac:dyDescent="0.2">
      <c r="A2187">
        <v>2185</v>
      </c>
      <c r="B2187" s="13">
        <f t="shared" si="1294"/>
        <v>2193</v>
      </c>
      <c r="C2187" s="13">
        <f t="shared" si="1295"/>
        <v>13116</v>
      </c>
      <c r="D2187" s="13">
        <f t="shared" si="1296"/>
        <v>48</v>
      </c>
      <c r="E2187" s="13">
        <f t="shared" si="1297"/>
        <v>109.25</v>
      </c>
      <c r="F2187" s="13">
        <f t="shared" si="1314"/>
        <v>4.4686679318877234E+68</v>
      </c>
      <c r="G2187" s="35">
        <f t="shared" si="1315"/>
        <v>1022.7325000000001</v>
      </c>
      <c r="H2187" s="23">
        <f t="shared" si="1316"/>
        <v>16258.838399999999</v>
      </c>
      <c r="I2187" s="23">
        <f t="shared" si="1317"/>
        <v>60857.999999999993</v>
      </c>
      <c r="J2187" s="23">
        <f t="shared" si="1318"/>
        <v>3059</v>
      </c>
      <c r="K2187" s="23">
        <f t="shared" si="1298"/>
        <v>9.6665819025314135E+76</v>
      </c>
      <c r="L2187" s="23">
        <f t="shared" si="1319"/>
        <v>9.6665819025314126E+78</v>
      </c>
      <c r="M2187" s="23">
        <f t="shared" si="1299"/>
        <v>9.6665819025314135E+76</v>
      </c>
      <c r="N2187" s="20">
        <f t="shared" si="1300"/>
        <v>224.5</v>
      </c>
      <c r="Q2187" s="20">
        <f t="shared" si="1320"/>
        <v>4.2607211512976592E+105</v>
      </c>
      <c r="S2187" s="20">
        <f t="shared" si="1321"/>
        <v>9606</v>
      </c>
      <c r="T2187" s="20">
        <f t="shared" si="1322"/>
        <v>3059</v>
      </c>
      <c r="U2187" s="20">
        <f t="shared" si="1301"/>
        <v>9.6665819025314135E+76</v>
      </c>
      <c r="V2187" s="20">
        <f t="shared" si="1302"/>
        <v>9.6665819025314135E+76</v>
      </c>
      <c r="W2187" s="20">
        <f t="shared" si="1303"/>
        <v>0.267260579064588</v>
      </c>
      <c r="X2187" s="16">
        <f t="shared" si="1323"/>
        <v>1.4933804598447956E+64</v>
      </c>
      <c r="AA2187" s="16">
        <f t="shared" si="1324"/>
        <v>6.1527274945605567E+65</v>
      </c>
      <c r="AB2187" s="16">
        <f t="shared" si="1304"/>
        <v>2185</v>
      </c>
      <c r="AC2187" s="16">
        <f t="shared" si="1305"/>
        <v>440.8</v>
      </c>
      <c r="AD2187" s="16">
        <f t="shared" si="1325"/>
        <v>8.0335603269891665E+66</v>
      </c>
      <c r="AE2187" s="16">
        <f t="shared" si="1306"/>
        <v>54575</v>
      </c>
      <c r="AF2187" s="16">
        <f t="shared" si="1326"/>
        <v>26208</v>
      </c>
      <c r="AG2187" s="16">
        <f t="shared" si="1327"/>
        <v>2225</v>
      </c>
      <c r="AH2187" s="16">
        <f t="shared" si="1328"/>
        <v>1.2533749837716677E+71</v>
      </c>
      <c r="AI2187" s="16">
        <f t="shared" si="1307"/>
        <v>1.6084162899386711E+75</v>
      </c>
      <c r="AJ2187" s="16">
        <f t="shared" si="1308"/>
        <v>1.6084162899386711E+75</v>
      </c>
      <c r="AK2187" s="27">
        <f t="shared" si="1309"/>
        <v>0.13611615245009073</v>
      </c>
      <c r="AN2187">
        <f t="shared" si="1310"/>
        <v>203710.46578606631</v>
      </c>
      <c r="AO2187">
        <f t="shared" si="1311"/>
        <v>2614151677.2205892</v>
      </c>
      <c r="AP2187">
        <f t="shared" si="1312"/>
        <v>2614151677.2205892</v>
      </c>
      <c r="AR2187" s="1">
        <f t="shared" si="1329"/>
        <v>23300</v>
      </c>
      <c r="AU2187">
        <f t="shared" si="1313"/>
        <v>-266.19289340101528</v>
      </c>
      <c r="AV2187" s="29">
        <f t="shared" si="1330"/>
        <v>1091.0137500000001</v>
      </c>
      <c r="AW2187">
        <f t="shared" si="1331"/>
        <v>43681</v>
      </c>
    </row>
    <row r="2188" spans="1:49" x14ac:dyDescent="0.2">
      <c r="A2188">
        <v>2186</v>
      </c>
      <c r="B2188" s="13">
        <f t="shared" si="1294"/>
        <v>2194</v>
      </c>
      <c r="C2188" s="13">
        <f t="shared" si="1295"/>
        <v>13122</v>
      </c>
      <c r="D2188" s="13">
        <f t="shared" si="1296"/>
        <v>48</v>
      </c>
      <c r="E2188" s="13">
        <f t="shared" si="1297"/>
        <v>109.30000000000001</v>
      </c>
      <c r="F2188" s="13">
        <f t="shared" si="1314"/>
        <v>4.7836325569159522E+68</v>
      </c>
      <c r="G2188" s="35">
        <f t="shared" si="1315"/>
        <v>1023.2212</v>
      </c>
      <c r="H2188" s="23">
        <f t="shared" si="1316"/>
        <v>16266.342399999998</v>
      </c>
      <c r="I2188" s="23">
        <f t="shared" si="1317"/>
        <v>60885.999999999993</v>
      </c>
      <c r="J2188" s="23">
        <f t="shared" si="1318"/>
        <v>3060</v>
      </c>
      <c r="K2188" s="23">
        <f t="shared" si="1298"/>
        <v>9.6665819025314135E+76</v>
      </c>
      <c r="L2188" s="23">
        <f t="shared" si="1319"/>
        <v>9.6665819025314126E+78</v>
      </c>
      <c r="M2188" s="23">
        <f t="shared" si="1299"/>
        <v>9.6665819025314135E+76</v>
      </c>
      <c r="N2188" s="20">
        <f t="shared" si="1300"/>
        <v>224.60000000000002</v>
      </c>
      <c r="Q2188" s="20">
        <f t="shared" si="1320"/>
        <v>4.7478518224899378E+105</v>
      </c>
      <c r="S2188" s="20">
        <f t="shared" si="1321"/>
        <v>9611</v>
      </c>
      <c r="T2188" s="20">
        <f t="shared" si="1322"/>
        <v>3060</v>
      </c>
      <c r="U2188" s="20">
        <f t="shared" si="1301"/>
        <v>9.6665819025314135E+76</v>
      </c>
      <c r="V2188" s="20">
        <f t="shared" si="1302"/>
        <v>9.6665819025314135E+76</v>
      </c>
      <c r="W2188" s="20">
        <f t="shared" si="1303"/>
        <v>0.26714158504007118</v>
      </c>
      <c r="X2188" s="16">
        <f t="shared" si="1323"/>
        <v>1.5979170920339315E+64</v>
      </c>
      <c r="AA2188" s="16">
        <f t="shared" si="1324"/>
        <v>6.5834184191797966E+65</v>
      </c>
      <c r="AB2188" s="16">
        <f t="shared" si="1304"/>
        <v>2186</v>
      </c>
      <c r="AC2188" s="16">
        <f t="shared" si="1305"/>
        <v>441</v>
      </c>
      <c r="AD2188" s="16">
        <f t="shared" si="1325"/>
        <v>8.59592552904933E+66</v>
      </c>
      <c r="AE2188" s="16">
        <f t="shared" si="1306"/>
        <v>54600</v>
      </c>
      <c r="AF2188" s="16">
        <f t="shared" si="1326"/>
        <v>26220</v>
      </c>
      <c r="AG2188" s="16">
        <f t="shared" si="1327"/>
        <v>2226</v>
      </c>
      <c r="AH2188" s="16">
        <f t="shared" si="1328"/>
        <v>1.3417119286564606E+71</v>
      </c>
      <c r="AI2188" s="16">
        <f t="shared" si="1307"/>
        <v>1.6084162899386711E+75</v>
      </c>
      <c r="AJ2188" s="16">
        <f t="shared" si="1308"/>
        <v>1.6084162899386711E+75</v>
      </c>
      <c r="AK2188" s="27">
        <f t="shared" si="1309"/>
        <v>0.1360544217687075</v>
      </c>
      <c r="AN2188">
        <f t="shared" si="1310"/>
        <v>203801.70957197333</v>
      </c>
      <c r="AO2188">
        <f t="shared" si="1311"/>
        <v>2443132408.6173725</v>
      </c>
      <c r="AP2188">
        <f t="shared" si="1312"/>
        <v>2443132408.6173725</v>
      </c>
      <c r="AR2188" s="1">
        <f t="shared" si="1329"/>
        <v>23310</v>
      </c>
      <c r="AU2188">
        <f t="shared" si="1313"/>
        <v>-266.04462474645038</v>
      </c>
      <c r="AV2188" s="29">
        <f t="shared" si="1330"/>
        <v>1091.5337</v>
      </c>
      <c r="AW2188">
        <f t="shared" si="1331"/>
        <v>43701</v>
      </c>
    </row>
    <row r="2189" spans="1:49" x14ac:dyDescent="0.2">
      <c r="A2189">
        <v>2187</v>
      </c>
      <c r="B2189" s="13">
        <f t="shared" si="1294"/>
        <v>2195</v>
      </c>
      <c r="C2189" s="13">
        <f t="shared" si="1295"/>
        <v>13128</v>
      </c>
      <c r="D2189" s="13">
        <f t="shared" si="1296"/>
        <v>48</v>
      </c>
      <c r="E2189" s="13">
        <f t="shared" si="1297"/>
        <v>109.35000000000001</v>
      </c>
      <c r="F2189" s="13">
        <f t="shared" si="1314"/>
        <v>5.1207957651307385E+68</v>
      </c>
      <c r="G2189" s="35">
        <f t="shared" si="1315"/>
        <v>1023.7093000000001</v>
      </c>
      <c r="H2189" s="23">
        <f t="shared" si="1316"/>
        <v>16273.846399999999</v>
      </c>
      <c r="I2189" s="23">
        <f t="shared" si="1317"/>
        <v>60913.999999999993</v>
      </c>
      <c r="J2189" s="23">
        <f t="shared" si="1318"/>
        <v>3061</v>
      </c>
      <c r="K2189" s="23">
        <f t="shared" si="1298"/>
        <v>9.6665819025314135E+76</v>
      </c>
      <c r="L2189" s="23">
        <f t="shared" si="1319"/>
        <v>9.6665819025314126E+78</v>
      </c>
      <c r="M2189" s="23">
        <f t="shared" si="1299"/>
        <v>9.6665819025314135E+76</v>
      </c>
      <c r="N2189" s="20">
        <f t="shared" si="1300"/>
        <v>224.70000000000002</v>
      </c>
      <c r="Q2189" s="20">
        <f t="shared" si="1320"/>
        <v>5.2906764202232846E+105</v>
      </c>
      <c r="S2189" s="20">
        <f t="shared" si="1321"/>
        <v>9615</v>
      </c>
      <c r="T2189" s="20">
        <f t="shared" si="1322"/>
        <v>3061</v>
      </c>
      <c r="U2189" s="20">
        <f t="shared" si="1301"/>
        <v>9.6665819025314135E+76</v>
      </c>
      <c r="V2189" s="20">
        <f t="shared" si="1302"/>
        <v>9.6665819025314135E+76</v>
      </c>
      <c r="W2189" s="20">
        <f t="shared" si="1303"/>
        <v>0.26702269692923897</v>
      </c>
      <c r="X2189" s="16">
        <f t="shared" si="1323"/>
        <v>1.7097712884763068E+64</v>
      </c>
      <c r="AA2189" s="16">
        <f t="shared" si="1324"/>
        <v>7.0442577085223834E+65</v>
      </c>
      <c r="AB2189" s="16">
        <f t="shared" si="1304"/>
        <v>2187</v>
      </c>
      <c r="AC2189" s="16">
        <f t="shared" si="1305"/>
        <v>441.2</v>
      </c>
      <c r="AD2189" s="16">
        <f t="shared" si="1325"/>
        <v>9.1976574137956678E+66</v>
      </c>
      <c r="AE2189" s="16">
        <f t="shared" si="1306"/>
        <v>54625</v>
      </c>
      <c r="AF2189" s="16">
        <f t="shared" si="1326"/>
        <v>26232</v>
      </c>
      <c r="AG2189" s="16">
        <f t="shared" si="1327"/>
        <v>2227</v>
      </c>
      <c r="AH2189" s="16">
        <f t="shared" si="1328"/>
        <v>1.4362736843431311E+71</v>
      </c>
      <c r="AI2189" s="16">
        <f t="shared" si="1307"/>
        <v>1.6084162899386711E+75</v>
      </c>
      <c r="AJ2189" s="16">
        <f t="shared" si="1308"/>
        <v>1.6084162899386711E+75</v>
      </c>
      <c r="AK2189" s="27">
        <f t="shared" si="1309"/>
        <v>0.13599274705349049</v>
      </c>
      <c r="AN2189">
        <f t="shared" si="1310"/>
        <v>203892.83637443846</v>
      </c>
      <c r="AO2189">
        <f t="shared" si="1311"/>
        <v>2283301316.4648337</v>
      </c>
      <c r="AP2189">
        <f t="shared" si="1312"/>
        <v>2283301316.4648337</v>
      </c>
      <c r="AR2189" s="1">
        <f t="shared" si="1329"/>
        <v>23320</v>
      </c>
      <c r="AU2189">
        <f t="shared" si="1313"/>
        <v>-265.89665653495439</v>
      </c>
      <c r="AV2189" s="29">
        <f t="shared" si="1330"/>
        <v>1092.05305</v>
      </c>
      <c r="AW2189">
        <f t="shared" si="1331"/>
        <v>43721</v>
      </c>
    </row>
    <row r="2190" spans="1:49" x14ac:dyDescent="0.2">
      <c r="A2190">
        <v>2188</v>
      </c>
      <c r="B2190" s="13">
        <f t="shared" si="1294"/>
        <v>2196</v>
      </c>
      <c r="C2190" s="13">
        <f t="shared" si="1295"/>
        <v>13134</v>
      </c>
      <c r="D2190" s="13">
        <f t="shared" si="1296"/>
        <v>48</v>
      </c>
      <c r="E2190" s="13">
        <f t="shared" si="1297"/>
        <v>109.4</v>
      </c>
      <c r="F2190" s="13">
        <f t="shared" si="1314"/>
        <v>5.4817220321139821E+68</v>
      </c>
      <c r="G2190" s="35">
        <f t="shared" si="1315"/>
        <v>1024.1968000000002</v>
      </c>
      <c r="H2190" s="23">
        <f t="shared" si="1316"/>
        <v>16281.350399999999</v>
      </c>
      <c r="I2190" s="23">
        <f t="shared" si="1317"/>
        <v>60941.999999999993</v>
      </c>
      <c r="J2190" s="23">
        <f t="shared" si="1318"/>
        <v>3063</v>
      </c>
      <c r="K2190" s="23">
        <f t="shared" si="1298"/>
        <v>9.6665819025314135E+76</v>
      </c>
      <c r="L2190" s="23">
        <f t="shared" si="1319"/>
        <v>9.6665819025314126E+78</v>
      </c>
      <c r="M2190" s="23">
        <f t="shared" si="1299"/>
        <v>9.6665819025314135E+76</v>
      </c>
      <c r="N2190" s="20">
        <f t="shared" si="1300"/>
        <v>224.8</v>
      </c>
      <c r="Q2190" s="20">
        <f t="shared" si="1320"/>
        <v>5.8955624627784378E+105</v>
      </c>
      <c r="S2190" s="20">
        <f t="shared" si="1321"/>
        <v>9619</v>
      </c>
      <c r="T2190" s="20">
        <f t="shared" si="1322"/>
        <v>3063</v>
      </c>
      <c r="U2190" s="20">
        <f t="shared" si="1301"/>
        <v>9.6665819025314135E+76</v>
      </c>
      <c r="V2190" s="20">
        <f t="shared" si="1302"/>
        <v>9.6665819025314135E+76</v>
      </c>
      <c r="W2190" s="20">
        <f t="shared" si="1303"/>
        <v>0.2669039145907473</v>
      </c>
      <c r="X2190" s="16">
        <f t="shared" si="1323"/>
        <v>1.8294552786696483E+64</v>
      </c>
      <c r="AA2190" s="16">
        <f t="shared" si="1324"/>
        <v>7.5373557481189491E+65</v>
      </c>
      <c r="AB2190" s="16">
        <f t="shared" si="1304"/>
        <v>2188</v>
      </c>
      <c r="AC2190" s="16">
        <f t="shared" si="1305"/>
        <v>441.4</v>
      </c>
      <c r="AD2190" s="16">
        <f t="shared" si="1325"/>
        <v>9.8415117273141516E+66</v>
      </c>
      <c r="AE2190" s="16">
        <f t="shared" si="1306"/>
        <v>54650</v>
      </c>
      <c r="AF2190" s="16">
        <f t="shared" si="1326"/>
        <v>26244</v>
      </c>
      <c r="AG2190" s="16">
        <f t="shared" si="1327"/>
        <v>2228</v>
      </c>
      <c r="AH2190" s="16">
        <f t="shared" si="1328"/>
        <v>1.5374988156247686E+71</v>
      </c>
      <c r="AI2190" s="16">
        <f t="shared" si="1307"/>
        <v>1.6084162899386711E+75</v>
      </c>
      <c r="AJ2190" s="16">
        <f t="shared" si="1308"/>
        <v>1.6084162899386711E+75</v>
      </c>
      <c r="AK2190" s="27">
        <f t="shared" si="1309"/>
        <v>0.13593112822836431</v>
      </c>
      <c r="AN2190">
        <f t="shared" si="1310"/>
        <v>203983.84619280742</v>
      </c>
      <c r="AO2190">
        <f t="shared" si="1311"/>
        <v>2133926463.9858263</v>
      </c>
      <c r="AP2190">
        <f t="shared" si="1312"/>
        <v>2133926463.9858263</v>
      </c>
      <c r="AR2190" s="1">
        <f t="shared" si="1329"/>
        <v>23330</v>
      </c>
      <c r="AU2190">
        <f t="shared" si="1313"/>
        <v>-265.74898785425097</v>
      </c>
      <c r="AV2190" s="29">
        <f t="shared" si="1330"/>
        <v>1092.5718000000002</v>
      </c>
      <c r="AW2190">
        <f t="shared" si="1331"/>
        <v>43741</v>
      </c>
    </row>
    <row r="2191" spans="1:49" x14ac:dyDescent="0.2">
      <c r="A2191">
        <v>2189</v>
      </c>
      <c r="B2191" s="13">
        <f t="shared" si="1294"/>
        <v>2197</v>
      </c>
      <c r="C2191" s="13">
        <f t="shared" si="1295"/>
        <v>13140</v>
      </c>
      <c r="D2191" s="13">
        <f t="shared" si="1296"/>
        <v>48</v>
      </c>
      <c r="E2191" s="13">
        <f t="shared" si="1297"/>
        <v>109.45</v>
      </c>
      <c r="F2191" s="13">
        <f t="shared" si="1314"/>
        <v>5.8680860870133245E+68</v>
      </c>
      <c r="G2191" s="35">
        <f t="shared" si="1315"/>
        <v>1024.6837</v>
      </c>
      <c r="H2191" s="23">
        <f t="shared" si="1316"/>
        <v>16288.854399999997</v>
      </c>
      <c r="I2191" s="23">
        <f t="shared" si="1317"/>
        <v>60969.999999999993</v>
      </c>
      <c r="J2191" s="23">
        <f t="shared" si="1318"/>
        <v>3064</v>
      </c>
      <c r="K2191" s="23">
        <f t="shared" si="1298"/>
        <v>9.6665819025314135E+76</v>
      </c>
      <c r="L2191" s="23">
        <f t="shared" si="1319"/>
        <v>9.6665819025314126E+78</v>
      </c>
      <c r="M2191" s="23">
        <f t="shared" si="1299"/>
        <v>9.6665819025314135E+76</v>
      </c>
      <c r="N2191" s="20">
        <f t="shared" si="1300"/>
        <v>224.9</v>
      </c>
      <c r="Q2191" s="20">
        <f t="shared" si="1320"/>
        <v>6.5696054704202202E+105</v>
      </c>
      <c r="S2191" s="20">
        <f t="shared" si="1321"/>
        <v>9623</v>
      </c>
      <c r="T2191" s="20">
        <f t="shared" si="1322"/>
        <v>3064</v>
      </c>
      <c r="U2191" s="20">
        <f t="shared" si="1301"/>
        <v>9.6665819025314135E+76</v>
      </c>
      <c r="V2191" s="20">
        <f t="shared" si="1302"/>
        <v>9.6665819025314135E+76</v>
      </c>
      <c r="W2191" s="20">
        <f t="shared" si="1303"/>
        <v>0.26678523788350378</v>
      </c>
      <c r="X2191" s="16">
        <f t="shared" si="1323"/>
        <v>1.9575171481765232E+64</v>
      </c>
      <c r="AA2191" s="16">
        <f t="shared" si="1324"/>
        <v>8.0649706504872738E+65</v>
      </c>
      <c r="AB2191" s="16">
        <f t="shared" si="1304"/>
        <v>2189</v>
      </c>
      <c r="AC2191" s="16">
        <f t="shared" si="1305"/>
        <v>441.6</v>
      </c>
      <c r="AD2191" s="16">
        <f t="shared" si="1325"/>
        <v>1.0530437123397621E+67</v>
      </c>
      <c r="AE2191" s="16">
        <f t="shared" si="1306"/>
        <v>54675</v>
      </c>
      <c r="AF2191" s="16">
        <f t="shared" si="1326"/>
        <v>26256</v>
      </c>
      <c r="AG2191" s="16">
        <f t="shared" si="1327"/>
        <v>2229</v>
      </c>
      <c r="AH2191" s="16">
        <f t="shared" si="1328"/>
        <v>1.6458567807539767E+71</v>
      </c>
      <c r="AI2191" s="16">
        <f t="shared" si="1307"/>
        <v>1.6084162899386711E+75</v>
      </c>
      <c r="AJ2191" s="16">
        <f t="shared" si="1308"/>
        <v>1.6084162899386711E+75</v>
      </c>
      <c r="AK2191" s="27">
        <f t="shared" si="1309"/>
        <v>0.1358695652173913</v>
      </c>
      <c r="AN2191">
        <f t="shared" si="1310"/>
        <v>204074.73902642613</v>
      </c>
      <c r="AO2191">
        <f t="shared" si="1311"/>
        <v>1994323798.1175952</v>
      </c>
      <c r="AP2191">
        <f t="shared" si="1312"/>
        <v>1994323798.1175952</v>
      </c>
      <c r="AR2191" s="1">
        <f t="shared" si="1329"/>
        <v>23340</v>
      </c>
      <c r="AU2191">
        <f t="shared" si="1313"/>
        <v>-265.60161779575327</v>
      </c>
      <c r="AV2191" s="29">
        <f t="shared" si="1330"/>
        <v>1093.08995</v>
      </c>
      <c r="AW2191">
        <f t="shared" si="1331"/>
        <v>43761</v>
      </c>
    </row>
    <row r="2192" spans="1:49" x14ac:dyDescent="0.2">
      <c r="A2192">
        <v>2190</v>
      </c>
      <c r="B2192" s="13">
        <f t="shared" si="1294"/>
        <v>2198</v>
      </c>
      <c r="C2192" s="13">
        <f t="shared" si="1295"/>
        <v>13146</v>
      </c>
      <c r="D2192" s="13">
        <f t="shared" si="1296"/>
        <v>48</v>
      </c>
      <c r="E2192" s="13">
        <f t="shared" si="1297"/>
        <v>109.5</v>
      </c>
      <c r="F2192" s="13">
        <f t="shared" si="1314"/>
        <v>6.2816806821139363E+68</v>
      </c>
      <c r="G2192" s="35">
        <f t="shared" si="1315"/>
        <v>1025.17</v>
      </c>
      <c r="H2192" s="23">
        <f t="shared" si="1316"/>
        <v>16296.358399999997</v>
      </c>
      <c r="I2192" s="23">
        <f t="shared" si="1317"/>
        <v>60997.999999999993</v>
      </c>
      <c r="J2192" s="23">
        <f t="shared" si="1318"/>
        <v>3066</v>
      </c>
      <c r="K2192" s="23">
        <f t="shared" si="1298"/>
        <v>9.6665819025314135E+76</v>
      </c>
      <c r="L2192" s="23">
        <f t="shared" si="1319"/>
        <v>9.6665819025314126E+78</v>
      </c>
      <c r="M2192" s="23">
        <f t="shared" si="1299"/>
        <v>9.6665819025314135E+76</v>
      </c>
      <c r="N2192" s="20">
        <f t="shared" si="1300"/>
        <v>225</v>
      </c>
      <c r="Q2192" s="20">
        <f t="shared" si="1320"/>
        <v>7.3207121982771843E+105</v>
      </c>
      <c r="S2192" s="20">
        <f t="shared" si="1321"/>
        <v>9627</v>
      </c>
      <c r="T2192" s="20">
        <f t="shared" si="1322"/>
        <v>3066</v>
      </c>
      <c r="U2192" s="20">
        <f t="shared" si="1301"/>
        <v>9.6665819025314135E+76</v>
      </c>
      <c r="V2192" s="20">
        <f t="shared" si="1302"/>
        <v>9.6665819025314135E+76</v>
      </c>
      <c r="W2192" s="20">
        <f t="shared" si="1303"/>
        <v>0.26666666666666666</v>
      </c>
      <c r="X2192" s="16">
        <f t="shared" si="1323"/>
        <v>2.0945433485488802E+64</v>
      </c>
      <c r="AA2192" s="16">
        <f t="shared" si="1324"/>
        <v>8.6295185960213838E+65</v>
      </c>
      <c r="AB2192" s="16">
        <f t="shared" si="1304"/>
        <v>2190</v>
      </c>
      <c r="AC2192" s="16">
        <f t="shared" si="1305"/>
        <v>441.8</v>
      </c>
      <c r="AD2192" s="16">
        <f t="shared" si="1325"/>
        <v>1.1267588667468944E+67</v>
      </c>
      <c r="AE2192" s="16">
        <f t="shared" si="1306"/>
        <v>54700</v>
      </c>
      <c r="AF2192" s="16">
        <f t="shared" si="1326"/>
        <v>26268</v>
      </c>
      <c r="AG2192" s="16">
        <f t="shared" si="1327"/>
        <v>2230</v>
      </c>
      <c r="AH2192" s="16">
        <f t="shared" si="1328"/>
        <v>1.7618501072769875E+71</v>
      </c>
      <c r="AI2192" s="16">
        <f t="shared" si="1307"/>
        <v>1.6084162899386711E+75</v>
      </c>
      <c r="AJ2192" s="16">
        <f t="shared" si="1308"/>
        <v>1.6084162899386711E+75</v>
      </c>
      <c r="AK2192" s="27">
        <f t="shared" si="1309"/>
        <v>0.13580805794477138</v>
      </c>
      <c r="AN2192">
        <f t="shared" si="1310"/>
        <v>204165.51487464012</v>
      </c>
      <c r="AO2192">
        <f t="shared" si="1311"/>
        <v>1863854016.9323318</v>
      </c>
      <c r="AP2192">
        <f t="shared" si="1312"/>
        <v>1863854016.9323318</v>
      </c>
      <c r="AR2192" s="1">
        <f t="shared" si="1329"/>
        <v>23350</v>
      </c>
      <c r="AU2192">
        <f t="shared" si="1313"/>
        <v>-265.45454545454544</v>
      </c>
      <c r="AV2192" s="29">
        <f t="shared" si="1330"/>
        <v>1093.6075000000001</v>
      </c>
      <c r="AW2192">
        <f t="shared" si="1331"/>
        <v>43781</v>
      </c>
    </row>
    <row r="2193" spans="1:49" x14ac:dyDescent="0.2">
      <c r="A2193">
        <v>2191</v>
      </c>
      <c r="B2193" s="13">
        <f t="shared" si="1294"/>
        <v>2199</v>
      </c>
      <c r="C2193" s="13">
        <f t="shared" si="1295"/>
        <v>13152</v>
      </c>
      <c r="D2193" s="13">
        <f t="shared" si="1296"/>
        <v>48</v>
      </c>
      <c r="E2193" s="13">
        <f t="shared" si="1297"/>
        <v>109.55000000000001</v>
      </c>
      <c r="F2193" s="13">
        <f t="shared" si="1314"/>
        <v>6.7244249099080712E+68</v>
      </c>
      <c r="G2193" s="35">
        <f t="shared" si="1315"/>
        <v>1025.6557</v>
      </c>
      <c r="H2193" s="23">
        <f t="shared" si="1316"/>
        <v>16303.862399999998</v>
      </c>
      <c r="I2193" s="23">
        <f t="shared" si="1317"/>
        <v>61025.999999999993</v>
      </c>
      <c r="J2193" s="23">
        <f t="shared" si="1318"/>
        <v>3067</v>
      </c>
      <c r="K2193" s="23">
        <f t="shared" si="1298"/>
        <v>9.6665819025314135E+76</v>
      </c>
      <c r="L2193" s="23">
        <f t="shared" si="1319"/>
        <v>9.6665819025314126E+78</v>
      </c>
      <c r="M2193" s="23">
        <f t="shared" si="1299"/>
        <v>9.6665819025314135E+76</v>
      </c>
      <c r="N2193" s="20">
        <f t="shared" si="1300"/>
        <v>225.10000000000002</v>
      </c>
      <c r="Q2193" s="20">
        <f t="shared" si="1320"/>
        <v>8.1576933852921271E+105</v>
      </c>
      <c r="S2193" s="20">
        <f t="shared" si="1321"/>
        <v>9632</v>
      </c>
      <c r="T2193" s="20">
        <f t="shared" si="1322"/>
        <v>3067</v>
      </c>
      <c r="U2193" s="20">
        <f t="shared" si="1301"/>
        <v>9.6665819025314135E+76</v>
      </c>
      <c r="V2193" s="20">
        <f t="shared" si="1302"/>
        <v>9.6665819025314135E+76</v>
      </c>
      <c r="W2193" s="20">
        <f t="shared" si="1303"/>
        <v>0.26654820079964459</v>
      </c>
      <c r="X2193" s="16">
        <f t="shared" si="1323"/>
        <v>2.2411613829473016E+64</v>
      </c>
      <c r="AA2193" s="16">
        <f t="shared" si="1324"/>
        <v>9.2335848977428801E+65</v>
      </c>
      <c r="AB2193" s="16">
        <f t="shared" si="1304"/>
        <v>2191</v>
      </c>
      <c r="AC2193" s="16">
        <f t="shared" si="1305"/>
        <v>442</v>
      </c>
      <c r="AD2193" s="16">
        <f t="shared" si="1325"/>
        <v>1.2056342285805597E+67</v>
      </c>
      <c r="AE2193" s="16">
        <f t="shared" si="1306"/>
        <v>54725</v>
      </c>
      <c r="AF2193" s="16">
        <f t="shared" si="1326"/>
        <v>26280</v>
      </c>
      <c r="AG2193" s="16">
        <f t="shared" si="1327"/>
        <v>2231</v>
      </c>
      <c r="AH2193" s="16">
        <f t="shared" si="1328"/>
        <v>1.886016721086819E+71</v>
      </c>
      <c r="AI2193" s="16">
        <f t="shared" si="1307"/>
        <v>1.6084162899386711E+75</v>
      </c>
      <c r="AJ2193" s="16">
        <f t="shared" si="1308"/>
        <v>1.6084162899386711E+75</v>
      </c>
      <c r="AK2193" s="27">
        <f t="shared" si="1309"/>
        <v>0.13574660633484162</v>
      </c>
      <c r="AN2193">
        <f t="shared" si="1310"/>
        <v>204256.17373679532</v>
      </c>
      <c r="AO2193">
        <f t="shared" si="1311"/>
        <v>1741919641.9928334</v>
      </c>
      <c r="AP2193">
        <f t="shared" si="1312"/>
        <v>1741919641.9928334</v>
      </c>
      <c r="AR2193" s="1">
        <f t="shared" si="1329"/>
        <v>23360</v>
      </c>
      <c r="AU2193">
        <f t="shared" si="1313"/>
        <v>-265.30776992936427</v>
      </c>
      <c r="AV2193" s="29">
        <f t="shared" si="1330"/>
        <v>1094.12445</v>
      </c>
      <c r="AW2193">
        <f t="shared" si="1331"/>
        <v>43801</v>
      </c>
    </row>
    <row r="2194" spans="1:49" x14ac:dyDescent="0.2">
      <c r="A2194">
        <v>2192</v>
      </c>
      <c r="B2194" s="13">
        <f t="shared" si="1294"/>
        <v>2200</v>
      </c>
      <c r="C2194" s="13">
        <f t="shared" si="1295"/>
        <v>13158</v>
      </c>
      <c r="D2194" s="13">
        <f t="shared" si="1296"/>
        <v>48</v>
      </c>
      <c r="E2194" s="13">
        <f t="shared" si="1297"/>
        <v>109.60000000000001</v>
      </c>
      <c r="F2194" s="13">
        <f t="shared" si="1314"/>
        <v>7.1983731062412439E+68</v>
      </c>
      <c r="G2194" s="35">
        <f t="shared" si="1315"/>
        <v>1026.1407999999999</v>
      </c>
      <c r="H2194" s="23">
        <f t="shared" si="1316"/>
        <v>16311.366399999997</v>
      </c>
      <c r="I2194" s="23">
        <f t="shared" si="1317"/>
        <v>61053.999999999993</v>
      </c>
      <c r="J2194" s="23">
        <f t="shared" si="1318"/>
        <v>3068</v>
      </c>
      <c r="K2194" s="23">
        <f t="shared" si="1298"/>
        <v>9.6665819025314135E+76</v>
      </c>
      <c r="L2194" s="23">
        <f t="shared" si="1319"/>
        <v>9.6665819025314126E+78</v>
      </c>
      <c r="M2194" s="23">
        <f t="shared" si="1299"/>
        <v>9.6665819025314135E+76</v>
      </c>
      <c r="N2194" s="20">
        <f t="shared" si="1300"/>
        <v>225.20000000000002</v>
      </c>
      <c r="Q2194" s="20">
        <f t="shared" si="1320"/>
        <v>9.0903671071901391E+105</v>
      </c>
      <c r="S2194" s="20">
        <f t="shared" si="1321"/>
        <v>9636</v>
      </c>
      <c r="T2194" s="20">
        <f t="shared" si="1322"/>
        <v>3068</v>
      </c>
      <c r="U2194" s="20">
        <f t="shared" si="1301"/>
        <v>9.6665819025314135E+76</v>
      </c>
      <c r="V2194" s="20">
        <f t="shared" si="1302"/>
        <v>9.6665819025314135E+76</v>
      </c>
      <c r="W2194" s="20">
        <f t="shared" si="1303"/>
        <v>0.26642984014209592</v>
      </c>
      <c r="X2194" s="16">
        <f t="shared" si="1323"/>
        <v>2.398042679753613E+64</v>
      </c>
      <c r="AA2194" s="16">
        <f t="shared" si="1324"/>
        <v>9.8799358405848837E+65</v>
      </c>
      <c r="AB2194" s="16">
        <f t="shared" si="1304"/>
        <v>2192</v>
      </c>
      <c r="AC2194" s="16">
        <f t="shared" si="1305"/>
        <v>442.2</v>
      </c>
      <c r="AD2194" s="16">
        <f t="shared" si="1325"/>
        <v>1.2900310226238788E+67</v>
      </c>
      <c r="AE2194" s="16">
        <f t="shared" si="1306"/>
        <v>54750</v>
      </c>
      <c r="AF2194" s="16">
        <f t="shared" si="1326"/>
        <v>26292</v>
      </c>
      <c r="AG2194" s="16">
        <f t="shared" si="1327"/>
        <v>2232</v>
      </c>
      <c r="AH2194" s="16">
        <f t="shared" si="1328"/>
        <v>2.0189324394831511E+71</v>
      </c>
      <c r="AI2194" s="16">
        <f t="shared" si="1307"/>
        <v>1.6084162899386711E+75</v>
      </c>
      <c r="AJ2194" s="16">
        <f t="shared" si="1308"/>
        <v>1.6084162899386711E+75</v>
      </c>
      <c r="AK2194" s="27">
        <f t="shared" si="1309"/>
        <v>0.13568521031207598</v>
      </c>
      <c r="AN2194">
        <f t="shared" si="1310"/>
        <v>204346.71561223743</v>
      </c>
      <c r="AO2194">
        <f t="shared" si="1311"/>
        <v>1627962282.2362926</v>
      </c>
      <c r="AP2194">
        <f t="shared" si="1312"/>
        <v>1627962282.2362926</v>
      </c>
      <c r="AR2194" s="1">
        <f t="shared" si="1329"/>
        <v>23370</v>
      </c>
      <c r="AU2194">
        <f t="shared" si="1313"/>
        <v>-265.16129032258067</v>
      </c>
      <c r="AV2194" s="29">
        <f t="shared" si="1330"/>
        <v>1094.6407999999999</v>
      </c>
      <c r="AW2194">
        <f t="shared" si="1331"/>
        <v>43821</v>
      </c>
    </row>
    <row r="2195" spans="1:49" x14ac:dyDescent="0.2">
      <c r="A2195">
        <v>2193</v>
      </c>
      <c r="B2195" s="13">
        <f t="shared" ref="B2195:B2258" si="1332">8+A2195*1</f>
        <v>2201</v>
      </c>
      <c r="C2195" s="13">
        <f t="shared" ref="C2195:C2258" si="1333">6+A2195*6</f>
        <v>13164</v>
      </c>
      <c r="D2195" s="13">
        <f t="shared" ref="D2195:D2258" si="1334">MIN(6+A2195*6,48)</f>
        <v>48</v>
      </c>
      <c r="E2195" s="13">
        <f t="shared" ref="E2195:E2258" si="1335">0.05*A2195</f>
        <v>109.65</v>
      </c>
      <c r="F2195" s="13">
        <f t="shared" si="1314"/>
        <v>7.7057243808320353E+68</v>
      </c>
      <c r="G2195" s="35">
        <f t="shared" si="1315"/>
        <v>1026.6253000000002</v>
      </c>
      <c r="H2195" s="23">
        <f t="shared" si="1316"/>
        <v>16318.870399999998</v>
      </c>
      <c r="I2195" s="23">
        <f t="shared" si="1317"/>
        <v>61081.999999999993</v>
      </c>
      <c r="J2195" s="23">
        <f t="shared" si="1318"/>
        <v>3070</v>
      </c>
      <c r="K2195" s="23">
        <f t="shared" ref="K2195:K2258" si="1336">1*LOOKUP(H2195,$A:$A,$F:$F)*LOOKUP(H2195,$A:$A,$G:$G)</f>
        <v>9.6665819025314135E+76</v>
      </c>
      <c r="L2195" s="23">
        <f t="shared" si="1319"/>
        <v>9.6665819025314126E+78</v>
      </c>
      <c r="M2195" s="23">
        <f t="shared" ref="M2195:M2258" si="1337">1*LOOKUP(J2195,$A:$A,$F:$F)*LOOKUP(J2195,$A:$A,$G:$G)</f>
        <v>9.6665819025314135E+76</v>
      </c>
      <c r="N2195" s="20">
        <f t="shared" ref="N2195:N2258" si="1338">6+A2195*0.1</f>
        <v>225.3</v>
      </c>
      <c r="Q2195" s="20">
        <f t="shared" si="1320"/>
        <v>1.012967394588161E+106</v>
      </c>
      <c r="S2195" s="20">
        <f t="shared" si="1321"/>
        <v>9640</v>
      </c>
      <c r="T2195" s="20">
        <f t="shared" si="1322"/>
        <v>3070</v>
      </c>
      <c r="U2195" s="20">
        <f t="shared" ref="U2195:U2258" si="1339">1*LOOKUP(S2195,A:A,F:F)*LOOKUP(S2195,A:A,G:G)</f>
        <v>9.6665819025314135E+76</v>
      </c>
      <c r="V2195" s="20">
        <f t="shared" ref="V2195:V2258" si="1340">1*LOOKUP(T2195,A:A,F:F)*LOOKUP(T2195,A:A,G:G)</f>
        <v>9.6665819025314135E+76</v>
      </c>
      <c r="W2195" s="20">
        <f t="shared" ref="W2195:W2258" si="1341">60/N2195</f>
        <v>0.26631158455392806</v>
      </c>
      <c r="X2195" s="16">
        <f t="shared" si="1323"/>
        <v>2.5659056673363654E+64</v>
      </c>
      <c r="AA2195" s="16">
        <f t="shared" si="1324"/>
        <v>1.0571531349425824E+66</v>
      </c>
      <c r="AB2195" s="16">
        <f t="shared" ref="AB2195:AB2258" si="1342">1+A2195-1</f>
        <v>2193</v>
      </c>
      <c r="AC2195" s="16">
        <f t="shared" ref="AC2195:AC2258" si="1343">4+(A2195-1)*4/20</f>
        <v>442.4</v>
      </c>
      <c r="AD2195" s="16">
        <f t="shared" si="1325"/>
        <v>1.3803357601132172E+67</v>
      </c>
      <c r="AE2195" s="16">
        <f t="shared" ref="AE2195:AE2258" si="1344">MAX((A2195-2)*25,10)+0</f>
        <v>54775</v>
      </c>
      <c r="AF2195" s="16">
        <f t="shared" si="1326"/>
        <v>26304</v>
      </c>
      <c r="AG2195" s="16">
        <f t="shared" si="1327"/>
        <v>2233</v>
      </c>
      <c r="AH2195" s="16">
        <f t="shared" si="1328"/>
        <v>2.1612136397860232E+71</v>
      </c>
      <c r="AI2195" s="16">
        <f t="shared" ref="AI2195:AI2258" si="1345">1*INT(LOOKUP(AE2195,A:A,AD:AD))*LOOKUP(AE2195,A:A,G:G)</f>
        <v>1.6084162899386711E+75</v>
      </c>
      <c r="AJ2195" s="16">
        <f t="shared" ref="AJ2195:AJ2258" si="1346">1*INT(LOOKUP(AF2195,A:A,AD:AD))*LOOKUP(AF2195,A:A,G:G)</f>
        <v>1.6084162899386711E+75</v>
      </c>
      <c r="AK2195" s="27">
        <f t="shared" ref="AK2195:AK2258" si="1347">60/AC2195</f>
        <v>0.13562386980108498</v>
      </c>
      <c r="AN2195">
        <f t="shared" ref="AN2195:AN2258" si="1348">AH2195/$AA2195</f>
        <v>204437.14050031229</v>
      </c>
      <c r="AO2195">
        <f t="shared" ref="AO2195:AO2258" si="1349">AI2195/$AA2195</f>
        <v>1521460076.8563485</v>
      </c>
      <c r="AP2195">
        <f t="shared" ref="AP2195:AP2258" si="1350">AJ2195/$AA2195</f>
        <v>1521460076.8563485</v>
      </c>
      <c r="AR2195" s="1">
        <f t="shared" si="1329"/>
        <v>23380</v>
      </c>
      <c r="AU2195">
        <f t="shared" si="1313"/>
        <v>-265.0151057401813</v>
      </c>
      <c r="AV2195" s="29">
        <f t="shared" si="1330"/>
        <v>1095.1565500000002</v>
      </c>
      <c r="AW2195">
        <f t="shared" si="1331"/>
        <v>43841</v>
      </c>
    </row>
    <row r="2196" spans="1:49" x14ac:dyDescent="0.2">
      <c r="A2196">
        <v>2194</v>
      </c>
      <c r="B2196" s="13">
        <f t="shared" si="1332"/>
        <v>2202</v>
      </c>
      <c r="C2196" s="13">
        <f t="shared" si="1333"/>
        <v>13170</v>
      </c>
      <c r="D2196" s="13">
        <f t="shared" si="1334"/>
        <v>48</v>
      </c>
      <c r="E2196" s="13">
        <f t="shared" si="1335"/>
        <v>109.7</v>
      </c>
      <c r="F2196" s="13">
        <f t="shared" si="1314"/>
        <v>8.2488328193725523E+68</v>
      </c>
      <c r="G2196" s="35">
        <f t="shared" si="1315"/>
        <v>1027.1092000000001</v>
      </c>
      <c r="H2196" s="23">
        <f t="shared" si="1316"/>
        <v>16326.374399999999</v>
      </c>
      <c r="I2196" s="23">
        <f t="shared" si="1317"/>
        <v>61109.999999999993</v>
      </c>
      <c r="J2196" s="23">
        <f t="shared" si="1318"/>
        <v>3071</v>
      </c>
      <c r="K2196" s="23">
        <f t="shared" si="1336"/>
        <v>9.6665819025314135E+76</v>
      </c>
      <c r="L2196" s="23">
        <f t="shared" si="1319"/>
        <v>9.6665819025314126E+78</v>
      </c>
      <c r="M2196" s="23">
        <f t="shared" si="1337"/>
        <v>9.6665819025314135E+76</v>
      </c>
      <c r="N2196" s="20">
        <f t="shared" si="1338"/>
        <v>225.4</v>
      </c>
      <c r="Q2196" s="20">
        <f t="shared" si="1320"/>
        <v>1.1287805326224047E+106</v>
      </c>
      <c r="S2196" s="20">
        <f t="shared" si="1321"/>
        <v>9644</v>
      </c>
      <c r="T2196" s="20">
        <f t="shared" si="1322"/>
        <v>3071</v>
      </c>
      <c r="U2196" s="20">
        <f t="shared" si="1339"/>
        <v>9.6665819025314135E+76</v>
      </c>
      <c r="V2196" s="20">
        <f t="shared" si="1340"/>
        <v>9.6665819025314135E+76</v>
      </c>
      <c r="W2196" s="20">
        <f t="shared" si="1341"/>
        <v>0.26619343389529726</v>
      </c>
      <c r="X2196" s="16">
        <f t="shared" si="1323"/>
        <v>2.7455190640499108E+64</v>
      </c>
      <c r="AA2196" s="16">
        <f t="shared" si="1324"/>
        <v>1.1311538543885631E+66</v>
      </c>
      <c r="AB2196" s="16">
        <f t="shared" si="1342"/>
        <v>2194</v>
      </c>
      <c r="AC2196" s="16">
        <f t="shared" si="1343"/>
        <v>442.6</v>
      </c>
      <c r="AD2196" s="16">
        <f t="shared" si="1325"/>
        <v>1.4769620088402066E+67</v>
      </c>
      <c r="AE2196" s="16">
        <f t="shared" si="1344"/>
        <v>54800</v>
      </c>
      <c r="AF2196" s="16">
        <f t="shared" si="1326"/>
        <v>26316</v>
      </c>
      <c r="AG2196" s="16">
        <f t="shared" si="1327"/>
        <v>2234</v>
      </c>
      <c r="AH2196" s="16">
        <f t="shared" si="1328"/>
        <v>2.3135201158633165E+71</v>
      </c>
      <c r="AI2196" s="16">
        <f t="shared" si="1345"/>
        <v>1.6084162899386711E+75</v>
      </c>
      <c r="AJ2196" s="16">
        <f t="shared" si="1346"/>
        <v>1.6084162899386711E+75</v>
      </c>
      <c r="AK2196" s="27">
        <f t="shared" si="1347"/>
        <v>0.13556258472661545</v>
      </c>
      <c r="AN2196">
        <f t="shared" si="1348"/>
        <v>204527.44840036574</v>
      </c>
      <c r="AO2196">
        <f t="shared" si="1349"/>
        <v>1421925305.473223</v>
      </c>
      <c r="AP2196">
        <f t="shared" si="1350"/>
        <v>1421925305.473223</v>
      </c>
      <c r="AR2196" s="1">
        <f t="shared" si="1329"/>
        <v>23390</v>
      </c>
      <c r="AU2196">
        <f t="shared" si="1313"/>
        <v>-264.86921529175044</v>
      </c>
      <c r="AV2196" s="29">
        <f t="shared" si="1330"/>
        <v>1095.6717000000001</v>
      </c>
      <c r="AW2196">
        <f t="shared" si="1331"/>
        <v>43861</v>
      </c>
    </row>
    <row r="2197" spans="1:49" x14ac:dyDescent="0.2">
      <c r="A2197">
        <v>2195</v>
      </c>
      <c r="B2197" s="13">
        <f t="shared" si="1332"/>
        <v>2203</v>
      </c>
      <c r="C2197" s="13">
        <f t="shared" si="1333"/>
        <v>13176</v>
      </c>
      <c r="D2197" s="13">
        <f t="shared" si="1334"/>
        <v>48</v>
      </c>
      <c r="E2197" s="13">
        <f t="shared" si="1335"/>
        <v>109.75</v>
      </c>
      <c r="F2197" s="13">
        <f t="shared" si="1314"/>
        <v>8.8302184045311955E+68</v>
      </c>
      <c r="G2197" s="35">
        <f t="shared" si="1315"/>
        <v>1027.5925</v>
      </c>
      <c r="H2197" s="23">
        <f t="shared" si="1316"/>
        <v>16333.878399999998</v>
      </c>
      <c r="I2197" s="23">
        <f t="shared" si="1317"/>
        <v>61137.999999999993</v>
      </c>
      <c r="J2197" s="23">
        <f t="shared" si="1318"/>
        <v>3073</v>
      </c>
      <c r="K2197" s="23">
        <f t="shared" si="1336"/>
        <v>9.6665819025314135E+76</v>
      </c>
      <c r="L2197" s="23">
        <f t="shared" si="1319"/>
        <v>9.6665819025314126E+78</v>
      </c>
      <c r="M2197" s="23">
        <f t="shared" si="1337"/>
        <v>9.6665819025314135E+76</v>
      </c>
      <c r="N2197" s="20">
        <f t="shared" si="1338"/>
        <v>225.5</v>
      </c>
      <c r="Q2197" s="20">
        <f t="shared" si="1320"/>
        <v>1.2578346525606813E+106</v>
      </c>
      <c r="S2197" s="20">
        <f t="shared" si="1321"/>
        <v>9648</v>
      </c>
      <c r="T2197" s="20">
        <f t="shared" si="1322"/>
        <v>3073</v>
      </c>
      <c r="U2197" s="20">
        <f t="shared" si="1339"/>
        <v>9.6665819025314135E+76</v>
      </c>
      <c r="V2197" s="20">
        <f t="shared" si="1340"/>
        <v>9.6665819025314135E+76</v>
      </c>
      <c r="W2197" s="20">
        <f t="shared" si="1341"/>
        <v>0.26607538802660752</v>
      </c>
      <c r="X2197" s="16">
        <f t="shared" si="1323"/>
        <v>2.9377053985334049E+64</v>
      </c>
      <c r="AA2197" s="16">
        <f t="shared" si="1324"/>
        <v>1.2103346241957626E+66</v>
      </c>
      <c r="AB2197" s="16">
        <f t="shared" si="1342"/>
        <v>2195</v>
      </c>
      <c r="AC2197" s="16">
        <f t="shared" si="1343"/>
        <v>442.8</v>
      </c>
      <c r="AD2197" s="16">
        <f t="shared" si="1325"/>
        <v>1.5803522871644198E+67</v>
      </c>
      <c r="AE2197" s="16">
        <f t="shared" si="1344"/>
        <v>54825</v>
      </c>
      <c r="AF2197" s="16">
        <f t="shared" si="1326"/>
        <v>26328</v>
      </c>
      <c r="AG2197" s="16">
        <f t="shared" si="1327"/>
        <v>2235</v>
      </c>
      <c r="AH2197" s="16">
        <f t="shared" si="1328"/>
        <v>2.4765581358020298E+71</v>
      </c>
      <c r="AI2197" s="16">
        <f t="shared" si="1345"/>
        <v>1.6084162899386711E+75</v>
      </c>
      <c r="AJ2197" s="16">
        <f t="shared" si="1346"/>
        <v>1.6084162899386711E+75</v>
      </c>
      <c r="AK2197" s="27">
        <f t="shared" si="1347"/>
        <v>0.13550135501355012</v>
      </c>
      <c r="AN2197">
        <f t="shared" si="1348"/>
        <v>204617.63931174335</v>
      </c>
      <c r="AO2197">
        <f t="shared" si="1349"/>
        <v>1328902154.6478717</v>
      </c>
      <c r="AP2197">
        <f t="shared" si="1350"/>
        <v>1328902154.6478717</v>
      </c>
      <c r="AR2197" s="1">
        <f t="shared" si="1329"/>
        <v>23400</v>
      </c>
      <c r="AU2197">
        <f t="shared" si="1313"/>
        <v>-264.72361809045225</v>
      </c>
      <c r="AV2197" s="29">
        <f t="shared" si="1330"/>
        <v>1096.18625</v>
      </c>
      <c r="AW2197">
        <f t="shared" si="1331"/>
        <v>43881</v>
      </c>
    </row>
    <row r="2198" spans="1:49" x14ac:dyDescent="0.2">
      <c r="A2198">
        <v>2196</v>
      </c>
      <c r="B2198" s="13">
        <f t="shared" si="1332"/>
        <v>2204</v>
      </c>
      <c r="C2198" s="13">
        <f t="shared" si="1333"/>
        <v>13182</v>
      </c>
      <c r="D2198" s="13">
        <f t="shared" si="1334"/>
        <v>48</v>
      </c>
      <c r="E2198" s="13">
        <f t="shared" si="1335"/>
        <v>109.80000000000001</v>
      </c>
      <c r="F2198" s="13">
        <f t="shared" si="1314"/>
        <v>9.452578706513844E+68</v>
      </c>
      <c r="G2198" s="35">
        <f t="shared" si="1315"/>
        <v>1028.0752</v>
      </c>
      <c r="H2198" s="23">
        <f t="shared" si="1316"/>
        <v>16341.382399999999</v>
      </c>
      <c r="I2198" s="23">
        <f t="shared" si="1317"/>
        <v>61165.999999999993</v>
      </c>
      <c r="J2198" s="23">
        <f t="shared" si="1318"/>
        <v>3074</v>
      </c>
      <c r="K2198" s="23">
        <f t="shared" si="1336"/>
        <v>9.6665819025314135E+76</v>
      </c>
      <c r="L2198" s="23">
        <f t="shared" si="1319"/>
        <v>9.6665819025314126E+78</v>
      </c>
      <c r="M2198" s="23">
        <f t="shared" si="1337"/>
        <v>9.6665819025314135E+76</v>
      </c>
      <c r="N2198" s="20">
        <f t="shared" si="1338"/>
        <v>225.60000000000002</v>
      </c>
      <c r="Q2198" s="20">
        <f t="shared" si="1320"/>
        <v>1.401643603391501E+106</v>
      </c>
      <c r="S2198" s="20">
        <f t="shared" si="1321"/>
        <v>9653</v>
      </c>
      <c r="T2198" s="20">
        <f t="shared" si="1322"/>
        <v>3074</v>
      </c>
      <c r="U2198" s="20">
        <f t="shared" si="1339"/>
        <v>9.6665819025314135E+76</v>
      </c>
      <c r="V2198" s="20">
        <f t="shared" si="1340"/>
        <v>9.6665819025314135E+76</v>
      </c>
      <c r="W2198" s="20">
        <f t="shared" si="1341"/>
        <v>0.26595744680851063</v>
      </c>
      <c r="X2198" s="16">
        <f t="shared" si="1323"/>
        <v>3.1433447764307432E+64</v>
      </c>
      <c r="AA2198" s="16">
        <f t="shared" si="1324"/>
        <v>1.2950580478894658E+66</v>
      </c>
      <c r="AB2198" s="16">
        <f t="shared" si="1342"/>
        <v>2196</v>
      </c>
      <c r="AC2198" s="16">
        <f t="shared" si="1343"/>
        <v>443</v>
      </c>
      <c r="AD2198" s="16">
        <f t="shared" si="1325"/>
        <v>1.6909800906107054E+67</v>
      </c>
      <c r="AE2198" s="16">
        <f t="shared" si="1344"/>
        <v>54850</v>
      </c>
      <c r="AF2198" s="16">
        <f t="shared" si="1326"/>
        <v>26340</v>
      </c>
      <c r="AG2198" s="16">
        <f t="shared" si="1327"/>
        <v>2236</v>
      </c>
      <c r="AH2198" s="16">
        <f t="shared" si="1328"/>
        <v>2.6510837148847007E+71</v>
      </c>
      <c r="AI2198" s="16">
        <f t="shared" si="1345"/>
        <v>1.6084162899386711E+75</v>
      </c>
      <c r="AJ2198" s="16">
        <f t="shared" si="1346"/>
        <v>1.6084162899386711E+75</v>
      </c>
      <c r="AK2198" s="27">
        <f t="shared" si="1347"/>
        <v>0.13544018058690746</v>
      </c>
      <c r="AN2198">
        <f t="shared" si="1348"/>
        <v>204707.71323379109</v>
      </c>
      <c r="AO2198">
        <f t="shared" si="1349"/>
        <v>1241964630.5120299</v>
      </c>
      <c r="AP2198">
        <f t="shared" si="1350"/>
        <v>1241964630.5120299</v>
      </c>
      <c r="AR2198" s="1">
        <f t="shared" si="1329"/>
        <v>23410</v>
      </c>
      <c r="AU2198">
        <f t="shared" si="1313"/>
        <v>-264.57831325301203</v>
      </c>
      <c r="AV2198" s="29">
        <f t="shared" si="1330"/>
        <v>1096.7002</v>
      </c>
      <c r="AW2198">
        <f t="shared" si="1331"/>
        <v>43901</v>
      </c>
    </row>
    <row r="2199" spans="1:49" x14ac:dyDescent="0.2">
      <c r="A2199">
        <v>2197</v>
      </c>
      <c r="B2199" s="13">
        <f t="shared" si="1332"/>
        <v>2205</v>
      </c>
      <c r="C2199" s="13">
        <f t="shared" si="1333"/>
        <v>13188</v>
      </c>
      <c r="D2199" s="13">
        <f t="shared" si="1334"/>
        <v>48</v>
      </c>
      <c r="E2199" s="13">
        <f t="shared" si="1335"/>
        <v>109.85000000000001</v>
      </c>
      <c r="F2199" s="13">
        <f t="shared" si="1314"/>
        <v>1.0118801397408755E+69</v>
      </c>
      <c r="G2199" s="35">
        <f t="shared" si="1315"/>
        <v>1028.5572999999999</v>
      </c>
      <c r="H2199" s="23">
        <f t="shared" si="1316"/>
        <v>16348.886399999999</v>
      </c>
      <c r="I2199" s="23">
        <f t="shared" si="1317"/>
        <v>61193.999999999993</v>
      </c>
      <c r="J2199" s="23">
        <f t="shared" si="1318"/>
        <v>3075</v>
      </c>
      <c r="K2199" s="23">
        <f t="shared" si="1336"/>
        <v>9.6665819025314135E+76</v>
      </c>
      <c r="L2199" s="23">
        <f t="shared" si="1319"/>
        <v>9.6665819025314126E+78</v>
      </c>
      <c r="M2199" s="23">
        <f t="shared" si="1337"/>
        <v>9.6665819025314135E+76</v>
      </c>
      <c r="N2199" s="20">
        <f t="shared" si="1338"/>
        <v>225.70000000000002</v>
      </c>
      <c r="Q2199" s="20">
        <f t="shared" si="1320"/>
        <v>1.5618943133172995E+106</v>
      </c>
      <c r="S2199" s="20">
        <f t="shared" si="1321"/>
        <v>9657</v>
      </c>
      <c r="T2199" s="20">
        <f t="shared" si="1322"/>
        <v>3075</v>
      </c>
      <c r="U2199" s="20">
        <f t="shared" si="1339"/>
        <v>9.6665819025314135E+76</v>
      </c>
      <c r="V2199" s="20">
        <f t="shared" si="1340"/>
        <v>9.6665819025314135E+76</v>
      </c>
      <c r="W2199" s="20">
        <f t="shared" si="1341"/>
        <v>0.26583961010190515</v>
      </c>
      <c r="X2199" s="16">
        <f t="shared" si="1323"/>
        <v>3.3633789107808954E+64</v>
      </c>
      <c r="AA2199" s="16">
        <f t="shared" si="1324"/>
        <v>1.3857121112417287E+66</v>
      </c>
      <c r="AB2199" s="16">
        <f t="shared" si="1342"/>
        <v>2197</v>
      </c>
      <c r="AC2199" s="16">
        <f t="shared" si="1343"/>
        <v>443.2</v>
      </c>
      <c r="AD2199" s="16">
        <f t="shared" si="1325"/>
        <v>1.8093520603323659E+67</v>
      </c>
      <c r="AE2199" s="16">
        <f t="shared" si="1344"/>
        <v>54875</v>
      </c>
      <c r="AF2199" s="16">
        <f t="shared" si="1326"/>
        <v>26352</v>
      </c>
      <c r="AG2199" s="16">
        <f t="shared" si="1327"/>
        <v>2237</v>
      </c>
      <c r="AH2199" s="16">
        <f t="shared" si="1328"/>
        <v>2.8379061190291351E+71</v>
      </c>
      <c r="AI2199" s="16">
        <f t="shared" si="1345"/>
        <v>1.6084162899386711E+75</v>
      </c>
      <c r="AJ2199" s="16">
        <f t="shared" si="1346"/>
        <v>1.6084162899386711E+75</v>
      </c>
      <c r="AK2199" s="27">
        <f t="shared" si="1347"/>
        <v>0.13537906137184116</v>
      </c>
      <c r="AN2199">
        <f t="shared" si="1348"/>
        <v>204797.67016585454</v>
      </c>
      <c r="AO2199">
        <f t="shared" si="1349"/>
        <v>1160714607.9551678</v>
      </c>
      <c r="AP2199">
        <f t="shared" si="1350"/>
        <v>1160714607.9551678</v>
      </c>
      <c r="AR2199" s="1">
        <f t="shared" si="1329"/>
        <v>23420</v>
      </c>
      <c r="AU2199">
        <f t="shared" si="1313"/>
        <v>-264.43329989969908</v>
      </c>
      <c r="AV2199" s="29">
        <f t="shared" si="1330"/>
        <v>1097.2135499999999</v>
      </c>
      <c r="AW2199">
        <f t="shared" si="1331"/>
        <v>43921</v>
      </c>
    </row>
    <row r="2200" spans="1:49" x14ac:dyDescent="0.2">
      <c r="A2200">
        <v>2198</v>
      </c>
      <c r="B2200" s="13">
        <f t="shared" si="1332"/>
        <v>2206</v>
      </c>
      <c r="C2200" s="13">
        <f t="shared" si="1333"/>
        <v>13194</v>
      </c>
      <c r="D2200" s="13">
        <f t="shared" si="1334"/>
        <v>48</v>
      </c>
      <c r="E2200" s="13">
        <f t="shared" si="1335"/>
        <v>109.9</v>
      </c>
      <c r="F2200" s="13">
        <f t="shared" si="1314"/>
        <v>1.0831977647361112E+69</v>
      </c>
      <c r="G2200" s="35">
        <f t="shared" si="1315"/>
        <v>1029.0387999999998</v>
      </c>
      <c r="H2200" s="23">
        <f t="shared" si="1316"/>
        <v>16356.390399999997</v>
      </c>
      <c r="I2200" s="23">
        <f t="shared" si="1317"/>
        <v>61221.999999999993</v>
      </c>
      <c r="J2200" s="23">
        <f t="shared" si="1318"/>
        <v>3077</v>
      </c>
      <c r="K2200" s="23">
        <f t="shared" si="1336"/>
        <v>9.6665819025314135E+76</v>
      </c>
      <c r="L2200" s="23">
        <f t="shared" si="1319"/>
        <v>9.6665819025314126E+78</v>
      </c>
      <c r="M2200" s="23">
        <f t="shared" si="1337"/>
        <v>9.6665819025314135E+76</v>
      </c>
      <c r="N2200" s="20">
        <f t="shared" si="1338"/>
        <v>225.8</v>
      </c>
      <c r="Q2200" s="20">
        <f t="shared" si="1320"/>
        <v>1.7404665780017513E+106</v>
      </c>
      <c r="S2200" s="20">
        <f t="shared" si="1321"/>
        <v>9661</v>
      </c>
      <c r="T2200" s="20">
        <f t="shared" si="1322"/>
        <v>3077</v>
      </c>
      <c r="U2200" s="20">
        <f t="shared" si="1339"/>
        <v>9.6665819025314135E+76</v>
      </c>
      <c r="V2200" s="20">
        <f t="shared" si="1340"/>
        <v>9.6665819025314135E+76</v>
      </c>
      <c r="W2200" s="20">
        <f t="shared" si="1341"/>
        <v>0.26572187776793621</v>
      </c>
      <c r="X2200" s="16">
        <f t="shared" si="1323"/>
        <v>3.5988154345355581E+64</v>
      </c>
      <c r="AA2200" s="16">
        <f t="shared" si="1324"/>
        <v>1.4827119590286496E+66</v>
      </c>
      <c r="AB2200" s="16">
        <f t="shared" si="1342"/>
        <v>2198</v>
      </c>
      <c r="AC2200" s="16">
        <f t="shared" si="1343"/>
        <v>443.4</v>
      </c>
      <c r="AD2200" s="16">
        <f t="shared" si="1325"/>
        <v>1.9360103033710658E+67</v>
      </c>
      <c r="AE2200" s="16">
        <f t="shared" si="1344"/>
        <v>54900</v>
      </c>
      <c r="AF2200" s="16">
        <f t="shared" si="1326"/>
        <v>26364</v>
      </c>
      <c r="AG2200" s="16">
        <f t="shared" si="1327"/>
        <v>2238</v>
      </c>
      <c r="AH2200" s="16">
        <f t="shared" si="1328"/>
        <v>3.0378916149166693E+71</v>
      </c>
      <c r="AI2200" s="16">
        <f t="shared" si="1345"/>
        <v>1.6084162899386711E+75</v>
      </c>
      <c r="AJ2200" s="16">
        <f t="shared" si="1346"/>
        <v>1.6084162899386711E+75</v>
      </c>
      <c r="AK2200" s="27">
        <f t="shared" si="1347"/>
        <v>0.13531799729364005</v>
      </c>
      <c r="AN2200">
        <f t="shared" si="1348"/>
        <v>204887.5101072797</v>
      </c>
      <c r="AO2200">
        <f t="shared" si="1349"/>
        <v>1084780007.4347365</v>
      </c>
      <c r="AP2200">
        <f t="shared" si="1350"/>
        <v>1084780007.4347365</v>
      </c>
      <c r="AR2200" s="1">
        <f t="shared" si="1329"/>
        <v>23430</v>
      </c>
      <c r="AU2200">
        <f t="shared" si="1313"/>
        <v>-264.2885771543086</v>
      </c>
      <c r="AV2200" s="29">
        <f t="shared" si="1330"/>
        <v>1097.7262999999998</v>
      </c>
      <c r="AW2200">
        <f t="shared" si="1331"/>
        <v>43941</v>
      </c>
    </row>
    <row r="2201" spans="1:49" x14ac:dyDescent="0.2">
      <c r="A2201">
        <v>2199</v>
      </c>
      <c r="B2201" s="13">
        <f t="shared" si="1332"/>
        <v>2207</v>
      </c>
      <c r="C2201" s="13">
        <f t="shared" si="1333"/>
        <v>13200</v>
      </c>
      <c r="D2201" s="13">
        <f t="shared" si="1334"/>
        <v>48</v>
      </c>
      <c r="E2201" s="13">
        <f t="shared" si="1335"/>
        <v>109.95</v>
      </c>
      <c r="F2201" s="13">
        <f t="shared" si="1314"/>
        <v>1.1595416464713162E+69</v>
      </c>
      <c r="G2201" s="35">
        <f t="shared" si="1315"/>
        <v>1029.5197000000001</v>
      </c>
      <c r="H2201" s="23">
        <f t="shared" si="1316"/>
        <v>16363.894399999997</v>
      </c>
      <c r="I2201" s="23">
        <f t="shared" si="1317"/>
        <v>61249.999999999993</v>
      </c>
      <c r="J2201" s="23">
        <f t="shared" si="1318"/>
        <v>3078</v>
      </c>
      <c r="K2201" s="23">
        <f t="shared" si="1336"/>
        <v>9.6665819025314135E+76</v>
      </c>
      <c r="L2201" s="23">
        <f t="shared" si="1319"/>
        <v>9.6665819025314126E+78</v>
      </c>
      <c r="M2201" s="23">
        <f t="shared" si="1337"/>
        <v>9.6665819025314135E+76</v>
      </c>
      <c r="N2201" s="20">
        <f t="shared" si="1338"/>
        <v>225.9</v>
      </c>
      <c r="Q2201" s="20">
        <f t="shared" si="1320"/>
        <v>1.9394551112151581E+106</v>
      </c>
      <c r="S2201" s="20">
        <f t="shared" si="1321"/>
        <v>9665</v>
      </c>
      <c r="T2201" s="20">
        <f t="shared" si="1322"/>
        <v>3078</v>
      </c>
      <c r="U2201" s="20">
        <f t="shared" si="1339"/>
        <v>9.6665819025314135E+76</v>
      </c>
      <c r="V2201" s="20">
        <f t="shared" si="1340"/>
        <v>9.6665819025314135E+76</v>
      </c>
      <c r="W2201" s="20">
        <f t="shared" si="1341"/>
        <v>0.26560424966799467</v>
      </c>
      <c r="X2201" s="16">
        <f t="shared" si="1323"/>
        <v>3.8507325149530469E+64</v>
      </c>
      <c r="AA2201" s="16">
        <f t="shared" si="1324"/>
        <v>1.5865017961606551E+66</v>
      </c>
      <c r="AB2201" s="16">
        <f t="shared" si="1342"/>
        <v>2199</v>
      </c>
      <c r="AC2201" s="16">
        <f t="shared" si="1343"/>
        <v>443.6</v>
      </c>
      <c r="AD2201" s="16">
        <f t="shared" si="1325"/>
        <v>2.071534875339555E+67</v>
      </c>
      <c r="AE2201" s="16">
        <f t="shared" si="1344"/>
        <v>54925</v>
      </c>
      <c r="AF2201" s="16">
        <f t="shared" si="1326"/>
        <v>26376</v>
      </c>
      <c r="AG2201" s="16">
        <f t="shared" si="1327"/>
        <v>2239</v>
      </c>
      <c r="AH2201" s="16">
        <f t="shared" si="1328"/>
        <v>3.251967484176257E+71</v>
      </c>
      <c r="AI2201" s="16">
        <f t="shared" si="1345"/>
        <v>1.6084162899386711E+75</v>
      </c>
      <c r="AJ2201" s="16">
        <f t="shared" si="1346"/>
        <v>1.6084162899386711E+75</v>
      </c>
      <c r="AK2201" s="27">
        <f t="shared" si="1347"/>
        <v>0.13525698827772767</v>
      </c>
      <c r="AN2201">
        <f t="shared" si="1348"/>
        <v>204977.23305741223</v>
      </c>
      <c r="AO2201">
        <f t="shared" si="1349"/>
        <v>1013813091.0605013</v>
      </c>
      <c r="AP2201">
        <f t="shared" si="1350"/>
        <v>1013813091.0605013</v>
      </c>
      <c r="AR2201" s="1">
        <f t="shared" si="1329"/>
        <v>23440</v>
      </c>
      <c r="AU2201">
        <f t="shared" si="1313"/>
        <v>-264.14414414414415</v>
      </c>
      <c r="AV2201" s="29">
        <f t="shared" si="1330"/>
        <v>1098.2384500000001</v>
      </c>
      <c r="AW2201">
        <f t="shared" si="1331"/>
        <v>43961</v>
      </c>
    </row>
    <row r="2202" spans="1:49" x14ac:dyDescent="0.2">
      <c r="A2202">
        <v>2200</v>
      </c>
      <c r="B2202" s="13">
        <f t="shared" si="1332"/>
        <v>2208</v>
      </c>
      <c r="C2202" s="13">
        <f t="shared" si="1333"/>
        <v>13206</v>
      </c>
      <c r="D2202" s="13">
        <f t="shared" si="1334"/>
        <v>48</v>
      </c>
      <c r="E2202" s="13">
        <f t="shared" si="1335"/>
        <v>110</v>
      </c>
      <c r="F2202" s="13">
        <f t="shared" si="1314"/>
        <v>1.2412660046623847E+69</v>
      </c>
      <c r="G2202" s="35">
        <f t="shared" si="1315"/>
        <v>1030</v>
      </c>
      <c r="H2202" s="23">
        <f t="shared" si="1316"/>
        <v>16371.398399999998</v>
      </c>
      <c r="I2202" s="23">
        <f t="shared" si="1317"/>
        <v>61277.999999999993</v>
      </c>
      <c r="J2202" s="23">
        <f t="shared" si="1318"/>
        <v>3080</v>
      </c>
      <c r="K2202" s="23">
        <f t="shared" si="1336"/>
        <v>9.6665819025314135E+76</v>
      </c>
      <c r="L2202" s="23">
        <f t="shared" si="1319"/>
        <v>9.6665819025314126E+78</v>
      </c>
      <c r="M2202" s="23">
        <f t="shared" si="1337"/>
        <v>9.6665819025314135E+76</v>
      </c>
      <c r="N2202" s="20">
        <f t="shared" si="1338"/>
        <v>226</v>
      </c>
      <c r="Q2202" s="20">
        <f t="shared" si="1320"/>
        <v>2.1611941165434476E+106</v>
      </c>
      <c r="S2202" s="20">
        <f t="shared" si="1321"/>
        <v>9669</v>
      </c>
      <c r="T2202" s="20">
        <f t="shared" si="1322"/>
        <v>3080</v>
      </c>
      <c r="U2202" s="20">
        <f t="shared" si="1339"/>
        <v>9.6665819025314135E+76</v>
      </c>
      <c r="V2202" s="20">
        <f t="shared" si="1340"/>
        <v>9.6665819025314135E+76</v>
      </c>
      <c r="W2202" s="20">
        <f t="shared" si="1341"/>
        <v>0.26548672566371684</v>
      </c>
      <c r="X2202" s="16">
        <f t="shared" si="1323"/>
        <v>4.1202837909997608E+64</v>
      </c>
      <c r="AA2202" s="16">
        <f t="shared" si="1324"/>
        <v>1.6975569218919011E+66</v>
      </c>
      <c r="AB2202" s="16">
        <f t="shared" si="1342"/>
        <v>2200</v>
      </c>
      <c r="AC2202" s="16">
        <f t="shared" si="1343"/>
        <v>443.8</v>
      </c>
      <c r="AD2202" s="16">
        <f t="shared" si="1325"/>
        <v>2.2165464368971157E+67</v>
      </c>
      <c r="AE2202" s="16">
        <f t="shared" si="1344"/>
        <v>54950</v>
      </c>
      <c r="AF2202" s="16">
        <f t="shared" si="1326"/>
        <v>26388</v>
      </c>
      <c r="AG2202" s="16">
        <f t="shared" si="1327"/>
        <v>2240</v>
      </c>
      <c r="AH2202" s="16">
        <f t="shared" si="1328"/>
        <v>3.4811263202142045E+71</v>
      </c>
      <c r="AI2202" s="16">
        <f t="shared" si="1345"/>
        <v>1.6084162899386711E+75</v>
      </c>
      <c r="AJ2202" s="16">
        <f t="shared" si="1346"/>
        <v>1.6084162899386711E+75</v>
      </c>
      <c r="AK2202" s="27">
        <f t="shared" si="1347"/>
        <v>0.13519603424966201</v>
      </c>
      <c r="AN2202">
        <f t="shared" si="1348"/>
        <v>205066.83901559794</v>
      </c>
      <c r="AO2202">
        <f t="shared" si="1349"/>
        <v>947488870.15000117</v>
      </c>
      <c r="AP2202">
        <f t="shared" si="1350"/>
        <v>947488870.15000117</v>
      </c>
      <c r="AR2202" s="1">
        <f t="shared" si="1329"/>
        <v>23450</v>
      </c>
      <c r="AU2202">
        <f t="shared" si="1313"/>
        <v>-264.00000000000006</v>
      </c>
      <c r="AV2202" s="29">
        <f t="shared" si="1330"/>
        <v>1098.75</v>
      </c>
      <c r="AW2202">
        <f t="shared" si="1331"/>
        <v>43981</v>
      </c>
    </row>
    <row r="2203" spans="1:49" x14ac:dyDescent="0.2">
      <c r="A2203">
        <v>2201</v>
      </c>
      <c r="B2203" s="13">
        <f t="shared" si="1332"/>
        <v>2209</v>
      </c>
      <c r="C2203" s="13">
        <f t="shared" si="1333"/>
        <v>13212</v>
      </c>
      <c r="D2203" s="13">
        <f t="shared" si="1334"/>
        <v>48</v>
      </c>
      <c r="E2203" s="13">
        <f t="shared" si="1335"/>
        <v>110.05000000000001</v>
      </c>
      <c r="F2203" s="13">
        <f t="shared" si="1314"/>
        <v>1.328750021136845E+69</v>
      </c>
      <c r="G2203" s="35">
        <f t="shared" si="1315"/>
        <v>1030.4797000000001</v>
      </c>
      <c r="H2203" s="23">
        <f t="shared" si="1316"/>
        <v>16378.902399999999</v>
      </c>
      <c r="I2203" s="23">
        <f t="shared" si="1317"/>
        <v>61305.999999999993</v>
      </c>
      <c r="J2203" s="23">
        <f t="shared" si="1318"/>
        <v>3081</v>
      </c>
      <c r="K2203" s="23">
        <f t="shared" si="1336"/>
        <v>9.6665819025314135E+76</v>
      </c>
      <c r="L2203" s="23">
        <f t="shared" si="1319"/>
        <v>9.6665819025314126E+78</v>
      </c>
      <c r="M2203" s="23">
        <f t="shared" si="1337"/>
        <v>9.6665819025314135E+76</v>
      </c>
      <c r="N2203" s="20">
        <f t="shared" si="1338"/>
        <v>226.10000000000002</v>
      </c>
      <c r="Q2203" s="20">
        <f t="shared" si="1320"/>
        <v>2.4082846683971257E+106</v>
      </c>
      <c r="S2203" s="20">
        <f t="shared" si="1321"/>
        <v>9674</v>
      </c>
      <c r="T2203" s="20">
        <f t="shared" si="1322"/>
        <v>3081</v>
      </c>
      <c r="U2203" s="20">
        <f t="shared" si="1339"/>
        <v>9.6665819025314135E+76</v>
      </c>
      <c r="V2203" s="20">
        <f t="shared" si="1340"/>
        <v>9.6665819025314135E+76</v>
      </c>
      <c r="W2203" s="20">
        <f t="shared" si="1341"/>
        <v>0.26536930561698363</v>
      </c>
      <c r="X2203" s="16">
        <f t="shared" si="1323"/>
        <v>4.4087036563697438E+64</v>
      </c>
      <c r="AA2203" s="16">
        <f t="shared" si="1324"/>
        <v>1.816385906424334E+66</v>
      </c>
      <c r="AB2203" s="16">
        <f t="shared" si="1342"/>
        <v>2201</v>
      </c>
      <c r="AC2203" s="16">
        <f t="shared" si="1343"/>
        <v>444</v>
      </c>
      <c r="AD2203" s="16">
        <f t="shared" si="1325"/>
        <v>2.3717090961835698E+67</v>
      </c>
      <c r="AE2203" s="16">
        <f t="shared" si="1344"/>
        <v>54975</v>
      </c>
      <c r="AF2203" s="16">
        <f t="shared" si="1326"/>
        <v>26400</v>
      </c>
      <c r="AG2203" s="16">
        <f t="shared" si="1327"/>
        <v>2241</v>
      </c>
      <c r="AH2203" s="16">
        <f t="shared" si="1328"/>
        <v>3.7264306275878827E+71</v>
      </c>
      <c r="AI2203" s="16">
        <f t="shared" si="1345"/>
        <v>1.6084162899386711E+75</v>
      </c>
      <c r="AJ2203" s="16">
        <f t="shared" si="1346"/>
        <v>1.6084162899386711E+75</v>
      </c>
      <c r="AK2203" s="27">
        <f t="shared" si="1347"/>
        <v>0.13513513513513514</v>
      </c>
      <c r="AN2203">
        <f t="shared" si="1348"/>
        <v>205156.32798118258</v>
      </c>
      <c r="AO2203">
        <f t="shared" si="1349"/>
        <v>885503616.96261799</v>
      </c>
      <c r="AP2203">
        <f t="shared" si="1350"/>
        <v>885503616.96261799</v>
      </c>
      <c r="AR2203" s="1">
        <f t="shared" si="1329"/>
        <v>23460</v>
      </c>
      <c r="AU2203">
        <f t="shared" si="1313"/>
        <v>-263.85614385614389</v>
      </c>
      <c r="AV2203" s="29">
        <f t="shared" si="1330"/>
        <v>1099.2609500000001</v>
      </c>
      <c r="AW2203">
        <f t="shared" si="1331"/>
        <v>44001</v>
      </c>
    </row>
    <row r="2204" spans="1:49" x14ac:dyDescent="0.2">
      <c r="A2204">
        <v>2202</v>
      </c>
      <c r="B2204" s="13">
        <f t="shared" si="1332"/>
        <v>2210</v>
      </c>
      <c r="C2204" s="13">
        <f t="shared" si="1333"/>
        <v>13218</v>
      </c>
      <c r="D2204" s="13">
        <f t="shared" si="1334"/>
        <v>48</v>
      </c>
      <c r="E2204" s="13">
        <f t="shared" si="1335"/>
        <v>110.10000000000001</v>
      </c>
      <c r="F2204" s="13">
        <f t="shared" si="1314"/>
        <v>1.4223995988535406E+69</v>
      </c>
      <c r="G2204" s="35">
        <f t="shared" si="1315"/>
        <v>1030.9587999999999</v>
      </c>
      <c r="H2204" s="23">
        <f t="shared" si="1316"/>
        <v>16386.406399999996</v>
      </c>
      <c r="I2204" s="23">
        <f t="shared" si="1317"/>
        <v>61333.999999999993</v>
      </c>
      <c r="J2204" s="23">
        <f t="shared" si="1318"/>
        <v>3082</v>
      </c>
      <c r="K2204" s="23">
        <f t="shared" si="1336"/>
        <v>9.6665819025314135E+76</v>
      </c>
      <c r="L2204" s="23">
        <f t="shared" si="1319"/>
        <v>9.6665819025314126E+78</v>
      </c>
      <c r="M2204" s="23">
        <f t="shared" si="1337"/>
        <v>9.6665819025314135E+76</v>
      </c>
      <c r="N2204" s="20">
        <f t="shared" si="1338"/>
        <v>226.20000000000002</v>
      </c>
      <c r="Q2204" s="20">
        <f t="shared" si="1320"/>
        <v>2.6836252234998144E+106</v>
      </c>
      <c r="S2204" s="20">
        <f t="shared" si="1321"/>
        <v>9678</v>
      </c>
      <c r="T2204" s="20">
        <f t="shared" si="1322"/>
        <v>3082</v>
      </c>
      <c r="U2204" s="20">
        <f t="shared" si="1339"/>
        <v>9.6665819025314135E+76</v>
      </c>
      <c r="V2204" s="20">
        <f t="shared" si="1340"/>
        <v>9.6665819025314135E+76</v>
      </c>
      <c r="W2204" s="20">
        <f t="shared" si="1341"/>
        <v>0.2652519893899204</v>
      </c>
      <c r="X2204" s="16">
        <f t="shared" si="1323"/>
        <v>4.717312912315626E+64</v>
      </c>
      <c r="AA2204" s="16">
        <f t="shared" si="1324"/>
        <v>1.9435329198740374E+66</v>
      </c>
      <c r="AB2204" s="16">
        <f t="shared" si="1342"/>
        <v>2202</v>
      </c>
      <c r="AC2204" s="16">
        <f t="shared" si="1343"/>
        <v>444.2</v>
      </c>
      <c r="AD2204" s="16">
        <f t="shared" si="1325"/>
        <v>2.537733450229332E+67</v>
      </c>
      <c r="AE2204" s="16">
        <f t="shared" si="1344"/>
        <v>55000</v>
      </c>
      <c r="AF2204" s="16">
        <f t="shared" si="1326"/>
        <v>26412</v>
      </c>
      <c r="AG2204" s="16">
        <f t="shared" si="1327"/>
        <v>2242</v>
      </c>
      <c r="AH2204" s="16">
        <f t="shared" si="1328"/>
        <v>3.989017745222396E+71</v>
      </c>
      <c r="AI2204" s="16">
        <f t="shared" si="1345"/>
        <v>1.6084162899386711E+75</v>
      </c>
      <c r="AJ2204" s="16">
        <f t="shared" si="1346"/>
        <v>1.6084162899386711E+75</v>
      </c>
      <c r="AK2204" s="27">
        <f t="shared" si="1347"/>
        <v>0.135074290859973</v>
      </c>
      <c r="AN2204">
        <f t="shared" si="1348"/>
        <v>205245.69995351191</v>
      </c>
      <c r="AO2204">
        <f t="shared" si="1349"/>
        <v>827573473.79683924</v>
      </c>
      <c r="AP2204">
        <f t="shared" si="1350"/>
        <v>827573473.79683924</v>
      </c>
      <c r="AR2204" s="1">
        <f t="shared" si="1329"/>
        <v>23470</v>
      </c>
      <c r="AU2204">
        <f t="shared" si="1313"/>
        <v>-263.71257485029935</v>
      </c>
      <c r="AV2204" s="29">
        <f t="shared" si="1330"/>
        <v>1099.7712999999999</v>
      </c>
      <c r="AW2204">
        <f t="shared" si="1331"/>
        <v>44021</v>
      </c>
    </row>
    <row r="2205" spans="1:49" x14ac:dyDescent="0.2">
      <c r="A2205">
        <v>2203</v>
      </c>
      <c r="B2205" s="13">
        <f t="shared" si="1332"/>
        <v>2211</v>
      </c>
      <c r="C2205" s="13">
        <f t="shared" si="1333"/>
        <v>13224</v>
      </c>
      <c r="D2205" s="13">
        <f t="shared" si="1334"/>
        <v>48</v>
      </c>
      <c r="E2205" s="13">
        <f t="shared" si="1335"/>
        <v>110.15</v>
      </c>
      <c r="F2205" s="13">
        <f t="shared" si="1314"/>
        <v>1.5226492448707656E+69</v>
      </c>
      <c r="G2205" s="35">
        <f t="shared" si="1315"/>
        <v>1031.4373000000001</v>
      </c>
      <c r="H2205" s="23">
        <f t="shared" si="1316"/>
        <v>16393.910399999997</v>
      </c>
      <c r="I2205" s="23">
        <f t="shared" si="1317"/>
        <v>61361.999999999993</v>
      </c>
      <c r="J2205" s="23">
        <f t="shared" si="1318"/>
        <v>3084</v>
      </c>
      <c r="K2205" s="23">
        <f t="shared" si="1336"/>
        <v>9.6665819025314135E+76</v>
      </c>
      <c r="L2205" s="23">
        <f t="shared" si="1319"/>
        <v>9.6665819025314126E+78</v>
      </c>
      <c r="M2205" s="23">
        <f t="shared" si="1337"/>
        <v>9.6665819025314135E+76</v>
      </c>
      <c r="N2205" s="20">
        <f t="shared" si="1338"/>
        <v>226.3</v>
      </c>
      <c r="Q2205" s="20">
        <f t="shared" si="1320"/>
        <v>2.9904456207819227E+106</v>
      </c>
      <c r="S2205" s="20">
        <f t="shared" si="1321"/>
        <v>9682</v>
      </c>
      <c r="T2205" s="20">
        <f t="shared" si="1322"/>
        <v>3084</v>
      </c>
      <c r="U2205" s="20">
        <f t="shared" si="1339"/>
        <v>9.6665819025314135E+76</v>
      </c>
      <c r="V2205" s="20">
        <f t="shared" si="1340"/>
        <v>9.6665819025314135E+76</v>
      </c>
      <c r="W2205" s="20">
        <f t="shared" si="1341"/>
        <v>0.26513477684489617</v>
      </c>
      <c r="X2205" s="16">
        <f t="shared" si="1323"/>
        <v>5.0475248161777198E+64</v>
      </c>
      <c r="AA2205" s="16">
        <f t="shared" si="1324"/>
        <v>2.07958022426522E+66</v>
      </c>
      <c r="AB2205" s="16">
        <f t="shared" si="1342"/>
        <v>2203</v>
      </c>
      <c r="AC2205" s="16">
        <f t="shared" si="1343"/>
        <v>444.4</v>
      </c>
      <c r="AD2205" s="16">
        <f t="shared" si="1325"/>
        <v>2.7153798392702015E+67</v>
      </c>
      <c r="AE2205" s="16">
        <f t="shared" si="1344"/>
        <v>55025</v>
      </c>
      <c r="AF2205" s="16">
        <f t="shared" si="1326"/>
        <v>26424</v>
      </c>
      <c r="AG2205" s="16">
        <f t="shared" si="1327"/>
        <v>2243</v>
      </c>
      <c r="AH2205" s="16">
        <f t="shared" si="1328"/>
        <v>4.2701051162683543E+71</v>
      </c>
      <c r="AI2205" s="16">
        <f t="shared" si="1345"/>
        <v>1.6084162899386711E+75</v>
      </c>
      <c r="AJ2205" s="16">
        <f t="shared" si="1346"/>
        <v>1.6084162899386711E+75</v>
      </c>
      <c r="AK2205" s="27">
        <f t="shared" si="1347"/>
        <v>0.13501350135013501</v>
      </c>
      <c r="AN2205">
        <f t="shared" si="1348"/>
        <v>205334.95493193172</v>
      </c>
      <c r="AO2205">
        <f t="shared" si="1349"/>
        <v>773433153.08115816</v>
      </c>
      <c r="AP2205">
        <f t="shared" si="1350"/>
        <v>773433153.08115816</v>
      </c>
      <c r="AR2205" s="1">
        <f t="shared" si="1329"/>
        <v>23480</v>
      </c>
      <c r="AU2205">
        <f t="shared" si="1313"/>
        <v>-263.56929212362905</v>
      </c>
      <c r="AV2205" s="29">
        <f t="shared" si="1330"/>
        <v>1100.2810500000001</v>
      </c>
      <c r="AW2205">
        <f t="shared" si="1331"/>
        <v>44041</v>
      </c>
    </row>
    <row r="2206" spans="1:49" x14ac:dyDescent="0.2">
      <c r="A2206">
        <v>2204</v>
      </c>
      <c r="B2206" s="13">
        <f t="shared" si="1332"/>
        <v>2212</v>
      </c>
      <c r="C2206" s="13">
        <f t="shared" si="1333"/>
        <v>13230</v>
      </c>
      <c r="D2206" s="13">
        <f t="shared" si="1334"/>
        <v>48</v>
      </c>
      <c r="E2206" s="13">
        <f t="shared" si="1335"/>
        <v>110.2</v>
      </c>
      <c r="F2206" s="13">
        <f t="shared" si="1314"/>
        <v>1.6299640859964452E+69</v>
      </c>
      <c r="G2206" s="35">
        <f t="shared" si="1315"/>
        <v>1031.9151999999999</v>
      </c>
      <c r="H2206" s="23">
        <f t="shared" si="1316"/>
        <v>16401.414399999998</v>
      </c>
      <c r="I2206" s="23">
        <f t="shared" si="1317"/>
        <v>61389.999999999993</v>
      </c>
      <c r="J2206" s="23">
        <f t="shared" si="1318"/>
        <v>3085</v>
      </c>
      <c r="K2206" s="23">
        <f t="shared" si="1336"/>
        <v>9.6665819025314135E+76</v>
      </c>
      <c r="L2206" s="23">
        <f t="shared" si="1319"/>
        <v>9.6665819025314126E+78</v>
      </c>
      <c r="M2206" s="23">
        <f t="shared" si="1337"/>
        <v>9.6665819025314135E+76</v>
      </c>
      <c r="N2206" s="20">
        <f t="shared" si="1338"/>
        <v>226.4</v>
      </c>
      <c r="Q2206" s="20">
        <f t="shared" si="1320"/>
        <v>3.332344968494218E+106</v>
      </c>
      <c r="S2206" s="20">
        <f t="shared" si="1321"/>
        <v>9686</v>
      </c>
      <c r="T2206" s="20">
        <f t="shared" si="1322"/>
        <v>3085</v>
      </c>
      <c r="U2206" s="20">
        <f t="shared" si="1339"/>
        <v>9.6665819025314135E+76</v>
      </c>
      <c r="V2206" s="20">
        <f t="shared" si="1340"/>
        <v>9.6665819025314135E+76</v>
      </c>
      <c r="W2206" s="20">
        <f t="shared" si="1341"/>
        <v>0.26501766784452296</v>
      </c>
      <c r="X2206" s="16">
        <f t="shared" si="1323"/>
        <v>5.4008515533101605E+64</v>
      </c>
      <c r="AA2206" s="16">
        <f t="shared" si="1324"/>
        <v>2.2251508399637856E+66</v>
      </c>
      <c r="AB2206" s="16">
        <f t="shared" si="1342"/>
        <v>2204</v>
      </c>
      <c r="AC2206" s="16">
        <f t="shared" si="1343"/>
        <v>444.6</v>
      </c>
      <c r="AD2206" s="16">
        <f t="shared" si="1325"/>
        <v>2.9054618288706691E+67</v>
      </c>
      <c r="AE2206" s="16">
        <f t="shared" si="1344"/>
        <v>55050</v>
      </c>
      <c r="AF2206" s="16">
        <f t="shared" si="1326"/>
        <v>26436</v>
      </c>
      <c r="AG2206" s="16">
        <f t="shared" si="1327"/>
        <v>2244</v>
      </c>
      <c r="AH2206" s="16">
        <f t="shared" si="1328"/>
        <v>4.5709959290036395E+71</v>
      </c>
      <c r="AI2206" s="16">
        <f t="shared" si="1345"/>
        <v>1.6084162899386711E+75</v>
      </c>
      <c r="AJ2206" s="16">
        <f t="shared" si="1346"/>
        <v>1.6084162899386711E+75</v>
      </c>
      <c r="AK2206" s="27">
        <f t="shared" si="1347"/>
        <v>0.1349527665317139</v>
      </c>
      <c r="AN2206">
        <f t="shared" si="1348"/>
        <v>205424.0929157878</v>
      </c>
      <c r="AO2206">
        <f t="shared" si="1349"/>
        <v>722834722.50575519</v>
      </c>
      <c r="AP2206">
        <f t="shared" si="1350"/>
        <v>722834722.50575519</v>
      </c>
      <c r="AR2206" s="1">
        <f t="shared" si="1329"/>
        <v>23490</v>
      </c>
      <c r="AU2206">
        <f t="shared" si="1313"/>
        <v>-263.42629482071709</v>
      </c>
      <c r="AV2206" s="29">
        <f t="shared" si="1330"/>
        <v>1100.7901999999999</v>
      </c>
      <c r="AW2206">
        <f t="shared" si="1331"/>
        <v>44061</v>
      </c>
    </row>
    <row r="2207" spans="1:49" x14ac:dyDescent="0.2">
      <c r="A2207">
        <v>2205</v>
      </c>
      <c r="B2207" s="13">
        <f t="shared" si="1332"/>
        <v>2213</v>
      </c>
      <c r="C2207" s="13">
        <f t="shared" si="1333"/>
        <v>13236</v>
      </c>
      <c r="D2207" s="13">
        <f t="shared" si="1334"/>
        <v>48</v>
      </c>
      <c r="E2207" s="13">
        <f t="shared" si="1335"/>
        <v>110.25</v>
      </c>
      <c r="F2207" s="13">
        <f t="shared" si="1314"/>
        <v>1.7448420264693091E+69</v>
      </c>
      <c r="G2207" s="35">
        <f t="shared" si="1315"/>
        <v>1032.3924999999999</v>
      </c>
      <c r="H2207" s="23">
        <f t="shared" si="1316"/>
        <v>16408.918399999999</v>
      </c>
      <c r="I2207" s="23">
        <f t="shared" si="1317"/>
        <v>61417.999999999993</v>
      </c>
      <c r="J2207" s="23">
        <f t="shared" si="1318"/>
        <v>3087</v>
      </c>
      <c r="K2207" s="23">
        <f t="shared" si="1336"/>
        <v>9.6665819025314135E+76</v>
      </c>
      <c r="L2207" s="23">
        <f t="shared" si="1319"/>
        <v>9.6665819025314126E+78</v>
      </c>
      <c r="M2207" s="23">
        <f t="shared" si="1337"/>
        <v>9.6665819025314135E+76</v>
      </c>
      <c r="N2207" s="20">
        <f t="shared" si="1338"/>
        <v>226.5</v>
      </c>
      <c r="Q2207" s="20">
        <f t="shared" si="1320"/>
        <v>3.7133338629790081E+106</v>
      </c>
      <c r="S2207" s="20">
        <f t="shared" si="1321"/>
        <v>9690</v>
      </c>
      <c r="T2207" s="20">
        <f t="shared" si="1322"/>
        <v>3087</v>
      </c>
      <c r="U2207" s="20">
        <f t="shared" si="1339"/>
        <v>9.6665819025314135E+76</v>
      </c>
      <c r="V2207" s="20">
        <f t="shared" si="1340"/>
        <v>9.6665819025314135E+76</v>
      </c>
      <c r="W2207" s="20">
        <f t="shared" si="1341"/>
        <v>0.26490066225165565</v>
      </c>
      <c r="X2207" s="16">
        <f t="shared" si="1323"/>
        <v>5.7789111620418718E+64</v>
      </c>
      <c r="AA2207" s="16">
        <f t="shared" si="1324"/>
        <v>2.380911398761251E+66</v>
      </c>
      <c r="AB2207" s="16">
        <f t="shared" si="1342"/>
        <v>2205</v>
      </c>
      <c r="AC2207" s="16">
        <f t="shared" si="1343"/>
        <v>444.8</v>
      </c>
      <c r="AD2207" s="16">
        <f t="shared" si="1325"/>
        <v>3.1088499358027785E+67</v>
      </c>
      <c r="AE2207" s="16">
        <f t="shared" si="1344"/>
        <v>55075</v>
      </c>
      <c r="AF2207" s="16">
        <f t="shared" si="1326"/>
        <v>26448</v>
      </c>
      <c r="AG2207" s="16">
        <f t="shared" si="1327"/>
        <v>2245</v>
      </c>
      <c r="AH2207" s="16">
        <f t="shared" si="1328"/>
        <v>4.8930851548996682E+71</v>
      </c>
      <c r="AI2207" s="16">
        <f t="shared" si="1345"/>
        <v>1.6084162899386711E+75</v>
      </c>
      <c r="AJ2207" s="16">
        <f t="shared" si="1346"/>
        <v>1.6084162899386711E+75</v>
      </c>
      <c r="AK2207" s="27">
        <f t="shared" si="1347"/>
        <v>0.13489208633093525</v>
      </c>
      <c r="AN2207">
        <f t="shared" si="1348"/>
        <v>205513.11390442585</v>
      </c>
      <c r="AO2207">
        <f t="shared" si="1349"/>
        <v>675546469.63154685</v>
      </c>
      <c r="AP2207">
        <f t="shared" si="1350"/>
        <v>675546469.63154685</v>
      </c>
      <c r="AR2207" s="1">
        <f t="shared" si="1329"/>
        <v>23500</v>
      </c>
      <c r="AU2207">
        <f t="shared" si="1313"/>
        <v>-263.28358208955223</v>
      </c>
      <c r="AV2207" s="29">
        <f t="shared" si="1330"/>
        <v>1101.2987499999999</v>
      </c>
      <c r="AW2207">
        <f t="shared" si="1331"/>
        <v>44081</v>
      </c>
    </row>
    <row r="2208" spans="1:49" x14ac:dyDescent="0.2">
      <c r="A2208">
        <v>2206</v>
      </c>
      <c r="B2208" s="13">
        <f t="shared" si="1332"/>
        <v>2214</v>
      </c>
      <c r="C2208" s="13">
        <f t="shared" si="1333"/>
        <v>13242</v>
      </c>
      <c r="D2208" s="13">
        <f t="shared" si="1334"/>
        <v>48</v>
      </c>
      <c r="E2208" s="13">
        <f t="shared" si="1335"/>
        <v>110.30000000000001</v>
      </c>
      <c r="F2208" s="13">
        <f t="shared" si="1314"/>
        <v>1.8678160576787087E+69</v>
      </c>
      <c r="G2208" s="35">
        <f t="shared" si="1315"/>
        <v>1032.8691999999999</v>
      </c>
      <c r="H2208" s="23">
        <f t="shared" si="1316"/>
        <v>16416.422399999999</v>
      </c>
      <c r="I2208" s="23">
        <f t="shared" si="1317"/>
        <v>61445.999999999993</v>
      </c>
      <c r="J2208" s="23">
        <f t="shared" si="1318"/>
        <v>3088</v>
      </c>
      <c r="K2208" s="23">
        <f t="shared" si="1336"/>
        <v>9.6665819025314135E+76</v>
      </c>
      <c r="L2208" s="23">
        <f t="shared" si="1319"/>
        <v>9.6665819025314126E+78</v>
      </c>
      <c r="M2208" s="23">
        <f t="shared" si="1337"/>
        <v>9.6665819025314135E+76</v>
      </c>
      <c r="N2208" s="20">
        <f t="shared" si="1338"/>
        <v>226.60000000000002</v>
      </c>
      <c r="Q2208" s="20">
        <f t="shared" si="1320"/>
        <v>4.1378814343409823E+106</v>
      </c>
      <c r="S2208" s="20">
        <f t="shared" si="1321"/>
        <v>9695</v>
      </c>
      <c r="T2208" s="20">
        <f t="shared" si="1322"/>
        <v>3088</v>
      </c>
      <c r="U2208" s="20">
        <f t="shared" si="1339"/>
        <v>9.6665819025314135E+76</v>
      </c>
      <c r="V2208" s="20">
        <f t="shared" si="1340"/>
        <v>9.6665819025314135E+76</v>
      </c>
      <c r="W2208" s="20">
        <f t="shared" si="1341"/>
        <v>0.26478375992939096</v>
      </c>
      <c r="X2208" s="16">
        <f t="shared" si="1323"/>
        <v>6.1834349433848027E+64</v>
      </c>
      <c r="AA2208" s="16">
        <f t="shared" si="1324"/>
        <v>2.5475751966745384E+66</v>
      </c>
      <c r="AB2208" s="16">
        <f t="shared" si="1342"/>
        <v>2206</v>
      </c>
      <c r="AC2208" s="16">
        <f t="shared" si="1343"/>
        <v>445</v>
      </c>
      <c r="AD2208" s="16">
        <f t="shared" si="1325"/>
        <v>3.3264756147439159E+67</v>
      </c>
      <c r="AE2208" s="16">
        <f t="shared" si="1344"/>
        <v>55100</v>
      </c>
      <c r="AF2208" s="16">
        <f t="shared" si="1326"/>
        <v>26460</v>
      </c>
      <c r="AG2208" s="16">
        <f t="shared" si="1327"/>
        <v>2246</v>
      </c>
      <c r="AH2208" s="16">
        <f t="shared" si="1328"/>
        <v>5.2378660118112058E+71</v>
      </c>
      <c r="AI2208" s="16">
        <f t="shared" si="1345"/>
        <v>1.6084162899386711E+75</v>
      </c>
      <c r="AJ2208" s="16">
        <f t="shared" si="1346"/>
        <v>1.6084162899386711E+75</v>
      </c>
      <c r="AK2208" s="27">
        <f t="shared" si="1347"/>
        <v>0.1348314606741573</v>
      </c>
      <c r="AN2208">
        <f t="shared" si="1348"/>
        <v>205602.01789719189</v>
      </c>
      <c r="AO2208">
        <f t="shared" si="1349"/>
        <v>631351840.77714658</v>
      </c>
      <c r="AP2208">
        <f t="shared" si="1350"/>
        <v>631351840.77714658</v>
      </c>
      <c r="AR2208" s="1">
        <f t="shared" si="1329"/>
        <v>23510</v>
      </c>
      <c r="AU2208">
        <f t="shared" si="1313"/>
        <v>-263.14115308151094</v>
      </c>
      <c r="AV2208" s="29">
        <f t="shared" si="1330"/>
        <v>1101.8066999999999</v>
      </c>
      <c r="AW2208">
        <f t="shared" si="1331"/>
        <v>44101</v>
      </c>
    </row>
    <row r="2209" spans="1:49" x14ac:dyDescent="0.2">
      <c r="A2209">
        <v>2207</v>
      </c>
      <c r="B2209" s="13">
        <f t="shared" si="1332"/>
        <v>2215</v>
      </c>
      <c r="C2209" s="13">
        <f t="shared" si="1333"/>
        <v>13248</v>
      </c>
      <c r="D2209" s="13">
        <f t="shared" si="1334"/>
        <v>48</v>
      </c>
      <c r="E2209" s="13">
        <f t="shared" si="1335"/>
        <v>110.35000000000001</v>
      </c>
      <c r="F2209" s="13">
        <f t="shared" si="1314"/>
        <v>1.9994567306358624E+69</v>
      </c>
      <c r="G2209" s="35">
        <f t="shared" si="1315"/>
        <v>1033.3453</v>
      </c>
      <c r="H2209" s="23">
        <f t="shared" si="1316"/>
        <v>16423.9264</v>
      </c>
      <c r="I2209" s="23">
        <f t="shared" si="1317"/>
        <v>61473.999999999993</v>
      </c>
      <c r="J2209" s="23">
        <f t="shared" si="1318"/>
        <v>3089</v>
      </c>
      <c r="K2209" s="23">
        <f t="shared" si="1336"/>
        <v>9.6665819025314135E+76</v>
      </c>
      <c r="L2209" s="23">
        <f t="shared" si="1319"/>
        <v>9.6665819025314126E+78</v>
      </c>
      <c r="M2209" s="23">
        <f t="shared" si="1337"/>
        <v>9.6665819025314135E+76</v>
      </c>
      <c r="N2209" s="20">
        <f t="shared" si="1338"/>
        <v>226.70000000000002</v>
      </c>
      <c r="Q2209" s="20">
        <f t="shared" si="1320"/>
        <v>4.610967770865796E+106</v>
      </c>
      <c r="S2209" s="20">
        <f t="shared" si="1321"/>
        <v>9699</v>
      </c>
      <c r="T2209" s="20">
        <f t="shared" si="1322"/>
        <v>3089</v>
      </c>
      <c r="U2209" s="20">
        <f t="shared" si="1339"/>
        <v>9.6665819025314135E+76</v>
      </c>
      <c r="V2209" s="20">
        <f t="shared" si="1340"/>
        <v>9.6665819025314135E+76</v>
      </c>
      <c r="W2209" s="20">
        <f t="shared" si="1341"/>
        <v>0.26466696074106749</v>
      </c>
      <c r="X2209" s="16">
        <f t="shared" si="1323"/>
        <v>6.6162753894217385E+64</v>
      </c>
      <c r="AA2209" s="16">
        <f t="shared" si="1324"/>
        <v>2.725905460441756E+66</v>
      </c>
      <c r="AB2209" s="16">
        <f t="shared" si="1342"/>
        <v>2207</v>
      </c>
      <c r="AC2209" s="16">
        <f t="shared" si="1343"/>
        <v>445.2</v>
      </c>
      <c r="AD2209" s="16">
        <f t="shared" si="1325"/>
        <v>3.5593355240513788E+67</v>
      </c>
      <c r="AE2209" s="16">
        <f t="shared" si="1344"/>
        <v>55125</v>
      </c>
      <c r="AF2209" s="16">
        <f t="shared" si="1326"/>
        <v>26472</v>
      </c>
      <c r="AG2209" s="16">
        <f t="shared" si="1327"/>
        <v>2247</v>
      </c>
      <c r="AH2209" s="16">
        <f t="shared" si="1328"/>
        <v>5.606936882216645E+71</v>
      </c>
      <c r="AI2209" s="16">
        <f t="shared" si="1345"/>
        <v>1.6084162899386711E+75</v>
      </c>
      <c r="AJ2209" s="16">
        <f t="shared" si="1346"/>
        <v>1.6084162899386711E+75</v>
      </c>
      <c r="AK2209" s="27">
        <f t="shared" si="1347"/>
        <v>0.13477088948787061</v>
      </c>
      <c r="AN2209">
        <f t="shared" si="1348"/>
        <v>205690.8048934314</v>
      </c>
      <c r="AO2209">
        <f t="shared" si="1349"/>
        <v>590048449.32443607</v>
      </c>
      <c r="AP2209">
        <f t="shared" si="1350"/>
        <v>590048449.32443607</v>
      </c>
      <c r="AR2209" s="1">
        <f t="shared" si="1329"/>
        <v>23520</v>
      </c>
      <c r="AU2209">
        <f t="shared" si="1313"/>
        <v>-262.99900695134062</v>
      </c>
      <c r="AV2209" s="29">
        <f t="shared" si="1330"/>
        <v>1102.31405</v>
      </c>
      <c r="AW2209">
        <f t="shared" si="1331"/>
        <v>44121</v>
      </c>
    </row>
    <row r="2210" spans="1:49" x14ac:dyDescent="0.2">
      <c r="A2210">
        <v>2208</v>
      </c>
      <c r="B2210" s="13">
        <f t="shared" si="1332"/>
        <v>2216</v>
      </c>
      <c r="C2210" s="13">
        <f t="shared" si="1333"/>
        <v>13254</v>
      </c>
      <c r="D2210" s="13">
        <f t="shared" si="1334"/>
        <v>48</v>
      </c>
      <c r="E2210" s="13">
        <f t="shared" si="1335"/>
        <v>110.4</v>
      </c>
      <c r="F2210" s="13">
        <f t="shared" si="1314"/>
        <v>2.1403748026640997E+69</v>
      </c>
      <c r="G2210" s="35">
        <f t="shared" si="1315"/>
        <v>1033.8208</v>
      </c>
      <c r="H2210" s="23">
        <f t="shared" si="1316"/>
        <v>16431.430399999997</v>
      </c>
      <c r="I2210" s="23">
        <f t="shared" si="1317"/>
        <v>61501.999999999993</v>
      </c>
      <c r="J2210" s="23">
        <f t="shared" si="1318"/>
        <v>3091</v>
      </c>
      <c r="K2210" s="23">
        <f t="shared" si="1336"/>
        <v>9.6665819025314135E+76</v>
      </c>
      <c r="L2210" s="23">
        <f t="shared" si="1319"/>
        <v>9.6665819025314126E+78</v>
      </c>
      <c r="M2210" s="23">
        <f t="shared" si="1337"/>
        <v>9.6665819025314135E+76</v>
      </c>
      <c r="N2210" s="20">
        <f t="shared" si="1338"/>
        <v>226.8</v>
      </c>
      <c r="Q2210" s="20">
        <f t="shared" si="1320"/>
        <v>5.1381423371664615E+106</v>
      </c>
      <c r="S2210" s="20">
        <f t="shared" si="1321"/>
        <v>9703</v>
      </c>
      <c r="T2210" s="20">
        <f t="shared" si="1322"/>
        <v>3091</v>
      </c>
      <c r="U2210" s="20">
        <f t="shared" si="1339"/>
        <v>9.6665819025314135E+76</v>
      </c>
      <c r="V2210" s="20">
        <f t="shared" si="1340"/>
        <v>9.6665819025314135E+76</v>
      </c>
      <c r="W2210" s="20">
        <f t="shared" si="1341"/>
        <v>0.26455026455026454</v>
      </c>
      <c r="X2210" s="16">
        <f t="shared" si="1323"/>
        <v>7.0794146666812621E+64</v>
      </c>
      <c r="AA2210" s="16">
        <f t="shared" si="1324"/>
        <v>2.9167188426726793E+66</v>
      </c>
      <c r="AB2210" s="16">
        <f t="shared" si="1342"/>
        <v>2208</v>
      </c>
      <c r="AC2210" s="16">
        <f t="shared" si="1343"/>
        <v>445.4</v>
      </c>
      <c r="AD2210" s="16">
        <f t="shared" si="1325"/>
        <v>3.8084960901496433E+67</v>
      </c>
      <c r="AE2210" s="16">
        <f t="shared" si="1344"/>
        <v>55150</v>
      </c>
      <c r="AF2210" s="16">
        <f t="shared" si="1326"/>
        <v>26484</v>
      </c>
      <c r="AG2210" s="16">
        <f t="shared" si="1327"/>
        <v>2248</v>
      </c>
      <c r="AH2210" s="16">
        <f t="shared" si="1328"/>
        <v>6.0020087185421589E+71</v>
      </c>
      <c r="AI2210" s="16">
        <f t="shared" si="1345"/>
        <v>1.6084162899386711E+75</v>
      </c>
      <c r="AJ2210" s="16">
        <f t="shared" si="1346"/>
        <v>1.6084162899386711E+75</v>
      </c>
      <c r="AK2210" s="27">
        <f t="shared" si="1347"/>
        <v>0.13471037269869782</v>
      </c>
      <c r="AN2210">
        <f t="shared" si="1348"/>
        <v>205779.47489249028</v>
      </c>
      <c r="AO2210">
        <f t="shared" si="1349"/>
        <v>551447148.90134203</v>
      </c>
      <c r="AP2210">
        <f t="shared" si="1350"/>
        <v>551447148.90134203</v>
      </c>
      <c r="AR2210" s="1">
        <f t="shared" si="1329"/>
        <v>23530</v>
      </c>
      <c r="AU2210">
        <f t="shared" si="1313"/>
        <v>-262.85714285714289</v>
      </c>
      <c r="AV2210" s="29">
        <f t="shared" si="1330"/>
        <v>1102.8208</v>
      </c>
      <c r="AW2210">
        <f t="shared" si="1331"/>
        <v>44141</v>
      </c>
    </row>
    <row r="2211" spans="1:49" x14ac:dyDescent="0.2">
      <c r="A2211">
        <v>2209</v>
      </c>
      <c r="B2211" s="13">
        <f t="shared" si="1332"/>
        <v>2217</v>
      </c>
      <c r="C2211" s="13">
        <f t="shared" si="1333"/>
        <v>13260</v>
      </c>
      <c r="D2211" s="13">
        <f t="shared" si="1334"/>
        <v>48</v>
      </c>
      <c r="E2211" s="13">
        <f t="shared" si="1335"/>
        <v>110.45</v>
      </c>
      <c r="F2211" s="13">
        <f t="shared" si="1314"/>
        <v>2.2912240705836603E+69</v>
      </c>
      <c r="G2211" s="35">
        <f t="shared" si="1315"/>
        <v>1034.2957000000001</v>
      </c>
      <c r="H2211" s="23">
        <f t="shared" si="1316"/>
        <v>16438.934399999998</v>
      </c>
      <c r="I2211" s="23">
        <f t="shared" si="1317"/>
        <v>61529.999999999993</v>
      </c>
      <c r="J2211" s="23">
        <f t="shared" si="1318"/>
        <v>3092</v>
      </c>
      <c r="K2211" s="23">
        <f t="shared" si="1336"/>
        <v>9.6665819025314135E+76</v>
      </c>
      <c r="L2211" s="23">
        <f t="shared" si="1319"/>
        <v>9.6665819025314126E+78</v>
      </c>
      <c r="M2211" s="23">
        <f t="shared" si="1337"/>
        <v>9.6665819025314135E+76</v>
      </c>
      <c r="N2211" s="20">
        <f t="shared" si="1338"/>
        <v>226.9</v>
      </c>
      <c r="Q2211" s="20">
        <f t="shared" si="1320"/>
        <v>5.7255890712992852E+106</v>
      </c>
      <c r="S2211" s="20">
        <f t="shared" si="1321"/>
        <v>9707</v>
      </c>
      <c r="T2211" s="20">
        <f t="shared" si="1322"/>
        <v>3092</v>
      </c>
      <c r="U2211" s="20">
        <f t="shared" si="1339"/>
        <v>9.6665819025314135E+76</v>
      </c>
      <c r="V2211" s="20">
        <f t="shared" si="1340"/>
        <v>9.6665819025314135E+76</v>
      </c>
      <c r="W2211" s="20">
        <f t="shared" si="1341"/>
        <v>0.26443367122080214</v>
      </c>
      <c r="X2211" s="16">
        <f t="shared" si="1323"/>
        <v>7.5749736933489491E+64</v>
      </c>
      <c r="AA2211" s="16">
        <f t="shared" si="1324"/>
        <v>3.1208891616597664E+66</v>
      </c>
      <c r="AB2211" s="16">
        <f t="shared" si="1342"/>
        <v>2209</v>
      </c>
      <c r="AC2211" s="16">
        <f t="shared" si="1343"/>
        <v>445.6</v>
      </c>
      <c r="AD2211" s="16">
        <f t="shared" si="1325"/>
        <v>4.0750983914338106E+67</v>
      </c>
      <c r="AE2211" s="16">
        <f t="shared" si="1344"/>
        <v>55175</v>
      </c>
      <c r="AF2211" s="16">
        <f t="shared" si="1326"/>
        <v>26496</v>
      </c>
      <c r="AG2211" s="16">
        <f t="shared" si="1327"/>
        <v>2249</v>
      </c>
      <c r="AH2211" s="16">
        <f t="shared" si="1328"/>
        <v>6.4249129698576361E+71</v>
      </c>
      <c r="AI2211" s="16">
        <f t="shared" si="1345"/>
        <v>1.6084162899386711E+75</v>
      </c>
      <c r="AJ2211" s="16">
        <f t="shared" si="1346"/>
        <v>1.6084162899386711E+75</v>
      </c>
      <c r="AK2211" s="27">
        <f t="shared" si="1347"/>
        <v>0.13464991023339318</v>
      </c>
      <c r="AN2211">
        <f t="shared" si="1348"/>
        <v>205868.02789371437</v>
      </c>
      <c r="AO2211">
        <f t="shared" si="1349"/>
        <v>515371167.19751602</v>
      </c>
      <c r="AP2211">
        <f t="shared" si="1350"/>
        <v>515371167.19751602</v>
      </c>
      <c r="AR2211" s="1">
        <f t="shared" si="1329"/>
        <v>23540</v>
      </c>
      <c r="AU2211">
        <f t="shared" si="1313"/>
        <v>-262.71555996035676</v>
      </c>
      <c r="AV2211" s="29">
        <f t="shared" si="1330"/>
        <v>1103.3269500000001</v>
      </c>
      <c r="AW2211">
        <f t="shared" si="1331"/>
        <v>44161</v>
      </c>
    </row>
    <row r="2212" spans="1:49" x14ac:dyDescent="0.2">
      <c r="A2212">
        <v>2210</v>
      </c>
      <c r="B2212" s="13">
        <f t="shared" si="1332"/>
        <v>2218</v>
      </c>
      <c r="C2212" s="13">
        <f t="shared" si="1333"/>
        <v>13266</v>
      </c>
      <c r="D2212" s="13">
        <f t="shared" si="1334"/>
        <v>48</v>
      </c>
      <c r="E2212" s="13">
        <f t="shared" si="1335"/>
        <v>110.5</v>
      </c>
      <c r="F2212" s="13">
        <f t="shared" si="1314"/>
        <v>2.4527044035315172E+69</v>
      </c>
      <c r="G2212" s="35">
        <f t="shared" si="1315"/>
        <v>1034.77</v>
      </c>
      <c r="H2212" s="23">
        <f t="shared" si="1316"/>
        <v>16446.438399999999</v>
      </c>
      <c r="I2212" s="23">
        <f t="shared" si="1317"/>
        <v>61557.999999999993</v>
      </c>
      <c r="J2212" s="23">
        <f t="shared" si="1318"/>
        <v>3094</v>
      </c>
      <c r="K2212" s="23">
        <f t="shared" si="1336"/>
        <v>9.6665819025314135E+76</v>
      </c>
      <c r="L2212" s="23">
        <f t="shared" si="1319"/>
        <v>9.6665819025314126E+78</v>
      </c>
      <c r="M2212" s="23">
        <f t="shared" si="1337"/>
        <v>9.6665819025314135E+76</v>
      </c>
      <c r="N2212" s="20">
        <f t="shared" si="1338"/>
        <v>227</v>
      </c>
      <c r="Q2212" s="20">
        <f t="shared" si="1320"/>
        <v>6.3801989244724102E+106</v>
      </c>
      <c r="S2212" s="20">
        <f t="shared" si="1321"/>
        <v>9711</v>
      </c>
      <c r="T2212" s="20">
        <f t="shared" si="1322"/>
        <v>3094</v>
      </c>
      <c r="U2212" s="20">
        <f t="shared" si="1339"/>
        <v>9.6665819025314135E+76</v>
      </c>
      <c r="V2212" s="20">
        <f t="shared" si="1340"/>
        <v>9.6665819025314135E+76</v>
      </c>
      <c r="W2212" s="20">
        <f t="shared" si="1341"/>
        <v>0.26431718061674009</v>
      </c>
      <c r="X2212" s="16">
        <f t="shared" si="1323"/>
        <v>8.1052218518833758E+64</v>
      </c>
      <c r="AA2212" s="16">
        <f t="shared" si="1324"/>
        <v>3.3393514029759501E+66</v>
      </c>
      <c r="AB2212" s="16">
        <f t="shared" si="1342"/>
        <v>2210</v>
      </c>
      <c r="AC2212" s="16">
        <f t="shared" si="1343"/>
        <v>445.8</v>
      </c>
      <c r="AD2212" s="16">
        <f t="shared" si="1325"/>
        <v>4.3603633840560302E+67</v>
      </c>
      <c r="AE2212" s="16">
        <f t="shared" si="1344"/>
        <v>55200</v>
      </c>
      <c r="AF2212" s="16">
        <f t="shared" si="1326"/>
        <v>26508</v>
      </c>
      <c r="AG2212" s="16">
        <f t="shared" si="1327"/>
        <v>2250</v>
      </c>
      <c r="AH2212" s="16">
        <f t="shared" si="1328"/>
        <v>6.8776100666457382E+71</v>
      </c>
      <c r="AI2212" s="16">
        <f t="shared" si="1345"/>
        <v>1.6084162899386711E+75</v>
      </c>
      <c r="AJ2212" s="16">
        <f t="shared" si="1346"/>
        <v>1.6084162899386711E+75</v>
      </c>
      <c r="AK2212" s="27">
        <f t="shared" si="1347"/>
        <v>0.13458950201884254</v>
      </c>
      <c r="AN2212">
        <f t="shared" si="1348"/>
        <v>205956.46389644936</v>
      </c>
      <c r="AO2212">
        <f t="shared" si="1349"/>
        <v>481655296.44627666</v>
      </c>
      <c r="AP2212">
        <f t="shared" si="1350"/>
        <v>481655296.44627666</v>
      </c>
      <c r="AR2212" s="1">
        <f t="shared" si="1329"/>
        <v>23550</v>
      </c>
      <c r="AU2212">
        <f t="shared" si="1313"/>
        <v>-262.57425742574253</v>
      </c>
      <c r="AV2212" s="29">
        <f t="shared" si="1330"/>
        <v>1103.8325</v>
      </c>
      <c r="AW2212">
        <f t="shared" si="1331"/>
        <v>44181</v>
      </c>
    </row>
    <row r="2213" spans="1:49" x14ac:dyDescent="0.2">
      <c r="A2213">
        <v>2211</v>
      </c>
      <c r="B2213" s="13">
        <f t="shared" si="1332"/>
        <v>2219</v>
      </c>
      <c r="C2213" s="13">
        <f t="shared" si="1333"/>
        <v>13272</v>
      </c>
      <c r="D2213" s="13">
        <f t="shared" si="1334"/>
        <v>48</v>
      </c>
      <c r="E2213" s="13">
        <f t="shared" si="1335"/>
        <v>110.55000000000001</v>
      </c>
      <c r="F2213" s="13">
        <f t="shared" si="1314"/>
        <v>2.6255649894825063E+69</v>
      </c>
      <c r="G2213" s="35">
        <f t="shared" si="1315"/>
        <v>1035.2437</v>
      </c>
      <c r="H2213" s="23">
        <f t="shared" si="1316"/>
        <v>16453.942399999996</v>
      </c>
      <c r="I2213" s="23">
        <f t="shared" si="1317"/>
        <v>61585.999999999993</v>
      </c>
      <c r="J2213" s="23">
        <f t="shared" si="1318"/>
        <v>3095</v>
      </c>
      <c r="K2213" s="23">
        <f t="shared" si="1336"/>
        <v>9.6665819025314135E+76</v>
      </c>
      <c r="L2213" s="23">
        <f t="shared" si="1319"/>
        <v>9.6665819025314126E+78</v>
      </c>
      <c r="M2213" s="23">
        <f t="shared" si="1337"/>
        <v>9.6665819025314135E+76</v>
      </c>
      <c r="N2213" s="20">
        <f t="shared" si="1338"/>
        <v>227.10000000000002</v>
      </c>
      <c r="Q2213" s="20">
        <f t="shared" si="1320"/>
        <v>7.1096506942678632E+106</v>
      </c>
      <c r="S2213" s="20">
        <f t="shared" si="1321"/>
        <v>9716</v>
      </c>
      <c r="T2213" s="20">
        <f t="shared" si="1322"/>
        <v>3095</v>
      </c>
      <c r="U2213" s="20">
        <f t="shared" si="1339"/>
        <v>9.6665819025314135E+76</v>
      </c>
      <c r="V2213" s="20">
        <f t="shared" si="1340"/>
        <v>9.6665819025314135E+76</v>
      </c>
      <c r="W2213" s="20">
        <f t="shared" si="1341"/>
        <v>0.26420079260237778</v>
      </c>
      <c r="X2213" s="16">
        <f t="shared" si="1323"/>
        <v>8.6725873815152112E+64</v>
      </c>
      <c r="AA2213" s="16">
        <f t="shared" si="1324"/>
        <v>3.5731060011842671E+66</v>
      </c>
      <c r="AB2213" s="16">
        <f t="shared" si="1342"/>
        <v>2211</v>
      </c>
      <c r="AC2213" s="16">
        <f t="shared" si="1343"/>
        <v>446</v>
      </c>
      <c r="AD2213" s="16">
        <f t="shared" si="1325"/>
        <v>4.6655974935273333E+67</v>
      </c>
      <c r="AE2213" s="16">
        <f t="shared" si="1344"/>
        <v>55225</v>
      </c>
      <c r="AF2213" s="16">
        <f t="shared" si="1326"/>
        <v>26520</v>
      </c>
      <c r="AG2213" s="16">
        <f t="shared" si="1327"/>
        <v>2251</v>
      </c>
      <c r="AH2213" s="16">
        <f t="shared" si="1328"/>
        <v>7.3621985029284582E+71</v>
      </c>
      <c r="AI2213" s="16">
        <f t="shared" si="1345"/>
        <v>1.6084162899386711E+75</v>
      </c>
      <c r="AJ2213" s="16">
        <f t="shared" si="1346"/>
        <v>1.6084162899386711E+75</v>
      </c>
      <c r="AK2213" s="27">
        <f t="shared" si="1347"/>
        <v>0.13452914798206278</v>
      </c>
      <c r="AN2213">
        <f t="shared" si="1348"/>
        <v>206044.78290004097</v>
      </c>
      <c r="AO2213">
        <f t="shared" si="1349"/>
        <v>450145136.86567909</v>
      </c>
      <c r="AP2213">
        <f t="shared" si="1350"/>
        <v>450145136.86567909</v>
      </c>
      <c r="AR2213" s="1">
        <f t="shared" si="1329"/>
        <v>23560</v>
      </c>
      <c r="AU2213">
        <f t="shared" si="1313"/>
        <v>-262.43323442136494</v>
      </c>
      <c r="AV2213" s="29">
        <f t="shared" si="1330"/>
        <v>1104.33745</v>
      </c>
      <c r="AW2213">
        <f t="shared" si="1331"/>
        <v>44201</v>
      </c>
    </row>
    <row r="2214" spans="1:49" x14ac:dyDescent="0.2">
      <c r="A2214">
        <v>2212</v>
      </c>
      <c r="B2214" s="13">
        <f t="shared" si="1332"/>
        <v>2220</v>
      </c>
      <c r="C2214" s="13">
        <f t="shared" si="1333"/>
        <v>13278</v>
      </c>
      <c r="D2214" s="13">
        <f t="shared" si="1334"/>
        <v>48</v>
      </c>
      <c r="E2214" s="13">
        <f t="shared" si="1335"/>
        <v>110.60000000000001</v>
      </c>
      <c r="F2214" s="13">
        <f t="shared" si="1314"/>
        <v>2.8106078105291653E+69</v>
      </c>
      <c r="G2214" s="35">
        <f t="shared" si="1315"/>
        <v>1035.7167999999999</v>
      </c>
      <c r="H2214" s="23">
        <f t="shared" si="1316"/>
        <v>16461.446399999997</v>
      </c>
      <c r="I2214" s="23">
        <f t="shared" si="1317"/>
        <v>61613.999999999993</v>
      </c>
      <c r="J2214" s="23">
        <f t="shared" si="1318"/>
        <v>3096</v>
      </c>
      <c r="K2214" s="23">
        <f t="shared" si="1336"/>
        <v>9.6665819025314135E+76</v>
      </c>
      <c r="L2214" s="23">
        <f t="shared" si="1319"/>
        <v>9.6665819025314126E+78</v>
      </c>
      <c r="M2214" s="23">
        <f t="shared" si="1337"/>
        <v>9.6665819025314135E+76</v>
      </c>
      <c r="N2214" s="20">
        <f t="shared" si="1338"/>
        <v>227.20000000000002</v>
      </c>
      <c r="Q2214" s="20">
        <f t="shared" si="1320"/>
        <v>7.9225010995518972E+106</v>
      </c>
      <c r="S2214" s="20">
        <f t="shared" si="1321"/>
        <v>9720</v>
      </c>
      <c r="T2214" s="20">
        <f t="shared" si="1322"/>
        <v>3096</v>
      </c>
      <c r="U2214" s="20">
        <f t="shared" si="1339"/>
        <v>9.6665819025314135E+76</v>
      </c>
      <c r="V2214" s="20">
        <f t="shared" si="1340"/>
        <v>9.6665819025314135E+76</v>
      </c>
      <c r="W2214" s="20">
        <f t="shared" si="1341"/>
        <v>0.2640845070422535</v>
      </c>
      <c r="X2214" s="16">
        <f t="shared" si="1323"/>
        <v>9.279668498221277E+64</v>
      </c>
      <c r="AA2214" s="16">
        <f t="shared" si="1324"/>
        <v>3.8232234212671648E+66</v>
      </c>
      <c r="AB2214" s="16">
        <f t="shared" si="1342"/>
        <v>2212</v>
      </c>
      <c r="AC2214" s="16">
        <f t="shared" si="1343"/>
        <v>446.2</v>
      </c>
      <c r="AD2214" s="16">
        <f t="shared" si="1325"/>
        <v>4.992198597742745E+67</v>
      </c>
      <c r="AE2214" s="16">
        <f t="shared" si="1344"/>
        <v>55250</v>
      </c>
      <c r="AF2214" s="16">
        <f t="shared" si="1326"/>
        <v>26532</v>
      </c>
      <c r="AG2214" s="16">
        <f t="shared" si="1327"/>
        <v>2252</v>
      </c>
      <c r="AH2214" s="16">
        <f t="shared" si="1328"/>
        <v>7.8809245578005363E+71</v>
      </c>
      <c r="AI2214" s="16">
        <f t="shared" si="1345"/>
        <v>1.6084162899386711E+75</v>
      </c>
      <c r="AJ2214" s="16">
        <f t="shared" si="1346"/>
        <v>1.6084162899386711E+75</v>
      </c>
      <c r="AK2214" s="27">
        <f t="shared" si="1347"/>
        <v>0.13446884805020171</v>
      </c>
      <c r="AN2214">
        <f t="shared" si="1348"/>
        <v>206132.9849038352</v>
      </c>
      <c r="AO2214">
        <f t="shared" si="1349"/>
        <v>420696389.59409273</v>
      </c>
      <c r="AP2214">
        <f t="shared" si="1350"/>
        <v>420696389.59409273</v>
      </c>
      <c r="AR2214" s="1">
        <f t="shared" si="1329"/>
        <v>23570</v>
      </c>
      <c r="AU2214">
        <f t="shared" si="1313"/>
        <v>-262.29249011857706</v>
      </c>
      <c r="AV2214" s="29">
        <f t="shared" si="1330"/>
        <v>1104.8417999999999</v>
      </c>
      <c r="AW2214">
        <f t="shared" si="1331"/>
        <v>44221</v>
      </c>
    </row>
    <row r="2215" spans="1:49" x14ac:dyDescent="0.2">
      <c r="A2215">
        <v>2213</v>
      </c>
      <c r="B2215" s="13">
        <f t="shared" si="1332"/>
        <v>2221</v>
      </c>
      <c r="C2215" s="13">
        <f t="shared" si="1333"/>
        <v>13284</v>
      </c>
      <c r="D2215" s="13">
        <f t="shared" si="1334"/>
        <v>48</v>
      </c>
      <c r="E2215" s="13">
        <f t="shared" si="1335"/>
        <v>110.65</v>
      </c>
      <c r="F2215" s="13">
        <f t="shared" si="1314"/>
        <v>3.0086913630385146E+69</v>
      </c>
      <c r="G2215" s="35">
        <f t="shared" si="1315"/>
        <v>1036.1893</v>
      </c>
      <c r="H2215" s="23">
        <f t="shared" si="1316"/>
        <v>16468.950399999998</v>
      </c>
      <c r="I2215" s="23">
        <f t="shared" si="1317"/>
        <v>61641.999999999993</v>
      </c>
      <c r="J2215" s="23">
        <f t="shared" si="1318"/>
        <v>3098</v>
      </c>
      <c r="K2215" s="23">
        <f t="shared" si="1336"/>
        <v>9.6665819025314135E+76</v>
      </c>
      <c r="L2215" s="23">
        <f t="shared" si="1319"/>
        <v>9.6665819025314126E+78</v>
      </c>
      <c r="M2215" s="23">
        <f t="shared" si="1337"/>
        <v>9.6665819025314135E+76</v>
      </c>
      <c r="N2215" s="20">
        <f t="shared" si="1338"/>
        <v>227.3</v>
      </c>
      <c r="Q2215" s="20">
        <f t="shared" si="1320"/>
        <v>8.8282851537285761E+106</v>
      </c>
      <c r="S2215" s="20">
        <f t="shared" si="1321"/>
        <v>9724</v>
      </c>
      <c r="T2215" s="20">
        <f t="shared" si="1322"/>
        <v>3098</v>
      </c>
      <c r="U2215" s="20">
        <f t="shared" si="1339"/>
        <v>9.6665819025314135E+76</v>
      </c>
      <c r="V2215" s="20">
        <f t="shared" si="1340"/>
        <v>9.6665819025314135E+76</v>
      </c>
      <c r="W2215" s="20">
        <f t="shared" si="1341"/>
        <v>0.26396832380114382</v>
      </c>
      <c r="X2215" s="16">
        <f t="shared" si="1323"/>
        <v>9.9292452930967668E+64</v>
      </c>
      <c r="AA2215" s="16">
        <f t="shared" si="1324"/>
        <v>4.0908490607558671E+66</v>
      </c>
      <c r="AB2215" s="16">
        <f t="shared" si="1342"/>
        <v>2213</v>
      </c>
      <c r="AC2215" s="16">
        <f t="shared" si="1343"/>
        <v>446.4</v>
      </c>
      <c r="AD2215" s="16">
        <f t="shared" si="1325"/>
        <v>5.34166242883003E+67</v>
      </c>
      <c r="AE2215" s="16">
        <f t="shared" si="1344"/>
        <v>55275</v>
      </c>
      <c r="AF2215" s="16">
        <f t="shared" si="1326"/>
        <v>26544</v>
      </c>
      <c r="AG2215" s="16">
        <f t="shared" si="1327"/>
        <v>2253</v>
      </c>
      <c r="AH2215" s="16">
        <f t="shared" si="1328"/>
        <v>8.4361927013784709E+71</v>
      </c>
      <c r="AI2215" s="16">
        <f t="shared" si="1345"/>
        <v>1.6084162899386711E+75</v>
      </c>
      <c r="AJ2215" s="16">
        <f t="shared" si="1346"/>
        <v>1.6084162899386711E+75</v>
      </c>
      <c r="AK2215" s="27">
        <f t="shared" si="1347"/>
        <v>0.13440860215053765</v>
      </c>
      <c r="AN2215">
        <f t="shared" si="1348"/>
        <v>206221.0699071775</v>
      </c>
      <c r="AO2215">
        <f t="shared" si="1349"/>
        <v>393174195.88232952</v>
      </c>
      <c r="AP2215">
        <f t="shared" si="1350"/>
        <v>393174195.88232952</v>
      </c>
      <c r="AR2215" s="1">
        <f t="shared" si="1329"/>
        <v>23580</v>
      </c>
      <c r="AU2215">
        <f t="shared" si="1313"/>
        <v>-262.15202369200398</v>
      </c>
      <c r="AV2215" s="29">
        <f t="shared" si="1330"/>
        <v>1105.34555</v>
      </c>
      <c r="AW2215">
        <f t="shared" si="1331"/>
        <v>44241</v>
      </c>
    </row>
    <row r="2216" spans="1:49" x14ac:dyDescent="0.2">
      <c r="A2216">
        <v>2214</v>
      </c>
      <c r="B2216" s="13">
        <f t="shared" si="1332"/>
        <v>2222</v>
      </c>
      <c r="C2216" s="13">
        <f t="shared" si="1333"/>
        <v>13290</v>
      </c>
      <c r="D2216" s="13">
        <f t="shared" si="1334"/>
        <v>48</v>
      </c>
      <c r="E2216" s="13">
        <f t="shared" si="1335"/>
        <v>110.7</v>
      </c>
      <c r="F2216" s="13">
        <f t="shared" si="1314"/>
        <v>3.2207346399397267E+69</v>
      </c>
      <c r="G2216" s="35">
        <f t="shared" si="1315"/>
        <v>1036.6612</v>
      </c>
      <c r="H2216" s="23">
        <f t="shared" si="1316"/>
        <v>16476.454399999999</v>
      </c>
      <c r="I2216" s="23">
        <f t="shared" si="1317"/>
        <v>61669.999999999993</v>
      </c>
      <c r="J2216" s="23">
        <f t="shared" si="1318"/>
        <v>3099</v>
      </c>
      <c r="K2216" s="23">
        <f t="shared" si="1336"/>
        <v>9.6665819025314135E+76</v>
      </c>
      <c r="L2216" s="23">
        <f t="shared" si="1319"/>
        <v>9.6665819025314126E+78</v>
      </c>
      <c r="M2216" s="23">
        <f t="shared" si="1337"/>
        <v>9.6665819025314135E+76</v>
      </c>
      <c r="N2216" s="20">
        <f t="shared" si="1338"/>
        <v>227.4</v>
      </c>
      <c r="Q2216" s="20">
        <f t="shared" si="1320"/>
        <v>9.837628013702975E+106</v>
      </c>
      <c r="S2216" s="20">
        <f t="shared" si="1321"/>
        <v>9728</v>
      </c>
      <c r="T2216" s="20">
        <f t="shared" si="1322"/>
        <v>3099</v>
      </c>
      <c r="U2216" s="20">
        <f t="shared" si="1339"/>
        <v>9.6665819025314135E+76</v>
      </c>
      <c r="V2216" s="20">
        <f t="shared" si="1340"/>
        <v>9.6665819025314135E+76</v>
      </c>
      <c r="W2216" s="20">
        <f t="shared" si="1341"/>
        <v>0.26385224274406333</v>
      </c>
      <c r="X2216" s="16">
        <f t="shared" si="1323"/>
        <v>1.0624292463613541E+65</v>
      </c>
      <c r="AA2216" s="16">
        <f t="shared" si="1324"/>
        <v>4.3772084950087778E+66</v>
      </c>
      <c r="AB2216" s="16">
        <f t="shared" si="1342"/>
        <v>2214</v>
      </c>
      <c r="AC2216" s="16">
        <f t="shared" si="1343"/>
        <v>446.6</v>
      </c>
      <c r="AD2216" s="16">
        <f t="shared" si="1325"/>
        <v>5.7155894231405967E+67</v>
      </c>
      <c r="AE2216" s="16">
        <f t="shared" si="1344"/>
        <v>55300</v>
      </c>
      <c r="AF2216" s="16">
        <f t="shared" si="1326"/>
        <v>26556</v>
      </c>
      <c r="AG2216" s="16">
        <f t="shared" si="1327"/>
        <v>2254</v>
      </c>
      <c r="AH2216" s="16">
        <f t="shared" si="1328"/>
        <v>9.0305767333417495E+71</v>
      </c>
      <c r="AI2216" s="16">
        <f t="shared" si="1345"/>
        <v>1.6084162899386711E+75</v>
      </c>
      <c r="AJ2216" s="16">
        <f t="shared" si="1346"/>
        <v>1.6084162899386711E+75</v>
      </c>
      <c r="AK2216" s="27">
        <f t="shared" si="1347"/>
        <v>0.13434841021047916</v>
      </c>
      <c r="AN2216">
        <f t="shared" si="1348"/>
        <v>206309.03790941401</v>
      </c>
      <c r="AO2216">
        <f t="shared" si="1349"/>
        <v>367452519.51619583</v>
      </c>
      <c r="AP2216">
        <f t="shared" si="1350"/>
        <v>367452519.51619583</v>
      </c>
      <c r="AR2216" s="1">
        <f t="shared" si="1329"/>
        <v>23590</v>
      </c>
      <c r="AU2216">
        <f t="shared" si="1313"/>
        <v>-262.01183431952666</v>
      </c>
      <c r="AV2216" s="29">
        <f t="shared" si="1330"/>
        <v>1105.8487</v>
      </c>
      <c r="AW2216">
        <f t="shared" si="1331"/>
        <v>44261</v>
      </c>
    </row>
    <row r="2217" spans="1:49" x14ac:dyDescent="0.2">
      <c r="A2217">
        <v>2215</v>
      </c>
      <c r="B2217" s="13">
        <f t="shared" si="1332"/>
        <v>2223</v>
      </c>
      <c r="C2217" s="13">
        <f t="shared" si="1333"/>
        <v>13296</v>
      </c>
      <c r="D2217" s="13">
        <f t="shared" si="1334"/>
        <v>48</v>
      </c>
      <c r="E2217" s="13">
        <f t="shared" si="1335"/>
        <v>110.75</v>
      </c>
      <c r="F2217" s="13">
        <f t="shared" si="1314"/>
        <v>3.4477213936122148E+69</v>
      </c>
      <c r="G2217" s="35">
        <f t="shared" si="1315"/>
        <v>1037.1325000000002</v>
      </c>
      <c r="H2217" s="23">
        <f t="shared" si="1316"/>
        <v>16483.9584</v>
      </c>
      <c r="I2217" s="23">
        <f t="shared" si="1317"/>
        <v>61697.999999999993</v>
      </c>
      <c r="J2217" s="23">
        <f t="shared" si="1318"/>
        <v>3101</v>
      </c>
      <c r="K2217" s="23">
        <f t="shared" si="1336"/>
        <v>9.6665819025314135E+76</v>
      </c>
      <c r="L2217" s="23">
        <f t="shared" si="1319"/>
        <v>9.6665819025314126E+78</v>
      </c>
      <c r="M2217" s="23">
        <f t="shared" si="1337"/>
        <v>9.6665819025314135E+76</v>
      </c>
      <c r="N2217" s="20">
        <f t="shared" si="1338"/>
        <v>227.5</v>
      </c>
      <c r="Q2217" s="20">
        <f t="shared" si="1320"/>
        <v>1.0962369616606974E+107</v>
      </c>
      <c r="S2217" s="20">
        <f t="shared" si="1321"/>
        <v>9732</v>
      </c>
      <c r="T2217" s="20">
        <f t="shared" si="1322"/>
        <v>3101</v>
      </c>
      <c r="U2217" s="20">
        <f t="shared" si="1339"/>
        <v>9.6665819025314135E+76</v>
      </c>
      <c r="V2217" s="20">
        <f t="shared" si="1340"/>
        <v>9.6665819025314135E+76</v>
      </c>
      <c r="W2217" s="20">
        <f t="shared" si="1341"/>
        <v>0.26373626373626374</v>
      </c>
      <c r="X2217" s="16">
        <f t="shared" si="1323"/>
        <v>1.1367992936066488E+65</v>
      </c>
      <c r="AA2217" s="16">
        <f t="shared" si="1324"/>
        <v>4.6836130896593922E+66</v>
      </c>
      <c r="AB2217" s="16">
        <f t="shared" si="1342"/>
        <v>2215</v>
      </c>
      <c r="AC2217" s="16">
        <f t="shared" si="1343"/>
        <v>446.8</v>
      </c>
      <c r="AD2217" s="16">
        <f t="shared" si="1325"/>
        <v>6.1156920507533746E+67</v>
      </c>
      <c r="AE2217" s="16">
        <f t="shared" si="1344"/>
        <v>55325</v>
      </c>
      <c r="AF2217" s="16">
        <f t="shared" si="1326"/>
        <v>26568</v>
      </c>
      <c r="AG2217" s="16">
        <f t="shared" si="1327"/>
        <v>2255</v>
      </c>
      <c r="AH2217" s="16">
        <f t="shared" si="1328"/>
        <v>9.6668317056333688E+71</v>
      </c>
      <c r="AI2217" s="16">
        <f t="shared" si="1345"/>
        <v>1.6084162899386711E+75</v>
      </c>
      <c r="AJ2217" s="16">
        <f t="shared" si="1346"/>
        <v>1.6084162899386711E+75</v>
      </c>
      <c r="AK2217" s="27">
        <f t="shared" si="1347"/>
        <v>0.13428827215756489</v>
      </c>
      <c r="AN2217">
        <f t="shared" si="1348"/>
        <v>206396.88890989014</v>
      </c>
      <c r="AO2217">
        <f t="shared" si="1349"/>
        <v>343413569.64130455</v>
      </c>
      <c r="AP2217">
        <f t="shared" si="1350"/>
        <v>343413569.64130455</v>
      </c>
      <c r="AR2217" s="1">
        <f t="shared" si="1329"/>
        <v>23600</v>
      </c>
      <c r="AU2217">
        <f t="shared" si="1313"/>
        <v>-261.87192118226602</v>
      </c>
      <c r="AV2217" s="29">
        <f t="shared" si="1330"/>
        <v>1106.3512500000002</v>
      </c>
      <c r="AW2217">
        <f t="shared" si="1331"/>
        <v>44281</v>
      </c>
    </row>
    <row r="2218" spans="1:49" x14ac:dyDescent="0.2">
      <c r="A2218">
        <v>2216</v>
      </c>
      <c r="B2218" s="13">
        <f t="shared" si="1332"/>
        <v>2224</v>
      </c>
      <c r="C2218" s="13">
        <f t="shared" si="1333"/>
        <v>13302</v>
      </c>
      <c r="D2218" s="13">
        <f t="shared" si="1334"/>
        <v>48</v>
      </c>
      <c r="E2218" s="13">
        <f t="shared" si="1335"/>
        <v>110.80000000000001</v>
      </c>
      <c r="F2218" s="13">
        <f t="shared" si="1314"/>
        <v>3.6907046991450232E+69</v>
      </c>
      <c r="G2218" s="35">
        <f t="shared" si="1315"/>
        <v>1037.6032</v>
      </c>
      <c r="H2218" s="23">
        <f t="shared" si="1316"/>
        <v>16491.4624</v>
      </c>
      <c r="I2218" s="23">
        <f t="shared" si="1317"/>
        <v>61725.999999999993</v>
      </c>
      <c r="J2218" s="23">
        <f t="shared" si="1318"/>
        <v>3102</v>
      </c>
      <c r="K2218" s="23">
        <f t="shared" si="1336"/>
        <v>9.6665819025314135E+76</v>
      </c>
      <c r="L2218" s="23">
        <f t="shared" si="1319"/>
        <v>9.6665819025314126E+78</v>
      </c>
      <c r="M2218" s="23">
        <f t="shared" si="1337"/>
        <v>9.6665819025314135E+76</v>
      </c>
      <c r="N2218" s="20">
        <f t="shared" si="1338"/>
        <v>227.60000000000002</v>
      </c>
      <c r="Q2218" s="20">
        <f t="shared" si="1320"/>
        <v>1.2215703566323289E+107</v>
      </c>
      <c r="S2218" s="20">
        <f t="shared" si="1321"/>
        <v>9737</v>
      </c>
      <c r="T2218" s="20">
        <f t="shared" si="1322"/>
        <v>3102</v>
      </c>
      <c r="U2218" s="20">
        <f t="shared" si="1339"/>
        <v>9.6665819025314135E+76</v>
      </c>
      <c r="V2218" s="20">
        <f t="shared" si="1340"/>
        <v>9.6665819025314135E+76</v>
      </c>
      <c r="W2218" s="20">
        <f t="shared" si="1341"/>
        <v>0.26362038664323373</v>
      </c>
      <c r="X2218" s="16">
        <f t="shared" si="1323"/>
        <v>1.2163752441591143E+65</v>
      </c>
      <c r="AA2218" s="16">
        <f t="shared" si="1324"/>
        <v>5.01146600593555E+66</v>
      </c>
      <c r="AB2218" s="16">
        <f t="shared" si="1342"/>
        <v>2216</v>
      </c>
      <c r="AC2218" s="16">
        <f t="shared" si="1343"/>
        <v>447</v>
      </c>
      <c r="AD2218" s="16">
        <f t="shared" si="1325"/>
        <v>6.5438026580585525E+67</v>
      </c>
      <c r="AE2218" s="16">
        <f t="shared" si="1344"/>
        <v>55350</v>
      </c>
      <c r="AF2218" s="16">
        <f t="shared" si="1326"/>
        <v>26580</v>
      </c>
      <c r="AG2218" s="16">
        <f t="shared" si="1327"/>
        <v>2256</v>
      </c>
      <c r="AH2218" s="16">
        <f t="shared" si="1328"/>
        <v>1.0347906684516221E+72</v>
      </c>
      <c r="AI2218" s="16">
        <f t="shared" si="1345"/>
        <v>1.6084162899386711E+75</v>
      </c>
      <c r="AJ2218" s="16">
        <f t="shared" si="1346"/>
        <v>1.6084162899386711E+75</v>
      </c>
      <c r="AK2218" s="27">
        <f t="shared" si="1347"/>
        <v>0.13422818791946309</v>
      </c>
      <c r="AN2218">
        <f t="shared" si="1348"/>
        <v>206484.62290795194</v>
      </c>
      <c r="AO2218">
        <f t="shared" si="1349"/>
        <v>320947261.34701353</v>
      </c>
      <c r="AP2218">
        <f t="shared" si="1350"/>
        <v>320947261.34701353</v>
      </c>
      <c r="AR2218" s="1">
        <f t="shared" si="1329"/>
        <v>23610</v>
      </c>
      <c r="AU2218">
        <f t="shared" ref="AU2218:AU2281" si="1351">IF(A2218&lt;=1000,A2218/MAX(15-A2218/120,3),A2218/MIN(10-A2218/120,15))</f>
        <v>-261.73228346456699</v>
      </c>
      <c r="AV2218" s="29">
        <f t="shared" si="1330"/>
        <v>1106.8532</v>
      </c>
      <c r="AW2218">
        <f t="shared" si="1331"/>
        <v>44301</v>
      </c>
    </row>
    <row r="2219" spans="1:49" x14ac:dyDescent="0.2">
      <c r="A2219">
        <v>2217</v>
      </c>
      <c r="B2219" s="13">
        <f t="shared" si="1332"/>
        <v>2225</v>
      </c>
      <c r="C2219" s="13">
        <f t="shared" si="1333"/>
        <v>13308</v>
      </c>
      <c r="D2219" s="13">
        <f t="shared" si="1334"/>
        <v>48</v>
      </c>
      <c r="E2219" s="13">
        <f t="shared" si="1335"/>
        <v>110.85000000000001</v>
      </c>
      <c r="F2219" s="13">
        <f t="shared" si="1314"/>
        <v>3.9508118391313322E+69</v>
      </c>
      <c r="G2219" s="35">
        <f t="shared" si="1315"/>
        <v>1038.0733</v>
      </c>
      <c r="H2219" s="23">
        <f t="shared" si="1316"/>
        <v>16498.966399999998</v>
      </c>
      <c r="I2219" s="23">
        <f t="shared" si="1317"/>
        <v>61753.999999999993</v>
      </c>
      <c r="J2219" s="23">
        <f t="shared" si="1318"/>
        <v>3103</v>
      </c>
      <c r="K2219" s="23">
        <f t="shared" si="1336"/>
        <v>9.6665819025314135E+76</v>
      </c>
      <c r="L2219" s="23">
        <f t="shared" si="1319"/>
        <v>9.6665819025314126E+78</v>
      </c>
      <c r="M2219" s="23">
        <f t="shared" si="1337"/>
        <v>9.6665819025314135E+76</v>
      </c>
      <c r="N2219" s="20">
        <f t="shared" si="1338"/>
        <v>227.70000000000002</v>
      </c>
      <c r="Q2219" s="20">
        <f t="shared" si="1320"/>
        <v>1.3612331898953462E+107</v>
      </c>
      <c r="S2219" s="20">
        <f t="shared" si="1321"/>
        <v>9741</v>
      </c>
      <c r="T2219" s="20">
        <f t="shared" si="1322"/>
        <v>3103</v>
      </c>
      <c r="U2219" s="20">
        <f t="shared" si="1339"/>
        <v>9.6665819025314135E+76</v>
      </c>
      <c r="V2219" s="20">
        <f t="shared" si="1340"/>
        <v>9.6665819025314135E+76</v>
      </c>
      <c r="W2219" s="20">
        <f t="shared" si="1341"/>
        <v>0.26350461133069825</v>
      </c>
      <c r="X2219" s="16">
        <f t="shared" si="1323"/>
        <v>1.301521511250252E+65</v>
      </c>
      <c r="AA2219" s="16">
        <f t="shared" si="1324"/>
        <v>5.3622686263510372E+66</v>
      </c>
      <c r="AB2219" s="16">
        <f t="shared" si="1342"/>
        <v>2217</v>
      </c>
      <c r="AC2219" s="16">
        <f t="shared" si="1343"/>
        <v>447.2</v>
      </c>
      <c r="AD2219" s="16">
        <f t="shared" si="1325"/>
        <v>7.0018818593377621E+67</v>
      </c>
      <c r="AE2219" s="16">
        <f t="shared" si="1344"/>
        <v>55375</v>
      </c>
      <c r="AF2219" s="16">
        <f t="shared" si="1326"/>
        <v>26592</v>
      </c>
      <c r="AG2219" s="16">
        <f t="shared" si="1327"/>
        <v>2257</v>
      </c>
      <c r="AH2219" s="16">
        <f t="shared" si="1328"/>
        <v>1.1076958411066225E+72</v>
      </c>
      <c r="AI2219" s="16">
        <f t="shared" si="1345"/>
        <v>1.6084162899386711E+75</v>
      </c>
      <c r="AJ2219" s="16">
        <f t="shared" si="1346"/>
        <v>1.6084162899386711E+75</v>
      </c>
      <c r="AK2219" s="27">
        <f t="shared" si="1347"/>
        <v>0.13416815742397137</v>
      </c>
      <c r="AN2219">
        <f t="shared" si="1348"/>
        <v>206572.23990294512</v>
      </c>
      <c r="AO2219">
        <f t="shared" si="1349"/>
        <v>299950711.5392651</v>
      </c>
      <c r="AP2219">
        <f t="shared" si="1350"/>
        <v>299950711.5392651</v>
      </c>
      <c r="AR2219" s="1">
        <f t="shared" si="1329"/>
        <v>23620</v>
      </c>
      <c r="AU2219">
        <f t="shared" si="1351"/>
        <v>-261.59292035398227</v>
      </c>
      <c r="AV2219" s="29">
        <f t="shared" si="1330"/>
        <v>1107.35455</v>
      </c>
      <c r="AW2219">
        <f t="shared" si="1331"/>
        <v>44321</v>
      </c>
    </row>
    <row r="2220" spans="1:49" x14ac:dyDescent="0.2">
      <c r="A2220">
        <v>2218</v>
      </c>
      <c r="B2220" s="13">
        <f t="shared" si="1332"/>
        <v>2226</v>
      </c>
      <c r="C2220" s="13">
        <f t="shared" si="1333"/>
        <v>13314</v>
      </c>
      <c r="D2220" s="13">
        <f t="shared" si="1334"/>
        <v>48</v>
      </c>
      <c r="E2220" s="13">
        <f t="shared" si="1335"/>
        <v>110.9</v>
      </c>
      <c r="F2220" s="13">
        <f t="shared" si="1314"/>
        <v>4.2292495326530548E+69</v>
      </c>
      <c r="G2220" s="35">
        <f t="shared" si="1315"/>
        <v>1038.5427999999999</v>
      </c>
      <c r="H2220" s="23">
        <f t="shared" si="1316"/>
        <v>16506.470399999998</v>
      </c>
      <c r="I2220" s="23">
        <f t="shared" si="1317"/>
        <v>61781.999999999993</v>
      </c>
      <c r="J2220" s="23">
        <f t="shared" si="1318"/>
        <v>3105</v>
      </c>
      <c r="K2220" s="23">
        <f t="shared" si="1336"/>
        <v>9.6665819025314135E+76</v>
      </c>
      <c r="L2220" s="23">
        <f t="shared" si="1319"/>
        <v>9.6665819025314126E+78</v>
      </c>
      <c r="M2220" s="23">
        <f t="shared" si="1337"/>
        <v>9.6665819025314135E+76</v>
      </c>
      <c r="N2220" s="20">
        <f t="shared" si="1338"/>
        <v>227.8</v>
      </c>
      <c r="Q2220" s="20">
        <f t="shared" si="1320"/>
        <v>1.5168637542751979E+107</v>
      </c>
      <c r="S2220" s="20">
        <f t="shared" si="1321"/>
        <v>9745</v>
      </c>
      <c r="T2220" s="20">
        <f t="shared" si="1322"/>
        <v>3105</v>
      </c>
      <c r="U2220" s="20">
        <f t="shared" si="1339"/>
        <v>9.6665819025314135E+76</v>
      </c>
      <c r="V2220" s="20">
        <f t="shared" si="1340"/>
        <v>9.6665819025314135E+76</v>
      </c>
      <c r="W2220" s="20">
        <f t="shared" si="1341"/>
        <v>0.26338893766461807</v>
      </c>
      <c r="X2220" s="16">
        <f t="shared" si="1323"/>
        <v>1.3926280170377699E+65</v>
      </c>
      <c r="AA2220" s="16">
        <f t="shared" si="1324"/>
        <v>5.7376274301956111E+66</v>
      </c>
      <c r="AB2220" s="16">
        <f t="shared" si="1342"/>
        <v>2218</v>
      </c>
      <c r="AC2220" s="16">
        <f t="shared" si="1343"/>
        <v>447.4</v>
      </c>
      <c r="AD2220" s="16">
        <f t="shared" si="1325"/>
        <v>7.4920275157715756E+67</v>
      </c>
      <c r="AE2220" s="16">
        <f t="shared" si="1344"/>
        <v>55400</v>
      </c>
      <c r="AF2220" s="16">
        <f t="shared" si="1326"/>
        <v>26604</v>
      </c>
      <c r="AG2220" s="16">
        <f t="shared" si="1327"/>
        <v>2258</v>
      </c>
      <c r="AH2220" s="16">
        <f t="shared" si="1328"/>
        <v>1.1857365923341406E+72</v>
      </c>
      <c r="AI2220" s="16">
        <f t="shared" si="1345"/>
        <v>1.6084162899386711E+75</v>
      </c>
      <c r="AJ2220" s="16">
        <f t="shared" si="1346"/>
        <v>1.6084162899386711E+75</v>
      </c>
      <c r="AK2220" s="27">
        <f t="shared" si="1347"/>
        <v>0.13410818059901655</v>
      </c>
      <c r="AN2220">
        <f t="shared" si="1348"/>
        <v>206659.73989421543</v>
      </c>
      <c r="AO2220">
        <f t="shared" si="1349"/>
        <v>280327767.79370564</v>
      </c>
      <c r="AP2220">
        <f t="shared" si="1350"/>
        <v>280327767.79370564</v>
      </c>
      <c r="AR2220" s="1">
        <f t="shared" si="1329"/>
        <v>23630</v>
      </c>
      <c r="AU2220">
        <f t="shared" si="1351"/>
        <v>-261.45383104125733</v>
      </c>
      <c r="AV2220" s="29">
        <f t="shared" si="1330"/>
        <v>1107.8552999999999</v>
      </c>
      <c r="AW2220">
        <f t="shared" si="1331"/>
        <v>44341</v>
      </c>
    </row>
    <row r="2221" spans="1:49" x14ac:dyDescent="0.2">
      <c r="A2221">
        <v>2219</v>
      </c>
      <c r="B2221" s="13">
        <f t="shared" si="1332"/>
        <v>2227</v>
      </c>
      <c r="C2221" s="13">
        <f t="shared" si="1333"/>
        <v>13320</v>
      </c>
      <c r="D2221" s="13">
        <f t="shared" si="1334"/>
        <v>48</v>
      </c>
      <c r="E2221" s="13">
        <f t="shared" si="1335"/>
        <v>110.95</v>
      </c>
      <c r="F2221" s="13">
        <f t="shared" si="1314"/>
        <v>4.5273095327066354E+69</v>
      </c>
      <c r="G2221" s="35">
        <f t="shared" si="1315"/>
        <v>1039.0117</v>
      </c>
      <c r="H2221" s="23">
        <f t="shared" si="1316"/>
        <v>16513.974399999999</v>
      </c>
      <c r="I2221" s="23">
        <f t="shared" si="1317"/>
        <v>61809.999999999993</v>
      </c>
      <c r="J2221" s="23">
        <f t="shared" si="1318"/>
        <v>3106</v>
      </c>
      <c r="K2221" s="23">
        <f t="shared" si="1336"/>
        <v>9.6665819025314135E+76</v>
      </c>
      <c r="L2221" s="23">
        <f t="shared" si="1319"/>
        <v>9.6665819025314126E+78</v>
      </c>
      <c r="M2221" s="23">
        <f t="shared" si="1337"/>
        <v>9.6665819025314135E+76</v>
      </c>
      <c r="N2221" s="20">
        <f t="shared" si="1338"/>
        <v>227.9</v>
      </c>
      <c r="Q2221" s="20">
        <f t="shared" si="1320"/>
        <v>1.6902876495472041E+107</v>
      </c>
      <c r="S2221" s="20">
        <f t="shared" si="1321"/>
        <v>9749</v>
      </c>
      <c r="T2221" s="20">
        <f t="shared" si="1322"/>
        <v>3106</v>
      </c>
      <c r="U2221" s="20">
        <f t="shared" si="1339"/>
        <v>9.6665819025314135E+76</v>
      </c>
      <c r="V2221" s="20">
        <f t="shared" si="1340"/>
        <v>9.6665819025314135E+76</v>
      </c>
      <c r="W2221" s="20">
        <f t="shared" si="1341"/>
        <v>0.26327336551118913</v>
      </c>
      <c r="X2221" s="16">
        <f t="shared" si="1323"/>
        <v>1.4901119782304138E+65</v>
      </c>
      <c r="AA2221" s="16">
        <f t="shared" si="1324"/>
        <v>6.1392613503093038E+66</v>
      </c>
      <c r="AB2221" s="16">
        <f t="shared" si="1342"/>
        <v>2219</v>
      </c>
      <c r="AC2221" s="16">
        <f t="shared" si="1343"/>
        <v>447.6</v>
      </c>
      <c r="AD2221" s="16">
        <f t="shared" si="1325"/>
        <v>8.0164843429953703E+67</v>
      </c>
      <c r="AE2221" s="16">
        <f t="shared" si="1344"/>
        <v>55425</v>
      </c>
      <c r="AF2221" s="16">
        <f t="shared" si="1326"/>
        <v>26616</v>
      </c>
      <c r="AG2221" s="16">
        <f t="shared" si="1327"/>
        <v>2259</v>
      </c>
      <c r="AH2221" s="16">
        <f t="shared" si="1328"/>
        <v>1.2692746207916381E+72</v>
      </c>
      <c r="AI2221" s="16">
        <f t="shared" si="1345"/>
        <v>1.6084162899386711E+75</v>
      </c>
      <c r="AJ2221" s="16">
        <f t="shared" si="1346"/>
        <v>1.6084162899386711E+75</v>
      </c>
      <c r="AK2221" s="27">
        <f t="shared" si="1347"/>
        <v>0.13404825737265416</v>
      </c>
      <c r="AN2221">
        <f t="shared" si="1348"/>
        <v>206747.12288110855</v>
      </c>
      <c r="AO2221">
        <f t="shared" si="1349"/>
        <v>261988568.03150058</v>
      </c>
      <c r="AP2221">
        <f t="shared" si="1350"/>
        <v>261988568.03150058</v>
      </c>
      <c r="AR2221" s="1">
        <f t="shared" si="1329"/>
        <v>23640</v>
      </c>
      <c r="AU2221">
        <f t="shared" si="1351"/>
        <v>-261.31501472031402</v>
      </c>
      <c r="AV2221" s="29">
        <f t="shared" si="1330"/>
        <v>1108.35545</v>
      </c>
      <c r="AW2221">
        <f t="shared" si="1331"/>
        <v>44361</v>
      </c>
    </row>
    <row r="2222" spans="1:49" x14ac:dyDescent="0.2">
      <c r="A2222">
        <v>2220</v>
      </c>
      <c r="B2222" s="13">
        <f t="shared" si="1332"/>
        <v>2228</v>
      </c>
      <c r="C2222" s="13">
        <f t="shared" si="1333"/>
        <v>13326</v>
      </c>
      <c r="D2222" s="13">
        <f t="shared" si="1334"/>
        <v>48</v>
      </c>
      <c r="E2222" s="13">
        <f t="shared" si="1335"/>
        <v>111</v>
      </c>
      <c r="F2222" s="13">
        <f t="shared" si="1314"/>
        <v>4.8463746180298151E+69</v>
      </c>
      <c r="G2222" s="35">
        <f t="shared" si="1315"/>
        <v>1039.48</v>
      </c>
      <c r="H2222" s="23">
        <f t="shared" si="1316"/>
        <v>16521.478399999996</v>
      </c>
      <c r="I2222" s="23">
        <f t="shared" si="1317"/>
        <v>61837.999999999993</v>
      </c>
      <c r="J2222" s="23">
        <f t="shared" si="1318"/>
        <v>3108</v>
      </c>
      <c r="K2222" s="23">
        <f t="shared" si="1336"/>
        <v>9.6665819025314135E+76</v>
      </c>
      <c r="L2222" s="23">
        <f t="shared" si="1319"/>
        <v>9.6665819025314126E+78</v>
      </c>
      <c r="M2222" s="23">
        <f t="shared" si="1337"/>
        <v>9.6665819025314135E+76</v>
      </c>
      <c r="N2222" s="20">
        <f t="shared" si="1338"/>
        <v>228</v>
      </c>
      <c r="Q2222" s="20">
        <f t="shared" si="1320"/>
        <v>1.8835391973463453E+107</v>
      </c>
      <c r="S2222" s="20">
        <f t="shared" si="1321"/>
        <v>9753</v>
      </c>
      <c r="T2222" s="20">
        <f t="shared" si="1322"/>
        <v>3108</v>
      </c>
      <c r="U2222" s="20">
        <f t="shared" si="1339"/>
        <v>9.6665819025314135E+76</v>
      </c>
      <c r="V2222" s="20">
        <f t="shared" si="1340"/>
        <v>9.6665819025314135E+76</v>
      </c>
      <c r="W2222" s="20">
        <f t="shared" si="1341"/>
        <v>0.26315789473684209</v>
      </c>
      <c r="X2222" s="16">
        <f t="shared" si="1323"/>
        <v>1.594419816706543E+65</v>
      </c>
      <c r="AA2222" s="16">
        <f t="shared" si="1324"/>
        <v>6.5690096448309556E+66</v>
      </c>
      <c r="AB2222" s="16">
        <f t="shared" si="1342"/>
        <v>2220</v>
      </c>
      <c r="AC2222" s="16">
        <f t="shared" si="1343"/>
        <v>447.8</v>
      </c>
      <c r="AD2222" s="16">
        <f t="shared" si="1325"/>
        <v>8.5776541912032139E+67</v>
      </c>
      <c r="AE2222" s="16">
        <f t="shared" si="1344"/>
        <v>55450</v>
      </c>
      <c r="AF2222" s="16">
        <f t="shared" si="1326"/>
        <v>26628</v>
      </c>
      <c r="AG2222" s="16">
        <f t="shared" si="1327"/>
        <v>2260</v>
      </c>
      <c r="AH2222" s="16">
        <f t="shared" si="1328"/>
        <v>1.358697095323569E+72</v>
      </c>
      <c r="AI2222" s="16">
        <f t="shared" si="1345"/>
        <v>1.6084162899386711E+75</v>
      </c>
      <c r="AJ2222" s="16">
        <f t="shared" si="1346"/>
        <v>1.6084162899386711E+75</v>
      </c>
      <c r="AK2222" s="27">
        <f t="shared" si="1347"/>
        <v>0.13398838767306834</v>
      </c>
      <c r="AN2222">
        <f t="shared" si="1348"/>
        <v>206834.3888629704</v>
      </c>
      <c r="AO2222">
        <f t="shared" si="1349"/>
        <v>244849129.00140238</v>
      </c>
      <c r="AP2222">
        <f t="shared" si="1350"/>
        <v>244849129.00140238</v>
      </c>
      <c r="AR2222" s="1">
        <f t="shared" si="1329"/>
        <v>23650</v>
      </c>
      <c r="AU2222">
        <f t="shared" si="1351"/>
        <v>-261.1764705882353</v>
      </c>
      <c r="AV2222" s="29">
        <f t="shared" si="1330"/>
        <v>1108.855</v>
      </c>
      <c r="AW2222">
        <f t="shared" si="1331"/>
        <v>44381</v>
      </c>
    </row>
    <row r="2223" spans="1:49" x14ac:dyDescent="0.2">
      <c r="A2223">
        <v>2221</v>
      </c>
      <c r="B2223" s="13">
        <f t="shared" si="1332"/>
        <v>2229</v>
      </c>
      <c r="C2223" s="13">
        <f t="shared" si="1333"/>
        <v>13332</v>
      </c>
      <c r="D2223" s="13">
        <f t="shared" si="1334"/>
        <v>48</v>
      </c>
      <c r="E2223" s="13">
        <f t="shared" si="1335"/>
        <v>111.05000000000001</v>
      </c>
      <c r="F2223" s="13">
        <f t="shared" si="1314"/>
        <v>5.187925007118123E+69</v>
      </c>
      <c r="G2223" s="35">
        <f t="shared" si="1315"/>
        <v>1039.9476999999999</v>
      </c>
      <c r="H2223" s="23">
        <f t="shared" si="1316"/>
        <v>16528.982399999997</v>
      </c>
      <c r="I2223" s="23">
        <f t="shared" si="1317"/>
        <v>61865.999999999993</v>
      </c>
      <c r="J2223" s="23">
        <f t="shared" si="1318"/>
        <v>3109</v>
      </c>
      <c r="K2223" s="23">
        <f t="shared" si="1336"/>
        <v>9.6665819025314135E+76</v>
      </c>
      <c r="L2223" s="23">
        <f t="shared" si="1319"/>
        <v>9.6665819025314126E+78</v>
      </c>
      <c r="M2223" s="23">
        <f t="shared" si="1337"/>
        <v>9.6665819025314135E+76</v>
      </c>
      <c r="N2223" s="20">
        <f t="shared" si="1338"/>
        <v>228.10000000000002</v>
      </c>
      <c r="Q2223" s="20">
        <f t="shared" si="1320"/>
        <v>2.0988853044580485E+107</v>
      </c>
      <c r="S2223" s="20">
        <f t="shared" si="1321"/>
        <v>9758</v>
      </c>
      <c r="T2223" s="20">
        <f t="shared" si="1322"/>
        <v>3109</v>
      </c>
      <c r="U2223" s="20">
        <f t="shared" si="1339"/>
        <v>9.6665819025314135E+76</v>
      </c>
      <c r="V2223" s="20">
        <f t="shared" si="1340"/>
        <v>9.6665819025314135E+76</v>
      </c>
      <c r="W2223" s="20">
        <f t="shared" si="1341"/>
        <v>0.26304252520824195</v>
      </c>
      <c r="X2223" s="16">
        <f t="shared" si="1323"/>
        <v>1.7060292038760006E+65</v>
      </c>
      <c r="AA2223" s="16">
        <f t="shared" si="1324"/>
        <v>7.0288403199691212E+66</v>
      </c>
      <c r="AB2223" s="16">
        <f t="shared" si="1342"/>
        <v>2221</v>
      </c>
      <c r="AC2223" s="16">
        <f t="shared" si="1343"/>
        <v>448</v>
      </c>
      <c r="AD2223" s="16">
        <f t="shared" si="1325"/>
        <v>9.1781070448794751E+67</v>
      </c>
      <c r="AE2223" s="16">
        <f t="shared" si="1344"/>
        <v>55475</v>
      </c>
      <c r="AF2223" s="16">
        <f t="shared" si="1326"/>
        <v>26640</v>
      </c>
      <c r="AG2223" s="16">
        <f t="shared" si="1327"/>
        <v>2261</v>
      </c>
      <c r="AH2223" s="16">
        <f t="shared" si="1328"/>
        <v>1.454418448233811E+72</v>
      </c>
      <c r="AI2223" s="16">
        <f t="shared" si="1345"/>
        <v>1.6084162899386711E+75</v>
      </c>
      <c r="AJ2223" s="16">
        <f t="shared" si="1346"/>
        <v>1.6084162899386711E+75</v>
      </c>
      <c r="AK2223" s="27">
        <f t="shared" si="1347"/>
        <v>0.13392857142857142</v>
      </c>
      <c r="AN2223">
        <f t="shared" si="1348"/>
        <v>206921.53783914677</v>
      </c>
      <c r="AO2223">
        <f t="shared" si="1349"/>
        <v>228830961.68355367</v>
      </c>
      <c r="AP2223">
        <f t="shared" si="1350"/>
        <v>228830961.68355367</v>
      </c>
      <c r="AR2223" s="1">
        <f t="shared" si="1329"/>
        <v>23660</v>
      </c>
      <c r="AU2223">
        <f t="shared" si="1351"/>
        <v>-261.03819784524978</v>
      </c>
      <c r="AV2223" s="29">
        <f t="shared" si="1330"/>
        <v>1109.3539499999999</v>
      </c>
      <c r="AW2223">
        <f t="shared" si="1331"/>
        <v>44401</v>
      </c>
    </row>
    <row r="2224" spans="1:49" x14ac:dyDescent="0.2">
      <c r="A2224">
        <v>2222</v>
      </c>
      <c r="B2224" s="13">
        <f t="shared" si="1332"/>
        <v>2230</v>
      </c>
      <c r="C2224" s="13">
        <f t="shared" si="1333"/>
        <v>13338</v>
      </c>
      <c r="D2224" s="13">
        <f t="shared" si="1334"/>
        <v>48</v>
      </c>
      <c r="E2224" s="13">
        <f t="shared" si="1335"/>
        <v>111.10000000000001</v>
      </c>
      <c r="F2224" s="13">
        <f t="shared" si="1314"/>
        <v>5.5535452241777056E+69</v>
      </c>
      <c r="G2224" s="35">
        <f t="shared" si="1315"/>
        <v>1040.4148</v>
      </c>
      <c r="H2224" s="23">
        <f t="shared" si="1316"/>
        <v>16536.486399999998</v>
      </c>
      <c r="I2224" s="23">
        <f t="shared" si="1317"/>
        <v>61893.999999999993</v>
      </c>
      <c r="J2224" s="23">
        <f t="shared" si="1318"/>
        <v>3110</v>
      </c>
      <c r="K2224" s="23">
        <f t="shared" si="1336"/>
        <v>9.6665819025314135E+76</v>
      </c>
      <c r="L2224" s="23">
        <f t="shared" si="1319"/>
        <v>9.6665819025314126E+78</v>
      </c>
      <c r="M2224" s="23">
        <f t="shared" si="1337"/>
        <v>9.6665819025314135E+76</v>
      </c>
      <c r="N2224" s="20">
        <f t="shared" si="1338"/>
        <v>228.20000000000002</v>
      </c>
      <c r="Q2224" s="20">
        <f t="shared" si="1320"/>
        <v>2.3388520544066711E+107</v>
      </c>
      <c r="S2224" s="20">
        <f t="shared" si="1321"/>
        <v>9762</v>
      </c>
      <c r="T2224" s="20">
        <f t="shared" si="1322"/>
        <v>3110</v>
      </c>
      <c r="U2224" s="20">
        <f t="shared" si="1339"/>
        <v>9.6665819025314135E+76</v>
      </c>
      <c r="V2224" s="20">
        <f t="shared" si="1340"/>
        <v>9.6665819025314135E+76</v>
      </c>
      <c r="W2224" s="20">
        <f t="shared" si="1341"/>
        <v>0.26292725679228746</v>
      </c>
      <c r="X2224" s="16">
        <f t="shared" si="1323"/>
        <v>1.8254512481473208E+65</v>
      </c>
      <c r="AA2224" s="16">
        <f t="shared" si="1324"/>
        <v>7.5208591423669604E+66</v>
      </c>
      <c r="AB2224" s="16">
        <f t="shared" si="1342"/>
        <v>2222</v>
      </c>
      <c r="AC2224" s="16">
        <f t="shared" si="1343"/>
        <v>448.2</v>
      </c>
      <c r="AD2224" s="16">
        <f t="shared" si="1325"/>
        <v>9.8205927925335201E+67</v>
      </c>
      <c r="AE2224" s="16">
        <f t="shared" si="1344"/>
        <v>55500</v>
      </c>
      <c r="AF2224" s="16">
        <f t="shared" si="1326"/>
        <v>26652</v>
      </c>
      <c r="AG2224" s="16">
        <f t="shared" si="1327"/>
        <v>2262</v>
      </c>
      <c r="AH2224" s="16">
        <f t="shared" si="1328"/>
        <v>1.5568822947962012E+72</v>
      </c>
      <c r="AI2224" s="16">
        <f t="shared" si="1345"/>
        <v>1.6084162899386711E+75</v>
      </c>
      <c r="AJ2224" s="16">
        <f t="shared" si="1346"/>
        <v>1.6084162899386711E+75</v>
      </c>
      <c r="AK2224" s="27">
        <f t="shared" si="1347"/>
        <v>0.13386880856760375</v>
      </c>
      <c r="AN2224">
        <f t="shared" si="1348"/>
        <v>207008.5698089833</v>
      </c>
      <c r="AO2224">
        <f t="shared" si="1349"/>
        <v>213860711.85378847</v>
      </c>
      <c r="AP2224">
        <f t="shared" si="1350"/>
        <v>213860711.85378847</v>
      </c>
      <c r="AR2224" s="1">
        <f t="shared" si="1329"/>
        <v>23670</v>
      </c>
      <c r="AU2224">
        <f t="shared" si="1351"/>
        <v>-260.90019569471627</v>
      </c>
      <c r="AV2224" s="29">
        <f t="shared" si="1330"/>
        <v>1109.8523</v>
      </c>
      <c r="AW2224">
        <f t="shared" si="1331"/>
        <v>44421</v>
      </c>
    </row>
    <row r="2225" spans="1:49" x14ac:dyDescent="0.2">
      <c r="A2225">
        <v>2223</v>
      </c>
      <c r="B2225" s="13">
        <f t="shared" si="1332"/>
        <v>2231</v>
      </c>
      <c r="C2225" s="13">
        <f t="shared" si="1333"/>
        <v>13344</v>
      </c>
      <c r="D2225" s="13">
        <f t="shared" si="1334"/>
        <v>48</v>
      </c>
      <c r="E2225" s="13">
        <f t="shared" si="1335"/>
        <v>111.15</v>
      </c>
      <c r="F2225" s="13">
        <f t="shared" si="1314"/>
        <v>5.9449314488569159E+69</v>
      </c>
      <c r="G2225" s="35">
        <f t="shared" si="1315"/>
        <v>1040.8813</v>
      </c>
      <c r="H2225" s="23">
        <f t="shared" si="1316"/>
        <v>16543.990399999999</v>
      </c>
      <c r="I2225" s="23">
        <f t="shared" si="1317"/>
        <v>61921.999999999993</v>
      </c>
      <c r="J2225" s="23">
        <f t="shared" si="1318"/>
        <v>3112</v>
      </c>
      <c r="K2225" s="23">
        <f t="shared" si="1336"/>
        <v>9.6665819025314135E+76</v>
      </c>
      <c r="L2225" s="23">
        <f t="shared" si="1319"/>
        <v>9.6665819025314126E+78</v>
      </c>
      <c r="M2225" s="23">
        <f t="shared" si="1337"/>
        <v>9.6665819025314135E+76</v>
      </c>
      <c r="N2225" s="20">
        <f t="shared" si="1338"/>
        <v>228.3</v>
      </c>
      <c r="Q2225" s="20">
        <f t="shared" si="1320"/>
        <v>2.606254339283571E+107</v>
      </c>
      <c r="S2225" s="20">
        <f t="shared" si="1321"/>
        <v>9766</v>
      </c>
      <c r="T2225" s="20">
        <f t="shared" si="1322"/>
        <v>3112</v>
      </c>
      <c r="U2225" s="20">
        <f t="shared" si="1339"/>
        <v>9.6665819025314135E+76</v>
      </c>
      <c r="V2225" s="20">
        <f t="shared" si="1340"/>
        <v>9.6665819025314135E+76</v>
      </c>
      <c r="W2225" s="20">
        <f t="shared" si="1341"/>
        <v>0.26281208935611039</v>
      </c>
      <c r="X2225" s="16">
        <f t="shared" si="1323"/>
        <v>1.9532328355176335E+65</v>
      </c>
      <c r="AA2225" s="16">
        <f t="shared" si="1324"/>
        <v>8.0473192823326481E+66</v>
      </c>
      <c r="AB2225" s="16">
        <f t="shared" si="1342"/>
        <v>2223</v>
      </c>
      <c r="AC2225" s="16">
        <f t="shared" si="1343"/>
        <v>448.4</v>
      </c>
      <c r="AD2225" s="16">
        <f t="shared" si="1325"/>
        <v>1.0508053820339222E+68</v>
      </c>
      <c r="AE2225" s="16">
        <f t="shared" si="1344"/>
        <v>55525</v>
      </c>
      <c r="AF2225" s="16">
        <f t="shared" si="1326"/>
        <v>26664</v>
      </c>
      <c r="AG2225" s="16">
        <f t="shared" si="1327"/>
        <v>2263</v>
      </c>
      <c r="AH2225" s="16">
        <f t="shared" si="1328"/>
        <v>1.6665634878883423E+72</v>
      </c>
      <c r="AI2225" s="16">
        <f t="shared" si="1345"/>
        <v>1.6084162899386711E+75</v>
      </c>
      <c r="AJ2225" s="16">
        <f t="shared" si="1346"/>
        <v>1.6084162899386711E+75</v>
      </c>
      <c r="AK2225" s="27">
        <f t="shared" si="1347"/>
        <v>0.13380909901873328</v>
      </c>
      <c r="AN2225">
        <f t="shared" si="1348"/>
        <v>207095.48477182596</v>
      </c>
      <c r="AO2225">
        <f t="shared" si="1349"/>
        <v>199869824.16241911</v>
      </c>
      <c r="AP2225">
        <f t="shared" si="1350"/>
        <v>199869824.16241911</v>
      </c>
      <c r="AR2225" s="1">
        <f t="shared" si="1329"/>
        <v>23680</v>
      </c>
      <c r="AU2225">
        <f t="shared" si="1351"/>
        <v>-260.76246334310855</v>
      </c>
      <c r="AV2225" s="29">
        <f t="shared" si="1330"/>
        <v>1110.35005</v>
      </c>
      <c r="AW2225">
        <f t="shared" si="1331"/>
        <v>44441</v>
      </c>
    </row>
    <row r="2226" spans="1:49" x14ac:dyDescent="0.2">
      <c r="A2226">
        <v>2224</v>
      </c>
      <c r="B2226" s="13">
        <f t="shared" si="1332"/>
        <v>2232</v>
      </c>
      <c r="C2226" s="13">
        <f t="shared" si="1333"/>
        <v>13350</v>
      </c>
      <c r="D2226" s="13">
        <f t="shared" si="1334"/>
        <v>48</v>
      </c>
      <c r="E2226" s="13">
        <f t="shared" si="1335"/>
        <v>111.2</v>
      </c>
      <c r="F2226" s="13">
        <f t="shared" si="1314"/>
        <v>6.3638993838425395E+69</v>
      </c>
      <c r="G2226" s="35">
        <f t="shared" si="1315"/>
        <v>1041.3471999999999</v>
      </c>
      <c r="H2226" s="23">
        <f t="shared" si="1316"/>
        <v>16551.4944</v>
      </c>
      <c r="I2226" s="23">
        <f t="shared" si="1317"/>
        <v>61949.999999999993</v>
      </c>
      <c r="J2226" s="23">
        <f t="shared" si="1318"/>
        <v>3113</v>
      </c>
      <c r="K2226" s="23">
        <f t="shared" si="1336"/>
        <v>9.6665819025314135E+76</v>
      </c>
      <c r="L2226" s="23">
        <f t="shared" si="1319"/>
        <v>9.6665819025314126E+78</v>
      </c>
      <c r="M2226" s="23">
        <f t="shared" si="1337"/>
        <v>9.6665819025314135E+76</v>
      </c>
      <c r="N2226" s="20">
        <f t="shared" si="1338"/>
        <v>228.4</v>
      </c>
      <c r="Q2226" s="20">
        <f t="shared" si="1320"/>
        <v>2.9042288793925466E+107</v>
      </c>
      <c r="S2226" s="20">
        <f t="shared" si="1321"/>
        <v>9770</v>
      </c>
      <c r="T2226" s="20">
        <f t="shared" si="1322"/>
        <v>3113</v>
      </c>
      <c r="U2226" s="20">
        <f t="shared" si="1339"/>
        <v>9.6665819025314135E+76</v>
      </c>
      <c r="V2226" s="20">
        <f t="shared" si="1340"/>
        <v>9.6665819025314135E+76</v>
      </c>
      <c r="W2226" s="20">
        <f t="shared" si="1341"/>
        <v>0.26269702276707529</v>
      </c>
      <c r="X2226" s="16">
        <f t="shared" si="1323"/>
        <v>2.0899591340038677E+65</v>
      </c>
      <c r="AA2226" s="16">
        <f t="shared" si="1324"/>
        <v>8.6106316320959331E+66</v>
      </c>
      <c r="AB2226" s="16">
        <f t="shared" si="1342"/>
        <v>2224</v>
      </c>
      <c r="AC2226" s="16">
        <f t="shared" si="1343"/>
        <v>448.6</v>
      </c>
      <c r="AD2226" s="16">
        <f t="shared" si="1325"/>
        <v>1.124363848735431E+68</v>
      </c>
      <c r="AE2226" s="16">
        <f t="shared" si="1344"/>
        <v>55550</v>
      </c>
      <c r="AF2226" s="16">
        <f t="shared" si="1326"/>
        <v>26676</v>
      </c>
      <c r="AG2226" s="16">
        <f t="shared" si="1327"/>
        <v>2264</v>
      </c>
      <c r="AH2226" s="16">
        <f t="shared" si="1328"/>
        <v>1.7839703172591236E+72</v>
      </c>
      <c r="AI2226" s="16">
        <f t="shared" si="1345"/>
        <v>1.6084162899386711E+75</v>
      </c>
      <c r="AJ2226" s="16">
        <f t="shared" si="1346"/>
        <v>1.6084162899386711E+75</v>
      </c>
      <c r="AK2226" s="27">
        <f t="shared" si="1347"/>
        <v>0.13374944271065536</v>
      </c>
      <c r="AN2226">
        <f t="shared" si="1348"/>
        <v>207182.28272702027</v>
      </c>
      <c r="AO2226">
        <f t="shared" si="1349"/>
        <v>186794228.18917674</v>
      </c>
      <c r="AP2226">
        <f t="shared" si="1350"/>
        <v>186794228.18917674</v>
      </c>
      <c r="AR2226" s="1">
        <f t="shared" si="1329"/>
        <v>23690</v>
      </c>
      <c r="AU2226">
        <f t="shared" si="1351"/>
        <v>-260.62499999999994</v>
      </c>
      <c r="AV2226" s="29">
        <f t="shared" si="1330"/>
        <v>1110.8471999999999</v>
      </c>
      <c r="AW2226">
        <f t="shared" si="1331"/>
        <v>44461</v>
      </c>
    </row>
    <row r="2227" spans="1:49" x14ac:dyDescent="0.2">
      <c r="A2227">
        <v>2225</v>
      </c>
      <c r="B2227" s="13">
        <f t="shared" si="1332"/>
        <v>2233</v>
      </c>
      <c r="C2227" s="13">
        <f t="shared" si="1333"/>
        <v>13356</v>
      </c>
      <c r="D2227" s="13">
        <f t="shared" si="1334"/>
        <v>48</v>
      </c>
      <c r="E2227" s="13">
        <f t="shared" si="1335"/>
        <v>111.25</v>
      </c>
      <c r="F2227" s="13">
        <f t="shared" si="1314"/>
        <v>6.8123926768080328E+69</v>
      </c>
      <c r="G2227" s="35">
        <f t="shared" si="1315"/>
        <v>1041.8125</v>
      </c>
      <c r="H2227" s="23">
        <f t="shared" si="1316"/>
        <v>16558.9984</v>
      </c>
      <c r="I2227" s="23">
        <f t="shared" si="1317"/>
        <v>61977.999999999993</v>
      </c>
      <c r="J2227" s="23">
        <f t="shared" si="1318"/>
        <v>3115</v>
      </c>
      <c r="K2227" s="23">
        <f t="shared" si="1336"/>
        <v>9.6665819025314135E+76</v>
      </c>
      <c r="L2227" s="23">
        <f t="shared" si="1319"/>
        <v>9.6665819025314126E+78</v>
      </c>
      <c r="M2227" s="23">
        <f t="shared" si="1337"/>
        <v>9.6665819025314135E+76</v>
      </c>
      <c r="N2227" s="20">
        <f t="shared" si="1338"/>
        <v>228.5</v>
      </c>
      <c r="Q2227" s="20">
        <f t="shared" si="1320"/>
        <v>3.2362710180521969E+107</v>
      </c>
      <c r="S2227" s="20">
        <f t="shared" si="1321"/>
        <v>9774</v>
      </c>
      <c r="T2227" s="20">
        <f t="shared" si="1322"/>
        <v>3115</v>
      </c>
      <c r="U2227" s="20">
        <f t="shared" si="1339"/>
        <v>9.6665819025314135E+76</v>
      </c>
      <c r="V2227" s="20">
        <f t="shared" si="1340"/>
        <v>9.6665819025314135E+76</v>
      </c>
      <c r="W2227" s="20">
        <f t="shared" si="1341"/>
        <v>0.26258205689277897</v>
      </c>
      <c r="X2227" s="16">
        <f t="shared" si="1323"/>
        <v>2.2362562733841387E+65</v>
      </c>
      <c r="AA2227" s="16">
        <f t="shared" si="1324"/>
        <v>9.213375846342649E+66</v>
      </c>
      <c r="AB2227" s="16">
        <f t="shared" si="1342"/>
        <v>2225</v>
      </c>
      <c r="AC2227" s="16">
        <f t="shared" si="1343"/>
        <v>448.8</v>
      </c>
      <c r="AD2227" s="16">
        <f t="shared" si="1325"/>
        <v>1.2030715544031845E+68</v>
      </c>
      <c r="AE2227" s="16">
        <f t="shared" si="1344"/>
        <v>55575</v>
      </c>
      <c r="AF2227" s="16">
        <f t="shared" si="1326"/>
        <v>26688</v>
      </c>
      <c r="AG2227" s="16">
        <f t="shared" si="1327"/>
        <v>2265</v>
      </c>
      <c r="AH2227" s="16">
        <f t="shared" si="1328"/>
        <v>1.9096468636096946E+72</v>
      </c>
      <c r="AI2227" s="16">
        <f t="shared" si="1345"/>
        <v>1.6084162899386711E+75</v>
      </c>
      <c r="AJ2227" s="16">
        <f t="shared" si="1346"/>
        <v>1.6084162899386711E+75</v>
      </c>
      <c r="AK2227" s="27">
        <f t="shared" si="1347"/>
        <v>0.13368983957219252</v>
      </c>
      <c r="AN2227">
        <f t="shared" si="1348"/>
        <v>207268.96367391219</v>
      </c>
      <c r="AO2227">
        <f t="shared" si="1349"/>
        <v>174574045.03661376</v>
      </c>
      <c r="AP2227">
        <f t="shared" si="1350"/>
        <v>174574045.03661376</v>
      </c>
      <c r="AR2227" s="1">
        <f t="shared" si="1329"/>
        <v>23700</v>
      </c>
      <c r="AU2227">
        <f t="shared" si="1351"/>
        <v>-260.48780487804873</v>
      </c>
      <c r="AV2227" s="29">
        <f t="shared" si="1330"/>
        <v>1111.34375</v>
      </c>
      <c r="AW2227">
        <f t="shared" si="1331"/>
        <v>44481</v>
      </c>
    </row>
    <row r="2228" spans="1:49" x14ac:dyDescent="0.2">
      <c r="A2228">
        <v>2226</v>
      </c>
      <c r="B2228" s="13">
        <f t="shared" si="1332"/>
        <v>2234</v>
      </c>
      <c r="C2228" s="13">
        <f t="shared" si="1333"/>
        <v>13362</v>
      </c>
      <c r="D2228" s="13">
        <f t="shared" si="1334"/>
        <v>48</v>
      </c>
      <c r="E2228" s="13">
        <f t="shared" si="1335"/>
        <v>111.30000000000001</v>
      </c>
      <c r="F2228" s="13">
        <f t="shared" si="1314"/>
        <v>7.2924919357718359E+69</v>
      </c>
      <c r="G2228" s="35">
        <f t="shared" si="1315"/>
        <v>1042.2772</v>
      </c>
      <c r="H2228" s="23">
        <f t="shared" si="1316"/>
        <v>16566.502400000001</v>
      </c>
      <c r="I2228" s="23">
        <f t="shared" si="1317"/>
        <v>62005.999999999993</v>
      </c>
      <c r="J2228" s="23">
        <f t="shared" si="1318"/>
        <v>3116</v>
      </c>
      <c r="K2228" s="23">
        <f t="shared" si="1336"/>
        <v>9.6665819025314135E+76</v>
      </c>
      <c r="L2228" s="23">
        <f t="shared" si="1319"/>
        <v>9.6665819025314126E+78</v>
      </c>
      <c r="M2228" s="23">
        <f t="shared" si="1337"/>
        <v>9.6665819025314135E+76</v>
      </c>
      <c r="N2228" s="20">
        <f t="shared" si="1338"/>
        <v>228.60000000000002</v>
      </c>
      <c r="Q2228" s="20">
        <f t="shared" si="1320"/>
        <v>3.6062757231720807E+107</v>
      </c>
      <c r="S2228" s="20">
        <f t="shared" si="1321"/>
        <v>9779</v>
      </c>
      <c r="T2228" s="20">
        <f t="shared" si="1322"/>
        <v>3116</v>
      </c>
      <c r="U2228" s="20">
        <f t="shared" si="1339"/>
        <v>9.6665819025314135E+76</v>
      </c>
      <c r="V2228" s="20">
        <f t="shared" si="1340"/>
        <v>9.6665819025314135E+76</v>
      </c>
      <c r="W2228" s="20">
        <f t="shared" si="1341"/>
        <v>0.26246719160104987</v>
      </c>
      <c r="X2228" s="16">
        <f t="shared" si="1323"/>
        <v>2.3927942125210279E+65</v>
      </c>
      <c r="AA2228" s="16">
        <f t="shared" si="1324"/>
        <v>9.8583121555866332E+66</v>
      </c>
      <c r="AB2228" s="16">
        <f t="shared" si="1342"/>
        <v>2226</v>
      </c>
      <c r="AC2228" s="16">
        <f t="shared" si="1343"/>
        <v>449</v>
      </c>
      <c r="AD2228" s="16">
        <f t="shared" si="1325"/>
        <v>1.2872889560056197E+68</v>
      </c>
      <c r="AE2228" s="16">
        <f t="shared" si="1344"/>
        <v>55600</v>
      </c>
      <c r="AF2228" s="16">
        <f t="shared" si="1326"/>
        <v>26700</v>
      </c>
      <c r="AG2228" s="16">
        <f t="shared" si="1327"/>
        <v>2266</v>
      </c>
      <c r="AH2228" s="16">
        <f t="shared" si="1328"/>
        <v>2.0441755183839554E+72</v>
      </c>
      <c r="AI2228" s="16">
        <f t="shared" si="1345"/>
        <v>1.6084162899386711E+75</v>
      </c>
      <c r="AJ2228" s="16">
        <f t="shared" si="1346"/>
        <v>1.6084162899386711E+75</v>
      </c>
      <c r="AK2228" s="27">
        <f t="shared" si="1347"/>
        <v>0.133630289532294</v>
      </c>
      <c r="AN2228">
        <f t="shared" si="1348"/>
        <v>207355.52761184744</v>
      </c>
      <c r="AO2228">
        <f t="shared" si="1349"/>
        <v>163153313.11833066</v>
      </c>
      <c r="AP2228">
        <f t="shared" si="1350"/>
        <v>163153313.11833066</v>
      </c>
      <c r="AR2228" s="1">
        <f t="shared" si="1329"/>
        <v>23710</v>
      </c>
      <c r="AU2228">
        <f t="shared" si="1351"/>
        <v>-260.35087719298241</v>
      </c>
      <c r="AV2228" s="29">
        <f t="shared" si="1330"/>
        <v>1111.8397</v>
      </c>
      <c r="AW2228">
        <f t="shared" si="1331"/>
        <v>44501</v>
      </c>
    </row>
    <row r="2229" spans="1:49" x14ac:dyDescent="0.2">
      <c r="A2229">
        <v>2227</v>
      </c>
      <c r="B2229" s="13">
        <f t="shared" si="1332"/>
        <v>2235</v>
      </c>
      <c r="C2229" s="13">
        <f t="shared" si="1333"/>
        <v>13368</v>
      </c>
      <c r="D2229" s="13">
        <f t="shared" si="1334"/>
        <v>48</v>
      </c>
      <c r="E2229" s="13">
        <f t="shared" si="1335"/>
        <v>111.35000000000001</v>
      </c>
      <c r="F2229" s="13">
        <f t="shared" si="1314"/>
        <v>7.8064243796756624E+69</v>
      </c>
      <c r="G2229" s="35">
        <f t="shared" si="1315"/>
        <v>1042.7413000000001</v>
      </c>
      <c r="H2229" s="23">
        <f t="shared" si="1316"/>
        <v>16574.006399999998</v>
      </c>
      <c r="I2229" s="23">
        <f t="shared" si="1317"/>
        <v>62033.999999999993</v>
      </c>
      <c r="J2229" s="23">
        <f t="shared" si="1318"/>
        <v>3117</v>
      </c>
      <c r="K2229" s="23">
        <f t="shared" si="1336"/>
        <v>9.6665819025314135E+76</v>
      </c>
      <c r="L2229" s="23">
        <f t="shared" si="1319"/>
        <v>9.6665819025314126E+78</v>
      </c>
      <c r="M2229" s="23">
        <f t="shared" si="1337"/>
        <v>9.6665819025314135E+76</v>
      </c>
      <c r="N2229" s="20">
        <f t="shared" si="1338"/>
        <v>228.70000000000002</v>
      </c>
      <c r="Q2229" s="20">
        <f t="shared" si="1320"/>
        <v>4.0185832765530959E+107</v>
      </c>
      <c r="S2229" s="20">
        <f t="shared" si="1321"/>
        <v>9783</v>
      </c>
      <c r="T2229" s="20">
        <f t="shared" si="1322"/>
        <v>3117</v>
      </c>
      <c r="U2229" s="20">
        <f t="shared" si="1339"/>
        <v>9.6665819025314135E+76</v>
      </c>
      <c r="V2229" s="20">
        <f t="shared" si="1340"/>
        <v>9.6665819025314135E+76</v>
      </c>
      <c r="W2229" s="20">
        <f t="shared" si="1341"/>
        <v>0.26235242675994752</v>
      </c>
      <c r="X2229" s="16">
        <f t="shared" si="1323"/>
        <v>2.5602898073975E+65</v>
      </c>
      <c r="AA2229" s="16">
        <f t="shared" si="1324"/>
        <v>1.0548394006477697E+67</v>
      </c>
      <c r="AB2229" s="16">
        <f t="shared" si="1342"/>
        <v>2227</v>
      </c>
      <c r="AC2229" s="16">
        <f t="shared" si="1343"/>
        <v>449.2</v>
      </c>
      <c r="AD2229" s="16">
        <f t="shared" si="1325"/>
        <v>1.3774017432158205E+68</v>
      </c>
      <c r="AE2229" s="16">
        <f t="shared" si="1344"/>
        <v>55625</v>
      </c>
      <c r="AF2229" s="16">
        <f t="shared" si="1326"/>
        <v>26712</v>
      </c>
      <c r="AG2229" s="16">
        <f t="shared" si="1327"/>
        <v>2267</v>
      </c>
      <c r="AH2229" s="16">
        <f t="shared" si="1328"/>
        <v>2.1881796809314475E+72</v>
      </c>
      <c r="AI2229" s="16">
        <f t="shared" si="1345"/>
        <v>1.6084162899386711E+75</v>
      </c>
      <c r="AJ2229" s="16">
        <f t="shared" si="1346"/>
        <v>1.6084162899386711E+75</v>
      </c>
      <c r="AK2229" s="27">
        <f t="shared" si="1347"/>
        <v>0.13357079252003562</v>
      </c>
      <c r="AN2229">
        <f t="shared" si="1348"/>
        <v>207441.97454017182</v>
      </c>
      <c r="AO2229">
        <f t="shared" si="1349"/>
        <v>152479731.88629034</v>
      </c>
      <c r="AP2229">
        <f t="shared" si="1350"/>
        <v>152479731.88629034</v>
      </c>
      <c r="AR2229" s="1">
        <f t="shared" si="1329"/>
        <v>23720</v>
      </c>
      <c r="AU2229">
        <f t="shared" si="1351"/>
        <v>-260.21421616358322</v>
      </c>
      <c r="AV2229" s="29">
        <f t="shared" si="1330"/>
        <v>1112.3350500000001</v>
      </c>
      <c r="AW2229">
        <f t="shared" si="1331"/>
        <v>44521</v>
      </c>
    </row>
    <row r="2230" spans="1:49" x14ac:dyDescent="0.2">
      <c r="A2230">
        <v>2228</v>
      </c>
      <c r="B2230" s="13">
        <f t="shared" si="1332"/>
        <v>2236</v>
      </c>
      <c r="C2230" s="13">
        <f t="shared" si="1333"/>
        <v>13374</v>
      </c>
      <c r="D2230" s="13">
        <f t="shared" si="1334"/>
        <v>48</v>
      </c>
      <c r="E2230" s="13">
        <f t="shared" si="1335"/>
        <v>111.4</v>
      </c>
      <c r="F2230" s="13">
        <f t="shared" si="1314"/>
        <v>8.3565741689382945E+69</v>
      </c>
      <c r="G2230" s="35">
        <f t="shared" si="1315"/>
        <v>1043.2048</v>
      </c>
      <c r="H2230" s="23">
        <f t="shared" si="1316"/>
        <v>16581.510399999999</v>
      </c>
      <c r="I2230" s="23">
        <f t="shared" si="1317"/>
        <v>62061.999999999993</v>
      </c>
      <c r="J2230" s="23">
        <f t="shared" si="1318"/>
        <v>3119</v>
      </c>
      <c r="K2230" s="23">
        <f t="shared" si="1336"/>
        <v>9.6665819025314135E+76</v>
      </c>
      <c r="L2230" s="23">
        <f t="shared" si="1319"/>
        <v>9.6665819025314126E+78</v>
      </c>
      <c r="M2230" s="23">
        <f t="shared" si="1337"/>
        <v>9.6665819025314135E+76</v>
      </c>
      <c r="N2230" s="20">
        <f t="shared" si="1338"/>
        <v>228.8</v>
      </c>
      <c r="Q2230" s="20">
        <f t="shared" si="1320"/>
        <v>4.4780301868840691E+107</v>
      </c>
      <c r="S2230" s="20">
        <f t="shared" si="1321"/>
        <v>9787</v>
      </c>
      <c r="T2230" s="20">
        <f t="shared" si="1322"/>
        <v>3119</v>
      </c>
      <c r="U2230" s="20">
        <f t="shared" si="1339"/>
        <v>9.6665819025314135E+76</v>
      </c>
      <c r="V2230" s="20">
        <f t="shared" si="1340"/>
        <v>9.6665819025314135E+76</v>
      </c>
      <c r="W2230" s="20">
        <f t="shared" si="1341"/>
        <v>0.26223776223776224</v>
      </c>
      <c r="X2230" s="16">
        <f t="shared" si="1323"/>
        <v>2.7395100939153251E+65</v>
      </c>
      <c r="AA2230" s="16">
        <f t="shared" si="1324"/>
        <v>1.1286781586931138E+67</v>
      </c>
      <c r="AB2230" s="16">
        <f t="shared" si="1342"/>
        <v>2228</v>
      </c>
      <c r="AC2230" s="16">
        <f t="shared" si="1343"/>
        <v>449.4</v>
      </c>
      <c r="AD2230" s="16">
        <f t="shared" si="1325"/>
        <v>1.4738226047510217E+68</v>
      </c>
      <c r="AE2230" s="16">
        <f t="shared" si="1344"/>
        <v>55650</v>
      </c>
      <c r="AF2230" s="16">
        <f t="shared" si="1326"/>
        <v>26724</v>
      </c>
      <c r="AG2230" s="16">
        <f t="shared" si="1327"/>
        <v>2268</v>
      </c>
      <c r="AH2230" s="16">
        <f t="shared" si="1328"/>
        <v>2.3423266455262019E+72</v>
      </c>
      <c r="AI2230" s="16">
        <f t="shared" si="1345"/>
        <v>1.6084162899386711E+75</v>
      </c>
      <c r="AJ2230" s="16">
        <f t="shared" si="1346"/>
        <v>1.6084162899386711E+75</v>
      </c>
      <c r="AK2230" s="27">
        <f t="shared" si="1347"/>
        <v>0.13351134846461951</v>
      </c>
      <c r="AN2230">
        <f t="shared" si="1348"/>
        <v>207528.30445823108</v>
      </c>
      <c r="AO2230">
        <f t="shared" si="1349"/>
        <v>142504422.32363579</v>
      </c>
      <c r="AP2230">
        <f t="shared" si="1350"/>
        <v>142504422.32363579</v>
      </c>
      <c r="AR2230" s="1">
        <f t="shared" si="1329"/>
        <v>23730</v>
      </c>
      <c r="AU2230">
        <f t="shared" si="1351"/>
        <v>-260.07782101167317</v>
      </c>
      <c r="AV2230" s="29">
        <f t="shared" si="1330"/>
        <v>1112.8298</v>
      </c>
      <c r="AW2230">
        <f t="shared" si="1331"/>
        <v>44541</v>
      </c>
    </row>
    <row r="2231" spans="1:49" x14ac:dyDescent="0.2">
      <c r="A2231">
        <v>2229</v>
      </c>
      <c r="B2231" s="13">
        <f t="shared" si="1332"/>
        <v>2237</v>
      </c>
      <c r="C2231" s="13">
        <f t="shared" si="1333"/>
        <v>13380</v>
      </c>
      <c r="D2231" s="13">
        <f t="shared" si="1334"/>
        <v>48</v>
      </c>
      <c r="E2231" s="13">
        <f t="shared" si="1335"/>
        <v>111.45</v>
      </c>
      <c r="F2231" s="13">
        <f t="shared" si="1314"/>
        <v>8.945493463893665E+69</v>
      </c>
      <c r="G2231" s="35">
        <f t="shared" si="1315"/>
        <v>1043.6677</v>
      </c>
      <c r="H2231" s="23">
        <f t="shared" si="1316"/>
        <v>16589.0144</v>
      </c>
      <c r="I2231" s="23">
        <f t="shared" si="1317"/>
        <v>62089.999999999993</v>
      </c>
      <c r="J2231" s="23">
        <f t="shared" si="1318"/>
        <v>3120</v>
      </c>
      <c r="K2231" s="23">
        <f t="shared" si="1336"/>
        <v>9.6665819025314135E+76</v>
      </c>
      <c r="L2231" s="23">
        <f t="shared" si="1319"/>
        <v>9.6665819025314126E+78</v>
      </c>
      <c r="M2231" s="23">
        <f t="shared" si="1337"/>
        <v>9.6665819025314135E+76</v>
      </c>
      <c r="N2231" s="20">
        <f t="shared" si="1338"/>
        <v>228.9</v>
      </c>
      <c r="Q2231" s="20">
        <f t="shared" si="1320"/>
        <v>4.9900059236410912E+107</v>
      </c>
      <c r="S2231" s="20">
        <f t="shared" si="1321"/>
        <v>9791</v>
      </c>
      <c r="T2231" s="20">
        <f t="shared" si="1322"/>
        <v>3120</v>
      </c>
      <c r="U2231" s="20">
        <f t="shared" si="1339"/>
        <v>9.6665819025314135E+76</v>
      </c>
      <c r="V2231" s="20">
        <f t="shared" si="1340"/>
        <v>9.6665819025314135E+76</v>
      </c>
      <c r="W2231" s="20">
        <f t="shared" si="1341"/>
        <v>0.26212319790301442</v>
      </c>
      <c r="X2231" s="16">
        <f t="shared" si="1323"/>
        <v>2.9312758004893982E+65</v>
      </c>
      <c r="AA2231" s="16">
        <f t="shared" si="1324"/>
        <v>1.2076856298016318E+67</v>
      </c>
      <c r="AB2231" s="16">
        <f t="shared" si="1342"/>
        <v>2229</v>
      </c>
      <c r="AC2231" s="16">
        <f t="shared" si="1343"/>
        <v>449.6</v>
      </c>
      <c r="AD2231" s="16">
        <f t="shared" si="1325"/>
        <v>1.5769931183593942E+68</v>
      </c>
      <c r="AE2231" s="16">
        <f t="shared" si="1344"/>
        <v>55675</v>
      </c>
      <c r="AF2231" s="16">
        <f t="shared" si="1326"/>
        <v>26736</v>
      </c>
      <c r="AG2231" s="16">
        <f t="shared" si="1327"/>
        <v>2269</v>
      </c>
      <c r="AH2231" s="16">
        <f t="shared" si="1328"/>
        <v>2.5073306916035985E+72</v>
      </c>
      <c r="AI2231" s="16">
        <f t="shared" si="1345"/>
        <v>1.6084162899386711E+75</v>
      </c>
      <c r="AJ2231" s="16">
        <f t="shared" si="1346"/>
        <v>1.6084162899386711E+75</v>
      </c>
      <c r="AK2231" s="27">
        <f t="shared" si="1347"/>
        <v>0.13345195729537365</v>
      </c>
      <c r="AN2231">
        <f t="shared" si="1348"/>
        <v>207614.51736537096</v>
      </c>
      <c r="AO2231">
        <f t="shared" si="1349"/>
        <v>133181703.10620168</v>
      </c>
      <c r="AP2231">
        <f t="shared" si="1350"/>
        <v>133181703.10620168</v>
      </c>
      <c r="AR2231" s="1">
        <f t="shared" si="1329"/>
        <v>23740</v>
      </c>
      <c r="AU2231">
        <f t="shared" si="1351"/>
        <v>-259.94169096209913</v>
      </c>
      <c r="AV2231" s="29">
        <f t="shared" si="1330"/>
        <v>1113.32395</v>
      </c>
      <c r="AW2231">
        <f t="shared" si="1331"/>
        <v>44561</v>
      </c>
    </row>
    <row r="2232" spans="1:49" x14ac:dyDescent="0.2">
      <c r="A2232">
        <v>2230</v>
      </c>
      <c r="B2232" s="13">
        <f t="shared" si="1332"/>
        <v>2238</v>
      </c>
      <c r="C2232" s="13">
        <f t="shared" si="1333"/>
        <v>13386</v>
      </c>
      <c r="D2232" s="13">
        <f t="shared" si="1334"/>
        <v>48</v>
      </c>
      <c r="E2232" s="13">
        <f t="shared" si="1335"/>
        <v>111.5</v>
      </c>
      <c r="F2232" s="13">
        <f t="shared" si="1314"/>
        <v>9.5759142623973112E+69</v>
      </c>
      <c r="G2232" s="35">
        <f t="shared" si="1315"/>
        <v>1044.1299999999999</v>
      </c>
      <c r="H2232" s="23">
        <f t="shared" si="1316"/>
        <v>16596.518399999997</v>
      </c>
      <c r="I2232" s="23">
        <f t="shared" si="1317"/>
        <v>62117.999999999993</v>
      </c>
      <c r="J2232" s="23">
        <f t="shared" si="1318"/>
        <v>3122</v>
      </c>
      <c r="K2232" s="23">
        <f t="shared" si="1336"/>
        <v>9.6665819025314135E+76</v>
      </c>
      <c r="L2232" s="23">
        <f t="shared" si="1319"/>
        <v>9.6665819025314126E+78</v>
      </c>
      <c r="M2232" s="23">
        <f t="shared" si="1337"/>
        <v>9.6665819025314135E+76</v>
      </c>
      <c r="N2232" s="20">
        <f t="shared" si="1338"/>
        <v>229</v>
      </c>
      <c r="Q2232" s="20">
        <f t="shared" si="1320"/>
        <v>5.5605161374078634E+107</v>
      </c>
      <c r="S2232" s="20">
        <f t="shared" si="1321"/>
        <v>9795</v>
      </c>
      <c r="T2232" s="20">
        <f t="shared" si="1322"/>
        <v>3122</v>
      </c>
      <c r="U2232" s="20">
        <f t="shared" si="1339"/>
        <v>9.6665819025314135E+76</v>
      </c>
      <c r="V2232" s="20">
        <f t="shared" si="1340"/>
        <v>9.6665819025314135E+76</v>
      </c>
      <c r="W2232" s="20">
        <f t="shared" si="1341"/>
        <v>0.26200873362445415</v>
      </c>
      <c r="X2232" s="16">
        <f t="shared" si="1323"/>
        <v>3.1364651065236562E+65</v>
      </c>
      <c r="AA2232" s="16">
        <f t="shared" si="1324"/>
        <v>1.2922236238877462E+67</v>
      </c>
      <c r="AB2232" s="16">
        <f t="shared" si="1342"/>
        <v>2230</v>
      </c>
      <c r="AC2232" s="16">
        <f t="shared" si="1343"/>
        <v>449.8</v>
      </c>
      <c r="AD2232" s="16">
        <f t="shared" si="1325"/>
        <v>1.6873857731096584E+68</v>
      </c>
      <c r="AE2232" s="16">
        <f t="shared" si="1344"/>
        <v>55700</v>
      </c>
      <c r="AF2232" s="16">
        <f t="shared" si="1326"/>
        <v>26748</v>
      </c>
      <c r="AG2232" s="16">
        <f t="shared" si="1327"/>
        <v>2270</v>
      </c>
      <c r="AH2232" s="16">
        <f t="shared" si="1328"/>
        <v>2.6839563915175565E+72</v>
      </c>
      <c r="AI2232" s="16">
        <f t="shared" si="1345"/>
        <v>1.6084162899386711E+75</v>
      </c>
      <c r="AJ2232" s="16">
        <f t="shared" si="1346"/>
        <v>1.6084162899386711E+75</v>
      </c>
      <c r="AK2232" s="27">
        <f t="shared" si="1347"/>
        <v>0.13339261894175189</v>
      </c>
      <c r="AN2232">
        <f t="shared" si="1348"/>
        <v>207700.61326093727</v>
      </c>
      <c r="AO2232">
        <f t="shared" si="1349"/>
        <v>124468881.4076651</v>
      </c>
      <c r="AP2232">
        <f t="shared" si="1350"/>
        <v>124468881.4076651</v>
      </c>
      <c r="AR2232" s="1">
        <f t="shared" si="1329"/>
        <v>23750</v>
      </c>
      <c r="AU2232">
        <f t="shared" si="1351"/>
        <v>-259.80582524271847</v>
      </c>
      <c r="AV2232" s="29">
        <f t="shared" si="1330"/>
        <v>1113.8174999999999</v>
      </c>
      <c r="AW2232">
        <f t="shared" si="1331"/>
        <v>44581</v>
      </c>
    </row>
    <row r="2233" spans="1:49" x14ac:dyDescent="0.2">
      <c r="A2233">
        <v>2231</v>
      </c>
      <c r="B2233" s="13">
        <f t="shared" si="1332"/>
        <v>2239</v>
      </c>
      <c r="C2233" s="13">
        <f t="shared" si="1333"/>
        <v>13392</v>
      </c>
      <c r="D2233" s="13">
        <f t="shared" si="1334"/>
        <v>48</v>
      </c>
      <c r="E2233" s="13">
        <f t="shared" si="1335"/>
        <v>111.55000000000001</v>
      </c>
      <c r="F2233" s="13">
        <f t="shared" si="1314"/>
        <v>1.0250761071498476E+70</v>
      </c>
      <c r="G2233" s="35">
        <f t="shared" si="1315"/>
        <v>1044.5916999999999</v>
      </c>
      <c r="H2233" s="23">
        <f t="shared" si="1316"/>
        <v>16604.022399999998</v>
      </c>
      <c r="I2233" s="23">
        <f t="shared" si="1317"/>
        <v>62145.999999999993</v>
      </c>
      <c r="J2233" s="23">
        <f t="shared" si="1318"/>
        <v>3123</v>
      </c>
      <c r="K2233" s="23">
        <f t="shared" si="1336"/>
        <v>9.6665819025314135E+76</v>
      </c>
      <c r="L2233" s="23">
        <f t="shared" si="1319"/>
        <v>9.6665819025314126E+78</v>
      </c>
      <c r="M2233" s="23">
        <f t="shared" si="1337"/>
        <v>9.6665819025314135E+76</v>
      </c>
      <c r="N2233" s="20">
        <f t="shared" si="1338"/>
        <v>229.10000000000002</v>
      </c>
      <c r="Q2233" s="20">
        <f t="shared" si="1320"/>
        <v>6.1962531082177239E+107</v>
      </c>
      <c r="S2233" s="20">
        <f t="shared" si="1321"/>
        <v>9800</v>
      </c>
      <c r="T2233" s="20">
        <f t="shared" si="1322"/>
        <v>3123</v>
      </c>
      <c r="U2233" s="20">
        <f t="shared" si="1339"/>
        <v>9.6665819025314135E+76</v>
      </c>
      <c r="V2233" s="20">
        <f t="shared" si="1340"/>
        <v>9.6665819025314135E+76</v>
      </c>
      <c r="W2233" s="20">
        <f t="shared" si="1341"/>
        <v>0.26189436927106063</v>
      </c>
      <c r="X2233" s="16">
        <f t="shared" si="1323"/>
        <v>3.3560176639803115E+65</v>
      </c>
      <c r="AA2233" s="16">
        <f t="shared" si="1324"/>
        <v>1.3826792775598881E+67</v>
      </c>
      <c r="AB2233" s="16">
        <f t="shared" si="1342"/>
        <v>2231</v>
      </c>
      <c r="AC2233" s="16">
        <f t="shared" si="1343"/>
        <v>450</v>
      </c>
      <c r="AD2233" s="16">
        <f t="shared" si="1325"/>
        <v>1.805506133244998E+68</v>
      </c>
      <c r="AE2233" s="16">
        <f t="shared" si="1344"/>
        <v>55725</v>
      </c>
      <c r="AF2233" s="16">
        <f t="shared" si="1326"/>
        <v>26760</v>
      </c>
      <c r="AG2233" s="16">
        <f t="shared" si="1327"/>
        <v>2271</v>
      </c>
      <c r="AH2233" s="16">
        <f t="shared" si="1328"/>
        <v>2.873022151126786E+72</v>
      </c>
      <c r="AI2233" s="16">
        <f t="shared" si="1345"/>
        <v>1.6084162899386711E+75</v>
      </c>
      <c r="AJ2233" s="16">
        <f t="shared" si="1346"/>
        <v>1.6084162899386711E+75</v>
      </c>
      <c r="AK2233" s="27">
        <f t="shared" si="1347"/>
        <v>0.13333333333333333</v>
      </c>
      <c r="AN2233">
        <f t="shared" si="1348"/>
        <v>207786.59214427596</v>
      </c>
      <c r="AO2233">
        <f t="shared" si="1349"/>
        <v>116326057.39034125</v>
      </c>
      <c r="AP2233">
        <f t="shared" si="1350"/>
        <v>116326057.39034125</v>
      </c>
      <c r="AR2233" s="1">
        <f t="shared" si="1329"/>
        <v>23760</v>
      </c>
      <c r="AU2233">
        <f t="shared" si="1351"/>
        <v>-259.67022308438413</v>
      </c>
      <c r="AV2233" s="29">
        <f t="shared" si="1330"/>
        <v>1114.3104499999999</v>
      </c>
      <c r="AW2233">
        <f t="shared" si="1331"/>
        <v>44601</v>
      </c>
    </row>
    <row r="2234" spans="1:49" x14ac:dyDescent="0.2">
      <c r="A2234">
        <v>2232</v>
      </c>
      <c r="B2234" s="13">
        <f t="shared" si="1332"/>
        <v>2240</v>
      </c>
      <c r="C2234" s="13">
        <f t="shared" si="1333"/>
        <v>13398</v>
      </c>
      <c r="D2234" s="13">
        <f t="shared" si="1334"/>
        <v>48</v>
      </c>
      <c r="E2234" s="13">
        <f t="shared" si="1335"/>
        <v>111.60000000000001</v>
      </c>
      <c r="F2234" s="13">
        <f t="shared" si="1314"/>
        <v>1.0973164471942755E+70</v>
      </c>
      <c r="G2234" s="35">
        <f t="shared" si="1315"/>
        <v>1045.0527999999999</v>
      </c>
      <c r="H2234" s="23">
        <f t="shared" si="1316"/>
        <v>16611.526399999999</v>
      </c>
      <c r="I2234" s="23">
        <f t="shared" si="1317"/>
        <v>62173.999999999993</v>
      </c>
      <c r="J2234" s="23">
        <f t="shared" si="1318"/>
        <v>3124</v>
      </c>
      <c r="K2234" s="23">
        <f t="shared" si="1336"/>
        <v>9.6665819025314135E+76</v>
      </c>
      <c r="L2234" s="23">
        <f t="shared" si="1319"/>
        <v>9.6665819025314126E+78</v>
      </c>
      <c r="M2234" s="23">
        <f t="shared" si="1337"/>
        <v>9.6665819025314135E+76</v>
      </c>
      <c r="N2234" s="20">
        <f t="shared" si="1338"/>
        <v>229.20000000000002</v>
      </c>
      <c r="Q2234" s="20">
        <f t="shared" si="1320"/>
        <v>6.9046742482771093E+107</v>
      </c>
      <c r="S2234" s="20">
        <f t="shared" si="1321"/>
        <v>9804</v>
      </c>
      <c r="T2234" s="20">
        <f t="shared" si="1322"/>
        <v>3124</v>
      </c>
      <c r="U2234" s="20">
        <f t="shared" si="1339"/>
        <v>9.6665819025314135E+76</v>
      </c>
      <c r="V2234" s="20">
        <f t="shared" si="1340"/>
        <v>9.6665819025314135E+76</v>
      </c>
      <c r="W2234" s="20">
        <f t="shared" si="1341"/>
        <v>0.26178010471204188</v>
      </c>
      <c r="X2234" s="16">
        <f t="shared" si="1323"/>
        <v>3.5909389004589338E+65</v>
      </c>
      <c r="AA2234" s="16">
        <f t="shared" si="1324"/>
        <v>1.4794668269890805E+67</v>
      </c>
      <c r="AB2234" s="16">
        <f t="shared" si="1342"/>
        <v>2232</v>
      </c>
      <c r="AC2234" s="16">
        <f t="shared" si="1343"/>
        <v>450.2</v>
      </c>
      <c r="AD2234" s="16">
        <f t="shared" si="1325"/>
        <v>1.9318951535110486E+68</v>
      </c>
      <c r="AE2234" s="16">
        <f t="shared" si="1344"/>
        <v>55750</v>
      </c>
      <c r="AF2234" s="16">
        <f t="shared" si="1326"/>
        <v>26772</v>
      </c>
      <c r="AG2234" s="16">
        <f t="shared" si="1327"/>
        <v>2272</v>
      </c>
      <c r="AH2234" s="16">
        <f t="shared" si="1328"/>
        <v>3.0754039995961006E+72</v>
      </c>
      <c r="AI2234" s="16">
        <f t="shared" si="1345"/>
        <v>1.6084162899386711E+75</v>
      </c>
      <c r="AJ2234" s="16">
        <f t="shared" si="1346"/>
        <v>1.6084162899386711E+75</v>
      </c>
      <c r="AK2234" s="27">
        <f t="shared" si="1347"/>
        <v>0.13327410039982229</v>
      </c>
      <c r="AN2234">
        <f t="shared" si="1348"/>
        <v>207872.45401473265</v>
      </c>
      <c r="AO2234">
        <f t="shared" si="1349"/>
        <v>108715941.48630022</v>
      </c>
      <c r="AP2234">
        <f t="shared" si="1350"/>
        <v>108715941.48630022</v>
      </c>
      <c r="AR2234" s="1">
        <f t="shared" si="1329"/>
        <v>23770</v>
      </c>
      <c r="AU2234">
        <f t="shared" si="1351"/>
        <v>-259.53488372093017</v>
      </c>
      <c r="AV2234" s="29">
        <f t="shared" si="1330"/>
        <v>1114.8027999999999</v>
      </c>
      <c r="AW2234">
        <f t="shared" si="1331"/>
        <v>44621</v>
      </c>
    </row>
    <row r="2235" spans="1:49" x14ac:dyDescent="0.2">
      <c r="A2235">
        <v>2233</v>
      </c>
      <c r="B2235" s="13">
        <f t="shared" si="1332"/>
        <v>2241</v>
      </c>
      <c r="C2235" s="13">
        <f t="shared" si="1333"/>
        <v>13404</v>
      </c>
      <c r="D2235" s="13">
        <f t="shared" si="1334"/>
        <v>48</v>
      </c>
      <c r="E2235" s="13">
        <f t="shared" si="1335"/>
        <v>111.65</v>
      </c>
      <c r="F2235" s="13">
        <f t="shared" si="1314"/>
        <v>1.1746475638410413E+70</v>
      </c>
      <c r="G2235" s="35">
        <f t="shared" si="1315"/>
        <v>1045.5133000000001</v>
      </c>
      <c r="H2235" s="23">
        <f t="shared" si="1316"/>
        <v>16619.030399999996</v>
      </c>
      <c r="I2235" s="23">
        <f t="shared" si="1317"/>
        <v>62201.999999999993</v>
      </c>
      <c r="J2235" s="23">
        <f t="shared" si="1318"/>
        <v>3126</v>
      </c>
      <c r="K2235" s="23">
        <f t="shared" si="1336"/>
        <v>9.6665819025314135E+76</v>
      </c>
      <c r="L2235" s="23">
        <f t="shared" si="1319"/>
        <v>9.6665819025314126E+78</v>
      </c>
      <c r="M2235" s="23">
        <f t="shared" si="1337"/>
        <v>9.6665819025314135E+76</v>
      </c>
      <c r="N2235" s="20">
        <f t="shared" si="1338"/>
        <v>229.3</v>
      </c>
      <c r="Q2235" s="20">
        <f t="shared" si="1320"/>
        <v>7.6940895799742522E+107</v>
      </c>
      <c r="S2235" s="20">
        <f t="shared" si="1321"/>
        <v>9808</v>
      </c>
      <c r="T2235" s="20">
        <f t="shared" si="1322"/>
        <v>3126</v>
      </c>
      <c r="U2235" s="20">
        <f t="shared" si="1339"/>
        <v>9.6665819025314135E+76</v>
      </c>
      <c r="V2235" s="20">
        <f t="shared" si="1340"/>
        <v>9.6665819025314135E+76</v>
      </c>
      <c r="W2235" s="20">
        <f t="shared" si="1341"/>
        <v>0.26166593981683384</v>
      </c>
      <c r="X2235" s="16">
        <f t="shared" si="1323"/>
        <v>3.8423046234910587E+65</v>
      </c>
      <c r="AA2235" s="16">
        <f t="shared" si="1324"/>
        <v>1.5830295048783159E+67</v>
      </c>
      <c r="AB2235" s="16">
        <f t="shared" si="1342"/>
        <v>2233</v>
      </c>
      <c r="AC2235" s="16">
        <f t="shared" si="1343"/>
        <v>450.4</v>
      </c>
      <c r="AD2235" s="16">
        <f t="shared" si="1325"/>
        <v>2.0671316565614451E+68</v>
      </c>
      <c r="AE2235" s="16">
        <f t="shared" si="1344"/>
        <v>55775</v>
      </c>
      <c r="AF2235" s="16">
        <f t="shared" si="1326"/>
        <v>26784</v>
      </c>
      <c r="AG2235" s="16">
        <f t="shared" si="1327"/>
        <v>2273</v>
      </c>
      <c r="AH2235" s="16">
        <f t="shared" si="1328"/>
        <v>3.2920396459517908E+72</v>
      </c>
      <c r="AI2235" s="16">
        <f t="shared" si="1345"/>
        <v>1.6084162899386711E+75</v>
      </c>
      <c r="AJ2235" s="16">
        <f t="shared" si="1346"/>
        <v>1.6084162899386711E+75</v>
      </c>
      <c r="AK2235" s="27">
        <f t="shared" si="1347"/>
        <v>0.13321492007104796</v>
      </c>
      <c r="AN2235">
        <f t="shared" si="1348"/>
        <v>207958.19887165292</v>
      </c>
      <c r="AO2235">
        <f t="shared" si="1349"/>
        <v>101603683.63205628</v>
      </c>
      <c r="AP2235">
        <f t="shared" si="1350"/>
        <v>101603683.63205628</v>
      </c>
      <c r="AR2235" s="1">
        <f t="shared" si="1329"/>
        <v>23780</v>
      </c>
      <c r="AU2235">
        <f t="shared" si="1351"/>
        <v>-259.39980638915779</v>
      </c>
      <c r="AV2235" s="29">
        <f t="shared" si="1330"/>
        <v>1115.2945500000001</v>
      </c>
      <c r="AW2235">
        <f t="shared" si="1331"/>
        <v>44641</v>
      </c>
    </row>
    <row r="2236" spans="1:49" x14ac:dyDescent="0.2">
      <c r="A2236">
        <v>2234</v>
      </c>
      <c r="B2236" s="13">
        <f t="shared" si="1332"/>
        <v>2242</v>
      </c>
      <c r="C2236" s="13">
        <f t="shared" si="1333"/>
        <v>13410</v>
      </c>
      <c r="D2236" s="13">
        <f t="shared" si="1334"/>
        <v>48</v>
      </c>
      <c r="E2236" s="13">
        <f t="shared" si="1335"/>
        <v>111.7</v>
      </c>
      <c r="F2236" s="13">
        <f t="shared" si="1314"/>
        <v>1.2574281882827357E+70</v>
      </c>
      <c r="G2236" s="35">
        <f t="shared" si="1315"/>
        <v>1045.9731999999999</v>
      </c>
      <c r="H2236" s="23">
        <f t="shared" si="1316"/>
        <v>16626.534399999997</v>
      </c>
      <c r="I2236" s="23">
        <f t="shared" si="1317"/>
        <v>62229.999999999993</v>
      </c>
      <c r="J2236" s="23">
        <f t="shared" si="1318"/>
        <v>3127</v>
      </c>
      <c r="K2236" s="23">
        <f t="shared" si="1336"/>
        <v>9.6665819025314135E+76</v>
      </c>
      <c r="L2236" s="23">
        <f t="shared" si="1319"/>
        <v>9.6665819025314126E+78</v>
      </c>
      <c r="M2236" s="23">
        <f t="shared" si="1337"/>
        <v>9.6665819025314135E+76</v>
      </c>
      <c r="N2236" s="20">
        <f t="shared" si="1338"/>
        <v>229.4</v>
      </c>
      <c r="Q2236" s="20">
        <f t="shared" si="1320"/>
        <v>8.57375921527942E+107</v>
      </c>
      <c r="S2236" s="20">
        <f t="shared" si="1321"/>
        <v>9812</v>
      </c>
      <c r="T2236" s="20">
        <f t="shared" si="1322"/>
        <v>3127</v>
      </c>
      <c r="U2236" s="20">
        <f t="shared" si="1339"/>
        <v>9.6665819025314135E+76</v>
      </c>
      <c r="V2236" s="20">
        <f t="shared" si="1340"/>
        <v>9.6665819025314135E+76</v>
      </c>
      <c r="W2236" s="20">
        <f t="shared" si="1341"/>
        <v>0.26155187445510025</v>
      </c>
      <c r="X2236" s="16">
        <f t="shared" si="1323"/>
        <v>4.1112659471354333E+65</v>
      </c>
      <c r="AA2236" s="16">
        <f t="shared" si="1324"/>
        <v>1.6938415702197981E+67</v>
      </c>
      <c r="AB2236" s="16">
        <f t="shared" si="1342"/>
        <v>2234</v>
      </c>
      <c r="AC2236" s="16">
        <f t="shared" si="1343"/>
        <v>450.6</v>
      </c>
      <c r="AD2236" s="16">
        <f t="shared" si="1325"/>
        <v>2.2118349837866941E+68</v>
      </c>
      <c r="AE2236" s="16">
        <f t="shared" si="1344"/>
        <v>55800</v>
      </c>
      <c r="AF2236" s="16">
        <f t="shared" si="1326"/>
        <v>26796</v>
      </c>
      <c r="AG2236" s="16">
        <f t="shared" si="1327"/>
        <v>2274</v>
      </c>
      <c r="AH2236" s="16">
        <f t="shared" si="1328"/>
        <v>3.5239328211642583E+72</v>
      </c>
      <c r="AI2236" s="16">
        <f t="shared" si="1345"/>
        <v>1.6084162899386711E+75</v>
      </c>
      <c r="AJ2236" s="16">
        <f t="shared" si="1346"/>
        <v>1.6084162899386711E+75</v>
      </c>
      <c r="AK2236" s="27">
        <f t="shared" si="1347"/>
        <v>0.13315579227696403</v>
      </c>
      <c r="AN2236">
        <f t="shared" si="1348"/>
        <v>208043.82671438286</v>
      </c>
      <c r="AO2236">
        <f t="shared" si="1349"/>
        <v>94956713.674818963</v>
      </c>
      <c r="AP2236">
        <f t="shared" si="1350"/>
        <v>94956713.674818963</v>
      </c>
      <c r="AR2236" s="1">
        <f t="shared" si="1329"/>
        <v>23790</v>
      </c>
      <c r="AU2236">
        <f t="shared" si="1351"/>
        <v>-259.26499032882009</v>
      </c>
      <c r="AV2236" s="29">
        <f t="shared" si="1330"/>
        <v>1115.7856999999999</v>
      </c>
      <c r="AW2236">
        <f t="shared" si="1331"/>
        <v>44661</v>
      </c>
    </row>
    <row r="2237" spans="1:49" x14ac:dyDescent="0.2">
      <c r="A2237">
        <v>2235</v>
      </c>
      <c r="B2237" s="13">
        <f t="shared" si="1332"/>
        <v>2243</v>
      </c>
      <c r="C2237" s="13">
        <f t="shared" si="1333"/>
        <v>13416</v>
      </c>
      <c r="D2237" s="13">
        <f t="shared" si="1334"/>
        <v>48</v>
      </c>
      <c r="E2237" s="13">
        <f t="shared" si="1335"/>
        <v>111.75</v>
      </c>
      <c r="F2237" s="13">
        <f t="shared" si="1314"/>
        <v>1.3460423292829727E+70</v>
      </c>
      <c r="G2237" s="35">
        <f t="shared" si="1315"/>
        <v>1046.4325000000001</v>
      </c>
      <c r="H2237" s="23">
        <f t="shared" si="1316"/>
        <v>16634.038399999998</v>
      </c>
      <c r="I2237" s="23">
        <f t="shared" si="1317"/>
        <v>62257.999999999993</v>
      </c>
      <c r="J2237" s="23">
        <f t="shared" si="1318"/>
        <v>3129</v>
      </c>
      <c r="K2237" s="23">
        <f t="shared" si="1336"/>
        <v>9.6665819025314135E+76</v>
      </c>
      <c r="L2237" s="23">
        <f t="shared" si="1319"/>
        <v>9.6665819025314126E+78</v>
      </c>
      <c r="M2237" s="23">
        <f t="shared" si="1337"/>
        <v>9.6665819025314135E+76</v>
      </c>
      <c r="N2237" s="20">
        <f t="shared" si="1338"/>
        <v>229.5</v>
      </c>
      <c r="Q2237" s="20">
        <f t="shared" si="1320"/>
        <v>9.5540019800265639E+107</v>
      </c>
      <c r="S2237" s="20">
        <f t="shared" si="1321"/>
        <v>9816</v>
      </c>
      <c r="T2237" s="20">
        <f t="shared" si="1322"/>
        <v>3129</v>
      </c>
      <c r="U2237" s="20">
        <f t="shared" si="1339"/>
        <v>9.6665819025314135E+76</v>
      </c>
      <c r="V2237" s="20">
        <f t="shared" si="1340"/>
        <v>9.6665819025314135E+76</v>
      </c>
      <c r="W2237" s="20">
        <f t="shared" si="1341"/>
        <v>0.26143790849673204</v>
      </c>
      <c r="X2237" s="16">
        <f t="shared" si="1323"/>
        <v>4.3990545634349128E+65</v>
      </c>
      <c r="AA2237" s="16">
        <f t="shared" si="1324"/>
        <v>1.8124104801351836E+67</v>
      </c>
      <c r="AB2237" s="16">
        <f t="shared" si="1342"/>
        <v>2235</v>
      </c>
      <c r="AC2237" s="16">
        <f t="shared" si="1343"/>
        <v>450.8</v>
      </c>
      <c r="AD2237" s="16">
        <f t="shared" si="1325"/>
        <v>2.3666678317063255E+68</v>
      </c>
      <c r="AE2237" s="16">
        <f t="shared" si="1344"/>
        <v>55825</v>
      </c>
      <c r="AF2237" s="16">
        <f t="shared" si="1326"/>
        <v>26808</v>
      </c>
      <c r="AG2237" s="16">
        <f t="shared" si="1327"/>
        <v>2275</v>
      </c>
      <c r="AH2237" s="16">
        <f t="shared" si="1328"/>
        <v>3.7721579258519977E+72</v>
      </c>
      <c r="AI2237" s="16">
        <f t="shared" si="1345"/>
        <v>1.6084162899386711E+75</v>
      </c>
      <c r="AJ2237" s="16">
        <f t="shared" si="1346"/>
        <v>1.6084162899386711E+75</v>
      </c>
      <c r="AK2237" s="27">
        <f t="shared" si="1347"/>
        <v>0.13309671694764863</v>
      </c>
      <c r="AN2237">
        <f t="shared" si="1348"/>
        <v>208129.33754226807</v>
      </c>
      <c r="AO2237">
        <f t="shared" si="1349"/>
        <v>88744592.219456986</v>
      </c>
      <c r="AP2237">
        <f t="shared" si="1350"/>
        <v>88744592.219456986</v>
      </c>
      <c r="AR2237" s="1">
        <f t="shared" si="1329"/>
        <v>23800</v>
      </c>
      <c r="AU2237">
        <f t="shared" si="1351"/>
        <v>-259.13043478260869</v>
      </c>
      <c r="AV2237" s="29">
        <f t="shared" si="1330"/>
        <v>1116.2762500000001</v>
      </c>
      <c r="AW2237">
        <f t="shared" si="1331"/>
        <v>44681</v>
      </c>
    </row>
    <row r="2238" spans="1:49" x14ac:dyDescent="0.2">
      <c r="A2238">
        <v>2236</v>
      </c>
      <c r="B2238" s="13">
        <f t="shared" si="1332"/>
        <v>2244</v>
      </c>
      <c r="C2238" s="13">
        <f t="shared" si="1333"/>
        <v>13422</v>
      </c>
      <c r="D2238" s="13">
        <f t="shared" si="1334"/>
        <v>48</v>
      </c>
      <c r="E2238" s="13">
        <f t="shared" si="1335"/>
        <v>111.80000000000001</v>
      </c>
      <c r="F2238" s="13">
        <f t="shared" si="1314"/>
        <v>1.4409010542541525E+70</v>
      </c>
      <c r="G2238" s="35">
        <f t="shared" si="1315"/>
        <v>1046.8912</v>
      </c>
      <c r="H2238" s="23">
        <f t="shared" si="1316"/>
        <v>16641.542399999998</v>
      </c>
      <c r="I2238" s="23">
        <f t="shared" si="1317"/>
        <v>62285.999999999993</v>
      </c>
      <c r="J2238" s="23">
        <f t="shared" si="1318"/>
        <v>3130</v>
      </c>
      <c r="K2238" s="23">
        <f t="shared" si="1336"/>
        <v>9.6665819025314135E+76</v>
      </c>
      <c r="L2238" s="23">
        <f t="shared" si="1319"/>
        <v>9.6665819025314126E+78</v>
      </c>
      <c r="M2238" s="23">
        <f t="shared" si="1337"/>
        <v>9.6665819025314135E+76</v>
      </c>
      <c r="N2238" s="20">
        <f t="shared" si="1338"/>
        <v>229.60000000000002</v>
      </c>
      <c r="Q2238" s="20">
        <f t="shared" si="1320"/>
        <v>1.0646316457280126E+108</v>
      </c>
      <c r="S2238" s="20">
        <f t="shared" si="1321"/>
        <v>9821</v>
      </c>
      <c r="T2238" s="20">
        <f t="shared" si="1322"/>
        <v>3130</v>
      </c>
      <c r="U2238" s="20">
        <f t="shared" si="1339"/>
        <v>9.6665819025314135E+76</v>
      </c>
      <c r="V2238" s="20">
        <f t="shared" si="1340"/>
        <v>9.6665819025314135E+76</v>
      </c>
      <c r="W2238" s="20">
        <f t="shared" si="1341"/>
        <v>0.26132404181184665</v>
      </c>
      <c r="X2238" s="16">
        <f t="shared" si="1323"/>
        <v>4.7069883828753584E+65</v>
      </c>
      <c r="AA2238" s="16">
        <f t="shared" si="1324"/>
        <v>1.9392792137446474E+67</v>
      </c>
      <c r="AB2238" s="16">
        <f t="shared" si="1342"/>
        <v>2236</v>
      </c>
      <c r="AC2238" s="16">
        <f t="shared" si="1343"/>
        <v>451</v>
      </c>
      <c r="AD2238" s="16">
        <f t="shared" si="1325"/>
        <v>2.5323392869141518E+68</v>
      </c>
      <c r="AE2238" s="16">
        <f t="shared" si="1344"/>
        <v>55850</v>
      </c>
      <c r="AF2238" s="16">
        <f t="shared" si="1326"/>
        <v>26820</v>
      </c>
      <c r="AG2238" s="16">
        <f t="shared" si="1327"/>
        <v>2276</v>
      </c>
      <c r="AH2238" s="16">
        <f t="shared" si="1328"/>
        <v>4.0378650051150701E+72</v>
      </c>
      <c r="AI2238" s="16">
        <f t="shared" si="1345"/>
        <v>1.6084162899386711E+75</v>
      </c>
      <c r="AJ2238" s="16">
        <f t="shared" si="1346"/>
        <v>1.6084162899386711E+75</v>
      </c>
      <c r="AK2238" s="27">
        <f t="shared" si="1347"/>
        <v>0.13303769401330376</v>
      </c>
      <c r="AN2238">
        <f t="shared" si="1348"/>
        <v>208214.73135465433</v>
      </c>
      <c r="AO2238">
        <f t="shared" si="1349"/>
        <v>82938871.233137324</v>
      </c>
      <c r="AP2238">
        <f t="shared" si="1350"/>
        <v>82938871.233137324</v>
      </c>
      <c r="AR2238" s="1">
        <f t="shared" si="1329"/>
        <v>23810</v>
      </c>
      <c r="AU2238">
        <f t="shared" si="1351"/>
        <v>-258.996138996139</v>
      </c>
      <c r="AV2238" s="29">
        <f t="shared" si="1330"/>
        <v>1116.7662</v>
      </c>
      <c r="AW2238">
        <f t="shared" si="1331"/>
        <v>44701</v>
      </c>
    </row>
    <row r="2239" spans="1:49" x14ac:dyDescent="0.2">
      <c r="A2239">
        <v>2237</v>
      </c>
      <c r="B2239" s="13">
        <f t="shared" si="1332"/>
        <v>2245</v>
      </c>
      <c r="C2239" s="13">
        <f t="shared" si="1333"/>
        <v>13428</v>
      </c>
      <c r="D2239" s="13">
        <f t="shared" si="1334"/>
        <v>48</v>
      </c>
      <c r="E2239" s="13">
        <f t="shared" si="1335"/>
        <v>111.85000000000001</v>
      </c>
      <c r="F2239" s="13">
        <f t="shared" si="1314"/>
        <v>1.542444395826049E+70</v>
      </c>
      <c r="G2239" s="35">
        <f t="shared" si="1315"/>
        <v>1047.3493000000001</v>
      </c>
      <c r="H2239" s="23">
        <f t="shared" si="1316"/>
        <v>16649.046399999999</v>
      </c>
      <c r="I2239" s="23">
        <f t="shared" si="1317"/>
        <v>62313.999999999993</v>
      </c>
      <c r="J2239" s="23">
        <f t="shared" si="1318"/>
        <v>3131</v>
      </c>
      <c r="K2239" s="23">
        <f t="shared" si="1336"/>
        <v>9.6665819025314135E+76</v>
      </c>
      <c r="L2239" s="23">
        <f t="shared" si="1319"/>
        <v>9.6665819025314126E+78</v>
      </c>
      <c r="M2239" s="23">
        <f t="shared" si="1337"/>
        <v>9.6665819025314135E+76</v>
      </c>
      <c r="N2239" s="20">
        <f t="shared" si="1338"/>
        <v>229.70000000000002</v>
      </c>
      <c r="Q2239" s="20">
        <f t="shared" si="1320"/>
        <v>1.1863515869631255E+108</v>
      </c>
      <c r="S2239" s="20">
        <f t="shared" si="1321"/>
        <v>9825</v>
      </c>
      <c r="T2239" s="20">
        <f t="shared" si="1322"/>
        <v>3131</v>
      </c>
      <c r="U2239" s="20">
        <f t="shared" si="1339"/>
        <v>9.6665819025314135E+76</v>
      </c>
      <c r="V2239" s="20">
        <f t="shared" si="1340"/>
        <v>9.6665819025314135E+76</v>
      </c>
      <c r="W2239" s="20">
        <f t="shared" si="1341"/>
        <v>0.26121027427078797</v>
      </c>
      <c r="X2239" s="16">
        <f t="shared" si="1323"/>
        <v>5.0364775696766322E+65</v>
      </c>
      <c r="AA2239" s="16">
        <f t="shared" si="1324"/>
        <v>2.0750287587067721E+67</v>
      </c>
      <c r="AB2239" s="16">
        <f t="shared" si="1342"/>
        <v>2237</v>
      </c>
      <c r="AC2239" s="16">
        <f t="shared" si="1343"/>
        <v>451.2</v>
      </c>
      <c r="AD2239" s="16">
        <f t="shared" si="1325"/>
        <v>2.7096080734757115E+68</v>
      </c>
      <c r="AE2239" s="16">
        <f t="shared" si="1344"/>
        <v>55875</v>
      </c>
      <c r="AF2239" s="16">
        <f t="shared" si="1326"/>
        <v>26832</v>
      </c>
      <c r="AG2239" s="16">
        <f t="shared" si="1327"/>
        <v>2277</v>
      </c>
      <c r="AH2239" s="16">
        <f t="shared" si="1328"/>
        <v>4.3222850735194688E+72</v>
      </c>
      <c r="AI2239" s="16">
        <f t="shared" si="1345"/>
        <v>1.6084162899386711E+75</v>
      </c>
      <c r="AJ2239" s="16">
        <f t="shared" si="1346"/>
        <v>1.6084162899386711E+75</v>
      </c>
      <c r="AK2239" s="27">
        <f t="shared" si="1347"/>
        <v>0.13297872340425532</v>
      </c>
      <c r="AN2239">
        <f t="shared" si="1348"/>
        <v>208300.00815088762</v>
      </c>
      <c r="AO2239">
        <f t="shared" si="1349"/>
        <v>77512963.769287243</v>
      </c>
      <c r="AP2239">
        <f t="shared" si="1350"/>
        <v>77512963.769287243</v>
      </c>
      <c r="AR2239" s="1">
        <f t="shared" si="1329"/>
        <v>23820</v>
      </c>
      <c r="AU2239">
        <f t="shared" si="1351"/>
        <v>-258.86210221793641</v>
      </c>
      <c r="AV2239" s="29">
        <f t="shared" si="1330"/>
        <v>1117.2555500000001</v>
      </c>
      <c r="AW2239">
        <f t="shared" si="1331"/>
        <v>44721</v>
      </c>
    </row>
    <row r="2240" spans="1:49" x14ac:dyDescent="0.2">
      <c r="A2240">
        <v>2238</v>
      </c>
      <c r="B2240" s="13">
        <f t="shared" si="1332"/>
        <v>2246</v>
      </c>
      <c r="C2240" s="13">
        <f t="shared" si="1333"/>
        <v>13434</v>
      </c>
      <c r="D2240" s="13">
        <f t="shared" si="1334"/>
        <v>48</v>
      </c>
      <c r="E2240" s="13">
        <f t="shared" si="1335"/>
        <v>111.9</v>
      </c>
      <c r="F2240" s="13">
        <f t="shared" si="1314"/>
        <v>1.6511433927466813E+70</v>
      </c>
      <c r="G2240" s="35">
        <f t="shared" si="1315"/>
        <v>1047.8067999999998</v>
      </c>
      <c r="H2240" s="23">
        <f t="shared" si="1316"/>
        <v>16656.5504</v>
      </c>
      <c r="I2240" s="23">
        <f t="shared" si="1317"/>
        <v>62341.999999999993</v>
      </c>
      <c r="J2240" s="23">
        <f t="shared" si="1318"/>
        <v>3133</v>
      </c>
      <c r="K2240" s="23">
        <f t="shared" si="1336"/>
        <v>9.6665819025314135E+76</v>
      </c>
      <c r="L2240" s="23">
        <f t="shared" si="1319"/>
        <v>9.6665819025314126E+78</v>
      </c>
      <c r="M2240" s="23">
        <f t="shared" si="1337"/>
        <v>9.6665819025314135E+76</v>
      </c>
      <c r="N2240" s="20">
        <f t="shared" si="1338"/>
        <v>229.8</v>
      </c>
      <c r="Q2240" s="20">
        <f t="shared" si="1320"/>
        <v>1.3219878382700737E+108</v>
      </c>
      <c r="S2240" s="20">
        <f t="shared" si="1321"/>
        <v>9829</v>
      </c>
      <c r="T2240" s="20">
        <f t="shared" si="1322"/>
        <v>3133</v>
      </c>
      <c r="U2240" s="20">
        <f t="shared" si="1339"/>
        <v>9.6665819025314135E+76</v>
      </c>
      <c r="V2240" s="20">
        <f t="shared" si="1340"/>
        <v>9.6665819025314135E+76</v>
      </c>
      <c r="W2240" s="20">
        <f t="shared" si="1341"/>
        <v>0.2610966057441253</v>
      </c>
      <c r="X2240" s="16">
        <f t="shared" si="1323"/>
        <v>5.3890309995539964E+65</v>
      </c>
      <c r="AA2240" s="16">
        <f t="shared" si="1324"/>
        <v>2.2202807718162459E+67</v>
      </c>
      <c r="AB2240" s="16">
        <f t="shared" si="1342"/>
        <v>2238</v>
      </c>
      <c r="AC2240" s="16">
        <f t="shared" si="1343"/>
        <v>451.4</v>
      </c>
      <c r="AD2240" s="16">
        <f t="shared" si="1325"/>
        <v>2.8992860276500113E+68</v>
      </c>
      <c r="AE2240" s="16">
        <f t="shared" si="1344"/>
        <v>55900</v>
      </c>
      <c r="AF2240" s="16">
        <f t="shared" si="1326"/>
        <v>26844</v>
      </c>
      <c r="AG2240" s="16">
        <f t="shared" si="1327"/>
        <v>2278</v>
      </c>
      <c r="AH2240" s="16">
        <f t="shared" si="1328"/>
        <v>4.6267358148737453E+72</v>
      </c>
      <c r="AI2240" s="16">
        <f t="shared" si="1345"/>
        <v>1.6084162899386711E+75</v>
      </c>
      <c r="AJ2240" s="16">
        <f t="shared" si="1346"/>
        <v>1.6084162899386711E+75</v>
      </c>
      <c r="AK2240" s="27">
        <f t="shared" si="1347"/>
        <v>0.13291980505095261</v>
      </c>
      <c r="AN2240">
        <f t="shared" si="1348"/>
        <v>208385.16793031353</v>
      </c>
      <c r="AO2240">
        <f t="shared" si="1349"/>
        <v>72442022.214287162</v>
      </c>
      <c r="AP2240">
        <f t="shared" si="1350"/>
        <v>72442022.214287162</v>
      </c>
      <c r="AR2240" s="1">
        <f t="shared" si="1329"/>
        <v>23830</v>
      </c>
      <c r="AU2240">
        <f t="shared" si="1351"/>
        <v>-258.72832369942199</v>
      </c>
      <c r="AV2240" s="29">
        <f t="shared" si="1330"/>
        <v>1117.7442999999998</v>
      </c>
      <c r="AW2240">
        <f t="shared" si="1331"/>
        <v>44741</v>
      </c>
    </row>
    <row r="2241" spans="1:49" x14ac:dyDescent="0.2">
      <c r="A2241">
        <v>2239</v>
      </c>
      <c r="B2241" s="13">
        <f t="shared" si="1332"/>
        <v>2247</v>
      </c>
      <c r="C2241" s="13">
        <f t="shared" si="1333"/>
        <v>13440</v>
      </c>
      <c r="D2241" s="13">
        <f t="shared" si="1334"/>
        <v>48</v>
      </c>
      <c r="E2241" s="13">
        <f t="shared" si="1335"/>
        <v>111.95</v>
      </c>
      <c r="F2241" s="13">
        <f t="shared" si="1314"/>
        <v>1.7675022745797865E+70</v>
      </c>
      <c r="G2241" s="35">
        <f t="shared" si="1315"/>
        <v>1048.2637</v>
      </c>
      <c r="H2241" s="23">
        <f t="shared" si="1316"/>
        <v>16664.054399999997</v>
      </c>
      <c r="I2241" s="23">
        <f t="shared" si="1317"/>
        <v>62369.999999999993</v>
      </c>
      <c r="J2241" s="23">
        <f t="shared" si="1318"/>
        <v>3134</v>
      </c>
      <c r="K2241" s="23">
        <f t="shared" si="1336"/>
        <v>9.6665819025314135E+76</v>
      </c>
      <c r="L2241" s="23">
        <f t="shared" si="1319"/>
        <v>9.6665819025314126E+78</v>
      </c>
      <c r="M2241" s="23">
        <f t="shared" si="1337"/>
        <v>9.6665819025314135E+76</v>
      </c>
      <c r="N2241" s="20">
        <f t="shared" si="1338"/>
        <v>229.9</v>
      </c>
      <c r="Q2241" s="20">
        <f t="shared" si="1320"/>
        <v>1.4731314592899886E+108</v>
      </c>
      <c r="S2241" s="20">
        <f t="shared" si="1321"/>
        <v>9833</v>
      </c>
      <c r="T2241" s="20">
        <f t="shared" si="1322"/>
        <v>3134</v>
      </c>
      <c r="U2241" s="20">
        <f t="shared" si="1339"/>
        <v>9.6665819025314135E+76</v>
      </c>
      <c r="V2241" s="20">
        <f t="shared" si="1340"/>
        <v>9.6665819025314135E+76</v>
      </c>
      <c r="W2241" s="20">
        <f t="shared" si="1341"/>
        <v>0.26098303610265333</v>
      </c>
      <c r="X2241" s="16">
        <f t="shared" si="1323"/>
        <v>5.766263169522776E+65</v>
      </c>
      <c r="AA2241" s="16">
        <f t="shared" si="1324"/>
        <v>2.3757004258433833E+67</v>
      </c>
      <c r="AB2241" s="16">
        <f t="shared" si="1342"/>
        <v>2239</v>
      </c>
      <c r="AC2241" s="16">
        <f t="shared" si="1343"/>
        <v>451.6</v>
      </c>
      <c r="AD2241" s="16">
        <f t="shared" si="1325"/>
        <v>3.1022418158486813E+68</v>
      </c>
      <c r="AE2241" s="16">
        <f t="shared" si="1344"/>
        <v>55925</v>
      </c>
      <c r="AF2241" s="16">
        <f t="shared" si="1326"/>
        <v>26856</v>
      </c>
      <c r="AG2241" s="16">
        <f t="shared" si="1327"/>
        <v>2279</v>
      </c>
      <c r="AH2241" s="16">
        <f t="shared" si="1328"/>
        <v>4.9526276831730423E+72</v>
      </c>
      <c r="AI2241" s="16">
        <f t="shared" si="1345"/>
        <v>1.6084162899386711E+75</v>
      </c>
      <c r="AJ2241" s="16">
        <f t="shared" si="1346"/>
        <v>1.6084162899386711E+75</v>
      </c>
      <c r="AK2241" s="27">
        <f t="shared" si="1347"/>
        <v>0.1328609388839681</v>
      </c>
      <c r="AN2241">
        <f t="shared" si="1348"/>
        <v>208470.21069227782</v>
      </c>
      <c r="AO2241">
        <f t="shared" si="1349"/>
        <v>67702824.499333784</v>
      </c>
      <c r="AP2241">
        <f t="shared" si="1350"/>
        <v>67702824.499333784</v>
      </c>
      <c r="AR2241" s="1">
        <f t="shared" si="1329"/>
        <v>23840</v>
      </c>
      <c r="AU2241">
        <f t="shared" si="1351"/>
        <v>-258.59480269489887</v>
      </c>
      <c r="AV2241" s="29">
        <f t="shared" si="1330"/>
        <v>1118.23245</v>
      </c>
      <c r="AW2241">
        <f t="shared" si="1331"/>
        <v>44761</v>
      </c>
    </row>
    <row r="2242" spans="1:49" x14ac:dyDescent="0.2">
      <c r="A2242">
        <v>2240</v>
      </c>
      <c r="B2242" s="13">
        <f t="shared" si="1332"/>
        <v>2248</v>
      </c>
      <c r="C2242" s="13">
        <f t="shared" si="1333"/>
        <v>13446</v>
      </c>
      <c r="D2242" s="13">
        <f t="shared" si="1334"/>
        <v>48</v>
      </c>
      <c r="E2242" s="13">
        <f t="shared" si="1335"/>
        <v>112</v>
      </c>
      <c r="F2242" s="13">
        <f t="shared" si="1314"/>
        <v>1.8920608003300179E+70</v>
      </c>
      <c r="G2242" s="35">
        <f t="shared" si="1315"/>
        <v>1048.72</v>
      </c>
      <c r="H2242" s="23">
        <f t="shared" si="1316"/>
        <v>16671.558399999998</v>
      </c>
      <c r="I2242" s="23">
        <f t="shared" si="1317"/>
        <v>62397.999999999993</v>
      </c>
      <c r="J2242" s="23">
        <f t="shared" si="1318"/>
        <v>3136</v>
      </c>
      <c r="K2242" s="23">
        <f t="shared" si="1336"/>
        <v>9.6665819025314135E+76</v>
      </c>
      <c r="L2242" s="23">
        <f t="shared" si="1319"/>
        <v>9.6665819025314126E+78</v>
      </c>
      <c r="M2242" s="23">
        <f t="shared" si="1337"/>
        <v>9.6665819025314135E+76</v>
      </c>
      <c r="N2242" s="20">
        <f t="shared" si="1338"/>
        <v>230</v>
      </c>
      <c r="Q2242" s="20">
        <f t="shared" si="1320"/>
        <v>1.6415554164168447E+108</v>
      </c>
      <c r="S2242" s="20">
        <f t="shared" si="1321"/>
        <v>9837</v>
      </c>
      <c r="T2242" s="20">
        <f t="shared" si="1322"/>
        <v>3136</v>
      </c>
      <c r="U2242" s="20">
        <f t="shared" si="1339"/>
        <v>9.6665819025314135E+76</v>
      </c>
      <c r="V2242" s="20">
        <f t="shared" si="1340"/>
        <v>9.6665819025314135E+76</v>
      </c>
      <c r="W2242" s="20">
        <f t="shared" si="1341"/>
        <v>0.2608695652173913</v>
      </c>
      <c r="X2242" s="16">
        <f t="shared" si="1323"/>
        <v>6.1699015913893715E+65</v>
      </c>
      <c r="AA2242" s="16">
        <f t="shared" si="1324"/>
        <v>2.5419994556524205E+67</v>
      </c>
      <c r="AB2242" s="16">
        <f t="shared" si="1342"/>
        <v>2240</v>
      </c>
      <c r="AC2242" s="16">
        <f t="shared" si="1343"/>
        <v>451.8</v>
      </c>
      <c r="AD2242" s="16">
        <f t="shared" si="1325"/>
        <v>3.3194049128596808E+68</v>
      </c>
      <c r="AE2242" s="16">
        <f t="shared" si="1344"/>
        <v>55950</v>
      </c>
      <c r="AF2242" s="16">
        <f t="shared" si="1326"/>
        <v>26868</v>
      </c>
      <c r="AG2242" s="16">
        <f t="shared" si="1327"/>
        <v>2280</v>
      </c>
      <c r="AH2242" s="16">
        <f t="shared" si="1328"/>
        <v>5.3014704329414916E+72</v>
      </c>
      <c r="AI2242" s="16">
        <f t="shared" si="1345"/>
        <v>1.6084162899386711E+75</v>
      </c>
      <c r="AJ2242" s="16">
        <f t="shared" si="1346"/>
        <v>1.6084162899386711E+75</v>
      </c>
      <c r="AK2242" s="27">
        <f t="shared" si="1347"/>
        <v>0.13280212483399734</v>
      </c>
      <c r="AN2242">
        <f t="shared" si="1348"/>
        <v>208555.13643612622</v>
      </c>
      <c r="AO2242">
        <f t="shared" si="1349"/>
        <v>63273667.756386705</v>
      </c>
      <c r="AP2242">
        <f t="shared" si="1350"/>
        <v>63273667.756386705</v>
      </c>
      <c r="AR2242" s="1">
        <f t="shared" si="1329"/>
        <v>23850</v>
      </c>
      <c r="AU2242">
        <f t="shared" si="1351"/>
        <v>-258.46153846153845</v>
      </c>
      <c r="AV2242" s="29">
        <f t="shared" si="1330"/>
        <v>1118.72</v>
      </c>
      <c r="AW2242">
        <f t="shared" si="1331"/>
        <v>44781</v>
      </c>
    </row>
    <row r="2243" spans="1:49" x14ac:dyDescent="0.2">
      <c r="A2243">
        <v>2241</v>
      </c>
      <c r="B2243" s="13">
        <f t="shared" si="1332"/>
        <v>2249</v>
      </c>
      <c r="C2243" s="13">
        <f t="shared" si="1333"/>
        <v>13452</v>
      </c>
      <c r="D2243" s="13">
        <f t="shared" si="1334"/>
        <v>48</v>
      </c>
      <c r="E2243" s="13">
        <f t="shared" si="1335"/>
        <v>112.05000000000001</v>
      </c>
      <c r="F2243" s="13">
        <f t="shared" si="1314"/>
        <v>2.0253967618407384E+70</v>
      </c>
      <c r="G2243" s="35">
        <f t="shared" si="1315"/>
        <v>1049.1757</v>
      </c>
      <c r="H2243" s="23">
        <f t="shared" si="1316"/>
        <v>16679.062399999999</v>
      </c>
      <c r="I2243" s="23">
        <f t="shared" si="1317"/>
        <v>62425.999999999993</v>
      </c>
      <c r="J2243" s="23">
        <f t="shared" si="1318"/>
        <v>3137</v>
      </c>
      <c r="K2243" s="23">
        <f t="shared" si="1336"/>
        <v>9.6665819025314135E+76</v>
      </c>
      <c r="L2243" s="23">
        <f t="shared" si="1319"/>
        <v>9.6665819025314126E+78</v>
      </c>
      <c r="M2243" s="23">
        <f t="shared" si="1337"/>
        <v>9.6665819025314135E+76</v>
      </c>
      <c r="N2243" s="20">
        <f t="shared" si="1338"/>
        <v>230.10000000000002</v>
      </c>
      <c r="Q2243" s="20">
        <f t="shared" si="1320"/>
        <v>1.829235380301611E+108</v>
      </c>
      <c r="S2243" s="20">
        <f t="shared" si="1321"/>
        <v>9842</v>
      </c>
      <c r="T2243" s="20">
        <f t="shared" si="1322"/>
        <v>3137</v>
      </c>
      <c r="U2243" s="20">
        <f t="shared" si="1339"/>
        <v>9.6665819025314135E+76</v>
      </c>
      <c r="V2243" s="20">
        <f t="shared" si="1340"/>
        <v>9.6665819025314135E+76</v>
      </c>
      <c r="W2243" s="20">
        <f t="shared" si="1341"/>
        <v>0.26075619295958274</v>
      </c>
      <c r="X2243" s="16">
        <f t="shared" si="1323"/>
        <v>6.6017947027866272E+65</v>
      </c>
      <c r="AA2243" s="16">
        <f t="shared" si="1324"/>
        <v>2.7199394175480899E+67</v>
      </c>
      <c r="AB2243" s="16">
        <f t="shared" si="1342"/>
        <v>2241</v>
      </c>
      <c r="AC2243" s="16">
        <f t="shared" si="1343"/>
        <v>452</v>
      </c>
      <c r="AD2243" s="16">
        <f t="shared" si="1325"/>
        <v>3.5517698585545612E+68</v>
      </c>
      <c r="AE2243" s="16">
        <f t="shared" si="1344"/>
        <v>55975</v>
      </c>
      <c r="AF2243" s="16">
        <f t="shared" si="1326"/>
        <v>26880</v>
      </c>
      <c r="AG2243" s="16">
        <f t="shared" si="1327"/>
        <v>2281</v>
      </c>
      <c r="AH2243" s="16">
        <f t="shared" si="1328"/>
        <v>5.6748801091903262E+72</v>
      </c>
      <c r="AI2243" s="16">
        <f t="shared" si="1345"/>
        <v>1.6084162899386711E+75</v>
      </c>
      <c r="AJ2243" s="16">
        <f t="shared" si="1346"/>
        <v>1.6084162899386711E+75</v>
      </c>
      <c r="AK2243" s="27">
        <f t="shared" si="1347"/>
        <v>0.13274336283185842</v>
      </c>
      <c r="AN2243">
        <f t="shared" si="1348"/>
        <v>208639.94516120473</v>
      </c>
      <c r="AO2243">
        <f t="shared" si="1349"/>
        <v>59134268.931202531</v>
      </c>
      <c r="AP2243">
        <f t="shared" si="1350"/>
        <v>59134268.931202531</v>
      </c>
      <c r="AR2243" s="1">
        <f t="shared" si="1329"/>
        <v>23860</v>
      </c>
      <c r="AU2243">
        <f t="shared" si="1351"/>
        <v>-258.32853025936595</v>
      </c>
      <c r="AV2243" s="29">
        <f t="shared" si="1330"/>
        <v>1119.20695</v>
      </c>
      <c r="AW2243">
        <f t="shared" si="1331"/>
        <v>44801</v>
      </c>
    </row>
    <row r="2244" spans="1:49" x14ac:dyDescent="0.2">
      <c r="A2244">
        <v>2242</v>
      </c>
      <c r="B2244" s="13">
        <f t="shared" si="1332"/>
        <v>2250</v>
      </c>
      <c r="C2244" s="13">
        <f t="shared" si="1333"/>
        <v>13458</v>
      </c>
      <c r="D2244" s="13">
        <f t="shared" si="1334"/>
        <v>48</v>
      </c>
      <c r="E2244" s="13">
        <f t="shared" si="1335"/>
        <v>112.10000000000001</v>
      </c>
      <c r="F2244" s="13">
        <f t="shared" ref="F2244:F2307" si="1352">(1+A2244/40)*1.07^(A2244-1)*IF(A2244&lt;=1000,0.5*A2244^1.01,0.5*1000^1.01+A2244/1000)</f>
        <v>2.1681286635733024E+70</v>
      </c>
      <c r="G2244" s="35">
        <f t="shared" ref="G2244:G2307" si="1353">2+MIN(A2244/15*2,200)
+(IF(A2244&lt;=2000,A2244/(10/(1+0.015*A2244)))+IF(AND(A2244&gt;1000,A2244&lt;=2000),(A2244-1000)/(20/(10+0.01*(A2244-1000))),0)+IF(A2244&gt;2000,7200+(A2244-2000)*(6-0.003*(A2244-2000))))/10</f>
        <v>1049.6308000000001</v>
      </c>
      <c r="H2244" s="23">
        <f t="shared" ref="H2244:H2307" si="1354">(MIN(1+A2244*0.4,10)+MIN(MAX((A2244-8)*0.64,0),10)+MIN(MAX((A2244-18)*1.6,0),16)+MIN(MAX((A2244-28)*2.56,0),28.8)+MAX((A2244-30.4)*5.36,0))*1.4</f>
        <v>16686.566399999996</v>
      </c>
      <c r="I2244" s="23">
        <f t="shared" ref="I2244:I2307" si="1355">(MIN(A2244^1.6,70)+MAX((A2244-15)*20,0))*1.4</f>
        <v>62453.999999999993</v>
      </c>
      <c r="J2244" s="23">
        <f t="shared" ref="J2244:J2307" si="1356">INT(A2244*1.4)</f>
        <v>3138</v>
      </c>
      <c r="K2244" s="23">
        <f t="shared" si="1336"/>
        <v>9.6665819025314135E+76</v>
      </c>
      <c r="L2244" s="23">
        <f t="shared" ref="L2244:L2307" si="1357">100*LOOKUP(I2244,$A:$A,$F:$F)*LOOKUP(I2244,$A:$A,$G:$G)</f>
        <v>9.6665819025314126E+78</v>
      </c>
      <c r="M2244" s="23">
        <f t="shared" si="1337"/>
        <v>9.6665819025314135E+76</v>
      </c>
      <c r="N2244" s="20">
        <f t="shared" si="1338"/>
        <v>230.20000000000002</v>
      </c>
      <c r="Q2244" s="20">
        <f t="shared" ref="Q2244:Q2307" si="1358">400*1.07^((A2244*1.6)-1)*$G$3*MIN(0.03*A2244,1)</f>
        <v>2.0383729011416804E+108</v>
      </c>
      <c r="S2244" s="20">
        <f t="shared" ref="S2244:S2307" si="1359">ROUNDUP(MAX((A2244-5),0)*(1+3.2)+MIN(0.5+A2244*0.1,1)*450,0)</f>
        <v>9846</v>
      </c>
      <c r="T2244" s="20">
        <f t="shared" ref="T2244:T2307" si="1360">INT(A2244*1.4)</f>
        <v>3138</v>
      </c>
      <c r="U2244" s="20">
        <f t="shared" si="1339"/>
        <v>9.6665819025314135E+76</v>
      </c>
      <c r="V2244" s="20">
        <f t="shared" si="1340"/>
        <v>9.6665819025314135E+76</v>
      </c>
      <c r="W2244" s="20">
        <f t="shared" si="1341"/>
        <v>0.26064291920069504</v>
      </c>
      <c r="X2244" s="16">
        <f t="shared" ref="X2244:X2307" si="1361">1.07^(A2244+0-1)</f>
        <v>7.0639203319816907E+65</v>
      </c>
      <c r="AA2244" s="16">
        <f t="shared" ref="AA2244:AA2307" si="1362">20*INT(X2244)*$Z$3+MIN(5*A2244,500)</f>
        <v>2.9103351767764559E+67</v>
      </c>
      <c r="AB2244" s="16">
        <f t="shared" si="1342"/>
        <v>2242</v>
      </c>
      <c r="AC2244" s="16">
        <f t="shared" si="1343"/>
        <v>452.2</v>
      </c>
      <c r="AD2244" s="16">
        <f t="shared" ref="AD2244:AD2307" si="1363">1.07^(A2244-1)*IF(A2244&lt;=1000,0.5*A2244^1.01,0.5*1000^1.01+A2244/1000)+1</f>
        <v>3.8004008125737119E+68</v>
      </c>
      <c r="AE2244" s="16">
        <f t="shared" si="1344"/>
        <v>56000</v>
      </c>
      <c r="AF2244" s="16">
        <f t="shared" ref="AF2244:AF2307" si="1364">MAX((A2244-1)*12,5)+0</f>
        <v>26892</v>
      </c>
      <c r="AG2244" s="16">
        <f t="shared" ref="AG2244:AG2307" si="1365">A2244+40</f>
        <v>2282</v>
      </c>
      <c r="AH2244" s="16">
        <f t="shared" ref="AH2244:AH2307" si="1366">1*INT(LOOKUP(AG2244,A:A,AD:AD))*LOOKUP(AG2244,A:A,G:G)*MIN(0.2*A2244,1)</f>
        <v>6.0745865293351158E+72</v>
      </c>
      <c r="AI2244" s="16">
        <f t="shared" si="1345"/>
        <v>1.6084162899386711E+75</v>
      </c>
      <c r="AJ2244" s="16">
        <f t="shared" si="1346"/>
        <v>1.6084162899386711E+75</v>
      </c>
      <c r="AK2244" s="27">
        <f t="shared" si="1347"/>
        <v>0.13268465280849182</v>
      </c>
      <c r="AN2244">
        <f t="shared" si="1348"/>
        <v>208724.63686685899</v>
      </c>
      <c r="AO2244">
        <f t="shared" si="1349"/>
        <v>55265671.898320124</v>
      </c>
      <c r="AP2244">
        <f t="shared" si="1350"/>
        <v>55265671.898320124</v>
      </c>
      <c r="AR2244" s="1">
        <f t="shared" ref="AR2244:AR2307" si="1367">1450+A2244*10</f>
        <v>23870</v>
      </c>
      <c r="AU2244">
        <f t="shared" si="1351"/>
        <v>-258.19577735124761</v>
      </c>
      <c r="AV2244" s="29">
        <f t="shared" ref="AV2244:AV2307" si="1368">(2+MIN(A2244/15*2,200)+(IF(A2244&lt;=2000,A2244/(10/(1+0.015*A2244)))+IF(AND(A2244&gt;1000,A2244&lt;=2000),(A2244-1000)/(20/(10+0.01*(A2244-1000))),0)+IF(A2244&gt;2000,7200+(A2244-2000)*(6-0.003*(A2244-2000))))/10+0.05*A2244/1.6)</f>
        <v>1119.6933000000001</v>
      </c>
      <c r="AW2244">
        <f t="shared" ref="AW2244:AW2307" si="1369">1+20*(A2244-1)</f>
        <v>44821</v>
      </c>
    </row>
    <row r="2245" spans="1:49" x14ac:dyDescent="0.2">
      <c r="A2245">
        <v>2243</v>
      </c>
      <c r="B2245" s="13">
        <f t="shared" si="1332"/>
        <v>2251</v>
      </c>
      <c r="C2245" s="13">
        <f t="shared" si="1333"/>
        <v>13464</v>
      </c>
      <c r="D2245" s="13">
        <f t="shared" si="1334"/>
        <v>48</v>
      </c>
      <c r="E2245" s="13">
        <f t="shared" si="1335"/>
        <v>112.15</v>
      </c>
      <c r="F2245" s="13">
        <f t="shared" si="1352"/>
        <v>2.3209185911946042E+70</v>
      </c>
      <c r="G2245" s="35">
        <f t="shared" si="1353"/>
        <v>1050.0853</v>
      </c>
      <c r="H2245" s="23">
        <f t="shared" si="1354"/>
        <v>16694.070399999997</v>
      </c>
      <c r="I2245" s="23">
        <f t="shared" si="1355"/>
        <v>62481.999999999993</v>
      </c>
      <c r="J2245" s="23">
        <f t="shared" si="1356"/>
        <v>3140</v>
      </c>
      <c r="K2245" s="23">
        <f t="shared" si="1336"/>
        <v>9.6665819025314135E+76</v>
      </c>
      <c r="L2245" s="23">
        <f t="shared" si="1357"/>
        <v>9.6665819025314126E+78</v>
      </c>
      <c r="M2245" s="23">
        <f t="shared" si="1337"/>
        <v>9.6665819025314135E+76</v>
      </c>
      <c r="N2245" s="20">
        <f t="shared" si="1338"/>
        <v>230.3</v>
      </c>
      <c r="Q2245" s="20">
        <f t="shared" si="1358"/>
        <v>2.2714212336214851E+108</v>
      </c>
      <c r="S2245" s="20">
        <f t="shared" si="1359"/>
        <v>9850</v>
      </c>
      <c r="T2245" s="20">
        <f t="shared" si="1360"/>
        <v>3140</v>
      </c>
      <c r="U2245" s="20">
        <f t="shared" si="1339"/>
        <v>9.6665819025314135E+76</v>
      </c>
      <c r="V2245" s="20">
        <f t="shared" si="1340"/>
        <v>9.6665819025314135E+76</v>
      </c>
      <c r="W2245" s="20">
        <f t="shared" si="1341"/>
        <v>0.26052974381241856</v>
      </c>
      <c r="X2245" s="16">
        <f t="shared" si="1361"/>
        <v>7.5583947552204086E+65</v>
      </c>
      <c r="AA2245" s="16">
        <f t="shared" si="1362"/>
        <v>3.1140586391508079E+67</v>
      </c>
      <c r="AB2245" s="16">
        <f t="shared" si="1342"/>
        <v>2243</v>
      </c>
      <c r="AC2245" s="16">
        <f t="shared" si="1343"/>
        <v>452.4</v>
      </c>
      <c r="AD2245" s="16">
        <f t="shared" si="1363"/>
        <v>4.0664364278486276E+68</v>
      </c>
      <c r="AE2245" s="16">
        <f t="shared" si="1344"/>
        <v>56025</v>
      </c>
      <c r="AF2245" s="16">
        <f t="shared" si="1364"/>
        <v>26904</v>
      </c>
      <c r="AG2245" s="16">
        <f t="shared" si="1365"/>
        <v>2283</v>
      </c>
      <c r="AH2245" s="16">
        <f t="shared" si="1366"/>
        <v>6.5024412916912814E+72</v>
      </c>
      <c r="AI2245" s="16">
        <f t="shared" si="1345"/>
        <v>1.6084162899386711E+75</v>
      </c>
      <c r="AJ2245" s="16">
        <f t="shared" si="1346"/>
        <v>1.6084162899386711E+75</v>
      </c>
      <c r="AK2245" s="27">
        <f t="shared" si="1347"/>
        <v>0.13262599469496023</v>
      </c>
      <c r="AN2245">
        <f t="shared" si="1348"/>
        <v>208809.21155243475</v>
      </c>
      <c r="AO2245">
        <f t="shared" si="1349"/>
        <v>51650160.652635626</v>
      </c>
      <c r="AP2245">
        <f t="shared" si="1350"/>
        <v>51650160.652635626</v>
      </c>
      <c r="AR2245" s="1">
        <f t="shared" si="1367"/>
        <v>23880</v>
      </c>
      <c r="AU2245">
        <f t="shared" si="1351"/>
        <v>-258.0632790028763</v>
      </c>
      <c r="AV2245" s="29">
        <f t="shared" si="1368"/>
        <v>1120.17905</v>
      </c>
      <c r="AW2245">
        <f t="shared" si="1369"/>
        <v>44841</v>
      </c>
    </row>
    <row r="2246" spans="1:49" x14ac:dyDescent="0.2">
      <c r="A2246">
        <v>2244</v>
      </c>
      <c r="B2246" s="13">
        <f t="shared" si="1332"/>
        <v>2252</v>
      </c>
      <c r="C2246" s="13">
        <f t="shared" si="1333"/>
        <v>13470</v>
      </c>
      <c r="D2246" s="13">
        <f t="shared" si="1334"/>
        <v>48</v>
      </c>
      <c r="E2246" s="13">
        <f t="shared" si="1335"/>
        <v>112.2</v>
      </c>
      <c r="F2246" s="13">
        <f t="shared" si="1352"/>
        <v>2.4844752822751197E+70</v>
      </c>
      <c r="G2246" s="35">
        <f t="shared" si="1353"/>
        <v>1050.5391999999999</v>
      </c>
      <c r="H2246" s="23">
        <f t="shared" si="1354"/>
        <v>16701.574399999998</v>
      </c>
      <c r="I2246" s="23">
        <f t="shared" si="1355"/>
        <v>62509.999999999993</v>
      </c>
      <c r="J2246" s="23">
        <f t="shared" si="1356"/>
        <v>3141</v>
      </c>
      <c r="K2246" s="23">
        <f t="shared" si="1336"/>
        <v>9.6665819025314135E+76</v>
      </c>
      <c r="L2246" s="23">
        <f t="shared" si="1357"/>
        <v>9.6665819025314126E+78</v>
      </c>
      <c r="M2246" s="23">
        <f t="shared" si="1337"/>
        <v>9.6665819025314135E+76</v>
      </c>
      <c r="N2246" s="20">
        <f t="shared" si="1338"/>
        <v>230.4</v>
      </c>
      <c r="Q2246" s="20">
        <f t="shared" si="1358"/>
        <v>2.5311141144276523E+108</v>
      </c>
      <c r="S2246" s="20">
        <f t="shared" si="1359"/>
        <v>9854</v>
      </c>
      <c r="T2246" s="20">
        <f t="shared" si="1360"/>
        <v>3141</v>
      </c>
      <c r="U2246" s="20">
        <f t="shared" si="1339"/>
        <v>9.6665819025314135E+76</v>
      </c>
      <c r="V2246" s="20">
        <f t="shared" si="1340"/>
        <v>9.6665819025314135E+76</v>
      </c>
      <c r="W2246" s="20">
        <f t="shared" si="1341"/>
        <v>0.26041666666666669</v>
      </c>
      <c r="X2246" s="16">
        <f t="shared" si="1361"/>
        <v>8.0874823880858378E+65</v>
      </c>
      <c r="AA2246" s="16">
        <f t="shared" si="1362"/>
        <v>3.3320427438913649E+67</v>
      </c>
      <c r="AB2246" s="16">
        <f t="shared" si="1342"/>
        <v>2244</v>
      </c>
      <c r="AC2246" s="16">
        <f t="shared" si="1343"/>
        <v>452.6</v>
      </c>
      <c r="AD2246" s="16">
        <f t="shared" si="1363"/>
        <v>4.35109506528042E+68</v>
      </c>
      <c r="AE2246" s="16">
        <f t="shared" si="1344"/>
        <v>56050</v>
      </c>
      <c r="AF2246" s="16">
        <f t="shared" si="1364"/>
        <v>26916</v>
      </c>
      <c r="AG2246" s="16">
        <f t="shared" si="1365"/>
        <v>2284</v>
      </c>
      <c r="AH2246" s="16">
        <f t="shared" si="1366"/>
        <v>6.9604263476027338E+72</v>
      </c>
      <c r="AI2246" s="16">
        <f t="shared" si="1345"/>
        <v>1.6084162899386711E+75</v>
      </c>
      <c r="AJ2246" s="16">
        <f t="shared" si="1346"/>
        <v>1.6084162899386711E+75</v>
      </c>
      <c r="AK2246" s="27">
        <f t="shared" si="1347"/>
        <v>0.13256738842244808</v>
      </c>
      <c r="AN2246">
        <f t="shared" si="1348"/>
        <v>208893.66921727778</v>
      </c>
      <c r="AO2246">
        <f t="shared" si="1349"/>
        <v>48271178.180033296</v>
      </c>
      <c r="AP2246">
        <f t="shared" si="1350"/>
        <v>48271178.180033296</v>
      </c>
      <c r="AR2246" s="1">
        <f t="shared" si="1367"/>
        <v>23890</v>
      </c>
      <c r="AU2246">
        <f t="shared" si="1351"/>
        <v>-257.93103448275866</v>
      </c>
      <c r="AV2246" s="29">
        <f t="shared" si="1368"/>
        <v>1120.6641999999999</v>
      </c>
      <c r="AW2246">
        <f t="shared" si="1369"/>
        <v>44861</v>
      </c>
    </row>
    <row r="2247" spans="1:49" x14ac:dyDescent="0.2">
      <c r="A2247">
        <v>2245</v>
      </c>
      <c r="B2247" s="13">
        <f t="shared" si="1332"/>
        <v>2253</v>
      </c>
      <c r="C2247" s="13">
        <f t="shared" si="1333"/>
        <v>13476</v>
      </c>
      <c r="D2247" s="13">
        <f t="shared" si="1334"/>
        <v>48</v>
      </c>
      <c r="E2247" s="13">
        <f t="shared" si="1335"/>
        <v>112.25</v>
      </c>
      <c r="F2247" s="13">
        <f t="shared" si="1352"/>
        <v>2.6595574133368561E+70</v>
      </c>
      <c r="G2247" s="35">
        <f t="shared" si="1353"/>
        <v>1050.9924999999998</v>
      </c>
      <c r="H2247" s="23">
        <f t="shared" si="1354"/>
        <v>16709.078399999999</v>
      </c>
      <c r="I2247" s="23">
        <f t="shared" si="1355"/>
        <v>62537.999999999993</v>
      </c>
      <c r="J2247" s="23">
        <f t="shared" si="1356"/>
        <v>3143</v>
      </c>
      <c r="K2247" s="23">
        <f t="shared" si="1336"/>
        <v>9.6665819025314135E+76</v>
      </c>
      <c r="L2247" s="23">
        <f t="shared" si="1357"/>
        <v>9.6665819025314126E+78</v>
      </c>
      <c r="M2247" s="23">
        <f t="shared" si="1337"/>
        <v>9.6665819025314135E+76</v>
      </c>
      <c r="N2247" s="20">
        <f t="shared" si="1338"/>
        <v>230.5</v>
      </c>
      <c r="Q2247" s="20">
        <f t="shared" si="1358"/>
        <v>2.8204978299156545E+108</v>
      </c>
      <c r="S2247" s="20">
        <f t="shared" si="1359"/>
        <v>9858</v>
      </c>
      <c r="T2247" s="20">
        <f t="shared" si="1360"/>
        <v>3143</v>
      </c>
      <c r="U2247" s="20">
        <f t="shared" si="1339"/>
        <v>9.6665819025314135E+76</v>
      </c>
      <c r="V2247" s="20">
        <f t="shared" si="1340"/>
        <v>9.6665819025314135E+76</v>
      </c>
      <c r="W2247" s="20">
        <f t="shared" si="1341"/>
        <v>0.26030368763557482</v>
      </c>
      <c r="X2247" s="16">
        <f t="shared" si="1361"/>
        <v>8.653606155251846E+65</v>
      </c>
      <c r="AA2247" s="16">
        <f t="shared" si="1362"/>
        <v>3.5652857359637599E+67</v>
      </c>
      <c r="AB2247" s="16">
        <f t="shared" si="1342"/>
        <v>2245</v>
      </c>
      <c r="AC2247" s="16">
        <f t="shared" si="1343"/>
        <v>452.8</v>
      </c>
      <c r="AD2247" s="16">
        <f t="shared" si="1363"/>
        <v>4.6556803734562038E+68</v>
      </c>
      <c r="AE2247" s="16">
        <f t="shared" si="1344"/>
        <v>56075</v>
      </c>
      <c r="AF2247" s="16">
        <f t="shared" si="1364"/>
        <v>26928</v>
      </c>
      <c r="AG2247" s="16">
        <f t="shared" si="1365"/>
        <v>2285</v>
      </c>
      <c r="AH2247" s="16">
        <f t="shared" si="1366"/>
        <v>7.4506631768656866E+72</v>
      </c>
      <c r="AI2247" s="16">
        <f t="shared" si="1345"/>
        <v>1.6084162899386711E+75</v>
      </c>
      <c r="AJ2247" s="16">
        <f t="shared" si="1346"/>
        <v>1.6084162899386711E+75</v>
      </c>
      <c r="AK2247" s="27">
        <f t="shared" si="1347"/>
        <v>0.13250883392226148</v>
      </c>
      <c r="AN2247">
        <f t="shared" si="1348"/>
        <v>208978.00986073393</v>
      </c>
      <c r="AO2247">
        <f t="shared" si="1349"/>
        <v>45113250.635545142</v>
      </c>
      <c r="AP2247">
        <f t="shared" si="1350"/>
        <v>45113250.635545142</v>
      </c>
      <c r="AR2247" s="1">
        <f t="shared" si="1367"/>
        <v>23900</v>
      </c>
      <c r="AU2247">
        <f t="shared" si="1351"/>
        <v>-257.79904306220101</v>
      </c>
      <c r="AV2247" s="29">
        <f t="shared" si="1368"/>
        <v>1121.1487499999998</v>
      </c>
      <c r="AW2247">
        <f t="shared" si="1369"/>
        <v>44881</v>
      </c>
    </row>
    <row r="2248" spans="1:49" x14ac:dyDescent="0.2">
      <c r="A2248">
        <v>2246</v>
      </c>
      <c r="B2248" s="13">
        <f t="shared" si="1332"/>
        <v>2254</v>
      </c>
      <c r="C2248" s="13">
        <f t="shared" si="1333"/>
        <v>13482</v>
      </c>
      <c r="D2248" s="13">
        <f t="shared" si="1334"/>
        <v>48</v>
      </c>
      <c r="E2248" s="13">
        <f t="shared" si="1335"/>
        <v>112.30000000000001</v>
      </c>
      <c r="F2248" s="13">
        <f t="shared" si="1352"/>
        <v>2.8469771184937678E+70</v>
      </c>
      <c r="G2248" s="35">
        <f t="shared" si="1353"/>
        <v>1051.4452000000001</v>
      </c>
      <c r="H2248" s="23">
        <f t="shared" si="1354"/>
        <v>16716.582399999999</v>
      </c>
      <c r="I2248" s="23">
        <f t="shared" si="1355"/>
        <v>62565.999999999993</v>
      </c>
      <c r="J2248" s="23">
        <f t="shared" si="1356"/>
        <v>3144</v>
      </c>
      <c r="K2248" s="23">
        <f t="shared" si="1336"/>
        <v>9.6665819025314135E+76</v>
      </c>
      <c r="L2248" s="23">
        <f t="shared" si="1357"/>
        <v>9.6665819025314126E+78</v>
      </c>
      <c r="M2248" s="23">
        <f t="shared" si="1337"/>
        <v>9.6665819025314135E+76</v>
      </c>
      <c r="N2248" s="20">
        <f t="shared" si="1338"/>
        <v>230.60000000000002</v>
      </c>
      <c r="Q2248" s="20">
        <f t="shared" si="1358"/>
        <v>3.1429669500937714E+108</v>
      </c>
      <c r="S2248" s="20">
        <f t="shared" si="1359"/>
        <v>9863</v>
      </c>
      <c r="T2248" s="20">
        <f t="shared" si="1360"/>
        <v>3144</v>
      </c>
      <c r="U2248" s="20">
        <f t="shared" si="1339"/>
        <v>9.6665819025314135E+76</v>
      </c>
      <c r="V2248" s="20">
        <f t="shared" si="1340"/>
        <v>9.6665819025314135E+76</v>
      </c>
      <c r="W2248" s="20">
        <f t="shared" si="1341"/>
        <v>0.2601908065915004</v>
      </c>
      <c r="X2248" s="16">
        <f t="shared" si="1361"/>
        <v>9.2593585861194764E+65</v>
      </c>
      <c r="AA2248" s="16">
        <f t="shared" si="1362"/>
        <v>3.8148557374812237E+67</v>
      </c>
      <c r="AB2248" s="16">
        <f t="shared" si="1342"/>
        <v>2246</v>
      </c>
      <c r="AC2248" s="16">
        <f t="shared" si="1343"/>
        <v>453</v>
      </c>
      <c r="AD2248" s="16">
        <f t="shared" si="1363"/>
        <v>4.9815872589567245E+68</v>
      </c>
      <c r="AE2248" s="16">
        <f t="shared" si="1344"/>
        <v>56100</v>
      </c>
      <c r="AF2248" s="16">
        <f t="shared" si="1364"/>
        <v>26940</v>
      </c>
      <c r="AG2248" s="16">
        <f t="shared" si="1365"/>
        <v>2286</v>
      </c>
      <c r="AH2248" s="16">
        <f t="shared" si="1366"/>
        <v>7.9754226089001494E+72</v>
      </c>
      <c r="AI2248" s="16">
        <f t="shared" si="1345"/>
        <v>1.6084162899386711E+75</v>
      </c>
      <c r="AJ2248" s="16">
        <f t="shared" si="1346"/>
        <v>1.6084162899386711E+75</v>
      </c>
      <c r="AK2248" s="27">
        <f t="shared" si="1347"/>
        <v>0.13245033112582782</v>
      </c>
      <c r="AN2248">
        <f t="shared" si="1348"/>
        <v>209062.23348214891</v>
      </c>
      <c r="AO2248">
        <f t="shared" si="1349"/>
        <v>42161916.481817879</v>
      </c>
      <c r="AP2248">
        <f t="shared" si="1350"/>
        <v>42161916.481817879</v>
      </c>
      <c r="AR2248" s="1">
        <f t="shared" si="1367"/>
        <v>23910</v>
      </c>
      <c r="AU2248">
        <f t="shared" si="1351"/>
        <v>-257.66730401529639</v>
      </c>
      <c r="AV2248" s="29">
        <f t="shared" si="1368"/>
        <v>1121.6327000000001</v>
      </c>
      <c r="AW2248">
        <f t="shared" si="1369"/>
        <v>44901</v>
      </c>
    </row>
    <row r="2249" spans="1:49" x14ac:dyDescent="0.2">
      <c r="A2249">
        <v>2247</v>
      </c>
      <c r="B2249" s="13">
        <f t="shared" si="1332"/>
        <v>2255</v>
      </c>
      <c r="C2249" s="13">
        <f t="shared" si="1333"/>
        <v>13488</v>
      </c>
      <c r="D2249" s="13">
        <f t="shared" si="1334"/>
        <v>48</v>
      </c>
      <c r="E2249" s="13">
        <f t="shared" si="1335"/>
        <v>112.35000000000001</v>
      </c>
      <c r="F2249" s="13">
        <f t="shared" si="1352"/>
        <v>3.047603756001053E+70</v>
      </c>
      <c r="G2249" s="35">
        <f t="shared" si="1353"/>
        <v>1051.8973000000001</v>
      </c>
      <c r="H2249" s="23">
        <f t="shared" si="1354"/>
        <v>16724.0864</v>
      </c>
      <c r="I2249" s="23">
        <f t="shared" si="1355"/>
        <v>62593.999999999993</v>
      </c>
      <c r="J2249" s="23">
        <f t="shared" si="1356"/>
        <v>3145</v>
      </c>
      <c r="K2249" s="23">
        <f t="shared" si="1336"/>
        <v>9.6665819025314135E+76</v>
      </c>
      <c r="L2249" s="23">
        <f t="shared" si="1357"/>
        <v>9.6665819025314126E+78</v>
      </c>
      <c r="M2249" s="23">
        <f t="shared" si="1337"/>
        <v>9.6665819025314135E+76</v>
      </c>
      <c r="N2249" s="20">
        <f t="shared" si="1338"/>
        <v>230.70000000000002</v>
      </c>
      <c r="Q2249" s="20">
        <f t="shared" si="1358"/>
        <v>3.5023041480855837E+108</v>
      </c>
      <c r="S2249" s="20">
        <f t="shared" si="1359"/>
        <v>9867</v>
      </c>
      <c r="T2249" s="20">
        <f t="shared" si="1360"/>
        <v>3145</v>
      </c>
      <c r="U2249" s="20">
        <f t="shared" si="1339"/>
        <v>9.6665819025314135E+76</v>
      </c>
      <c r="V2249" s="20">
        <f t="shared" si="1340"/>
        <v>9.6665819025314135E+76</v>
      </c>
      <c r="W2249" s="20">
        <f t="shared" si="1341"/>
        <v>0.26007802340702207</v>
      </c>
      <c r="X2249" s="16">
        <f t="shared" si="1361"/>
        <v>9.9075136871478393E+65</v>
      </c>
      <c r="AA2249" s="16">
        <f t="shared" si="1362"/>
        <v>4.0818956391049092E+67</v>
      </c>
      <c r="AB2249" s="16">
        <f t="shared" si="1342"/>
        <v>2247</v>
      </c>
      <c r="AC2249" s="16">
        <f t="shared" si="1343"/>
        <v>453.2</v>
      </c>
      <c r="AD2249" s="16">
        <f t="shared" si="1363"/>
        <v>5.3303082745973815E+68</v>
      </c>
      <c r="AE2249" s="16">
        <f t="shared" si="1344"/>
        <v>56125</v>
      </c>
      <c r="AF2249" s="16">
        <f t="shared" si="1364"/>
        <v>26952</v>
      </c>
      <c r="AG2249" s="16">
        <f t="shared" si="1365"/>
        <v>2287</v>
      </c>
      <c r="AH2249" s="16">
        <f t="shared" si="1366"/>
        <v>8.5371353351084993E+72</v>
      </c>
      <c r="AI2249" s="16">
        <f t="shared" si="1345"/>
        <v>1.6084162899386711E+75</v>
      </c>
      <c r="AJ2249" s="16">
        <f t="shared" si="1346"/>
        <v>1.6084162899386711E+75</v>
      </c>
      <c r="AK2249" s="27">
        <f t="shared" si="1347"/>
        <v>0.13239187996469551</v>
      </c>
      <c r="AN2249">
        <f t="shared" si="1348"/>
        <v>209146.34008086863</v>
      </c>
      <c r="AO2249">
        <f t="shared" si="1349"/>
        <v>39403660.263381198</v>
      </c>
      <c r="AP2249">
        <f t="shared" si="1350"/>
        <v>39403660.263381198</v>
      </c>
      <c r="AR2249" s="1">
        <f t="shared" si="1367"/>
        <v>23920</v>
      </c>
      <c r="AU2249">
        <f t="shared" si="1351"/>
        <v>-257.53581661891116</v>
      </c>
      <c r="AV2249" s="29">
        <f t="shared" si="1368"/>
        <v>1122.1160500000001</v>
      </c>
      <c r="AW2249">
        <f t="shared" si="1369"/>
        <v>44921</v>
      </c>
    </row>
    <row r="2250" spans="1:49" x14ac:dyDescent="0.2">
      <c r="A2250">
        <v>2248</v>
      </c>
      <c r="B2250" s="13">
        <f t="shared" si="1332"/>
        <v>2256</v>
      </c>
      <c r="C2250" s="13">
        <f t="shared" si="1333"/>
        <v>13494</v>
      </c>
      <c r="D2250" s="13">
        <f t="shared" si="1334"/>
        <v>48</v>
      </c>
      <c r="E2250" s="13">
        <f t="shared" si="1335"/>
        <v>112.4</v>
      </c>
      <c r="F2250" s="13">
        <f t="shared" si="1352"/>
        <v>3.2623679401792593E+70</v>
      </c>
      <c r="G2250" s="35">
        <f t="shared" si="1353"/>
        <v>1052.3488</v>
      </c>
      <c r="H2250" s="23">
        <f t="shared" si="1354"/>
        <v>16731.590399999997</v>
      </c>
      <c r="I2250" s="23">
        <f t="shared" si="1355"/>
        <v>62621.999999999993</v>
      </c>
      <c r="J2250" s="23">
        <f t="shared" si="1356"/>
        <v>3147</v>
      </c>
      <c r="K2250" s="23">
        <f t="shared" si="1336"/>
        <v>9.6665819025314135E+76</v>
      </c>
      <c r="L2250" s="23">
        <f t="shared" si="1357"/>
        <v>9.6665819025314126E+78</v>
      </c>
      <c r="M2250" s="23">
        <f t="shared" si="1337"/>
        <v>9.6665819025314135E+76</v>
      </c>
      <c r="N2250" s="20">
        <f t="shared" si="1338"/>
        <v>230.8</v>
      </c>
      <c r="Q2250" s="20">
        <f t="shared" si="1358"/>
        <v>3.9027245721852641E+108</v>
      </c>
      <c r="S2250" s="20">
        <f t="shared" si="1359"/>
        <v>9871</v>
      </c>
      <c r="T2250" s="20">
        <f t="shared" si="1360"/>
        <v>3147</v>
      </c>
      <c r="U2250" s="20">
        <f t="shared" si="1339"/>
        <v>9.6665819025314135E+76</v>
      </c>
      <c r="V2250" s="20">
        <f t="shared" si="1340"/>
        <v>9.6665819025314135E+76</v>
      </c>
      <c r="W2250" s="20">
        <f t="shared" si="1341"/>
        <v>0.25996533795493931</v>
      </c>
      <c r="X2250" s="16">
        <f t="shared" si="1361"/>
        <v>1.0601039645248188E+66</v>
      </c>
      <c r="AA2250" s="16">
        <f t="shared" si="1362"/>
        <v>4.3676283338422524E+67</v>
      </c>
      <c r="AB2250" s="16">
        <f t="shared" si="1342"/>
        <v>2248</v>
      </c>
      <c r="AC2250" s="16">
        <f t="shared" si="1343"/>
        <v>453.4</v>
      </c>
      <c r="AD2250" s="16">
        <f t="shared" si="1363"/>
        <v>5.7034404548588447E+68</v>
      </c>
      <c r="AE2250" s="16">
        <f t="shared" si="1344"/>
        <v>56150</v>
      </c>
      <c r="AF2250" s="16">
        <f t="shared" si="1364"/>
        <v>26964</v>
      </c>
      <c r="AG2250" s="16">
        <f t="shared" si="1365"/>
        <v>2288</v>
      </c>
      <c r="AH2250" s="16">
        <f t="shared" si="1366"/>
        <v>9.1384031610574305E+72</v>
      </c>
      <c r="AI2250" s="16">
        <f t="shared" si="1345"/>
        <v>1.6084162899386711E+75</v>
      </c>
      <c r="AJ2250" s="16">
        <f t="shared" si="1346"/>
        <v>1.6084162899386711E+75</v>
      </c>
      <c r="AK2250" s="27">
        <f t="shared" si="1347"/>
        <v>0.13233348037053375</v>
      </c>
      <c r="AN2250">
        <f t="shared" si="1348"/>
        <v>209230.3296562387</v>
      </c>
      <c r="AO2250">
        <f t="shared" si="1349"/>
        <v>36825850.713440374</v>
      </c>
      <c r="AP2250">
        <f t="shared" si="1350"/>
        <v>36825850.713440374</v>
      </c>
      <c r="AR2250" s="1">
        <f t="shared" si="1367"/>
        <v>23930</v>
      </c>
      <c r="AU2250">
        <f t="shared" si="1351"/>
        <v>-257.40458015267171</v>
      </c>
      <c r="AV2250" s="29">
        <f t="shared" si="1368"/>
        <v>1122.5988</v>
      </c>
      <c r="AW2250">
        <f t="shared" si="1369"/>
        <v>44941</v>
      </c>
    </row>
    <row r="2251" spans="1:49" x14ac:dyDescent="0.2">
      <c r="A2251">
        <v>2249</v>
      </c>
      <c r="B2251" s="13">
        <f t="shared" si="1332"/>
        <v>2257</v>
      </c>
      <c r="C2251" s="13">
        <f t="shared" si="1333"/>
        <v>13500</v>
      </c>
      <c r="D2251" s="13">
        <f t="shared" si="1334"/>
        <v>48</v>
      </c>
      <c r="E2251" s="13">
        <f t="shared" si="1335"/>
        <v>112.45</v>
      </c>
      <c r="F2251" s="13">
        <f t="shared" si="1352"/>
        <v>3.4922658574095649E+70</v>
      </c>
      <c r="G2251" s="35">
        <f t="shared" si="1353"/>
        <v>1052.7997</v>
      </c>
      <c r="H2251" s="23">
        <f t="shared" si="1354"/>
        <v>16739.094399999998</v>
      </c>
      <c r="I2251" s="23">
        <f t="shared" si="1355"/>
        <v>62649.999999999993</v>
      </c>
      <c r="J2251" s="23">
        <f t="shared" si="1356"/>
        <v>3148</v>
      </c>
      <c r="K2251" s="23">
        <f t="shared" si="1336"/>
        <v>9.6665819025314135E+76</v>
      </c>
      <c r="L2251" s="23">
        <f t="shared" si="1357"/>
        <v>9.6665819025314126E+78</v>
      </c>
      <c r="M2251" s="23">
        <f t="shared" si="1337"/>
        <v>9.6665819025314135E+76</v>
      </c>
      <c r="N2251" s="20">
        <f t="shared" si="1338"/>
        <v>230.9</v>
      </c>
      <c r="Q2251" s="20">
        <f t="shared" si="1358"/>
        <v>4.3489252909871653E+108</v>
      </c>
      <c r="S2251" s="20">
        <f t="shared" si="1359"/>
        <v>9875</v>
      </c>
      <c r="T2251" s="20">
        <f t="shared" si="1360"/>
        <v>3148</v>
      </c>
      <c r="U2251" s="20">
        <f t="shared" si="1339"/>
        <v>9.6665819025314135E+76</v>
      </c>
      <c r="V2251" s="20">
        <f t="shared" si="1340"/>
        <v>9.6665819025314135E+76</v>
      </c>
      <c r="W2251" s="20">
        <f t="shared" si="1341"/>
        <v>0.25985275010827197</v>
      </c>
      <c r="X2251" s="16">
        <f t="shared" si="1361"/>
        <v>1.1343112420415561E+66</v>
      </c>
      <c r="AA2251" s="16">
        <f t="shared" si="1362"/>
        <v>4.6733623172112099E+67</v>
      </c>
      <c r="AB2251" s="16">
        <f t="shared" si="1342"/>
        <v>2249</v>
      </c>
      <c r="AC2251" s="16">
        <f t="shared" si="1343"/>
        <v>453.6</v>
      </c>
      <c r="AD2251" s="16">
        <f t="shared" si="1363"/>
        <v>6.1026926298113837E+68</v>
      </c>
      <c r="AE2251" s="16">
        <f t="shared" si="1344"/>
        <v>56175</v>
      </c>
      <c r="AF2251" s="16">
        <f t="shared" si="1364"/>
        <v>26976</v>
      </c>
      <c r="AG2251" s="16">
        <f t="shared" si="1365"/>
        <v>2289</v>
      </c>
      <c r="AH2251" s="16">
        <f t="shared" si="1366"/>
        <v>9.782011050541484E+72</v>
      </c>
      <c r="AI2251" s="16">
        <f t="shared" si="1345"/>
        <v>1.6084162899386711E+75</v>
      </c>
      <c r="AJ2251" s="16">
        <f t="shared" si="1346"/>
        <v>1.6084162899386711E+75</v>
      </c>
      <c r="AK2251" s="27">
        <f t="shared" si="1347"/>
        <v>0.13227513227513227</v>
      </c>
      <c r="AN2251">
        <f t="shared" si="1348"/>
        <v>209314.20220760495</v>
      </c>
      <c r="AO2251">
        <f t="shared" si="1349"/>
        <v>34416682.909757361</v>
      </c>
      <c r="AP2251">
        <f t="shared" si="1350"/>
        <v>34416682.909757361</v>
      </c>
      <c r="AR2251" s="1">
        <f t="shared" si="1367"/>
        <v>23940</v>
      </c>
      <c r="AU2251">
        <f t="shared" si="1351"/>
        <v>-257.27359389895139</v>
      </c>
      <c r="AV2251" s="29">
        <f t="shared" si="1368"/>
        <v>1123.08095</v>
      </c>
      <c r="AW2251">
        <f t="shared" si="1369"/>
        <v>44961</v>
      </c>
    </row>
    <row r="2252" spans="1:49" x14ac:dyDescent="0.2">
      <c r="A2252">
        <v>2250</v>
      </c>
      <c r="B2252" s="13">
        <f t="shared" si="1332"/>
        <v>2258</v>
      </c>
      <c r="C2252" s="13">
        <f t="shared" si="1333"/>
        <v>13506</v>
      </c>
      <c r="D2252" s="13">
        <f t="shared" si="1334"/>
        <v>48</v>
      </c>
      <c r="E2252" s="13">
        <f t="shared" si="1335"/>
        <v>112.5</v>
      </c>
      <c r="F2252" s="13">
        <f t="shared" si="1352"/>
        <v>3.7383638862137999E+70</v>
      </c>
      <c r="G2252" s="35">
        <f t="shared" si="1353"/>
        <v>1053.25</v>
      </c>
      <c r="H2252" s="23">
        <f t="shared" si="1354"/>
        <v>16746.598399999999</v>
      </c>
      <c r="I2252" s="23">
        <f t="shared" si="1355"/>
        <v>62677.999999999993</v>
      </c>
      <c r="J2252" s="23">
        <f t="shared" si="1356"/>
        <v>3150</v>
      </c>
      <c r="K2252" s="23">
        <f t="shared" si="1336"/>
        <v>9.6665819025314135E+76</v>
      </c>
      <c r="L2252" s="23">
        <f t="shared" si="1357"/>
        <v>9.6665819025314126E+78</v>
      </c>
      <c r="M2252" s="23">
        <f t="shared" si="1337"/>
        <v>9.6665819025314135E+76</v>
      </c>
      <c r="N2252" s="20">
        <f t="shared" si="1338"/>
        <v>231</v>
      </c>
      <c r="Q2252" s="20">
        <f t="shared" si="1358"/>
        <v>4.8461403916069992E+108</v>
      </c>
      <c r="S2252" s="20">
        <f t="shared" si="1359"/>
        <v>9879</v>
      </c>
      <c r="T2252" s="20">
        <f t="shared" si="1360"/>
        <v>3150</v>
      </c>
      <c r="U2252" s="20">
        <f t="shared" si="1339"/>
        <v>9.6665819025314135E+76</v>
      </c>
      <c r="V2252" s="20">
        <f t="shared" si="1340"/>
        <v>9.6665819025314135E+76</v>
      </c>
      <c r="W2252" s="20">
        <f t="shared" si="1341"/>
        <v>0.25974025974025972</v>
      </c>
      <c r="X2252" s="16">
        <f t="shared" si="1361"/>
        <v>1.2137130289844653E+66</v>
      </c>
      <c r="AA2252" s="16">
        <f t="shared" si="1362"/>
        <v>5.0004976794159955E+67</v>
      </c>
      <c r="AB2252" s="16">
        <f t="shared" si="1342"/>
        <v>2250</v>
      </c>
      <c r="AC2252" s="16">
        <f t="shared" si="1343"/>
        <v>453.8</v>
      </c>
      <c r="AD2252" s="16">
        <f t="shared" si="1363"/>
        <v>6.5298932510284721E+68</v>
      </c>
      <c r="AE2252" s="16">
        <f t="shared" si="1344"/>
        <v>56200</v>
      </c>
      <c r="AF2252" s="16">
        <f t="shared" si="1364"/>
        <v>26988</v>
      </c>
      <c r="AG2252" s="16">
        <f t="shared" si="1365"/>
        <v>2290</v>
      </c>
      <c r="AH2252" s="16">
        <f t="shared" si="1366"/>
        <v>1.0470940017248815E+73</v>
      </c>
      <c r="AI2252" s="16">
        <f t="shared" si="1345"/>
        <v>1.6084162899386711E+75</v>
      </c>
      <c r="AJ2252" s="16">
        <f t="shared" si="1346"/>
        <v>1.6084162899386711E+75</v>
      </c>
      <c r="AK2252" s="27">
        <f t="shared" si="1347"/>
        <v>0.13221683561040107</v>
      </c>
      <c r="AN2252">
        <f t="shared" si="1348"/>
        <v>209397.95773431312</v>
      </c>
      <c r="AO2252">
        <f t="shared" si="1349"/>
        <v>32165124.2147265</v>
      </c>
      <c r="AP2252">
        <f t="shared" si="1350"/>
        <v>32165124.2147265</v>
      </c>
      <c r="AR2252" s="1">
        <f t="shared" si="1367"/>
        <v>23950</v>
      </c>
      <c r="AU2252">
        <f t="shared" si="1351"/>
        <v>-257.14285714285717</v>
      </c>
      <c r="AV2252" s="29">
        <f t="shared" si="1368"/>
        <v>1123.5625</v>
      </c>
      <c r="AW2252">
        <f t="shared" si="1369"/>
        <v>44981</v>
      </c>
    </row>
    <row r="2253" spans="1:49" x14ac:dyDescent="0.2">
      <c r="A2253">
        <v>2251</v>
      </c>
      <c r="B2253" s="13">
        <f t="shared" si="1332"/>
        <v>2259</v>
      </c>
      <c r="C2253" s="13">
        <f t="shared" si="1333"/>
        <v>13512</v>
      </c>
      <c r="D2253" s="13">
        <f t="shared" si="1334"/>
        <v>48</v>
      </c>
      <c r="E2253" s="13">
        <f t="shared" si="1335"/>
        <v>112.55000000000001</v>
      </c>
      <c r="F2253" s="13">
        <f t="shared" si="1352"/>
        <v>4.0018035428426854E+70</v>
      </c>
      <c r="G2253" s="35">
        <f t="shared" si="1353"/>
        <v>1053.6996999999999</v>
      </c>
      <c r="H2253" s="23">
        <f t="shared" si="1354"/>
        <v>16754.1024</v>
      </c>
      <c r="I2253" s="23">
        <f t="shared" si="1355"/>
        <v>62705.999999999993</v>
      </c>
      <c r="J2253" s="23">
        <f t="shared" si="1356"/>
        <v>3151</v>
      </c>
      <c r="K2253" s="23">
        <f t="shared" si="1336"/>
        <v>9.6665819025314135E+76</v>
      </c>
      <c r="L2253" s="23">
        <f t="shared" si="1357"/>
        <v>9.6665819025314126E+78</v>
      </c>
      <c r="M2253" s="23">
        <f t="shared" si="1337"/>
        <v>9.6665819025314135E+76</v>
      </c>
      <c r="N2253" s="20">
        <f t="shared" si="1338"/>
        <v>231.10000000000002</v>
      </c>
      <c r="Q2253" s="20">
        <f t="shared" si="1358"/>
        <v>5.4002023773196777E+108</v>
      </c>
      <c r="S2253" s="20">
        <f t="shared" si="1359"/>
        <v>9884</v>
      </c>
      <c r="T2253" s="20">
        <f t="shared" si="1360"/>
        <v>3151</v>
      </c>
      <c r="U2253" s="20">
        <f t="shared" si="1339"/>
        <v>9.6665819025314135E+76</v>
      </c>
      <c r="V2253" s="20">
        <f t="shared" si="1340"/>
        <v>9.6665819025314135E+76</v>
      </c>
      <c r="W2253" s="20">
        <f t="shared" si="1341"/>
        <v>0.25962786672436172</v>
      </c>
      <c r="X2253" s="16">
        <f t="shared" si="1361"/>
        <v>1.2986729410133779E+66</v>
      </c>
      <c r="AA2253" s="16">
        <f t="shared" si="1362"/>
        <v>5.3505325169751156E+67</v>
      </c>
      <c r="AB2253" s="16">
        <f t="shared" si="1342"/>
        <v>2251</v>
      </c>
      <c r="AC2253" s="16">
        <f t="shared" si="1343"/>
        <v>454</v>
      </c>
      <c r="AD2253" s="16">
        <f t="shared" si="1363"/>
        <v>6.9869987653298748E+68</v>
      </c>
      <c r="AE2253" s="16">
        <f t="shared" si="1344"/>
        <v>56225</v>
      </c>
      <c r="AF2253" s="16">
        <f t="shared" si="1364"/>
        <v>27000</v>
      </c>
      <c r="AG2253" s="16">
        <f t="shared" si="1365"/>
        <v>2291</v>
      </c>
      <c r="AH2253" s="16">
        <f t="shared" si="1366"/>
        <v>1.1208380923670139E+73</v>
      </c>
      <c r="AI2253" s="16">
        <f t="shared" si="1345"/>
        <v>1.6084162899386711E+75</v>
      </c>
      <c r="AJ2253" s="16">
        <f t="shared" si="1346"/>
        <v>1.6084162899386711E+75</v>
      </c>
      <c r="AK2253" s="27">
        <f t="shared" si="1347"/>
        <v>0.13215859030837004</v>
      </c>
      <c r="AN2253">
        <f t="shared" si="1348"/>
        <v>209481.59623570918</v>
      </c>
      <c r="AO2253">
        <f t="shared" si="1349"/>
        <v>30060863.752080839</v>
      </c>
      <c r="AP2253">
        <f t="shared" si="1350"/>
        <v>30060863.752080839</v>
      </c>
      <c r="AR2253" s="1">
        <f t="shared" si="1367"/>
        <v>23960</v>
      </c>
      <c r="AU2253">
        <f t="shared" si="1351"/>
        <v>-257.01236917221695</v>
      </c>
      <c r="AV2253" s="29">
        <f t="shared" si="1368"/>
        <v>1124.0434499999999</v>
      </c>
      <c r="AW2253">
        <f t="shared" si="1369"/>
        <v>45001</v>
      </c>
    </row>
    <row r="2254" spans="1:49" x14ac:dyDescent="0.2">
      <c r="A2254">
        <v>2252</v>
      </c>
      <c r="B2254" s="13">
        <f t="shared" si="1332"/>
        <v>2260</v>
      </c>
      <c r="C2254" s="13">
        <f t="shared" si="1333"/>
        <v>13518</v>
      </c>
      <c r="D2254" s="13">
        <f t="shared" si="1334"/>
        <v>48</v>
      </c>
      <c r="E2254" s="13">
        <f t="shared" si="1335"/>
        <v>112.60000000000001</v>
      </c>
      <c r="F2254" s="13">
        <f t="shared" si="1352"/>
        <v>4.2838067753050687E+70</v>
      </c>
      <c r="G2254" s="35">
        <f t="shared" si="1353"/>
        <v>1054.1487999999999</v>
      </c>
      <c r="H2254" s="23">
        <f t="shared" si="1354"/>
        <v>16761.606399999997</v>
      </c>
      <c r="I2254" s="23">
        <f t="shared" si="1355"/>
        <v>62733.999999999993</v>
      </c>
      <c r="J2254" s="23">
        <f t="shared" si="1356"/>
        <v>3152</v>
      </c>
      <c r="K2254" s="23">
        <f t="shared" si="1336"/>
        <v>9.6665819025314135E+76</v>
      </c>
      <c r="L2254" s="23">
        <f t="shared" si="1357"/>
        <v>9.6665819025314126E+78</v>
      </c>
      <c r="M2254" s="23">
        <f t="shared" si="1337"/>
        <v>9.6665819025314135E+76</v>
      </c>
      <c r="N2254" s="20">
        <f t="shared" si="1338"/>
        <v>231.20000000000002</v>
      </c>
      <c r="Q2254" s="20">
        <f t="shared" si="1358"/>
        <v>6.0176105848085733E+108</v>
      </c>
      <c r="S2254" s="20">
        <f t="shared" si="1359"/>
        <v>9888</v>
      </c>
      <c r="T2254" s="20">
        <f t="shared" si="1360"/>
        <v>3152</v>
      </c>
      <c r="U2254" s="20">
        <f t="shared" si="1339"/>
        <v>9.6665819025314135E+76</v>
      </c>
      <c r="V2254" s="20">
        <f t="shared" si="1340"/>
        <v>9.6665819025314135E+76</v>
      </c>
      <c r="W2254" s="20">
        <f t="shared" si="1341"/>
        <v>0.25951557093425603</v>
      </c>
      <c r="X2254" s="16">
        <f t="shared" si="1361"/>
        <v>1.3895800468843145E+66</v>
      </c>
      <c r="AA2254" s="16">
        <f t="shared" si="1362"/>
        <v>5.725069793163375E+67</v>
      </c>
      <c r="AB2254" s="16">
        <f t="shared" si="1342"/>
        <v>2252</v>
      </c>
      <c r="AC2254" s="16">
        <f t="shared" si="1343"/>
        <v>454.2</v>
      </c>
      <c r="AD2254" s="16">
        <f t="shared" si="1363"/>
        <v>7.4761025747034354E+68</v>
      </c>
      <c r="AE2254" s="16">
        <f t="shared" si="1344"/>
        <v>56250</v>
      </c>
      <c r="AF2254" s="16">
        <f t="shared" si="1364"/>
        <v>27012</v>
      </c>
      <c r="AG2254" s="16">
        <f t="shared" si="1365"/>
        <v>2292</v>
      </c>
      <c r="AH2254" s="16">
        <f t="shared" si="1366"/>
        <v>1.1997749251087666E+73</v>
      </c>
      <c r="AI2254" s="16">
        <f t="shared" si="1345"/>
        <v>1.6084162899386711E+75</v>
      </c>
      <c r="AJ2254" s="16">
        <f t="shared" si="1346"/>
        <v>1.6084162899386711E+75</v>
      </c>
      <c r="AK2254" s="27">
        <f t="shared" si="1347"/>
        <v>0.13210039630118892</v>
      </c>
      <c r="AN2254">
        <f t="shared" si="1348"/>
        <v>209565.11771113859</v>
      </c>
      <c r="AO2254">
        <f t="shared" si="1349"/>
        <v>28094265.188860592</v>
      </c>
      <c r="AP2254">
        <f t="shared" si="1350"/>
        <v>28094265.188860592</v>
      </c>
      <c r="AR2254" s="1">
        <f t="shared" si="1367"/>
        <v>23970</v>
      </c>
      <c r="AU2254">
        <f t="shared" si="1351"/>
        <v>-256.88212927756655</v>
      </c>
      <c r="AV2254" s="29">
        <f t="shared" si="1368"/>
        <v>1124.5237999999999</v>
      </c>
      <c r="AW2254">
        <f t="shared" si="1369"/>
        <v>45021</v>
      </c>
    </row>
    <row r="2255" spans="1:49" x14ac:dyDescent="0.2">
      <c r="A2255">
        <v>2253</v>
      </c>
      <c r="B2255" s="13">
        <f t="shared" si="1332"/>
        <v>2261</v>
      </c>
      <c r="C2255" s="13">
        <f t="shared" si="1333"/>
        <v>13524</v>
      </c>
      <c r="D2255" s="13">
        <f t="shared" si="1334"/>
        <v>48</v>
      </c>
      <c r="E2255" s="13">
        <f t="shared" si="1335"/>
        <v>112.65</v>
      </c>
      <c r="F2255" s="13">
        <f t="shared" si="1352"/>
        <v>4.5856816303865081E+70</v>
      </c>
      <c r="G2255" s="35">
        <f t="shared" si="1353"/>
        <v>1054.5972999999999</v>
      </c>
      <c r="H2255" s="23">
        <f t="shared" si="1354"/>
        <v>16769.110399999998</v>
      </c>
      <c r="I2255" s="23">
        <f t="shared" si="1355"/>
        <v>62761.999999999993</v>
      </c>
      <c r="J2255" s="23">
        <f t="shared" si="1356"/>
        <v>3154</v>
      </c>
      <c r="K2255" s="23">
        <f t="shared" si="1336"/>
        <v>9.6665819025314135E+76</v>
      </c>
      <c r="L2255" s="23">
        <f t="shared" si="1357"/>
        <v>9.6665819025314126E+78</v>
      </c>
      <c r="M2255" s="23">
        <f t="shared" si="1337"/>
        <v>9.6665819025314135E+76</v>
      </c>
      <c r="N2255" s="20">
        <f t="shared" si="1338"/>
        <v>231.3</v>
      </c>
      <c r="Q2255" s="20">
        <f t="shared" si="1358"/>
        <v>6.7056074236190706E+108</v>
      </c>
      <c r="S2255" s="20">
        <f t="shared" si="1359"/>
        <v>9892</v>
      </c>
      <c r="T2255" s="20">
        <f t="shared" si="1360"/>
        <v>3154</v>
      </c>
      <c r="U2255" s="20">
        <f t="shared" si="1339"/>
        <v>9.6665819025314135E+76</v>
      </c>
      <c r="V2255" s="20">
        <f t="shared" si="1340"/>
        <v>9.6665819025314135E+76</v>
      </c>
      <c r="W2255" s="20">
        <f t="shared" si="1341"/>
        <v>0.25940337224383914</v>
      </c>
      <c r="X2255" s="16">
        <f t="shared" si="1361"/>
        <v>1.486850650166216E+66</v>
      </c>
      <c r="AA2255" s="16">
        <f t="shared" si="1362"/>
        <v>6.1258246786848089E+67</v>
      </c>
      <c r="AB2255" s="16">
        <f t="shared" si="1342"/>
        <v>2253</v>
      </c>
      <c r="AC2255" s="16">
        <f t="shared" si="1343"/>
        <v>454.4</v>
      </c>
      <c r="AD2255" s="16">
        <f t="shared" si="1363"/>
        <v>7.9994446234391762E+68</v>
      </c>
      <c r="AE2255" s="16">
        <f t="shared" si="1344"/>
        <v>56275</v>
      </c>
      <c r="AF2255" s="16">
        <f t="shared" si="1364"/>
        <v>27024</v>
      </c>
      <c r="AG2255" s="16">
        <f t="shared" si="1365"/>
        <v>2293</v>
      </c>
      <c r="AH2255" s="16">
        <f t="shared" si="1366"/>
        <v>1.2842700908972048E+73</v>
      </c>
      <c r="AI2255" s="16">
        <f t="shared" si="1345"/>
        <v>1.6084162899386711E+75</v>
      </c>
      <c r="AJ2255" s="16">
        <f t="shared" si="1346"/>
        <v>1.6084162899386711E+75</v>
      </c>
      <c r="AK2255" s="27">
        <f t="shared" si="1347"/>
        <v>0.13204225352112678</v>
      </c>
      <c r="AN2255">
        <f t="shared" si="1348"/>
        <v>209648.5221599474</v>
      </c>
      <c r="AO2255">
        <f t="shared" si="1349"/>
        <v>26256322.606411777</v>
      </c>
      <c r="AP2255">
        <f t="shared" si="1350"/>
        <v>26256322.606411777</v>
      </c>
      <c r="AR2255" s="1">
        <f t="shared" si="1367"/>
        <v>23980</v>
      </c>
      <c r="AU2255">
        <f t="shared" si="1351"/>
        <v>-256.75213675213678</v>
      </c>
      <c r="AV2255" s="29">
        <f t="shared" si="1368"/>
        <v>1125.0035499999999</v>
      </c>
      <c r="AW2255">
        <f t="shared" si="1369"/>
        <v>45041</v>
      </c>
    </row>
    <row r="2256" spans="1:49" x14ac:dyDescent="0.2">
      <c r="A2256">
        <v>2254</v>
      </c>
      <c r="B2256" s="13">
        <f t="shared" si="1332"/>
        <v>2262</v>
      </c>
      <c r="C2256" s="13">
        <f t="shared" si="1333"/>
        <v>13530</v>
      </c>
      <c r="D2256" s="13">
        <f t="shared" si="1334"/>
        <v>48</v>
      </c>
      <c r="E2256" s="13">
        <f t="shared" si="1335"/>
        <v>112.7</v>
      </c>
      <c r="F2256" s="13">
        <f t="shared" si="1352"/>
        <v>4.9088283199350064E+70</v>
      </c>
      <c r="G2256" s="35">
        <f t="shared" si="1353"/>
        <v>1055.0452</v>
      </c>
      <c r="H2256" s="23">
        <f t="shared" si="1354"/>
        <v>16776.614399999999</v>
      </c>
      <c r="I2256" s="23">
        <f t="shared" si="1355"/>
        <v>62789.999999999993</v>
      </c>
      <c r="J2256" s="23">
        <f t="shared" si="1356"/>
        <v>3155</v>
      </c>
      <c r="K2256" s="23">
        <f t="shared" si="1336"/>
        <v>9.6665819025314135E+76</v>
      </c>
      <c r="L2256" s="23">
        <f t="shared" si="1357"/>
        <v>9.6665819025314126E+78</v>
      </c>
      <c r="M2256" s="23">
        <f t="shared" si="1337"/>
        <v>9.6665819025314135E+76</v>
      </c>
      <c r="N2256" s="20">
        <f t="shared" si="1338"/>
        <v>231.4</v>
      </c>
      <c r="Q2256" s="20">
        <f t="shared" si="1358"/>
        <v>7.4722633320955562E+108</v>
      </c>
      <c r="S2256" s="20">
        <f t="shared" si="1359"/>
        <v>9896</v>
      </c>
      <c r="T2256" s="20">
        <f t="shared" si="1360"/>
        <v>3155</v>
      </c>
      <c r="U2256" s="20">
        <f t="shared" si="1339"/>
        <v>9.6665819025314135E+76</v>
      </c>
      <c r="V2256" s="20">
        <f t="shared" si="1340"/>
        <v>9.6665819025314135E+76</v>
      </c>
      <c r="W2256" s="20">
        <f t="shared" si="1341"/>
        <v>0.25929127052722556</v>
      </c>
      <c r="X2256" s="16">
        <f t="shared" si="1361"/>
        <v>1.5909301956778516E+66</v>
      </c>
      <c r="AA2256" s="16">
        <f t="shared" si="1362"/>
        <v>6.5546324061927472E+67</v>
      </c>
      <c r="AB2256" s="16">
        <f t="shared" si="1342"/>
        <v>2254</v>
      </c>
      <c r="AC2256" s="16">
        <f t="shared" si="1343"/>
        <v>454.6</v>
      </c>
      <c r="AD2256" s="16">
        <f t="shared" si="1363"/>
        <v>8.559421656381877E+68</v>
      </c>
      <c r="AE2256" s="16">
        <f t="shared" si="1344"/>
        <v>56300</v>
      </c>
      <c r="AF2256" s="16">
        <f t="shared" si="1364"/>
        <v>27036</v>
      </c>
      <c r="AG2256" s="16">
        <f t="shared" si="1365"/>
        <v>2294</v>
      </c>
      <c r="AH2256" s="16">
        <f t="shared" si="1366"/>
        <v>1.3747149156922233E+73</v>
      </c>
      <c r="AI2256" s="16">
        <f t="shared" si="1345"/>
        <v>1.6084162899386711E+75</v>
      </c>
      <c r="AJ2256" s="16">
        <f t="shared" si="1346"/>
        <v>1.6084162899386711E+75</v>
      </c>
      <c r="AK2256" s="27">
        <f t="shared" si="1347"/>
        <v>0.13198416190057191</v>
      </c>
      <c r="AN2256">
        <f t="shared" si="1348"/>
        <v>209731.80958148121</v>
      </c>
      <c r="AO2256">
        <f t="shared" si="1349"/>
        <v>24538619.258328758</v>
      </c>
      <c r="AP2256">
        <f t="shared" si="1350"/>
        <v>24538619.258328758</v>
      </c>
      <c r="AR2256" s="1">
        <f t="shared" si="1367"/>
        <v>23990</v>
      </c>
      <c r="AU2256">
        <f t="shared" si="1351"/>
        <v>-256.62239089184055</v>
      </c>
      <c r="AV2256" s="29">
        <f t="shared" si="1368"/>
        <v>1125.4827</v>
      </c>
      <c r="AW2256">
        <f t="shared" si="1369"/>
        <v>45061</v>
      </c>
    </row>
    <row r="2257" spans="1:49" x14ac:dyDescent="0.2">
      <c r="A2257">
        <v>2255</v>
      </c>
      <c r="B2257" s="13">
        <f t="shared" si="1332"/>
        <v>2263</v>
      </c>
      <c r="C2257" s="13">
        <f t="shared" si="1333"/>
        <v>13536</v>
      </c>
      <c r="D2257" s="13">
        <f t="shared" si="1334"/>
        <v>48</v>
      </c>
      <c r="E2257" s="13">
        <f t="shared" si="1335"/>
        <v>112.75</v>
      </c>
      <c r="F2257" s="13">
        <f t="shared" si="1352"/>
        <v>5.2547457145428754E+70</v>
      </c>
      <c r="G2257" s="35">
        <f t="shared" si="1353"/>
        <v>1055.4924999999998</v>
      </c>
      <c r="H2257" s="23">
        <f t="shared" si="1354"/>
        <v>16784.118399999999</v>
      </c>
      <c r="I2257" s="23">
        <f t="shared" si="1355"/>
        <v>62817.999999999993</v>
      </c>
      <c r="J2257" s="23">
        <f t="shared" si="1356"/>
        <v>3157</v>
      </c>
      <c r="K2257" s="23">
        <f t="shared" si="1336"/>
        <v>9.6665819025314135E+76</v>
      </c>
      <c r="L2257" s="23">
        <f t="shared" si="1357"/>
        <v>9.6665819025314126E+78</v>
      </c>
      <c r="M2257" s="23">
        <f t="shared" si="1337"/>
        <v>9.6665819025314135E+76</v>
      </c>
      <c r="N2257" s="20">
        <f t="shared" si="1338"/>
        <v>231.5</v>
      </c>
      <c r="Q2257" s="20">
        <f t="shared" si="1358"/>
        <v>8.3265714463843934E+108</v>
      </c>
      <c r="S2257" s="20">
        <f t="shared" si="1359"/>
        <v>9900</v>
      </c>
      <c r="T2257" s="20">
        <f t="shared" si="1360"/>
        <v>3157</v>
      </c>
      <c r="U2257" s="20">
        <f t="shared" si="1339"/>
        <v>9.6665819025314135E+76</v>
      </c>
      <c r="V2257" s="20">
        <f t="shared" si="1340"/>
        <v>9.6665819025314135E+76</v>
      </c>
      <c r="W2257" s="20">
        <f t="shared" si="1341"/>
        <v>0.25917926565874733</v>
      </c>
      <c r="X2257" s="16">
        <f t="shared" si="1361"/>
        <v>1.7022953093753007E+66</v>
      </c>
      <c r="AA2257" s="16">
        <f t="shared" si="1362"/>
        <v>7.0134566746262379E+67</v>
      </c>
      <c r="AB2257" s="16">
        <f t="shared" si="1342"/>
        <v>2255</v>
      </c>
      <c r="AC2257" s="16">
        <f t="shared" si="1343"/>
        <v>454.8</v>
      </c>
      <c r="AD2257" s="16">
        <f t="shared" si="1363"/>
        <v>9.1585981952817E+68</v>
      </c>
      <c r="AE2257" s="16">
        <f t="shared" si="1344"/>
        <v>56325</v>
      </c>
      <c r="AF2257" s="16">
        <f t="shared" si="1364"/>
        <v>27048</v>
      </c>
      <c r="AG2257" s="16">
        <f t="shared" si="1365"/>
        <v>2295</v>
      </c>
      <c r="AH2257" s="16">
        <f t="shared" si="1366"/>
        <v>1.4715282717428368E+73</v>
      </c>
      <c r="AI2257" s="16">
        <f t="shared" si="1345"/>
        <v>1.6084162899386711E+75</v>
      </c>
      <c r="AJ2257" s="16">
        <f t="shared" si="1346"/>
        <v>1.6084162899386711E+75</v>
      </c>
      <c r="AK2257" s="27">
        <f t="shared" si="1347"/>
        <v>0.13192612137203166</v>
      </c>
      <c r="AN2257">
        <f t="shared" si="1348"/>
        <v>209814.97997508594</v>
      </c>
      <c r="AO2257">
        <f t="shared" si="1349"/>
        <v>22933289.026475482</v>
      </c>
      <c r="AP2257">
        <f t="shared" si="1350"/>
        <v>22933289.026475482</v>
      </c>
      <c r="AR2257" s="1">
        <f t="shared" si="1367"/>
        <v>24000</v>
      </c>
      <c r="AU2257">
        <f t="shared" si="1351"/>
        <v>-256.49289099526061</v>
      </c>
      <c r="AV2257" s="29">
        <f t="shared" si="1368"/>
        <v>1125.9612499999998</v>
      </c>
      <c r="AW2257">
        <f t="shared" si="1369"/>
        <v>45081</v>
      </c>
    </row>
    <row r="2258" spans="1:49" x14ac:dyDescent="0.2">
      <c r="A2258">
        <v>2256</v>
      </c>
      <c r="B2258" s="13">
        <f t="shared" si="1332"/>
        <v>2264</v>
      </c>
      <c r="C2258" s="13">
        <f t="shared" si="1333"/>
        <v>13542</v>
      </c>
      <c r="D2258" s="13">
        <f t="shared" si="1334"/>
        <v>48</v>
      </c>
      <c r="E2258" s="13">
        <f t="shared" si="1335"/>
        <v>112.80000000000001</v>
      </c>
      <c r="F2258" s="13">
        <f t="shared" si="1352"/>
        <v>5.6250382947354461E+70</v>
      </c>
      <c r="G2258" s="35">
        <f t="shared" si="1353"/>
        <v>1055.9392</v>
      </c>
      <c r="H2258" s="23">
        <f t="shared" si="1354"/>
        <v>16791.6224</v>
      </c>
      <c r="I2258" s="23">
        <f t="shared" si="1355"/>
        <v>62845.999999999993</v>
      </c>
      <c r="J2258" s="23">
        <f t="shared" si="1356"/>
        <v>3158</v>
      </c>
      <c r="K2258" s="23">
        <f t="shared" si="1336"/>
        <v>9.6665819025314135E+76</v>
      </c>
      <c r="L2258" s="23">
        <f t="shared" si="1357"/>
        <v>9.6665819025314126E+78</v>
      </c>
      <c r="M2258" s="23">
        <f t="shared" si="1337"/>
        <v>9.6665819025314135E+76</v>
      </c>
      <c r="N2258" s="20">
        <f t="shared" si="1338"/>
        <v>231.60000000000002</v>
      </c>
      <c r="Q2258" s="20">
        <f t="shared" si="1358"/>
        <v>9.2785530930060222E+108</v>
      </c>
      <c r="S2258" s="20">
        <f t="shared" si="1359"/>
        <v>9905</v>
      </c>
      <c r="T2258" s="20">
        <f t="shared" si="1360"/>
        <v>3158</v>
      </c>
      <c r="U2258" s="20">
        <f t="shared" si="1339"/>
        <v>9.6665819025314135E+76</v>
      </c>
      <c r="V2258" s="20">
        <f t="shared" si="1340"/>
        <v>9.6665819025314135E+76</v>
      </c>
      <c r="W2258" s="20">
        <f t="shared" si="1341"/>
        <v>0.25906735751295334</v>
      </c>
      <c r="X2258" s="16">
        <f t="shared" si="1361"/>
        <v>1.8214559810315722E+66</v>
      </c>
      <c r="AA2258" s="16">
        <f t="shared" si="1362"/>
        <v>7.5043986418500759E+67</v>
      </c>
      <c r="AB2258" s="16">
        <f t="shared" si="1342"/>
        <v>2256</v>
      </c>
      <c r="AC2258" s="16">
        <f t="shared" si="1343"/>
        <v>455</v>
      </c>
      <c r="AD2258" s="16">
        <f t="shared" si="1363"/>
        <v>9.7997182835112303E+68</v>
      </c>
      <c r="AE2258" s="16">
        <f t="shared" si="1344"/>
        <v>56350</v>
      </c>
      <c r="AF2258" s="16">
        <f t="shared" si="1364"/>
        <v>27060</v>
      </c>
      <c r="AG2258" s="16">
        <f t="shared" si="1365"/>
        <v>2296</v>
      </c>
      <c r="AH2258" s="16">
        <f t="shared" si="1366"/>
        <v>1.5751585163245027E+73</v>
      </c>
      <c r="AI2258" s="16">
        <f t="shared" si="1345"/>
        <v>1.6084162899386711E+75</v>
      </c>
      <c r="AJ2258" s="16">
        <f t="shared" si="1346"/>
        <v>1.6084162899386711E+75</v>
      </c>
      <c r="AK2258" s="27">
        <f t="shared" si="1347"/>
        <v>0.13186813186813187</v>
      </c>
      <c r="AN2258">
        <f t="shared" si="1348"/>
        <v>209898.03334010724</v>
      </c>
      <c r="AO2258">
        <f t="shared" si="1349"/>
        <v>21432980.398575213</v>
      </c>
      <c r="AP2258">
        <f t="shared" si="1350"/>
        <v>21432980.398575213</v>
      </c>
      <c r="AR2258" s="1">
        <f t="shared" si="1367"/>
        <v>24010</v>
      </c>
      <c r="AU2258">
        <f t="shared" si="1351"/>
        <v>-256.36363636363632</v>
      </c>
      <c r="AV2258" s="29">
        <f t="shared" si="1368"/>
        <v>1126.4392</v>
      </c>
      <c r="AW2258">
        <f t="shared" si="1369"/>
        <v>45101</v>
      </c>
    </row>
    <row r="2259" spans="1:49" x14ac:dyDescent="0.2">
      <c r="A2259">
        <v>2257</v>
      </c>
      <c r="B2259" s="13">
        <f t="shared" ref="B2259:B2322" si="1370">8+A2259*1</f>
        <v>2265</v>
      </c>
      <c r="C2259" s="13">
        <f t="shared" ref="C2259:C2322" si="1371">6+A2259*6</f>
        <v>13548</v>
      </c>
      <c r="D2259" s="13">
        <f t="shared" ref="D2259:D2322" si="1372">MIN(6+A2259*6,48)</f>
        <v>48</v>
      </c>
      <c r="E2259" s="13">
        <f t="shared" ref="E2259:E2322" si="1373">0.05*A2259</f>
        <v>112.85000000000001</v>
      </c>
      <c r="F2259" s="13">
        <f t="shared" si="1352"/>
        <v>6.021423591898504E+70</v>
      </c>
      <c r="G2259" s="35">
        <f t="shared" si="1353"/>
        <v>1056.3852999999999</v>
      </c>
      <c r="H2259" s="23">
        <f t="shared" si="1354"/>
        <v>16799.126400000001</v>
      </c>
      <c r="I2259" s="23">
        <f t="shared" si="1355"/>
        <v>62873.999999999993</v>
      </c>
      <c r="J2259" s="23">
        <f t="shared" si="1356"/>
        <v>3159</v>
      </c>
      <c r="K2259" s="23">
        <f t="shared" ref="K2259:K2322" si="1374">1*LOOKUP(H2259,$A:$A,$F:$F)*LOOKUP(H2259,$A:$A,$G:$G)</f>
        <v>9.6665819025314135E+76</v>
      </c>
      <c r="L2259" s="23">
        <f t="shared" si="1357"/>
        <v>9.6665819025314126E+78</v>
      </c>
      <c r="M2259" s="23">
        <f t="shared" ref="M2259:M2322" si="1375">1*LOOKUP(J2259,$A:$A,$F:$F)*LOOKUP(J2259,$A:$A,$G:$G)</f>
        <v>9.6665819025314135E+76</v>
      </c>
      <c r="N2259" s="20">
        <f t="shared" ref="N2259:N2322" si="1376">6+A2259*0.1</f>
        <v>231.70000000000002</v>
      </c>
      <c r="Q2259" s="20">
        <f t="shared" si="1358"/>
        <v>1.0339375342428521E+109</v>
      </c>
      <c r="S2259" s="20">
        <f t="shared" si="1359"/>
        <v>9909</v>
      </c>
      <c r="T2259" s="20">
        <f t="shared" si="1360"/>
        <v>3159</v>
      </c>
      <c r="U2259" s="20">
        <f t="shared" ref="U2259:U2322" si="1377">1*LOOKUP(S2259,A:A,F:F)*LOOKUP(S2259,A:A,G:G)</f>
        <v>9.6665819025314135E+76</v>
      </c>
      <c r="V2259" s="20">
        <f t="shared" ref="V2259:V2322" si="1378">1*LOOKUP(T2259,A:A,F:F)*LOOKUP(T2259,A:A,G:G)</f>
        <v>9.6665819025314135E+76</v>
      </c>
      <c r="W2259" s="20">
        <f t="shared" ref="W2259:W2322" si="1379">60/N2259</f>
        <v>0.2589555459646094</v>
      </c>
      <c r="X2259" s="16">
        <f t="shared" si="1361"/>
        <v>1.9489578997037818E+66</v>
      </c>
      <c r="AA2259" s="16">
        <f t="shared" si="1362"/>
        <v>8.0297065467795788E+67</v>
      </c>
      <c r="AB2259" s="16">
        <f t="shared" ref="AB2259:AB2322" si="1380">1+A2259-1</f>
        <v>2257</v>
      </c>
      <c r="AC2259" s="16">
        <f t="shared" ref="AC2259:AC2322" si="1381">4+(A2259-1)*4/20</f>
        <v>455.2</v>
      </c>
      <c r="AD2259" s="16">
        <f t="shared" si="1363"/>
        <v>1.0485718052936012E+69</v>
      </c>
      <c r="AE2259" s="16">
        <f t="shared" ref="AE2259:AE2322" si="1382">MAX((A2259-2)*25,10)+0</f>
        <v>56375</v>
      </c>
      <c r="AF2259" s="16">
        <f t="shared" si="1364"/>
        <v>27072</v>
      </c>
      <c r="AG2259" s="16">
        <f t="shared" si="1365"/>
        <v>2297</v>
      </c>
      <c r="AH2259" s="16">
        <f t="shared" si="1366"/>
        <v>1.6860855669056267E+73</v>
      </c>
      <c r="AI2259" s="16">
        <f t="shared" ref="AI2259:AI2322" si="1383">1*INT(LOOKUP(AE2259,A:A,AD:AD))*LOOKUP(AE2259,A:A,G:G)</f>
        <v>1.6084162899386711E+75</v>
      </c>
      <c r="AJ2259" s="16">
        <f t="shared" ref="AJ2259:AJ2322" si="1384">1*INT(LOOKUP(AF2259,A:A,AD:AD))*LOOKUP(AF2259,A:A,G:G)</f>
        <v>1.6084162899386711E+75</v>
      </c>
      <c r="AK2259" s="27">
        <f t="shared" ref="AK2259:AK2322" si="1385">60/AC2259</f>
        <v>0.13181019332161686</v>
      </c>
      <c r="AN2259">
        <f t="shared" ref="AN2259:AN2322" si="1386">AH2259/$AA2259</f>
        <v>209980.96967589107</v>
      </c>
      <c r="AO2259">
        <f t="shared" ref="AO2259:AO2322" si="1387">AI2259/$AA2259</f>
        <v>20030822.802406747</v>
      </c>
      <c r="AP2259">
        <f t="shared" ref="AP2259:AP2322" si="1388">AJ2259/$AA2259</f>
        <v>20030822.802406747</v>
      </c>
      <c r="AR2259" s="1">
        <f t="shared" si="1367"/>
        <v>24020</v>
      </c>
      <c r="AU2259">
        <f t="shared" si="1351"/>
        <v>-256.23462630085146</v>
      </c>
      <c r="AV2259" s="29">
        <f t="shared" si="1368"/>
        <v>1126.9165499999999</v>
      </c>
      <c r="AW2259">
        <f t="shared" si="1369"/>
        <v>45121</v>
      </c>
    </row>
    <row r="2260" spans="1:49" x14ac:dyDescent="0.2">
      <c r="A2260">
        <v>2258</v>
      </c>
      <c r="B2260" s="13">
        <f t="shared" si="1370"/>
        <v>2266</v>
      </c>
      <c r="C2260" s="13">
        <f t="shared" si="1371"/>
        <v>13554</v>
      </c>
      <c r="D2260" s="13">
        <f t="shared" si="1372"/>
        <v>48</v>
      </c>
      <c r="E2260" s="13">
        <f t="shared" si="1373"/>
        <v>112.9</v>
      </c>
      <c r="F2260" s="13">
        <f t="shared" si="1352"/>
        <v>6.4457401534471146E+70</v>
      </c>
      <c r="G2260" s="35">
        <f t="shared" si="1353"/>
        <v>1056.8308000000002</v>
      </c>
      <c r="H2260" s="23">
        <f t="shared" si="1354"/>
        <v>16806.630399999998</v>
      </c>
      <c r="I2260" s="23">
        <f t="shared" si="1355"/>
        <v>62901.999999999993</v>
      </c>
      <c r="J2260" s="23">
        <f t="shared" si="1356"/>
        <v>3161</v>
      </c>
      <c r="K2260" s="23">
        <f t="shared" si="1374"/>
        <v>9.6665819025314135E+76</v>
      </c>
      <c r="L2260" s="23">
        <f t="shared" si="1357"/>
        <v>9.6665819025314126E+78</v>
      </c>
      <c r="M2260" s="23">
        <f t="shared" si="1375"/>
        <v>9.6665819025314135E+76</v>
      </c>
      <c r="N2260" s="20">
        <f t="shared" si="1376"/>
        <v>231.8</v>
      </c>
      <c r="Q2260" s="20">
        <f t="shared" si="1358"/>
        <v>1.1521482002640785E+109</v>
      </c>
      <c r="S2260" s="20">
        <f t="shared" si="1359"/>
        <v>9913</v>
      </c>
      <c r="T2260" s="20">
        <f t="shared" si="1360"/>
        <v>3161</v>
      </c>
      <c r="U2260" s="20">
        <f t="shared" si="1377"/>
        <v>9.6665819025314135E+76</v>
      </c>
      <c r="V2260" s="20">
        <f t="shared" si="1378"/>
        <v>9.6665819025314135E+76</v>
      </c>
      <c r="W2260" s="20">
        <f t="shared" si="1379"/>
        <v>0.25884383088869711</v>
      </c>
      <c r="X2260" s="16">
        <f t="shared" si="1361"/>
        <v>2.0853849526830465E+66</v>
      </c>
      <c r="AA2260" s="16">
        <f t="shared" si="1362"/>
        <v>8.5917860050541489E+67</v>
      </c>
      <c r="AB2260" s="16">
        <f t="shared" si="1380"/>
        <v>2258</v>
      </c>
      <c r="AC2260" s="16">
        <f t="shared" si="1381"/>
        <v>455.4</v>
      </c>
      <c r="AD2260" s="16">
        <f t="shared" si="1363"/>
        <v>1.121973917049106E+69</v>
      </c>
      <c r="AE2260" s="16">
        <f t="shared" si="1382"/>
        <v>56400</v>
      </c>
      <c r="AF2260" s="16">
        <f t="shared" si="1364"/>
        <v>27084</v>
      </c>
      <c r="AG2260" s="16">
        <f t="shared" si="1365"/>
        <v>2298</v>
      </c>
      <c r="AH2260" s="16">
        <f t="shared" si="1366"/>
        <v>1.8048231223423305E+73</v>
      </c>
      <c r="AI2260" s="16">
        <f t="shared" si="1383"/>
        <v>1.6084162899386711E+75</v>
      </c>
      <c r="AJ2260" s="16">
        <f t="shared" si="1384"/>
        <v>1.6084162899386711E+75</v>
      </c>
      <c r="AK2260" s="27">
        <f t="shared" si="1385"/>
        <v>0.13175230566534915</v>
      </c>
      <c r="AN2260">
        <f t="shared" si="1386"/>
        <v>210063.78898178294</v>
      </c>
      <c r="AO2260">
        <f t="shared" si="1387"/>
        <v>18720395.14243621</v>
      </c>
      <c r="AP2260">
        <f t="shared" si="1388"/>
        <v>18720395.14243621</v>
      </c>
      <c r="AR2260" s="1">
        <f t="shared" si="1367"/>
        <v>24030</v>
      </c>
      <c r="AU2260">
        <f t="shared" si="1351"/>
        <v>-256.10586011342156</v>
      </c>
      <c r="AV2260" s="29">
        <f t="shared" si="1368"/>
        <v>1127.3933000000002</v>
      </c>
      <c r="AW2260">
        <f t="shared" si="1369"/>
        <v>45141</v>
      </c>
    </row>
    <row r="2261" spans="1:49" x14ac:dyDescent="0.2">
      <c r="A2261">
        <v>2259</v>
      </c>
      <c r="B2261" s="13">
        <f t="shared" si="1370"/>
        <v>2267</v>
      </c>
      <c r="C2261" s="13">
        <f t="shared" si="1371"/>
        <v>13560</v>
      </c>
      <c r="D2261" s="13">
        <f t="shared" si="1372"/>
        <v>48</v>
      </c>
      <c r="E2261" s="13">
        <f t="shared" si="1373"/>
        <v>112.95</v>
      </c>
      <c r="F2261" s="13">
        <f t="shared" si="1352"/>
        <v>6.8999560691690362E+70</v>
      </c>
      <c r="G2261" s="35">
        <f t="shared" si="1353"/>
        <v>1057.2756999999999</v>
      </c>
      <c r="H2261" s="23">
        <f t="shared" si="1354"/>
        <v>16814.134399999999</v>
      </c>
      <c r="I2261" s="23">
        <f t="shared" si="1355"/>
        <v>62929.999999999993</v>
      </c>
      <c r="J2261" s="23">
        <f t="shared" si="1356"/>
        <v>3162</v>
      </c>
      <c r="K2261" s="23">
        <f t="shared" si="1374"/>
        <v>9.6665819025314135E+76</v>
      </c>
      <c r="L2261" s="23">
        <f t="shared" si="1357"/>
        <v>9.6665819025314126E+78</v>
      </c>
      <c r="M2261" s="23">
        <f t="shared" si="1375"/>
        <v>9.6665819025314135E+76</v>
      </c>
      <c r="N2261" s="20">
        <f t="shared" si="1376"/>
        <v>231.9</v>
      </c>
      <c r="Q2261" s="20">
        <f t="shared" si="1358"/>
        <v>1.2838739589271586E+109</v>
      </c>
      <c r="S2261" s="20">
        <f t="shared" si="1359"/>
        <v>9917</v>
      </c>
      <c r="T2261" s="20">
        <f t="shared" si="1360"/>
        <v>3162</v>
      </c>
      <c r="U2261" s="20">
        <f t="shared" si="1377"/>
        <v>9.6665819025314135E+76</v>
      </c>
      <c r="V2261" s="20">
        <f t="shared" si="1378"/>
        <v>9.6665819025314135E+76</v>
      </c>
      <c r="W2261" s="20">
        <f t="shared" si="1379"/>
        <v>0.25873221216041398</v>
      </c>
      <c r="X2261" s="16">
        <f t="shared" si="1361"/>
        <v>2.2313618993708601E+66</v>
      </c>
      <c r="AA2261" s="16">
        <f t="shared" si="1362"/>
        <v>9.1932110254079422E+67</v>
      </c>
      <c r="AB2261" s="16">
        <f t="shared" si="1380"/>
        <v>2259</v>
      </c>
      <c r="AC2261" s="16">
        <f t="shared" si="1381"/>
        <v>455.6</v>
      </c>
      <c r="AD2261" s="16">
        <f t="shared" si="1363"/>
        <v>1.200514322604443E+69</v>
      </c>
      <c r="AE2261" s="16">
        <f t="shared" si="1382"/>
        <v>56425</v>
      </c>
      <c r="AF2261" s="16">
        <f t="shared" si="1364"/>
        <v>27096</v>
      </c>
      <c r="AG2261" s="16">
        <f t="shared" si="1365"/>
        <v>2299</v>
      </c>
      <c r="AH2261" s="16">
        <f t="shared" si="1366"/>
        <v>1.9319210403758287E+73</v>
      </c>
      <c r="AI2261" s="16">
        <f t="shared" si="1383"/>
        <v>1.6084162899386711E+75</v>
      </c>
      <c r="AJ2261" s="16">
        <f t="shared" si="1384"/>
        <v>1.6084162899386711E+75</v>
      </c>
      <c r="AK2261" s="27">
        <f t="shared" si="1385"/>
        <v>0.13169446883230904</v>
      </c>
      <c r="AN2261">
        <f t="shared" si="1386"/>
        <v>210146.49125712863</v>
      </c>
      <c r="AO2261">
        <f t="shared" si="1387"/>
        <v>17495696.394800194</v>
      </c>
      <c r="AP2261">
        <f t="shared" si="1388"/>
        <v>17495696.394800194</v>
      </c>
      <c r="AR2261" s="1">
        <f t="shared" si="1367"/>
        <v>24040</v>
      </c>
      <c r="AU2261">
        <f t="shared" si="1351"/>
        <v>-255.97733711048161</v>
      </c>
      <c r="AV2261" s="29">
        <f t="shared" si="1368"/>
        <v>1127.8694499999999</v>
      </c>
      <c r="AW2261">
        <f t="shared" si="1369"/>
        <v>45161</v>
      </c>
    </row>
    <row r="2262" spans="1:49" x14ac:dyDescent="0.2">
      <c r="A2262">
        <v>2260</v>
      </c>
      <c r="B2262" s="13">
        <f t="shared" si="1370"/>
        <v>2268</v>
      </c>
      <c r="C2262" s="13">
        <f t="shared" si="1371"/>
        <v>13566</v>
      </c>
      <c r="D2262" s="13">
        <f t="shared" si="1372"/>
        <v>48</v>
      </c>
      <c r="E2262" s="13">
        <f t="shared" si="1373"/>
        <v>113</v>
      </c>
      <c r="F2262" s="13">
        <f t="shared" si="1352"/>
        <v>7.3861780982779193E+70</v>
      </c>
      <c r="G2262" s="35">
        <f t="shared" si="1353"/>
        <v>1057.72</v>
      </c>
      <c r="H2262" s="23">
        <f t="shared" si="1354"/>
        <v>16821.6384</v>
      </c>
      <c r="I2262" s="23">
        <f t="shared" si="1355"/>
        <v>62957.999999999993</v>
      </c>
      <c r="J2262" s="23">
        <f t="shared" si="1356"/>
        <v>3164</v>
      </c>
      <c r="K2262" s="23">
        <f t="shared" si="1374"/>
        <v>9.6665819025314135E+76</v>
      </c>
      <c r="L2262" s="23">
        <f t="shared" si="1357"/>
        <v>9.6665819025314126E+78</v>
      </c>
      <c r="M2262" s="23">
        <f t="shared" si="1375"/>
        <v>9.6665819025314135E+76</v>
      </c>
      <c r="N2262" s="20">
        <f t="shared" si="1376"/>
        <v>232</v>
      </c>
      <c r="Q2262" s="20">
        <f t="shared" si="1358"/>
        <v>1.430659998456075E+109</v>
      </c>
      <c r="S2262" s="20">
        <f t="shared" si="1359"/>
        <v>9921</v>
      </c>
      <c r="T2262" s="20">
        <f t="shared" si="1360"/>
        <v>3164</v>
      </c>
      <c r="U2262" s="20">
        <f t="shared" si="1377"/>
        <v>9.6665819025314135E+76</v>
      </c>
      <c r="V2262" s="20">
        <f t="shared" si="1378"/>
        <v>9.6665819025314135E+76</v>
      </c>
      <c r="W2262" s="20">
        <f t="shared" si="1379"/>
        <v>0.25862068965517243</v>
      </c>
      <c r="X2262" s="16">
        <f t="shared" si="1361"/>
        <v>2.38755723232682E+66</v>
      </c>
      <c r="AA2262" s="16">
        <f t="shared" si="1362"/>
        <v>9.8367357971864972E+67</v>
      </c>
      <c r="AB2262" s="16">
        <f t="shared" si="1380"/>
        <v>2260</v>
      </c>
      <c r="AC2262" s="16">
        <f t="shared" si="1381"/>
        <v>455.8</v>
      </c>
      <c r="AD2262" s="16">
        <f t="shared" si="1363"/>
        <v>1.2845527127439861E+69</v>
      </c>
      <c r="AE2262" s="16">
        <f t="shared" si="1382"/>
        <v>56450</v>
      </c>
      <c r="AF2262" s="16">
        <f t="shared" si="1364"/>
        <v>27108</v>
      </c>
      <c r="AG2262" s="16">
        <f t="shared" si="1365"/>
        <v>2300</v>
      </c>
      <c r="AH2262" s="16">
        <f t="shared" si="1366"/>
        <v>2.067967882429543E+73</v>
      </c>
      <c r="AI2262" s="16">
        <f t="shared" si="1383"/>
        <v>1.6084162899386711E+75</v>
      </c>
      <c r="AJ2262" s="16">
        <f t="shared" si="1384"/>
        <v>1.6084162899386711E+75</v>
      </c>
      <c r="AK2262" s="27">
        <f t="shared" si="1385"/>
        <v>0.13163668275559456</v>
      </c>
      <c r="AN2262">
        <f t="shared" si="1386"/>
        <v>210229.07650127425</v>
      </c>
      <c r="AO2262">
        <f t="shared" si="1387"/>
        <v>16351118.125981489</v>
      </c>
      <c r="AP2262">
        <f t="shared" si="1388"/>
        <v>16351118.125981489</v>
      </c>
      <c r="AR2262" s="1">
        <f t="shared" si="1367"/>
        <v>24050</v>
      </c>
      <c r="AU2262">
        <f t="shared" si="1351"/>
        <v>-255.84905660377362</v>
      </c>
      <c r="AV2262" s="29">
        <f t="shared" si="1368"/>
        <v>1128.345</v>
      </c>
      <c r="AW2262">
        <f t="shared" si="1369"/>
        <v>45181</v>
      </c>
    </row>
    <row r="2263" spans="1:49" x14ac:dyDescent="0.2">
      <c r="A2263">
        <v>2261</v>
      </c>
      <c r="B2263" s="13">
        <f t="shared" si="1370"/>
        <v>2269</v>
      </c>
      <c r="C2263" s="13">
        <f t="shared" si="1371"/>
        <v>13572</v>
      </c>
      <c r="D2263" s="13">
        <f t="shared" si="1372"/>
        <v>48</v>
      </c>
      <c r="E2263" s="13">
        <f t="shared" si="1373"/>
        <v>113.05000000000001</v>
      </c>
      <c r="F2263" s="13">
        <f t="shared" si="1352"/>
        <v>7.9066614394965519E+70</v>
      </c>
      <c r="G2263" s="35">
        <f t="shared" si="1353"/>
        <v>1058.1637000000001</v>
      </c>
      <c r="H2263" s="23">
        <f t="shared" si="1354"/>
        <v>16829.142399999997</v>
      </c>
      <c r="I2263" s="23">
        <f t="shared" si="1355"/>
        <v>62985.999999999993</v>
      </c>
      <c r="J2263" s="23">
        <f t="shared" si="1356"/>
        <v>3165</v>
      </c>
      <c r="K2263" s="23">
        <f t="shared" si="1374"/>
        <v>9.6665819025314135E+76</v>
      </c>
      <c r="L2263" s="23">
        <f t="shared" si="1357"/>
        <v>9.6665819025314126E+78</v>
      </c>
      <c r="M2263" s="23">
        <f t="shared" si="1375"/>
        <v>9.6665819025314135E+76</v>
      </c>
      <c r="N2263" s="20">
        <f t="shared" si="1376"/>
        <v>232.10000000000002</v>
      </c>
      <c r="Q2263" s="20">
        <f t="shared" si="1358"/>
        <v>1.5942281693239898E+109</v>
      </c>
      <c r="S2263" s="20">
        <f t="shared" si="1359"/>
        <v>9926</v>
      </c>
      <c r="T2263" s="20">
        <f t="shared" si="1360"/>
        <v>3165</v>
      </c>
      <c r="U2263" s="20">
        <f t="shared" si="1377"/>
        <v>9.6665819025314135E+76</v>
      </c>
      <c r="V2263" s="20">
        <f t="shared" si="1378"/>
        <v>9.6665819025314135E+76</v>
      </c>
      <c r="W2263" s="20">
        <f t="shared" si="1379"/>
        <v>0.25850926324859974</v>
      </c>
      <c r="X2263" s="16">
        <f t="shared" si="1361"/>
        <v>2.5546862385896973E+66</v>
      </c>
      <c r="AA2263" s="16">
        <f t="shared" si="1362"/>
        <v>1.052530730298955E+68</v>
      </c>
      <c r="AB2263" s="16">
        <f t="shared" si="1380"/>
        <v>2261</v>
      </c>
      <c r="AC2263" s="16">
        <f t="shared" si="1381"/>
        <v>456</v>
      </c>
      <c r="AD2263" s="16">
        <f t="shared" si="1363"/>
        <v>1.3744739573223036E+69</v>
      </c>
      <c r="AE2263" s="16">
        <f t="shared" si="1382"/>
        <v>56475</v>
      </c>
      <c r="AF2263" s="16">
        <f t="shared" si="1364"/>
        <v>27120</v>
      </c>
      <c r="AG2263" s="16">
        <f t="shared" si="1365"/>
        <v>2301</v>
      </c>
      <c r="AH2263" s="16">
        <f t="shared" si="1366"/>
        <v>2.213593637476703E+73</v>
      </c>
      <c r="AI2263" s="16">
        <f t="shared" si="1383"/>
        <v>1.6084162899386711E+75</v>
      </c>
      <c r="AJ2263" s="16">
        <f t="shared" si="1384"/>
        <v>1.6084162899386711E+75</v>
      </c>
      <c r="AK2263" s="27">
        <f t="shared" si="1385"/>
        <v>0.13157894736842105</v>
      </c>
      <c r="AN2263">
        <f t="shared" si="1386"/>
        <v>210311.54471356538</v>
      </c>
      <c r="AO2263">
        <f t="shared" si="1387"/>
        <v>15281418.809328498</v>
      </c>
      <c r="AP2263">
        <f t="shared" si="1388"/>
        <v>15281418.809328498</v>
      </c>
      <c r="AR2263" s="1">
        <f t="shared" si="1367"/>
        <v>24060</v>
      </c>
      <c r="AU2263">
        <f t="shared" si="1351"/>
        <v>-255.72101790763435</v>
      </c>
      <c r="AV2263" s="29">
        <f t="shared" si="1368"/>
        <v>1128.8199500000001</v>
      </c>
      <c r="AW2263">
        <f t="shared" si="1369"/>
        <v>45201</v>
      </c>
    </row>
    <row r="2264" spans="1:49" x14ac:dyDescent="0.2">
      <c r="A2264">
        <v>2262</v>
      </c>
      <c r="B2264" s="13">
        <f t="shared" si="1370"/>
        <v>2270</v>
      </c>
      <c r="C2264" s="13">
        <f t="shared" si="1371"/>
        <v>13578</v>
      </c>
      <c r="D2264" s="13">
        <f t="shared" si="1372"/>
        <v>48</v>
      </c>
      <c r="E2264" s="13">
        <f t="shared" si="1373"/>
        <v>113.10000000000001</v>
      </c>
      <c r="F2264" s="13">
        <f t="shared" si="1352"/>
        <v>8.4638201894718002E+70</v>
      </c>
      <c r="G2264" s="35">
        <f t="shared" si="1353"/>
        <v>1058.6068</v>
      </c>
      <c r="H2264" s="23">
        <f t="shared" si="1354"/>
        <v>16836.646399999998</v>
      </c>
      <c r="I2264" s="23">
        <f t="shared" si="1355"/>
        <v>63013.999999999993</v>
      </c>
      <c r="J2264" s="23">
        <f t="shared" si="1356"/>
        <v>3166</v>
      </c>
      <c r="K2264" s="23">
        <f t="shared" si="1374"/>
        <v>9.6665819025314135E+76</v>
      </c>
      <c r="L2264" s="23">
        <f t="shared" si="1357"/>
        <v>9.6665819025314126E+78</v>
      </c>
      <c r="M2264" s="23">
        <f t="shared" si="1375"/>
        <v>9.6665819025314135E+76</v>
      </c>
      <c r="N2264" s="20">
        <f t="shared" si="1376"/>
        <v>232.20000000000002</v>
      </c>
      <c r="Q2264" s="20">
        <f t="shared" si="1358"/>
        <v>1.776497182145537E+109</v>
      </c>
      <c r="S2264" s="20">
        <f t="shared" si="1359"/>
        <v>9930</v>
      </c>
      <c r="T2264" s="20">
        <f t="shared" si="1360"/>
        <v>3166</v>
      </c>
      <c r="U2264" s="20">
        <f t="shared" si="1377"/>
        <v>9.6665819025314135E+76</v>
      </c>
      <c r="V2264" s="20">
        <f t="shared" si="1378"/>
        <v>9.6665819025314135E+76</v>
      </c>
      <c r="W2264" s="20">
        <f t="shared" si="1379"/>
        <v>0.25839793281653745</v>
      </c>
      <c r="X2264" s="16">
        <f t="shared" si="1361"/>
        <v>2.7335142752909761E+66</v>
      </c>
      <c r="AA2264" s="16">
        <f t="shared" si="1362"/>
        <v>1.1262078814198819E+68</v>
      </c>
      <c r="AB2264" s="16">
        <f t="shared" si="1380"/>
        <v>2262</v>
      </c>
      <c r="AC2264" s="16">
        <f t="shared" si="1381"/>
        <v>456.2</v>
      </c>
      <c r="AD2264" s="16">
        <f t="shared" si="1363"/>
        <v>1.4706898678491401E+69</v>
      </c>
      <c r="AE2264" s="16">
        <f t="shared" si="1382"/>
        <v>56500</v>
      </c>
      <c r="AF2264" s="16">
        <f t="shared" si="1364"/>
        <v>27132</v>
      </c>
      <c r="AG2264" s="16">
        <f t="shared" si="1365"/>
        <v>2302</v>
      </c>
      <c r="AH2264" s="16">
        <f t="shared" si="1366"/>
        <v>2.3694726375772229E+73</v>
      </c>
      <c r="AI2264" s="16">
        <f t="shared" si="1383"/>
        <v>1.6084162899386711E+75</v>
      </c>
      <c r="AJ2264" s="16">
        <f t="shared" si="1384"/>
        <v>1.6084162899386711E+75</v>
      </c>
      <c r="AK2264" s="27">
        <f t="shared" si="1385"/>
        <v>0.131521262604121</v>
      </c>
      <c r="AN2264">
        <f t="shared" si="1386"/>
        <v>210393.89589334768</v>
      </c>
      <c r="AO2264">
        <f t="shared" si="1387"/>
        <v>14281699.821802335</v>
      </c>
      <c r="AP2264">
        <f t="shared" si="1388"/>
        <v>14281699.821802335</v>
      </c>
      <c r="AR2264" s="1">
        <f t="shared" si="1367"/>
        <v>24070</v>
      </c>
      <c r="AU2264">
        <f t="shared" si="1351"/>
        <v>-255.593220338983</v>
      </c>
      <c r="AV2264" s="29">
        <f t="shared" si="1368"/>
        <v>1129.2943</v>
      </c>
      <c r="AW2264">
        <f t="shared" si="1369"/>
        <v>45221</v>
      </c>
    </row>
    <row r="2265" spans="1:49" x14ac:dyDescent="0.2">
      <c r="A2265">
        <v>2263</v>
      </c>
      <c r="B2265" s="13">
        <f t="shared" si="1370"/>
        <v>2271</v>
      </c>
      <c r="C2265" s="13">
        <f t="shared" si="1371"/>
        <v>13584</v>
      </c>
      <c r="D2265" s="13">
        <f t="shared" si="1372"/>
        <v>48</v>
      </c>
      <c r="E2265" s="13">
        <f t="shared" si="1373"/>
        <v>113.15</v>
      </c>
      <c r="F2265" s="13">
        <f t="shared" si="1352"/>
        <v>9.0602385380143571E+70</v>
      </c>
      <c r="G2265" s="35">
        <f t="shared" si="1353"/>
        <v>1059.0493000000001</v>
      </c>
      <c r="H2265" s="23">
        <f t="shared" si="1354"/>
        <v>16844.150399999999</v>
      </c>
      <c r="I2265" s="23">
        <f t="shared" si="1355"/>
        <v>63041.999999999993</v>
      </c>
      <c r="J2265" s="23">
        <f t="shared" si="1356"/>
        <v>3168</v>
      </c>
      <c r="K2265" s="23">
        <f t="shared" si="1374"/>
        <v>9.6665819025314135E+76</v>
      </c>
      <c r="L2265" s="23">
        <f t="shared" si="1357"/>
        <v>9.6665819025314126E+78</v>
      </c>
      <c r="M2265" s="23">
        <f t="shared" si="1375"/>
        <v>9.6665819025314135E+76</v>
      </c>
      <c r="N2265" s="20">
        <f t="shared" si="1376"/>
        <v>232.3</v>
      </c>
      <c r="Q2265" s="20">
        <f t="shared" si="1358"/>
        <v>1.9796051148119319E+109</v>
      </c>
      <c r="S2265" s="20">
        <f t="shared" si="1359"/>
        <v>9934</v>
      </c>
      <c r="T2265" s="20">
        <f t="shared" si="1360"/>
        <v>3168</v>
      </c>
      <c r="U2265" s="20">
        <f t="shared" si="1377"/>
        <v>9.6665819025314135E+76</v>
      </c>
      <c r="V2265" s="20">
        <f t="shared" si="1378"/>
        <v>9.6665819025314135E+76</v>
      </c>
      <c r="W2265" s="20">
        <f t="shared" si="1379"/>
        <v>0.25828669823504086</v>
      </c>
      <c r="X2265" s="16">
        <f t="shared" si="1361"/>
        <v>2.924860274561345E+66</v>
      </c>
      <c r="AA2265" s="16">
        <f t="shared" si="1362"/>
        <v>1.2050424331192739E+68</v>
      </c>
      <c r="AB2265" s="16">
        <f t="shared" si="1380"/>
        <v>2263</v>
      </c>
      <c r="AC2265" s="16">
        <f t="shared" si="1381"/>
        <v>456.4</v>
      </c>
      <c r="AD2265" s="16">
        <f t="shared" si="1363"/>
        <v>1.5736410834588551E+69</v>
      </c>
      <c r="AE2265" s="16">
        <f t="shared" si="1382"/>
        <v>56525</v>
      </c>
      <c r="AF2265" s="16">
        <f t="shared" si="1364"/>
        <v>27144</v>
      </c>
      <c r="AG2265" s="16">
        <f t="shared" si="1365"/>
        <v>2303</v>
      </c>
      <c r="AH2265" s="16">
        <f t="shared" si="1366"/>
        <v>2.5363266785689057E+73</v>
      </c>
      <c r="AI2265" s="16">
        <f t="shared" si="1383"/>
        <v>1.6084162899386711E+75</v>
      </c>
      <c r="AJ2265" s="16">
        <f t="shared" si="1384"/>
        <v>1.6084162899386711E+75</v>
      </c>
      <c r="AK2265" s="27">
        <f t="shared" si="1385"/>
        <v>0.13146362839614373</v>
      </c>
      <c r="AN2265">
        <f t="shared" si="1386"/>
        <v>210476.13003996704</v>
      </c>
      <c r="AO2265">
        <f t="shared" si="1387"/>
        <v>13347383.011030216</v>
      </c>
      <c r="AP2265">
        <f t="shared" si="1388"/>
        <v>13347383.011030216</v>
      </c>
      <c r="AR2265" s="1">
        <f t="shared" si="1367"/>
        <v>24080</v>
      </c>
      <c r="AU2265">
        <f t="shared" si="1351"/>
        <v>-255.46566321730947</v>
      </c>
      <c r="AV2265" s="29">
        <f t="shared" si="1368"/>
        <v>1129.7680500000001</v>
      </c>
      <c r="AW2265">
        <f t="shared" si="1369"/>
        <v>45241</v>
      </c>
    </row>
    <row r="2266" spans="1:49" x14ac:dyDescent="0.2">
      <c r="A2266">
        <v>2264</v>
      </c>
      <c r="B2266" s="13">
        <f t="shared" si="1370"/>
        <v>2272</v>
      </c>
      <c r="C2266" s="13">
        <f t="shared" si="1371"/>
        <v>13590</v>
      </c>
      <c r="D2266" s="13">
        <f t="shared" si="1372"/>
        <v>48</v>
      </c>
      <c r="E2266" s="13">
        <f t="shared" si="1373"/>
        <v>113.2</v>
      </c>
      <c r="F2266" s="13">
        <f t="shared" si="1352"/>
        <v>9.6986827520724586E+70</v>
      </c>
      <c r="G2266" s="35">
        <f t="shared" si="1353"/>
        <v>1059.4911999999999</v>
      </c>
      <c r="H2266" s="23">
        <f t="shared" si="1354"/>
        <v>16851.654399999996</v>
      </c>
      <c r="I2266" s="23">
        <f t="shared" si="1355"/>
        <v>63069.999999999993</v>
      </c>
      <c r="J2266" s="23">
        <f t="shared" si="1356"/>
        <v>3169</v>
      </c>
      <c r="K2266" s="23">
        <f t="shared" si="1374"/>
        <v>9.6665819025314135E+76</v>
      </c>
      <c r="L2266" s="23">
        <f t="shared" si="1357"/>
        <v>9.6665819025314126E+78</v>
      </c>
      <c r="M2266" s="23">
        <f t="shared" si="1375"/>
        <v>9.6665819025314135E+76</v>
      </c>
      <c r="N2266" s="20">
        <f t="shared" si="1376"/>
        <v>232.4</v>
      </c>
      <c r="Q2266" s="20">
        <f t="shared" si="1358"/>
        <v>2.2059344928747078E+109</v>
      </c>
      <c r="S2266" s="20">
        <f t="shared" si="1359"/>
        <v>9938</v>
      </c>
      <c r="T2266" s="20">
        <f t="shared" si="1360"/>
        <v>3169</v>
      </c>
      <c r="U2266" s="20">
        <f t="shared" si="1377"/>
        <v>9.6665819025314135E+76</v>
      </c>
      <c r="V2266" s="20">
        <f t="shared" si="1378"/>
        <v>9.6665819025314135E+76</v>
      </c>
      <c r="W2266" s="20">
        <f t="shared" si="1379"/>
        <v>0.25817555938037867</v>
      </c>
      <c r="X2266" s="16">
        <f t="shared" si="1361"/>
        <v>3.129600493780639E+66</v>
      </c>
      <c r="AA2266" s="16">
        <f t="shared" si="1362"/>
        <v>1.289395403437623E+68</v>
      </c>
      <c r="AB2266" s="16">
        <f t="shared" si="1380"/>
        <v>2264</v>
      </c>
      <c r="AC2266" s="16">
        <f t="shared" si="1381"/>
        <v>456.6</v>
      </c>
      <c r="AD2266" s="16">
        <f t="shared" si="1363"/>
        <v>1.6837990889014685E+69</v>
      </c>
      <c r="AE2266" s="16">
        <f t="shared" si="1382"/>
        <v>56550</v>
      </c>
      <c r="AF2266" s="16">
        <f t="shared" si="1364"/>
        <v>27156</v>
      </c>
      <c r="AG2266" s="16">
        <f t="shared" si="1365"/>
        <v>2304</v>
      </c>
      <c r="AH2266" s="16">
        <f t="shared" si="1366"/>
        <v>2.7149283603466376E+73</v>
      </c>
      <c r="AI2266" s="16">
        <f t="shared" si="1383"/>
        <v>1.6084162899386711E+75</v>
      </c>
      <c r="AJ2266" s="16">
        <f t="shared" si="1384"/>
        <v>1.6084162899386711E+75</v>
      </c>
      <c r="AK2266" s="27">
        <f t="shared" si="1385"/>
        <v>0.13140604467805519</v>
      </c>
      <c r="AN2266">
        <f t="shared" si="1386"/>
        <v>210558.24715276936</v>
      </c>
      <c r="AO2266">
        <f t="shared" si="1387"/>
        <v>12474189.729934782</v>
      </c>
      <c r="AP2266">
        <f t="shared" si="1388"/>
        <v>12474189.729934782</v>
      </c>
      <c r="AR2266" s="1">
        <f t="shared" si="1367"/>
        <v>24090</v>
      </c>
      <c r="AU2266">
        <f t="shared" si="1351"/>
        <v>-255.33834586466165</v>
      </c>
      <c r="AV2266" s="29">
        <f t="shared" si="1368"/>
        <v>1130.2411999999999</v>
      </c>
      <c r="AW2266">
        <f t="shared" si="1369"/>
        <v>45261</v>
      </c>
    </row>
    <row r="2267" spans="1:49" x14ac:dyDescent="0.2">
      <c r="A2267">
        <v>2265</v>
      </c>
      <c r="B2267" s="13">
        <f t="shared" si="1370"/>
        <v>2273</v>
      </c>
      <c r="C2267" s="13">
        <f t="shared" si="1371"/>
        <v>13596</v>
      </c>
      <c r="D2267" s="13">
        <f t="shared" si="1372"/>
        <v>48</v>
      </c>
      <c r="E2267" s="13">
        <f t="shared" si="1373"/>
        <v>113.25</v>
      </c>
      <c r="F2267" s="13">
        <f t="shared" si="1352"/>
        <v>1.0382114004005787E+71</v>
      </c>
      <c r="G2267" s="35">
        <f t="shared" si="1353"/>
        <v>1059.9325000000001</v>
      </c>
      <c r="H2267" s="23">
        <f t="shared" si="1354"/>
        <v>16859.158399999997</v>
      </c>
      <c r="I2267" s="23">
        <f t="shared" si="1355"/>
        <v>63097.999999999993</v>
      </c>
      <c r="J2267" s="23">
        <f t="shared" si="1356"/>
        <v>3171</v>
      </c>
      <c r="K2267" s="23">
        <f t="shared" si="1374"/>
        <v>9.6665819025314135E+76</v>
      </c>
      <c r="L2267" s="23">
        <f t="shared" si="1357"/>
        <v>9.6665819025314126E+78</v>
      </c>
      <c r="M2267" s="23">
        <f t="shared" si="1375"/>
        <v>9.6665819025314135E+76</v>
      </c>
      <c r="N2267" s="20">
        <f t="shared" si="1376"/>
        <v>232.5</v>
      </c>
      <c r="Q2267" s="20">
        <f t="shared" si="1358"/>
        <v>2.4581402373855846E+109</v>
      </c>
      <c r="S2267" s="20">
        <f t="shared" si="1359"/>
        <v>9942</v>
      </c>
      <c r="T2267" s="20">
        <f t="shared" si="1360"/>
        <v>3171</v>
      </c>
      <c r="U2267" s="20">
        <f t="shared" si="1377"/>
        <v>9.6665819025314135E+76</v>
      </c>
      <c r="V2267" s="20">
        <f t="shared" si="1378"/>
        <v>9.6665819025314135E+76</v>
      </c>
      <c r="W2267" s="20">
        <f t="shared" si="1379"/>
        <v>0.25806451612903225</v>
      </c>
      <c r="X2267" s="16">
        <f t="shared" si="1361"/>
        <v>3.3486725283452841E+66</v>
      </c>
      <c r="AA2267" s="16">
        <f t="shared" si="1362"/>
        <v>1.3796530816782568E+68</v>
      </c>
      <c r="AB2267" s="16">
        <f t="shared" si="1380"/>
        <v>2265</v>
      </c>
      <c r="AC2267" s="16">
        <f t="shared" si="1381"/>
        <v>456.8</v>
      </c>
      <c r="AD2267" s="16">
        <f t="shared" si="1363"/>
        <v>1.8016683737970996E+69</v>
      </c>
      <c r="AE2267" s="16">
        <f t="shared" si="1382"/>
        <v>56575</v>
      </c>
      <c r="AF2267" s="16">
        <f t="shared" si="1364"/>
        <v>27168</v>
      </c>
      <c r="AG2267" s="16">
        <f t="shared" si="1365"/>
        <v>2305</v>
      </c>
      <c r="AH2267" s="16">
        <f t="shared" si="1366"/>
        <v>2.9061046621785715E+73</v>
      </c>
      <c r="AI2267" s="16">
        <f t="shared" si="1383"/>
        <v>1.6084162899386711E+75</v>
      </c>
      <c r="AJ2267" s="16">
        <f t="shared" si="1384"/>
        <v>1.6084162899386711E+75</v>
      </c>
      <c r="AK2267" s="27">
        <f t="shared" si="1385"/>
        <v>0.13134851138353765</v>
      </c>
      <c r="AN2267">
        <f t="shared" si="1386"/>
        <v>210640.2472311001</v>
      </c>
      <c r="AO2267">
        <f t="shared" si="1387"/>
        <v>11658121.242929701</v>
      </c>
      <c r="AP2267">
        <f t="shared" si="1388"/>
        <v>11658121.242929701</v>
      </c>
      <c r="AR2267" s="1">
        <f t="shared" si="1367"/>
        <v>24100</v>
      </c>
      <c r="AU2267">
        <f t="shared" si="1351"/>
        <v>-255.21126760563379</v>
      </c>
      <c r="AV2267" s="29">
        <f t="shared" si="1368"/>
        <v>1130.7137500000001</v>
      </c>
      <c r="AW2267">
        <f t="shared" si="1369"/>
        <v>45281</v>
      </c>
    </row>
    <row r="2268" spans="1:49" x14ac:dyDescent="0.2">
      <c r="A2268">
        <v>2266</v>
      </c>
      <c r="B2268" s="13">
        <f t="shared" si="1370"/>
        <v>2274</v>
      </c>
      <c r="C2268" s="13">
        <f t="shared" si="1371"/>
        <v>13602</v>
      </c>
      <c r="D2268" s="13">
        <f t="shared" si="1372"/>
        <v>48</v>
      </c>
      <c r="E2268" s="13">
        <f t="shared" si="1373"/>
        <v>113.30000000000001</v>
      </c>
      <c r="F2268" s="13">
        <f t="shared" si="1352"/>
        <v>1.1113702103640021E+71</v>
      </c>
      <c r="G2268" s="35">
        <f t="shared" si="1353"/>
        <v>1060.3732</v>
      </c>
      <c r="H2268" s="23">
        <f t="shared" si="1354"/>
        <v>16866.662399999997</v>
      </c>
      <c r="I2268" s="23">
        <f t="shared" si="1355"/>
        <v>63125.999999999993</v>
      </c>
      <c r="J2268" s="23">
        <f t="shared" si="1356"/>
        <v>3172</v>
      </c>
      <c r="K2268" s="23">
        <f t="shared" si="1374"/>
        <v>9.6665819025314135E+76</v>
      </c>
      <c r="L2268" s="23">
        <f t="shared" si="1357"/>
        <v>9.6665819025314126E+78</v>
      </c>
      <c r="M2268" s="23">
        <f t="shared" si="1375"/>
        <v>9.6665819025314135E+76</v>
      </c>
      <c r="N2268" s="20">
        <f t="shared" si="1376"/>
        <v>232.60000000000002</v>
      </c>
      <c r="Q2268" s="20">
        <f t="shared" si="1358"/>
        <v>2.7391808080311836E+109</v>
      </c>
      <c r="S2268" s="20">
        <f t="shared" si="1359"/>
        <v>9947</v>
      </c>
      <c r="T2268" s="20">
        <f t="shared" si="1360"/>
        <v>3172</v>
      </c>
      <c r="U2268" s="20">
        <f t="shared" si="1377"/>
        <v>9.6665819025314135E+76</v>
      </c>
      <c r="V2268" s="20">
        <f t="shared" si="1378"/>
        <v>9.6665819025314135E+76</v>
      </c>
      <c r="W2268" s="20">
        <f t="shared" si="1379"/>
        <v>0.25795356835769556</v>
      </c>
      <c r="X2268" s="16">
        <f t="shared" si="1361"/>
        <v>3.5830796053294537E+66</v>
      </c>
      <c r="AA2268" s="16">
        <f t="shared" si="1362"/>
        <v>1.4762287973957345E+68</v>
      </c>
      <c r="AB2268" s="16">
        <f t="shared" si="1380"/>
        <v>2266</v>
      </c>
      <c r="AC2268" s="16">
        <f t="shared" si="1381"/>
        <v>457</v>
      </c>
      <c r="AD2268" s="16">
        <f t="shared" si="1363"/>
        <v>1.927788743042502E+69</v>
      </c>
      <c r="AE2268" s="16">
        <f t="shared" si="1382"/>
        <v>56600</v>
      </c>
      <c r="AF2268" s="16">
        <f t="shared" si="1364"/>
        <v>27180</v>
      </c>
      <c r="AG2268" s="16">
        <f t="shared" si="1365"/>
        <v>2306</v>
      </c>
      <c r="AH2268" s="16">
        <f t="shared" si="1366"/>
        <v>3.1107407695950515E+73</v>
      </c>
      <c r="AI2268" s="16">
        <f t="shared" si="1383"/>
        <v>1.6084162899386711E+75</v>
      </c>
      <c r="AJ2268" s="16">
        <f t="shared" si="1384"/>
        <v>1.6084162899386711E+75</v>
      </c>
      <c r="AK2268" s="27">
        <f t="shared" si="1385"/>
        <v>0.13129102844638948</v>
      </c>
      <c r="AN2268">
        <f t="shared" si="1386"/>
        <v>210722.13027430538</v>
      </c>
      <c r="AO2268">
        <f t="shared" si="1387"/>
        <v>10895440.413952993</v>
      </c>
      <c r="AP2268">
        <f t="shared" si="1388"/>
        <v>10895440.413952993</v>
      </c>
      <c r="AR2268" s="1">
        <f t="shared" si="1367"/>
        <v>24110</v>
      </c>
      <c r="AU2268">
        <f t="shared" si="1351"/>
        <v>-255.08442776735461</v>
      </c>
      <c r="AV2268" s="29">
        <f t="shared" si="1368"/>
        <v>1131.1857</v>
      </c>
      <c r="AW2268">
        <f t="shared" si="1369"/>
        <v>45301</v>
      </c>
    </row>
    <row r="2269" spans="1:49" x14ac:dyDescent="0.2">
      <c r="A2269">
        <v>2267</v>
      </c>
      <c r="B2269" s="13">
        <f t="shared" si="1370"/>
        <v>2275</v>
      </c>
      <c r="C2269" s="13">
        <f t="shared" si="1371"/>
        <v>13608</v>
      </c>
      <c r="D2269" s="13">
        <f t="shared" si="1372"/>
        <v>48</v>
      </c>
      <c r="E2269" s="13">
        <f t="shared" si="1373"/>
        <v>113.35000000000001</v>
      </c>
      <c r="F2269" s="13">
        <f t="shared" si="1352"/>
        <v>1.18968401977729E+71</v>
      </c>
      <c r="G2269" s="35">
        <f t="shared" si="1353"/>
        <v>1060.8133</v>
      </c>
      <c r="H2269" s="23">
        <f t="shared" si="1354"/>
        <v>16874.166399999998</v>
      </c>
      <c r="I2269" s="23">
        <f t="shared" si="1355"/>
        <v>63153.999999999993</v>
      </c>
      <c r="J2269" s="23">
        <f t="shared" si="1356"/>
        <v>3173</v>
      </c>
      <c r="K2269" s="23">
        <f t="shared" si="1374"/>
        <v>9.6665819025314135E+76</v>
      </c>
      <c r="L2269" s="23">
        <f t="shared" si="1357"/>
        <v>9.6665819025314126E+78</v>
      </c>
      <c r="M2269" s="23">
        <f t="shared" si="1375"/>
        <v>9.6665819025314135E+76</v>
      </c>
      <c r="N2269" s="20">
        <f t="shared" si="1376"/>
        <v>232.70000000000002</v>
      </c>
      <c r="Q2269" s="20">
        <f t="shared" si="1358"/>
        <v>3.0523529068728558E+109</v>
      </c>
      <c r="S2269" s="20">
        <f t="shared" si="1359"/>
        <v>9951</v>
      </c>
      <c r="T2269" s="20">
        <f t="shared" si="1360"/>
        <v>3173</v>
      </c>
      <c r="U2269" s="20">
        <f t="shared" si="1377"/>
        <v>9.6665819025314135E+76</v>
      </c>
      <c r="V2269" s="20">
        <f t="shared" si="1378"/>
        <v>9.6665819025314135E+76</v>
      </c>
      <c r="W2269" s="20">
        <f t="shared" si="1379"/>
        <v>0.25784271594327457</v>
      </c>
      <c r="X2269" s="16">
        <f t="shared" si="1361"/>
        <v>3.8338951777025152E+66</v>
      </c>
      <c r="AA2269" s="16">
        <f t="shared" si="1362"/>
        <v>1.5795648132134358E+68</v>
      </c>
      <c r="AB2269" s="16">
        <f t="shared" si="1380"/>
        <v>2267</v>
      </c>
      <c r="AC2269" s="16">
        <f t="shared" si="1381"/>
        <v>457.2</v>
      </c>
      <c r="AD2269" s="16">
        <f t="shared" si="1363"/>
        <v>2.0627377889506548E+69</v>
      </c>
      <c r="AE2269" s="16">
        <f t="shared" si="1382"/>
        <v>56625</v>
      </c>
      <c r="AF2269" s="16">
        <f t="shared" si="1364"/>
        <v>27192</v>
      </c>
      <c r="AG2269" s="16">
        <f t="shared" si="1365"/>
        <v>2307</v>
      </c>
      <c r="AH2269" s="16">
        <f t="shared" si="1366"/>
        <v>3.3297841705491658E+73</v>
      </c>
      <c r="AI2269" s="16">
        <f t="shared" si="1383"/>
        <v>1.6084162899386711E+75</v>
      </c>
      <c r="AJ2269" s="16">
        <f t="shared" si="1384"/>
        <v>1.6084162899386711E+75</v>
      </c>
      <c r="AK2269" s="27">
        <f t="shared" si="1385"/>
        <v>0.13123359580052493</v>
      </c>
      <c r="AN2269">
        <f t="shared" si="1386"/>
        <v>210803.89628173079</v>
      </c>
      <c r="AO2269">
        <f t="shared" si="1387"/>
        <v>10182654.592479434</v>
      </c>
      <c r="AP2269">
        <f t="shared" si="1388"/>
        <v>10182654.592479434</v>
      </c>
      <c r="AR2269" s="1">
        <f t="shared" si="1367"/>
        <v>24120</v>
      </c>
      <c r="AU2269">
        <f t="shared" si="1351"/>
        <v>-254.95782567947518</v>
      </c>
      <c r="AV2269" s="29">
        <f t="shared" si="1368"/>
        <v>1131.65705</v>
      </c>
      <c r="AW2269">
        <f t="shared" si="1369"/>
        <v>45321</v>
      </c>
    </row>
    <row r="2270" spans="1:49" x14ac:dyDescent="0.2">
      <c r="A2270">
        <v>2268</v>
      </c>
      <c r="B2270" s="13">
        <f t="shared" si="1370"/>
        <v>2276</v>
      </c>
      <c r="C2270" s="13">
        <f t="shared" si="1371"/>
        <v>13614</v>
      </c>
      <c r="D2270" s="13">
        <f t="shared" si="1372"/>
        <v>48</v>
      </c>
      <c r="E2270" s="13">
        <f t="shared" si="1373"/>
        <v>113.4</v>
      </c>
      <c r="F2270" s="13">
        <f t="shared" si="1352"/>
        <v>1.2735160505287889E+71</v>
      </c>
      <c r="G2270" s="35">
        <f t="shared" si="1353"/>
        <v>1061.2528</v>
      </c>
      <c r="H2270" s="23">
        <f t="shared" si="1354"/>
        <v>16881.670399999999</v>
      </c>
      <c r="I2270" s="23">
        <f t="shared" si="1355"/>
        <v>63181.999999999993</v>
      </c>
      <c r="J2270" s="23">
        <f t="shared" si="1356"/>
        <v>3175</v>
      </c>
      <c r="K2270" s="23">
        <f t="shared" si="1374"/>
        <v>9.6665819025314135E+76</v>
      </c>
      <c r="L2270" s="23">
        <f t="shared" si="1357"/>
        <v>9.6665819025314126E+78</v>
      </c>
      <c r="M2270" s="23">
        <f t="shared" si="1375"/>
        <v>9.6665819025314135E+76</v>
      </c>
      <c r="N2270" s="20">
        <f t="shared" si="1376"/>
        <v>232.8</v>
      </c>
      <c r="Q2270" s="20">
        <f t="shared" si="1358"/>
        <v>3.401330149794493E+109</v>
      </c>
      <c r="S2270" s="20">
        <f t="shared" si="1359"/>
        <v>9955</v>
      </c>
      <c r="T2270" s="20">
        <f t="shared" si="1360"/>
        <v>3175</v>
      </c>
      <c r="U2270" s="20">
        <f t="shared" si="1377"/>
        <v>9.6665819025314135E+76</v>
      </c>
      <c r="V2270" s="20">
        <f t="shared" si="1378"/>
        <v>9.6665819025314135E+76</v>
      </c>
      <c r="W2270" s="20">
        <f t="shared" si="1379"/>
        <v>0.25773195876288657</v>
      </c>
      <c r="X2270" s="16">
        <f t="shared" si="1361"/>
        <v>4.1022678401416924E+66</v>
      </c>
      <c r="AA2270" s="16">
        <f t="shared" si="1362"/>
        <v>1.690134350138377E+68</v>
      </c>
      <c r="AB2270" s="16">
        <f t="shared" si="1380"/>
        <v>2268</v>
      </c>
      <c r="AC2270" s="16">
        <f t="shared" si="1381"/>
        <v>457.4</v>
      </c>
      <c r="AD2270" s="16">
        <f t="shared" si="1363"/>
        <v>2.2071335364450413E+69</v>
      </c>
      <c r="AE2270" s="16">
        <f t="shared" si="1382"/>
        <v>56650</v>
      </c>
      <c r="AF2270" s="16">
        <f t="shared" si="1364"/>
        <v>27204</v>
      </c>
      <c r="AG2270" s="16">
        <f t="shared" si="1365"/>
        <v>2308</v>
      </c>
      <c r="AH2270" s="16">
        <f t="shared" si="1366"/>
        <v>3.5642490397928655E+73</v>
      </c>
      <c r="AI2270" s="16">
        <f t="shared" si="1383"/>
        <v>1.6084162899386711E+75</v>
      </c>
      <c r="AJ2270" s="16">
        <f t="shared" si="1384"/>
        <v>1.6084162899386711E+75</v>
      </c>
      <c r="AK2270" s="27">
        <f t="shared" si="1385"/>
        <v>0.13117621337997376</v>
      </c>
      <c r="AN2270">
        <f t="shared" si="1386"/>
        <v>210885.54525272196</v>
      </c>
      <c r="AO2270">
        <f t="shared" si="1387"/>
        <v>9516499.6191396546</v>
      </c>
      <c r="AP2270">
        <f t="shared" si="1388"/>
        <v>9516499.6191396546</v>
      </c>
      <c r="AR2270" s="1">
        <f t="shared" si="1367"/>
        <v>24130</v>
      </c>
      <c r="AU2270">
        <f t="shared" si="1351"/>
        <v>-254.83146067415734</v>
      </c>
      <c r="AV2270" s="29">
        <f t="shared" si="1368"/>
        <v>1132.1278</v>
      </c>
      <c r="AW2270">
        <f t="shared" si="1369"/>
        <v>45341</v>
      </c>
    </row>
    <row r="2271" spans="1:49" x14ac:dyDescent="0.2">
      <c r="A2271">
        <v>2269</v>
      </c>
      <c r="B2271" s="13">
        <f t="shared" si="1370"/>
        <v>2277</v>
      </c>
      <c r="C2271" s="13">
        <f t="shared" si="1371"/>
        <v>13620</v>
      </c>
      <c r="D2271" s="13">
        <f t="shared" si="1372"/>
        <v>48</v>
      </c>
      <c r="E2271" s="13">
        <f t="shared" si="1373"/>
        <v>113.45</v>
      </c>
      <c r="F2271" s="13">
        <f t="shared" si="1352"/>
        <v>1.3632551160833012E+71</v>
      </c>
      <c r="G2271" s="35">
        <f t="shared" si="1353"/>
        <v>1061.6916999999999</v>
      </c>
      <c r="H2271" s="23">
        <f t="shared" si="1354"/>
        <v>16889.1744</v>
      </c>
      <c r="I2271" s="23">
        <f t="shared" si="1355"/>
        <v>63209.999999999993</v>
      </c>
      <c r="J2271" s="23">
        <f t="shared" si="1356"/>
        <v>3176</v>
      </c>
      <c r="K2271" s="23">
        <f t="shared" si="1374"/>
        <v>9.6665819025314135E+76</v>
      </c>
      <c r="L2271" s="23">
        <f t="shared" si="1357"/>
        <v>9.6665819025314126E+78</v>
      </c>
      <c r="M2271" s="23">
        <f t="shared" si="1375"/>
        <v>9.6665819025314135E+76</v>
      </c>
      <c r="N2271" s="20">
        <f t="shared" si="1376"/>
        <v>232.9</v>
      </c>
      <c r="Q2271" s="20">
        <f t="shared" si="1358"/>
        <v>3.7902061592719137E+109</v>
      </c>
      <c r="S2271" s="20">
        <f t="shared" si="1359"/>
        <v>9959</v>
      </c>
      <c r="T2271" s="20">
        <f t="shared" si="1360"/>
        <v>3176</v>
      </c>
      <c r="U2271" s="20">
        <f t="shared" si="1377"/>
        <v>9.6665819025314135E+76</v>
      </c>
      <c r="V2271" s="20">
        <f t="shared" si="1378"/>
        <v>9.6665819025314135E+76</v>
      </c>
      <c r="W2271" s="20">
        <f t="shared" si="1379"/>
        <v>0.25762129669386002</v>
      </c>
      <c r="X2271" s="16">
        <f t="shared" si="1361"/>
        <v>4.3894265889516096E+66</v>
      </c>
      <c r="AA2271" s="16">
        <f t="shared" si="1362"/>
        <v>1.8084437546480627E+68</v>
      </c>
      <c r="AB2271" s="16">
        <f t="shared" si="1380"/>
        <v>2269</v>
      </c>
      <c r="AC2271" s="16">
        <f t="shared" si="1381"/>
        <v>457.6</v>
      </c>
      <c r="AD2271" s="16">
        <f t="shared" si="1363"/>
        <v>2.3616372734227824E+69</v>
      </c>
      <c r="AE2271" s="16">
        <f t="shared" si="1382"/>
        <v>56675</v>
      </c>
      <c r="AF2271" s="16">
        <f t="shared" si="1364"/>
        <v>27216</v>
      </c>
      <c r="AG2271" s="16">
        <f t="shared" si="1365"/>
        <v>2309</v>
      </c>
      <c r="AH2271" s="16">
        <f t="shared" si="1366"/>
        <v>3.8152209317450795E+73</v>
      </c>
      <c r="AI2271" s="16">
        <f t="shared" si="1383"/>
        <v>1.6084162899386711E+75</v>
      </c>
      <c r="AJ2271" s="16">
        <f t="shared" si="1384"/>
        <v>1.6084162899386711E+75</v>
      </c>
      <c r="AK2271" s="27">
        <f t="shared" si="1385"/>
        <v>0.13111888111888112</v>
      </c>
      <c r="AN2271">
        <f t="shared" si="1386"/>
        <v>210967.0771866251</v>
      </c>
      <c r="AO2271">
        <f t="shared" si="1387"/>
        <v>8893924.8777006138</v>
      </c>
      <c r="AP2271">
        <f t="shared" si="1388"/>
        <v>8893924.8777006138</v>
      </c>
      <c r="AR2271" s="1">
        <f t="shared" si="1367"/>
        <v>24140</v>
      </c>
      <c r="AU2271">
        <f t="shared" si="1351"/>
        <v>-254.7053320860617</v>
      </c>
      <c r="AV2271" s="29">
        <f t="shared" si="1368"/>
        <v>1132.5979499999999</v>
      </c>
      <c r="AW2271">
        <f t="shared" si="1369"/>
        <v>45361</v>
      </c>
    </row>
    <row r="2272" spans="1:49" x14ac:dyDescent="0.2">
      <c r="A2272">
        <v>2270</v>
      </c>
      <c r="B2272" s="13">
        <f t="shared" si="1370"/>
        <v>2278</v>
      </c>
      <c r="C2272" s="13">
        <f t="shared" si="1371"/>
        <v>13626</v>
      </c>
      <c r="D2272" s="13">
        <f t="shared" si="1372"/>
        <v>48</v>
      </c>
      <c r="E2272" s="13">
        <f t="shared" si="1373"/>
        <v>113.5</v>
      </c>
      <c r="F2272" s="13">
        <f t="shared" si="1352"/>
        <v>1.4593174245161978E+71</v>
      </c>
      <c r="G2272" s="35">
        <f t="shared" si="1353"/>
        <v>1062.1299999999999</v>
      </c>
      <c r="H2272" s="23">
        <f t="shared" si="1354"/>
        <v>16896.678399999997</v>
      </c>
      <c r="I2272" s="23">
        <f t="shared" si="1355"/>
        <v>63237.999999999993</v>
      </c>
      <c r="J2272" s="23">
        <f t="shared" si="1356"/>
        <v>3178</v>
      </c>
      <c r="K2272" s="23">
        <f t="shared" si="1374"/>
        <v>9.6665819025314135E+76</v>
      </c>
      <c r="L2272" s="23">
        <f t="shared" si="1357"/>
        <v>9.6665819025314126E+78</v>
      </c>
      <c r="M2272" s="23">
        <f t="shared" si="1375"/>
        <v>9.6665819025314135E+76</v>
      </c>
      <c r="N2272" s="20">
        <f t="shared" si="1376"/>
        <v>233</v>
      </c>
      <c r="Q2272" s="20">
        <f t="shared" si="1358"/>
        <v>4.2235425839646667E+109</v>
      </c>
      <c r="S2272" s="20">
        <f t="shared" si="1359"/>
        <v>9963</v>
      </c>
      <c r="T2272" s="20">
        <f t="shared" si="1360"/>
        <v>3178</v>
      </c>
      <c r="U2272" s="20">
        <f t="shared" si="1377"/>
        <v>9.6665819025314135E+76</v>
      </c>
      <c r="V2272" s="20">
        <f t="shared" si="1378"/>
        <v>9.6665819025314135E+76</v>
      </c>
      <c r="W2272" s="20">
        <f t="shared" si="1379"/>
        <v>0.25751072961373389</v>
      </c>
      <c r="X2272" s="16">
        <f t="shared" si="1361"/>
        <v>4.6966864501782224E+66</v>
      </c>
      <c r="AA2272" s="16">
        <f t="shared" si="1362"/>
        <v>1.9350348174734275E+68</v>
      </c>
      <c r="AB2272" s="16">
        <f t="shared" si="1380"/>
        <v>2270</v>
      </c>
      <c r="AC2272" s="16">
        <f t="shared" si="1381"/>
        <v>457.8</v>
      </c>
      <c r="AD2272" s="16">
        <f t="shared" si="1363"/>
        <v>2.5269565792488272E+69</v>
      </c>
      <c r="AE2272" s="16">
        <f t="shared" si="1382"/>
        <v>56700</v>
      </c>
      <c r="AF2272" s="16">
        <f t="shared" si="1364"/>
        <v>27228</v>
      </c>
      <c r="AG2272" s="16">
        <f t="shared" si="1365"/>
        <v>2310</v>
      </c>
      <c r="AH2272" s="16">
        <f t="shared" si="1366"/>
        <v>4.083861803554551E+73</v>
      </c>
      <c r="AI2272" s="16">
        <f t="shared" si="1383"/>
        <v>1.6084162899386711E+75</v>
      </c>
      <c r="AJ2272" s="16">
        <f t="shared" si="1384"/>
        <v>1.6084162899386711E+75</v>
      </c>
      <c r="AK2272" s="27">
        <f t="shared" si="1385"/>
        <v>0.13106159895150721</v>
      </c>
      <c r="AN2272">
        <f t="shared" si="1386"/>
        <v>211048.49208278558</v>
      </c>
      <c r="AO2272">
        <f t="shared" si="1387"/>
        <v>8312079.3249538438</v>
      </c>
      <c r="AP2272">
        <f t="shared" si="1388"/>
        <v>8312079.3249538438</v>
      </c>
      <c r="AR2272" s="1">
        <f t="shared" si="1367"/>
        <v>24150</v>
      </c>
      <c r="AU2272">
        <f t="shared" si="1351"/>
        <v>-254.57943925233641</v>
      </c>
      <c r="AV2272" s="29">
        <f t="shared" si="1368"/>
        <v>1133.0674999999999</v>
      </c>
      <c r="AW2272">
        <f t="shared" si="1369"/>
        <v>45381</v>
      </c>
    </row>
    <row r="2273" spans="1:49" x14ac:dyDescent="0.2">
      <c r="A2273">
        <v>2271</v>
      </c>
      <c r="B2273" s="13">
        <f t="shared" si="1370"/>
        <v>2279</v>
      </c>
      <c r="C2273" s="13">
        <f t="shared" si="1371"/>
        <v>13632</v>
      </c>
      <c r="D2273" s="13">
        <f t="shared" si="1372"/>
        <v>48</v>
      </c>
      <c r="E2273" s="13">
        <f t="shared" si="1373"/>
        <v>113.55000000000001</v>
      </c>
      <c r="F2273" s="13">
        <f t="shared" si="1352"/>
        <v>1.562148508573619E+71</v>
      </c>
      <c r="G2273" s="35">
        <f t="shared" si="1353"/>
        <v>1062.5677000000001</v>
      </c>
      <c r="H2273" s="23">
        <f t="shared" si="1354"/>
        <v>16904.182399999998</v>
      </c>
      <c r="I2273" s="23">
        <f t="shared" si="1355"/>
        <v>63265.999999999993</v>
      </c>
      <c r="J2273" s="23">
        <f t="shared" si="1356"/>
        <v>3179</v>
      </c>
      <c r="K2273" s="23">
        <f t="shared" si="1374"/>
        <v>9.6665819025314135E+76</v>
      </c>
      <c r="L2273" s="23">
        <f t="shared" si="1357"/>
        <v>9.6665819025314126E+78</v>
      </c>
      <c r="M2273" s="23">
        <f t="shared" si="1375"/>
        <v>9.6665819025314135E+76</v>
      </c>
      <c r="N2273" s="20">
        <f t="shared" si="1376"/>
        <v>233.10000000000002</v>
      </c>
      <c r="Q2273" s="20">
        <f t="shared" si="1358"/>
        <v>4.7064226084200806E+109</v>
      </c>
      <c r="S2273" s="20">
        <f t="shared" si="1359"/>
        <v>9968</v>
      </c>
      <c r="T2273" s="20">
        <f t="shared" si="1360"/>
        <v>3179</v>
      </c>
      <c r="U2273" s="20">
        <f t="shared" si="1377"/>
        <v>9.6665819025314135E+76</v>
      </c>
      <c r="V2273" s="20">
        <f t="shared" si="1378"/>
        <v>9.6665819025314135E+76</v>
      </c>
      <c r="W2273" s="20">
        <f t="shared" si="1379"/>
        <v>0.25740025740025735</v>
      </c>
      <c r="X2273" s="16">
        <f t="shared" si="1361"/>
        <v>5.025454501690698E+66</v>
      </c>
      <c r="AA2273" s="16">
        <f t="shared" si="1362"/>
        <v>2.070487254696567E+68</v>
      </c>
      <c r="AB2273" s="16">
        <f t="shared" si="1380"/>
        <v>2271</v>
      </c>
      <c r="AC2273" s="16">
        <f t="shared" si="1381"/>
        <v>458</v>
      </c>
      <c r="AD2273" s="16">
        <f t="shared" si="1363"/>
        <v>2.7038485652507467E+69</v>
      </c>
      <c r="AE2273" s="16">
        <f t="shared" si="1382"/>
        <v>56725</v>
      </c>
      <c r="AF2273" s="16">
        <f t="shared" si="1364"/>
        <v>27240</v>
      </c>
      <c r="AG2273" s="16">
        <f t="shared" si="1365"/>
        <v>2311</v>
      </c>
      <c r="AH2273" s="16">
        <f t="shared" si="1366"/>
        <v>4.3714153915867106E+73</v>
      </c>
      <c r="AI2273" s="16">
        <f t="shared" si="1383"/>
        <v>1.6084162899386711E+75</v>
      </c>
      <c r="AJ2273" s="16">
        <f t="shared" si="1384"/>
        <v>1.6084162899386711E+75</v>
      </c>
      <c r="AK2273" s="27">
        <f t="shared" si="1385"/>
        <v>0.13100436681222707</v>
      </c>
      <c r="AN2273">
        <f t="shared" si="1386"/>
        <v>211129.78994054944</v>
      </c>
      <c r="AO2273">
        <f t="shared" si="1387"/>
        <v>7768298.4345363043</v>
      </c>
      <c r="AP2273">
        <f t="shared" si="1388"/>
        <v>7768298.4345363043</v>
      </c>
      <c r="AR2273" s="1">
        <f t="shared" si="1367"/>
        <v>24160</v>
      </c>
      <c r="AU2273">
        <f t="shared" si="1351"/>
        <v>-254.45378151260502</v>
      </c>
      <c r="AV2273" s="29">
        <f t="shared" si="1368"/>
        <v>1133.5364500000001</v>
      </c>
      <c r="AW2273">
        <f t="shared" si="1369"/>
        <v>45401</v>
      </c>
    </row>
    <row r="2274" spans="1:49" x14ac:dyDescent="0.2">
      <c r="A2274">
        <v>2272</v>
      </c>
      <c r="B2274" s="13">
        <f t="shared" si="1370"/>
        <v>2280</v>
      </c>
      <c r="C2274" s="13">
        <f t="shared" si="1371"/>
        <v>13638</v>
      </c>
      <c r="D2274" s="13">
        <f t="shared" si="1372"/>
        <v>48</v>
      </c>
      <c r="E2274" s="13">
        <f t="shared" si="1373"/>
        <v>113.60000000000001</v>
      </c>
      <c r="F2274" s="13">
        <f t="shared" si="1352"/>
        <v>1.6722252917075688E+71</v>
      </c>
      <c r="G2274" s="35">
        <f t="shared" si="1353"/>
        <v>1063.0048000000002</v>
      </c>
      <c r="H2274" s="23">
        <f t="shared" si="1354"/>
        <v>16911.686399999999</v>
      </c>
      <c r="I2274" s="23">
        <f t="shared" si="1355"/>
        <v>63293.999999999993</v>
      </c>
      <c r="J2274" s="23">
        <f t="shared" si="1356"/>
        <v>3180</v>
      </c>
      <c r="K2274" s="23">
        <f t="shared" si="1374"/>
        <v>9.6665819025314135E+76</v>
      </c>
      <c r="L2274" s="23">
        <f t="shared" si="1357"/>
        <v>9.6665819025314126E+78</v>
      </c>
      <c r="M2274" s="23">
        <f t="shared" si="1375"/>
        <v>9.6665819025314135E+76</v>
      </c>
      <c r="N2274" s="20">
        <f t="shared" si="1376"/>
        <v>233.20000000000002</v>
      </c>
      <c r="Q2274" s="20">
        <f t="shared" si="1358"/>
        <v>5.2445105805586557E+109</v>
      </c>
      <c r="S2274" s="20">
        <f t="shared" si="1359"/>
        <v>9972</v>
      </c>
      <c r="T2274" s="20">
        <f t="shared" si="1360"/>
        <v>3180</v>
      </c>
      <c r="U2274" s="20">
        <f t="shared" si="1377"/>
        <v>9.6665819025314135E+76</v>
      </c>
      <c r="V2274" s="20">
        <f t="shared" si="1378"/>
        <v>9.6665819025314135E+76</v>
      </c>
      <c r="W2274" s="20">
        <f t="shared" si="1379"/>
        <v>0.25728987993138935</v>
      </c>
      <c r="X2274" s="16">
        <f t="shared" si="1361"/>
        <v>5.3772363168090483E+66</v>
      </c>
      <c r="AA2274" s="16">
        <f t="shared" si="1362"/>
        <v>2.2154213625253273E+68</v>
      </c>
      <c r="AB2274" s="16">
        <f t="shared" si="1380"/>
        <v>2272</v>
      </c>
      <c r="AC2274" s="16">
        <f t="shared" si="1381"/>
        <v>458.2</v>
      </c>
      <c r="AD2274" s="16">
        <f t="shared" si="1363"/>
        <v>2.8931233420546172E+69</v>
      </c>
      <c r="AE2274" s="16">
        <f t="shared" si="1382"/>
        <v>56750</v>
      </c>
      <c r="AF2274" s="16">
        <f t="shared" si="1364"/>
        <v>27252</v>
      </c>
      <c r="AG2274" s="16">
        <f t="shared" si="1365"/>
        <v>2312</v>
      </c>
      <c r="AH2274" s="16">
        <f t="shared" si="1366"/>
        <v>4.6792129661978169E+73</v>
      </c>
      <c r="AI2274" s="16">
        <f t="shared" si="1383"/>
        <v>1.6084162899386711E+75</v>
      </c>
      <c r="AJ2274" s="16">
        <f t="shared" si="1384"/>
        <v>1.6084162899386711E+75</v>
      </c>
      <c r="AK2274" s="27">
        <f t="shared" si="1385"/>
        <v>0.13094718463553034</v>
      </c>
      <c r="AN2274">
        <f t="shared" si="1386"/>
        <v>211210.97075926219</v>
      </c>
      <c r="AO2274">
        <f t="shared" si="1387"/>
        <v>7260091.9948937399</v>
      </c>
      <c r="AP2274">
        <f t="shared" si="1388"/>
        <v>7260091.9948937399</v>
      </c>
      <c r="AR2274" s="1">
        <f t="shared" si="1367"/>
        <v>24170</v>
      </c>
      <c r="AU2274">
        <f t="shared" si="1351"/>
        <v>-254.32835820895522</v>
      </c>
      <c r="AV2274" s="29">
        <f t="shared" si="1368"/>
        <v>1134.0048000000002</v>
      </c>
      <c r="AW2274">
        <f t="shared" si="1369"/>
        <v>45421</v>
      </c>
    </row>
    <row r="2275" spans="1:49" x14ac:dyDescent="0.2">
      <c r="A2275">
        <v>2273</v>
      </c>
      <c r="B2275" s="13">
        <f t="shared" si="1370"/>
        <v>2281</v>
      </c>
      <c r="C2275" s="13">
        <f t="shared" si="1371"/>
        <v>13644</v>
      </c>
      <c r="D2275" s="13">
        <f t="shared" si="1372"/>
        <v>48</v>
      </c>
      <c r="E2275" s="13">
        <f t="shared" si="1373"/>
        <v>113.65</v>
      </c>
      <c r="F2275" s="13">
        <f t="shared" si="1352"/>
        <v>1.7900582996650808E+71</v>
      </c>
      <c r="G2275" s="35">
        <f t="shared" si="1353"/>
        <v>1063.4413</v>
      </c>
      <c r="H2275" s="23">
        <f t="shared" si="1354"/>
        <v>16919.190399999996</v>
      </c>
      <c r="I2275" s="23">
        <f t="shared" si="1355"/>
        <v>63321.999999999993</v>
      </c>
      <c r="J2275" s="23">
        <f t="shared" si="1356"/>
        <v>3182</v>
      </c>
      <c r="K2275" s="23">
        <f t="shared" si="1374"/>
        <v>9.6665819025314135E+76</v>
      </c>
      <c r="L2275" s="23">
        <f t="shared" si="1357"/>
        <v>9.6665819025314126E+78</v>
      </c>
      <c r="M2275" s="23">
        <f t="shared" si="1375"/>
        <v>9.6665819025314135E+76</v>
      </c>
      <c r="N2275" s="20">
        <f t="shared" si="1376"/>
        <v>233.3</v>
      </c>
      <c r="Q2275" s="20">
        <f t="shared" si="1358"/>
        <v>5.8441184564224519E+109</v>
      </c>
      <c r="S2275" s="20">
        <f t="shared" si="1359"/>
        <v>9976</v>
      </c>
      <c r="T2275" s="20">
        <f t="shared" si="1360"/>
        <v>3182</v>
      </c>
      <c r="U2275" s="20">
        <f t="shared" si="1377"/>
        <v>9.6665819025314135E+76</v>
      </c>
      <c r="V2275" s="20">
        <f t="shared" si="1378"/>
        <v>9.6665819025314135E+76</v>
      </c>
      <c r="W2275" s="20">
        <f t="shared" si="1379"/>
        <v>0.25717959708529786</v>
      </c>
      <c r="X2275" s="16">
        <f t="shared" si="1361"/>
        <v>5.7536428589856797E+66</v>
      </c>
      <c r="AA2275" s="16">
        <f t="shared" si="1362"/>
        <v>2.3705008579020996E+68</v>
      </c>
      <c r="AB2275" s="16">
        <f t="shared" si="1380"/>
        <v>2273</v>
      </c>
      <c r="AC2275" s="16">
        <f t="shared" si="1381"/>
        <v>458.4</v>
      </c>
      <c r="AD2275" s="16">
        <f t="shared" si="1363"/>
        <v>3.0956477296412983E+69</v>
      </c>
      <c r="AE2275" s="16">
        <f t="shared" si="1382"/>
        <v>56775</v>
      </c>
      <c r="AF2275" s="16">
        <f t="shared" si="1364"/>
        <v>27264</v>
      </c>
      <c r="AG2275" s="16">
        <f t="shared" si="1365"/>
        <v>2313</v>
      </c>
      <c r="AH2275" s="16">
        <f t="shared" si="1366"/>
        <v>5.0086794914084879E+73</v>
      </c>
      <c r="AI2275" s="16">
        <f t="shared" si="1383"/>
        <v>1.6084162899386711E+75</v>
      </c>
      <c r="AJ2275" s="16">
        <f t="shared" si="1384"/>
        <v>1.6084162899386711E+75</v>
      </c>
      <c r="AK2275" s="27">
        <f t="shared" si="1385"/>
        <v>0.13089005235602094</v>
      </c>
      <c r="AN2275">
        <f t="shared" si="1386"/>
        <v>211292.03453826986</v>
      </c>
      <c r="AO2275">
        <f t="shared" si="1387"/>
        <v>6785132.7055081697</v>
      </c>
      <c r="AP2275">
        <f t="shared" si="1388"/>
        <v>6785132.7055081697</v>
      </c>
      <c r="AR2275" s="1">
        <f t="shared" si="1367"/>
        <v>24180</v>
      </c>
      <c r="AU2275">
        <f t="shared" si="1351"/>
        <v>-254.20316868592732</v>
      </c>
      <c r="AV2275" s="29">
        <f t="shared" si="1368"/>
        <v>1134.47255</v>
      </c>
      <c r="AW2275">
        <f t="shared" si="1369"/>
        <v>45441</v>
      </c>
    </row>
    <row r="2276" spans="1:49" x14ac:dyDescent="0.2">
      <c r="A2276">
        <v>2274</v>
      </c>
      <c r="B2276" s="13">
        <f t="shared" si="1370"/>
        <v>2282</v>
      </c>
      <c r="C2276" s="13">
        <f t="shared" si="1371"/>
        <v>13650</v>
      </c>
      <c r="D2276" s="13">
        <f t="shared" si="1372"/>
        <v>48</v>
      </c>
      <c r="E2276" s="13">
        <f t="shared" si="1373"/>
        <v>113.7</v>
      </c>
      <c r="F2276" s="13">
        <f t="shared" si="1352"/>
        <v>1.9161940278854769E+71</v>
      </c>
      <c r="G2276" s="35">
        <f t="shared" si="1353"/>
        <v>1063.8772000000001</v>
      </c>
      <c r="H2276" s="23">
        <f t="shared" si="1354"/>
        <v>16926.694399999997</v>
      </c>
      <c r="I2276" s="23">
        <f t="shared" si="1355"/>
        <v>63349.999999999993</v>
      </c>
      <c r="J2276" s="23">
        <f t="shared" si="1356"/>
        <v>3183</v>
      </c>
      <c r="K2276" s="23">
        <f t="shared" si="1374"/>
        <v>9.6665819025314135E+76</v>
      </c>
      <c r="L2276" s="23">
        <f t="shared" si="1357"/>
        <v>9.6665819025314126E+78</v>
      </c>
      <c r="M2276" s="23">
        <f t="shared" si="1375"/>
        <v>9.6665819025314135E+76</v>
      </c>
      <c r="N2276" s="20">
        <f t="shared" si="1376"/>
        <v>233.4</v>
      </c>
      <c r="Q2276" s="20">
        <f t="shared" si="1358"/>
        <v>6.5122798415747345E+109</v>
      </c>
      <c r="S2276" s="20">
        <f t="shared" si="1359"/>
        <v>9980</v>
      </c>
      <c r="T2276" s="20">
        <f t="shared" si="1360"/>
        <v>3183</v>
      </c>
      <c r="U2276" s="20">
        <f t="shared" si="1377"/>
        <v>9.6665819025314135E+76</v>
      </c>
      <c r="V2276" s="20">
        <f t="shared" si="1378"/>
        <v>9.6665819025314135E+76</v>
      </c>
      <c r="W2276" s="20">
        <f t="shared" si="1379"/>
        <v>0.25706940874035988</v>
      </c>
      <c r="X2276" s="16">
        <f t="shared" si="1361"/>
        <v>6.1563978591146779E+66</v>
      </c>
      <c r="AA2276" s="16">
        <f t="shared" si="1362"/>
        <v>2.536435917955247E+68</v>
      </c>
      <c r="AB2276" s="16">
        <f t="shared" si="1380"/>
        <v>2274</v>
      </c>
      <c r="AC2276" s="16">
        <f t="shared" si="1381"/>
        <v>458.6</v>
      </c>
      <c r="AD2276" s="16">
        <f t="shared" si="1363"/>
        <v>3.3123492271140485E+69</v>
      </c>
      <c r="AE2276" s="16">
        <f t="shared" si="1382"/>
        <v>56800</v>
      </c>
      <c r="AF2276" s="16">
        <f t="shared" si="1364"/>
        <v>27276</v>
      </c>
      <c r="AG2276" s="16">
        <f t="shared" si="1365"/>
        <v>2314</v>
      </c>
      <c r="AH2276" s="16">
        <f t="shared" si="1366"/>
        <v>5.3613402179605689E+73</v>
      </c>
      <c r="AI2276" s="16">
        <f t="shared" si="1383"/>
        <v>1.6084162899386711E+75</v>
      </c>
      <c r="AJ2276" s="16">
        <f t="shared" si="1384"/>
        <v>1.6084162899386711E+75</v>
      </c>
      <c r="AK2276" s="27">
        <f t="shared" si="1385"/>
        <v>0.13083296990841692</v>
      </c>
      <c r="AN2276">
        <f t="shared" si="1386"/>
        <v>211372.98127691806</v>
      </c>
      <c r="AO2276">
        <f t="shared" si="1387"/>
        <v>6341245.5191665133</v>
      </c>
      <c r="AP2276">
        <f t="shared" si="1388"/>
        <v>6341245.5191665133</v>
      </c>
      <c r="AR2276" s="1">
        <f t="shared" si="1367"/>
        <v>24190</v>
      </c>
      <c r="AU2276">
        <f t="shared" si="1351"/>
        <v>-254.07821229050282</v>
      </c>
      <c r="AV2276" s="29">
        <f t="shared" si="1368"/>
        <v>1134.9397000000001</v>
      </c>
      <c r="AW2276">
        <f t="shared" si="1369"/>
        <v>45461</v>
      </c>
    </row>
    <row r="2277" spans="1:49" x14ac:dyDescent="0.2">
      <c r="A2277">
        <v>2275</v>
      </c>
      <c r="B2277" s="13">
        <f t="shared" si="1370"/>
        <v>2283</v>
      </c>
      <c r="C2277" s="13">
        <f t="shared" si="1371"/>
        <v>13656</v>
      </c>
      <c r="D2277" s="13">
        <f t="shared" si="1372"/>
        <v>48</v>
      </c>
      <c r="E2277" s="13">
        <f t="shared" si="1373"/>
        <v>113.75</v>
      </c>
      <c r="F2277" s="13">
        <f t="shared" si="1352"/>
        <v>2.0512174756820424E+71</v>
      </c>
      <c r="G2277" s="35">
        <f t="shared" si="1353"/>
        <v>1064.3125</v>
      </c>
      <c r="H2277" s="23">
        <f t="shared" si="1354"/>
        <v>16934.198399999997</v>
      </c>
      <c r="I2277" s="23">
        <f t="shared" si="1355"/>
        <v>63377.999999999993</v>
      </c>
      <c r="J2277" s="23">
        <f t="shared" si="1356"/>
        <v>3185</v>
      </c>
      <c r="K2277" s="23">
        <f t="shared" si="1374"/>
        <v>9.6665819025314135E+76</v>
      </c>
      <c r="L2277" s="23">
        <f t="shared" si="1357"/>
        <v>9.6665819025314126E+78</v>
      </c>
      <c r="M2277" s="23">
        <f t="shared" si="1375"/>
        <v>9.6665819025314135E+76</v>
      </c>
      <c r="N2277" s="20">
        <f t="shared" si="1376"/>
        <v>233.5</v>
      </c>
      <c r="Q2277" s="20">
        <f t="shared" si="1358"/>
        <v>7.2568324976996877E+109</v>
      </c>
      <c r="S2277" s="20">
        <f t="shared" si="1359"/>
        <v>9984</v>
      </c>
      <c r="T2277" s="20">
        <f t="shared" si="1360"/>
        <v>3185</v>
      </c>
      <c r="U2277" s="20">
        <f t="shared" si="1377"/>
        <v>9.6665819025314135E+76</v>
      </c>
      <c r="V2277" s="20">
        <f t="shared" si="1378"/>
        <v>9.6665819025314135E+76</v>
      </c>
      <c r="W2277" s="20">
        <f t="shared" si="1379"/>
        <v>0.2569593147751606</v>
      </c>
      <c r="X2277" s="16">
        <f t="shared" si="1361"/>
        <v>6.5873457092527054E+66</v>
      </c>
      <c r="AA2277" s="16">
        <f t="shared" si="1362"/>
        <v>2.7139864322121139E+68</v>
      </c>
      <c r="AB2277" s="16">
        <f t="shared" si="1380"/>
        <v>2275</v>
      </c>
      <c r="AC2277" s="16">
        <f t="shared" si="1381"/>
        <v>458.8</v>
      </c>
      <c r="AD2277" s="16">
        <f t="shared" si="1363"/>
        <v>3.5442202603577408E+69</v>
      </c>
      <c r="AE2277" s="16">
        <f t="shared" si="1382"/>
        <v>56825</v>
      </c>
      <c r="AF2277" s="16">
        <f t="shared" si="1364"/>
        <v>27288</v>
      </c>
      <c r="AG2277" s="16">
        <f t="shared" si="1365"/>
        <v>2315</v>
      </c>
      <c r="AH2277" s="16">
        <f t="shared" si="1366"/>
        <v>5.738827740244812E+73</v>
      </c>
      <c r="AI2277" s="16">
        <f t="shared" si="1383"/>
        <v>1.6084162899386711E+75</v>
      </c>
      <c r="AJ2277" s="16">
        <f t="shared" si="1384"/>
        <v>1.6084162899386711E+75</v>
      </c>
      <c r="AK2277" s="27">
        <f t="shared" si="1385"/>
        <v>0.13077593722755013</v>
      </c>
      <c r="AN2277">
        <f t="shared" si="1386"/>
        <v>211453.81097455276</v>
      </c>
      <c r="AO2277">
        <f t="shared" si="1387"/>
        <v>5926397.6814640323</v>
      </c>
      <c r="AP2277">
        <f t="shared" si="1388"/>
        <v>5926397.6814640323</v>
      </c>
      <c r="AR2277" s="1">
        <f t="shared" si="1367"/>
        <v>24200</v>
      </c>
      <c r="AU2277">
        <f t="shared" si="1351"/>
        <v>-253.95348837209306</v>
      </c>
      <c r="AV2277" s="29">
        <f t="shared" si="1368"/>
        <v>1135.40625</v>
      </c>
      <c r="AW2277">
        <f t="shared" si="1369"/>
        <v>45481</v>
      </c>
    </row>
    <row r="2278" spans="1:49" x14ac:dyDescent="0.2">
      <c r="A2278">
        <v>2276</v>
      </c>
      <c r="B2278" s="13">
        <f t="shared" si="1370"/>
        <v>2284</v>
      </c>
      <c r="C2278" s="13">
        <f t="shared" si="1371"/>
        <v>13662</v>
      </c>
      <c r="D2278" s="13">
        <f t="shared" si="1372"/>
        <v>48</v>
      </c>
      <c r="E2278" s="13">
        <f t="shared" si="1373"/>
        <v>113.80000000000001</v>
      </c>
      <c r="F2278" s="13">
        <f t="shared" si="1352"/>
        <v>2.1957548589577182E+71</v>
      </c>
      <c r="G2278" s="35">
        <f t="shared" si="1353"/>
        <v>1064.7472</v>
      </c>
      <c r="H2278" s="23">
        <f t="shared" si="1354"/>
        <v>16941.702399999998</v>
      </c>
      <c r="I2278" s="23">
        <f t="shared" si="1355"/>
        <v>63405.999999999993</v>
      </c>
      <c r="J2278" s="23">
        <f t="shared" si="1356"/>
        <v>3186</v>
      </c>
      <c r="K2278" s="23">
        <f t="shared" si="1374"/>
        <v>9.6665819025314135E+76</v>
      </c>
      <c r="L2278" s="23">
        <f t="shared" si="1357"/>
        <v>9.6665819025314126E+78</v>
      </c>
      <c r="M2278" s="23">
        <f t="shared" si="1375"/>
        <v>9.6665819025314135E+76</v>
      </c>
      <c r="N2278" s="20">
        <f t="shared" si="1376"/>
        <v>233.60000000000002</v>
      </c>
      <c r="Q2278" s="20">
        <f t="shared" si="1358"/>
        <v>8.0865102822357666E+109</v>
      </c>
      <c r="S2278" s="20">
        <f t="shared" si="1359"/>
        <v>9989</v>
      </c>
      <c r="T2278" s="20">
        <f t="shared" si="1360"/>
        <v>3186</v>
      </c>
      <c r="U2278" s="20">
        <f t="shared" si="1377"/>
        <v>9.6665819025314135E+76</v>
      </c>
      <c r="V2278" s="20">
        <f t="shared" si="1378"/>
        <v>9.6665819025314135E+76</v>
      </c>
      <c r="W2278" s="20">
        <f t="shared" si="1379"/>
        <v>0.25684931506849312</v>
      </c>
      <c r="X2278" s="16">
        <f t="shared" si="1361"/>
        <v>7.048459908900395E+66</v>
      </c>
      <c r="AA2278" s="16">
        <f t="shared" si="1362"/>
        <v>2.9039654824669622E+68</v>
      </c>
      <c r="AB2278" s="16">
        <f t="shared" si="1380"/>
        <v>2276</v>
      </c>
      <c r="AC2278" s="16">
        <f t="shared" si="1381"/>
        <v>459</v>
      </c>
      <c r="AD2278" s="16">
        <f t="shared" si="1363"/>
        <v>3.7923227270426917E+69</v>
      </c>
      <c r="AE2278" s="16">
        <f t="shared" si="1382"/>
        <v>56850</v>
      </c>
      <c r="AF2278" s="16">
        <f t="shared" si="1364"/>
        <v>27300</v>
      </c>
      <c r="AG2278" s="16">
        <f t="shared" si="1365"/>
        <v>2316</v>
      </c>
      <c r="AH2278" s="16">
        <f t="shared" si="1366"/>
        <v>6.1428895497312046E+73</v>
      </c>
      <c r="AI2278" s="16">
        <f t="shared" si="1383"/>
        <v>1.6084162899386711E+75</v>
      </c>
      <c r="AJ2278" s="16">
        <f t="shared" si="1384"/>
        <v>1.6084162899386711E+75</v>
      </c>
      <c r="AK2278" s="27">
        <f t="shared" si="1385"/>
        <v>0.13071895424836602</v>
      </c>
      <c r="AN2278">
        <f t="shared" si="1386"/>
        <v>211534.52363051946</v>
      </c>
      <c r="AO2278">
        <f t="shared" si="1387"/>
        <v>5538689.4219290009</v>
      </c>
      <c r="AP2278">
        <f t="shared" si="1388"/>
        <v>5538689.4219290009</v>
      </c>
      <c r="AR2278" s="1">
        <f t="shared" si="1367"/>
        <v>24210</v>
      </c>
      <c r="AU2278">
        <f t="shared" si="1351"/>
        <v>-253.82899628252792</v>
      </c>
      <c r="AV2278" s="29">
        <f t="shared" si="1368"/>
        <v>1135.8722</v>
      </c>
      <c r="AW2278">
        <f t="shared" si="1369"/>
        <v>45501</v>
      </c>
    </row>
    <row r="2279" spans="1:49" x14ac:dyDescent="0.2">
      <c r="A2279">
        <v>2277</v>
      </c>
      <c r="B2279" s="13">
        <f t="shared" si="1370"/>
        <v>2285</v>
      </c>
      <c r="C2279" s="13">
        <f t="shared" si="1371"/>
        <v>13668</v>
      </c>
      <c r="D2279" s="13">
        <f t="shared" si="1372"/>
        <v>48</v>
      </c>
      <c r="E2279" s="13">
        <f t="shared" si="1373"/>
        <v>113.85000000000001</v>
      </c>
      <c r="F2279" s="13">
        <f t="shared" si="1352"/>
        <v>2.3504765140320738E+71</v>
      </c>
      <c r="G2279" s="35">
        <f t="shared" si="1353"/>
        <v>1065.1813</v>
      </c>
      <c r="H2279" s="23">
        <f t="shared" si="1354"/>
        <v>16949.206399999999</v>
      </c>
      <c r="I2279" s="23">
        <f t="shared" si="1355"/>
        <v>63433.999999999993</v>
      </c>
      <c r="J2279" s="23">
        <f t="shared" si="1356"/>
        <v>3187</v>
      </c>
      <c r="K2279" s="23">
        <f t="shared" si="1374"/>
        <v>9.6665819025314135E+76</v>
      </c>
      <c r="L2279" s="23">
        <f t="shared" si="1357"/>
        <v>9.6665819025314126E+78</v>
      </c>
      <c r="M2279" s="23">
        <f t="shared" si="1375"/>
        <v>9.6665819025314135E+76</v>
      </c>
      <c r="N2279" s="20">
        <f t="shared" si="1376"/>
        <v>233.70000000000002</v>
      </c>
      <c r="Q2279" s="20">
        <f t="shared" si="1358"/>
        <v>9.0110455994982964E+109</v>
      </c>
      <c r="S2279" s="20">
        <f t="shared" si="1359"/>
        <v>9993</v>
      </c>
      <c r="T2279" s="20">
        <f t="shared" si="1360"/>
        <v>3187</v>
      </c>
      <c r="U2279" s="20">
        <f t="shared" si="1377"/>
        <v>9.6665819025314135E+76</v>
      </c>
      <c r="V2279" s="20">
        <f t="shared" si="1378"/>
        <v>9.6665819025314135E+76</v>
      </c>
      <c r="W2279" s="20">
        <f t="shared" si="1379"/>
        <v>0.25673940949935814</v>
      </c>
      <c r="X2279" s="16">
        <f t="shared" si="1361"/>
        <v>7.5418521025234242E+66</v>
      </c>
      <c r="AA2279" s="16">
        <f t="shared" si="1362"/>
        <v>3.1072430662396502E+68</v>
      </c>
      <c r="AB2279" s="16">
        <f t="shared" si="1380"/>
        <v>2277</v>
      </c>
      <c r="AC2279" s="16">
        <f t="shared" si="1381"/>
        <v>459.2</v>
      </c>
      <c r="AD2279" s="16">
        <f t="shared" si="1363"/>
        <v>4.0577928597877836E+69</v>
      </c>
      <c r="AE2279" s="16">
        <f t="shared" si="1382"/>
        <v>56875</v>
      </c>
      <c r="AF2279" s="16">
        <f t="shared" si="1364"/>
        <v>27312</v>
      </c>
      <c r="AG2279" s="16">
        <f t="shared" si="1365"/>
        <v>2317</v>
      </c>
      <c r="AH2279" s="16">
        <f t="shared" si="1366"/>
        <v>6.5753961198290547E+73</v>
      </c>
      <c r="AI2279" s="16">
        <f t="shared" si="1383"/>
        <v>1.6084162899386711E+75</v>
      </c>
      <c r="AJ2279" s="16">
        <f t="shared" si="1384"/>
        <v>1.6084162899386711E+75</v>
      </c>
      <c r="AK2279" s="27">
        <f t="shared" si="1385"/>
        <v>0.13066202090592335</v>
      </c>
      <c r="AN2279">
        <f t="shared" si="1386"/>
        <v>211615.11924416403</v>
      </c>
      <c r="AO2279">
        <f t="shared" si="1387"/>
        <v>5176345.254139252</v>
      </c>
      <c r="AP2279">
        <f t="shared" si="1388"/>
        <v>5176345.254139252</v>
      </c>
      <c r="AR2279" s="1">
        <f t="shared" si="1367"/>
        <v>24220</v>
      </c>
      <c r="AU2279">
        <f t="shared" si="1351"/>
        <v>-253.70473537604454</v>
      </c>
      <c r="AV2279" s="29">
        <f t="shared" si="1368"/>
        <v>1136.33755</v>
      </c>
      <c r="AW2279">
        <f t="shared" si="1369"/>
        <v>45521</v>
      </c>
    </row>
    <row r="2280" spans="1:49" x14ac:dyDescent="0.2">
      <c r="A2280">
        <v>2278</v>
      </c>
      <c r="B2280" s="13">
        <f t="shared" si="1370"/>
        <v>2286</v>
      </c>
      <c r="C2280" s="13">
        <f t="shared" si="1371"/>
        <v>13674</v>
      </c>
      <c r="D2280" s="13">
        <f t="shared" si="1372"/>
        <v>48</v>
      </c>
      <c r="E2280" s="13">
        <f t="shared" si="1373"/>
        <v>113.9</v>
      </c>
      <c r="F2280" s="13">
        <f t="shared" si="1352"/>
        <v>2.516100006042836E+71</v>
      </c>
      <c r="G2280" s="35">
        <f t="shared" si="1353"/>
        <v>1065.6148000000001</v>
      </c>
      <c r="H2280" s="23">
        <f t="shared" si="1354"/>
        <v>16956.7104</v>
      </c>
      <c r="I2280" s="23">
        <f t="shared" si="1355"/>
        <v>63461.999999999993</v>
      </c>
      <c r="J2280" s="23">
        <f t="shared" si="1356"/>
        <v>3189</v>
      </c>
      <c r="K2280" s="23">
        <f t="shared" si="1374"/>
        <v>9.6665819025314135E+76</v>
      </c>
      <c r="L2280" s="23">
        <f t="shared" si="1357"/>
        <v>9.6665819025314126E+78</v>
      </c>
      <c r="M2280" s="23">
        <f t="shared" si="1375"/>
        <v>9.6665819025314135E+76</v>
      </c>
      <c r="N2280" s="20">
        <f t="shared" si="1376"/>
        <v>233.8</v>
      </c>
      <c r="Q2280" s="20">
        <f t="shared" si="1358"/>
        <v>1.0041283565125858E+110</v>
      </c>
      <c r="S2280" s="20">
        <f t="shared" si="1359"/>
        <v>9997</v>
      </c>
      <c r="T2280" s="20">
        <f t="shared" si="1360"/>
        <v>3189</v>
      </c>
      <c r="U2280" s="20">
        <f t="shared" si="1377"/>
        <v>9.6665819025314135E+76</v>
      </c>
      <c r="V2280" s="20">
        <f t="shared" si="1378"/>
        <v>9.6665819025314135E+76</v>
      </c>
      <c r="W2280" s="20">
        <f t="shared" si="1379"/>
        <v>0.25662959794696322</v>
      </c>
      <c r="X2280" s="16">
        <f t="shared" si="1361"/>
        <v>8.0697817497000629E+66</v>
      </c>
      <c r="AA2280" s="16">
        <f t="shared" si="1362"/>
        <v>3.3247500808764253E+68</v>
      </c>
      <c r="AB2280" s="16">
        <f t="shared" si="1380"/>
        <v>2278</v>
      </c>
      <c r="AC2280" s="16">
        <f t="shared" si="1381"/>
        <v>459.4</v>
      </c>
      <c r="AD2280" s="16">
        <f t="shared" si="1363"/>
        <v>4.3418464297546777E+69</v>
      </c>
      <c r="AE2280" s="16">
        <f t="shared" si="1382"/>
        <v>56900</v>
      </c>
      <c r="AF2280" s="16">
        <f t="shared" si="1364"/>
        <v>27324</v>
      </c>
      <c r="AG2280" s="16">
        <f t="shared" si="1365"/>
        <v>2318</v>
      </c>
      <c r="AH2280" s="16">
        <f t="shared" si="1366"/>
        <v>7.0383495595604732E+73</v>
      </c>
      <c r="AI2280" s="16">
        <f t="shared" si="1383"/>
        <v>1.6084162899386711E+75</v>
      </c>
      <c r="AJ2280" s="16">
        <f t="shared" si="1384"/>
        <v>1.6084162899386711E+75</v>
      </c>
      <c r="AK2280" s="27">
        <f t="shared" si="1385"/>
        <v>0.13060513713539401</v>
      </c>
      <c r="AN2280">
        <f t="shared" si="1386"/>
        <v>211695.59781483244</v>
      </c>
      <c r="AO2280">
        <f t="shared" si="1387"/>
        <v>4837705.8449899564</v>
      </c>
      <c r="AP2280">
        <f t="shared" si="1388"/>
        <v>4837705.8449899564</v>
      </c>
      <c r="AR2280" s="1">
        <f t="shared" si="1367"/>
        <v>24230</v>
      </c>
      <c r="AU2280">
        <f t="shared" si="1351"/>
        <v>-253.58070500927641</v>
      </c>
      <c r="AV2280" s="29">
        <f t="shared" si="1368"/>
        <v>1136.8023000000001</v>
      </c>
      <c r="AW2280">
        <f t="shared" si="1369"/>
        <v>45541</v>
      </c>
    </row>
    <row r="2281" spans="1:49" x14ac:dyDescent="0.2">
      <c r="A2281">
        <v>2279</v>
      </c>
      <c r="B2281" s="13">
        <f t="shared" si="1370"/>
        <v>2287</v>
      </c>
      <c r="C2281" s="13">
        <f t="shared" si="1371"/>
        <v>13680</v>
      </c>
      <c r="D2281" s="13">
        <f t="shared" si="1372"/>
        <v>48</v>
      </c>
      <c r="E2281" s="13">
        <f t="shared" si="1373"/>
        <v>113.95</v>
      </c>
      <c r="F2281" s="13">
        <f t="shared" si="1352"/>
        <v>2.6933934563336809E+71</v>
      </c>
      <c r="G2281" s="35">
        <f t="shared" si="1353"/>
        <v>1066.0477000000001</v>
      </c>
      <c r="H2281" s="23">
        <f t="shared" si="1354"/>
        <v>16964.214400000001</v>
      </c>
      <c r="I2281" s="23">
        <f t="shared" si="1355"/>
        <v>63489.999999999993</v>
      </c>
      <c r="J2281" s="23">
        <f t="shared" si="1356"/>
        <v>3190</v>
      </c>
      <c r="K2281" s="23">
        <f t="shared" si="1374"/>
        <v>9.6665819025314135E+76</v>
      </c>
      <c r="L2281" s="23">
        <f t="shared" si="1357"/>
        <v>9.6665819025314126E+78</v>
      </c>
      <c r="M2281" s="23">
        <f t="shared" si="1375"/>
        <v>9.6665819025314135E+76</v>
      </c>
      <c r="N2281" s="20">
        <f t="shared" si="1376"/>
        <v>233.9</v>
      </c>
      <c r="Q2281" s="20">
        <f t="shared" si="1358"/>
        <v>1.1189309222991877E+110</v>
      </c>
      <c r="S2281" s="20">
        <f t="shared" si="1359"/>
        <v>10001</v>
      </c>
      <c r="T2281" s="20">
        <f t="shared" si="1360"/>
        <v>3190</v>
      </c>
      <c r="U2281" s="20">
        <f t="shared" si="1377"/>
        <v>9.6665819025314135E+76</v>
      </c>
      <c r="V2281" s="20">
        <f t="shared" si="1378"/>
        <v>9.6665819025314135E+76</v>
      </c>
      <c r="W2281" s="20">
        <f t="shared" si="1379"/>
        <v>0.25651988029072254</v>
      </c>
      <c r="X2281" s="16">
        <f t="shared" si="1361"/>
        <v>8.6346664721790678E+66</v>
      </c>
      <c r="AA2281" s="16">
        <f t="shared" si="1362"/>
        <v>3.557482586537775E+68</v>
      </c>
      <c r="AB2281" s="16">
        <f t="shared" si="1380"/>
        <v>2279</v>
      </c>
      <c r="AC2281" s="16">
        <f t="shared" si="1381"/>
        <v>459.6</v>
      </c>
      <c r="AD2281" s="16">
        <f t="shared" si="1363"/>
        <v>4.6457843145039772E+69</v>
      </c>
      <c r="AE2281" s="16">
        <f t="shared" si="1382"/>
        <v>56925</v>
      </c>
      <c r="AF2281" s="16">
        <f t="shared" si="1364"/>
        <v>27336</v>
      </c>
      <c r="AG2281" s="16">
        <f t="shared" si="1365"/>
        <v>2319</v>
      </c>
      <c r="AH2281" s="16">
        <f t="shared" si="1366"/>
        <v>7.5338928760603523E+73</v>
      </c>
      <c r="AI2281" s="16">
        <f t="shared" si="1383"/>
        <v>1.6084162899386711E+75</v>
      </c>
      <c r="AJ2281" s="16">
        <f t="shared" si="1384"/>
        <v>1.6084162899386711E+75</v>
      </c>
      <c r="AK2281" s="27">
        <f t="shared" si="1385"/>
        <v>0.13054830287206265</v>
      </c>
      <c r="AN2281">
        <f t="shared" si="1386"/>
        <v>211775.95934187024</v>
      </c>
      <c r="AO2281">
        <f t="shared" si="1387"/>
        <v>4521220.4158784635</v>
      </c>
      <c r="AP2281">
        <f t="shared" si="1388"/>
        <v>4521220.4158784635</v>
      </c>
      <c r="AR2281" s="1">
        <f t="shared" si="1367"/>
        <v>24240</v>
      </c>
      <c r="AU2281">
        <f t="shared" si="1351"/>
        <v>-253.45690454124187</v>
      </c>
      <c r="AV2281" s="29">
        <f t="shared" si="1368"/>
        <v>1137.2664500000001</v>
      </c>
      <c r="AW2281">
        <f t="shared" si="1369"/>
        <v>45561</v>
      </c>
    </row>
    <row r="2282" spans="1:49" x14ac:dyDescent="0.2">
      <c r="A2282">
        <v>2280</v>
      </c>
      <c r="B2282" s="13">
        <f t="shared" si="1370"/>
        <v>2288</v>
      </c>
      <c r="C2282" s="13">
        <f t="shared" si="1371"/>
        <v>13686</v>
      </c>
      <c r="D2282" s="13">
        <f t="shared" si="1372"/>
        <v>48</v>
      </c>
      <c r="E2282" s="13">
        <f t="shared" si="1373"/>
        <v>114</v>
      </c>
      <c r="F2282" s="13">
        <f t="shared" si="1352"/>
        <v>2.8831791042551806E+71</v>
      </c>
      <c r="G2282" s="35">
        <f t="shared" si="1353"/>
        <v>1066.48</v>
      </c>
      <c r="H2282" s="23">
        <f t="shared" si="1354"/>
        <v>16971.718399999998</v>
      </c>
      <c r="I2282" s="23">
        <f t="shared" si="1355"/>
        <v>63517.999999999993</v>
      </c>
      <c r="J2282" s="23">
        <f t="shared" si="1356"/>
        <v>3192</v>
      </c>
      <c r="K2282" s="23">
        <f t="shared" si="1374"/>
        <v>9.6665819025314135E+76</v>
      </c>
      <c r="L2282" s="23">
        <f t="shared" si="1357"/>
        <v>9.6665819025314126E+78</v>
      </c>
      <c r="M2282" s="23">
        <f t="shared" si="1375"/>
        <v>9.6665819025314135E+76</v>
      </c>
      <c r="N2282" s="20">
        <f t="shared" si="1376"/>
        <v>234</v>
      </c>
      <c r="Q2282" s="20">
        <f t="shared" si="1358"/>
        <v>1.2468589306902759E+110</v>
      </c>
      <c r="S2282" s="20">
        <f t="shared" si="1359"/>
        <v>10005</v>
      </c>
      <c r="T2282" s="20">
        <f t="shared" si="1360"/>
        <v>3192</v>
      </c>
      <c r="U2282" s="20">
        <f t="shared" si="1377"/>
        <v>9.6665819025314135E+76</v>
      </c>
      <c r="V2282" s="20">
        <f t="shared" si="1378"/>
        <v>9.6665819025314135E+76</v>
      </c>
      <c r="W2282" s="20">
        <f t="shared" si="1379"/>
        <v>0.25641025641025639</v>
      </c>
      <c r="X2282" s="16">
        <f t="shared" si="1361"/>
        <v>9.2390931252316018E+66</v>
      </c>
      <c r="AA2282" s="16">
        <f t="shared" si="1362"/>
        <v>3.806506367595419E+68</v>
      </c>
      <c r="AB2282" s="16">
        <f t="shared" si="1380"/>
        <v>2280</v>
      </c>
      <c r="AC2282" s="16">
        <f t="shared" si="1381"/>
        <v>459.8</v>
      </c>
      <c r="AD2282" s="16">
        <f t="shared" si="1363"/>
        <v>4.9709984556123803E+69</v>
      </c>
      <c r="AE2282" s="16">
        <f t="shared" si="1382"/>
        <v>56950</v>
      </c>
      <c r="AF2282" s="16">
        <f t="shared" si="1364"/>
        <v>27348</v>
      </c>
      <c r="AG2282" s="16">
        <f t="shared" si="1365"/>
        <v>2320</v>
      </c>
      <c r="AH2282" s="16">
        <f t="shared" si="1366"/>
        <v>8.0643198887302181E+73</v>
      </c>
      <c r="AI2282" s="16">
        <f t="shared" si="1383"/>
        <v>1.6084162899386711E+75</v>
      </c>
      <c r="AJ2282" s="16">
        <f t="shared" si="1384"/>
        <v>1.6084162899386711E+75</v>
      </c>
      <c r="AK2282" s="27">
        <f t="shared" si="1385"/>
        <v>0.13049151805132667</v>
      </c>
      <c r="AN2282">
        <f t="shared" si="1386"/>
        <v>211856.20382462337</v>
      </c>
      <c r="AO2282">
        <f t="shared" si="1387"/>
        <v>4225439.6410079105</v>
      </c>
      <c r="AP2282">
        <f t="shared" si="1388"/>
        <v>4225439.6410079105</v>
      </c>
      <c r="AR2282" s="1">
        <f t="shared" si="1367"/>
        <v>24250</v>
      </c>
      <c r="AU2282">
        <f t="shared" ref="AU2282:AU2345" si="1389">IF(A2282&lt;=1000,A2282/MAX(15-A2282/120,3),A2282/MIN(10-A2282/120,15))</f>
        <v>-253.33333333333334</v>
      </c>
      <c r="AV2282" s="29">
        <f t="shared" si="1368"/>
        <v>1137.73</v>
      </c>
      <c r="AW2282">
        <f t="shared" si="1369"/>
        <v>45581</v>
      </c>
    </row>
    <row r="2283" spans="1:49" x14ac:dyDescent="0.2">
      <c r="A2283">
        <v>2281</v>
      </c>
      <c r="B2283" s="13">
        <f t="shared" si="1370"/>
        <v>2289</v>
      </c>
      <c r="C2283" s="13">
        <f t="shared" si="1371"/>
        <v>13692</v>
      </c>
      <c r="D2283" s="13">
        <f t="shared" si="1372"/>
        <v>48</v>
      </c>
      <c r="E2283" s="13">
        <f t="shared" si="1373"/>
        <v>114.05000000000001</v>
      </c>
      <c r="F2283" s="13">
        <f t="shared" si="1352"/>
        <v>3.0863371198925705E+71</v>
      </c>
      <c r="G2283" s="35">
        <f t="shared" si="1353"/>
        <v>1066.9117000000001</v>
      </c>
      <c r="H2283" s="23">
        <f t="shared" si="1354"/>
        <v>16979.222399999999</v>
      </c>
      <c r="I2283" s="23">
        <f t="shared" si="1355"/>
        <v>63545.999999999993</v>
      </c>
      <c r="J2283" s="23">
        <f t="shared" si="1356"/>
        <v>3193</v>
      </c>
      <c r="K2283" s="23">
        <f t="shared" si="1374"/>
        <v>9.6665819025314135E+76</v>
      </c>
      <c r="L2283" s="23">
        <f t="shared" si="1357"/>
        <v>9.6665819025314126E+78</v>
      </c>
      <c r="M2283" s="23">
        <f t="shared" si="1375"/>
        <v>9.6665819025314135E+76</v>
      </c>
      <c r="N2283" s="20">
        <f t="shared" si="1376"/>
        <v>234.10000000000002</v>
      </c>
      <c r="Q2283" s="20">
        <f t="shared" si="1358"/>
        <v>1.3894130210006419E+110</v>
      </c>
      <c r="S2283" s="20">
        <f t="shared" si="1359"/>
        <v>10010</v>
      </c>
      <c r="T2283" s="20">
        <f t="shared" si="1360"/>
        <v>3193</v>
      </c>
      <c r="U2283" s="20">
        <f t="shared" si="1377"/>
        <v>9.6665819025314135E+76</v>
      </c>
      <c r="V2283" s="20">
        <f t="shared" si="1378"/>
        <v>9.6665819025314135E+76</v>
      </c>
      <c r="W2283" s="20">
        <f t="shared" si="1379"/>
        <v>0.25630072618539085</v>
      </c>
      <c r="X2283" s="16">
        <f t="shared" si="1361"/>
        <v>9.8858296439978144E+66</v>
      </c>
      <c r="AA2283" s="16">
        <f t="shared" si="1362"/>
        <v>4.0729618133270989E+68</v>
      </c>
      <c r="AB2283" s="16">
        <f t="shared" si="1380"/>
        <v>2281</v>
      </c>
      <c r="AC2283" s="16">
        <f t="shared" si="1381"/>
        <v>460</v>
      </c>
      <c r="AD2283" s="16">
        <f t="shared" si="1363"/>
        <v>5.3189782333348913E+69</v>
      </c>
      <c r="AE2283" s="16">
        <f t="shared" si="1382"/>
        <v>56975</v>
      </c>
      <c r="AF2283" s="16">
        <f t="shared" si="1364"/>
        <v>27360</v>
      </c>
      <c r="AG2283" s="16">
        <f t="shared" si="1365"/>
        <v>2321</v>
      </c>
      <c r="AH2283" s="16">
        <f t="shared" si="1366"/>
        <v>8.6320858408854984E+73</v>
      </c>
      <c r="AI2283" s="16">
        <f t="shared" si="1383"/>
        <v>1.6084162899386711E+75</v>
      </c>
      <c r="AJ2283" s="16">
        <f t="shared" si="1384"/>
        <v>1.6084162899386711E+75</v>
      </c>
      <c r="AK2283" s="27">
        <f t="shared" si="1385"/>
        <v>0.13043478260869565</v>
      </c>
      <c r="AN2283">
        <f t="shared" si="1386"/>
        <v>211936.33126243742</v>
      </c>
      <c r="AO2283">
        <f t="shared" si="1387"/>
        <v>3949009.0102877659</v>
      </c>
      <c r="AP2283">
        <f t="shared" si="1388"/>
        <v>3949009.0102877659</v>
      </c>
      <c r="AR2283" s="1">
        <f t="shared" si="1367"/>
        <v>24260</v>
      </c>
      <c r="AU2283">
        <f t="shared" si="1389"/>
        <v>-253.2099907493062</v>
      </c>
      <c r="AV2283" s="29">
        <f t="shared" si="1368"/>
        <v>1138.1929500000001</v>
      </c>
      <c r="AW2283">
        <f t="shared" si="1369"/>
        <v>45601</v>
      </c>
    </row>
    <row r="2284" spans="1:49" x14ac:dyDescent="0.2">
      <c r="A2284">
        <v>2282</v>
      </c>
      <c r="B2284" s="13">
        <f t="shared" si="1370"/>
        <v>2290</v>
      </c>
      <c r="C2284" s="13">
        <f t="shared" si="1371"/>
        <v>13698</v>
      </c>
      <c r="D2284" s="13">
        <f t="shared" si="1372"/>
        <v>48</v>
      </c>
      <c r="E2284" s="13">
        <f t="shared" si="1373"/>
        <v>114.10000000000001</v>
      </c>
      <c r="F2284" s="13">
        <f t="shared" si="1352"/>
        <v>3.3038096853972637E+71</v>
      </c>
      <c r="G2284" s="35">
        <f t="shared" si="1353"/>
        <v>1067.3427999999999</v>
      </c>
      <c r="H2284" s="23">
        <f t="shared" si="1354"/>
        <v>16986.7264</v>
      </c>
      <c r="I2284" s="23">
        <f t="shared" si="1355"/>
        <v>63573.999999999993</v>
      </c>
      <c r="J2284" s="23">
        <f t="shared" si="1356"/>
        <v>3194</v>
      </c>
      <c r="K2284" s="23">
        <f t="shared" si="1374"/>
        <v>9.6665819025314135E+76</v>
      </c>
      <c r="L2284" s="23">
        <f t="shared" si="1357"/>
        <v>9.6665819025314126E+78</v>
      </c>
      <c r="M2284" s="23">
        <f t="shared" si="1375"/>
        <v>9.6665819025314135E+76</v>
      </c>
      <c r="N2284" s="20">
        <f t="shared" si="1376"/>
        <v>234.20000000000002</v>
      </c>
      <c r="Q2284" s="20">
        <f t="shared" si="1358"/>
        <v>1.5482654014892998E+110</v>
      </c>
      <c r="S2284" s="20">
        <f t="shared" si="1359"/>
        <v>10014</v>
      </c>
      <c r="T2284" s="20">
        <f t="shared" si="1360"/>
        <v>3194</v>
      </c>
      <c r="U2284" s="20">
        <f t="shared" si="1377"/>
        <v>9.6665819025314135E+76</v>
      </c>
      <c r="V2284" s="20">
        <f t="shared" si="1378"/>
        <v>9.6665819025314135E+76</v>
      </c>
      <c r="W2284" s="20">
        <f t="shared" si="1379"/>
        <v>0.2561912894961571</v>
      </c>
      <c r="X2284" s="16">
        <f t="shared" si="1361"/>
        <v>1.0577837719077661E+67</v>
      </c>
      <c r="AA2284" s="16">
        <f t="shared" si="1362"/>
        <v>4.3580691402599956E+68</v>
      </c>
      <c r="AB2284" s="16">
        <f t="shared" si="1380"/>
        <v>2282</v>
      </c>
      <c r="AC2284" s="16">
        <f t="shared" si="1381"/>
        <v>460.2</v>
      </c>
      <c r="AD2284" s="16">
        <f t="shared" si="1363"/>
        <v>5.6913172875060536E+69</v>
      </c>
      <c r="AE2284" s="16">
        <f t="shared" si="1382"/>
        <v>57000</v>
      </c>
      <c r="AF2284" s="16">
        <f t="shared" si="1364"/>
        <v>27372</v>
      </c>
      <c r="AG2284" s="16">
        <f t="shared" si="1365"/>
        <v>2322</v>
      </c>
      <c r="AH2284" s="16">
        <f t="shared" si="1366"/>
        <v>9.2398187579598645E+73</v>
      </c>
      <c r="AI2284" s="16">
        <f t="shared" si="1383"/>
        <v>1.6084162899386711E+75</v>
      </c>
      <c r="AJ2284" s="16">
        <f t="shared" si="1384"/>
        <v>1.6084162899386711E+75</v>
      </c>
      <c r="AK2284" s="27">
        <f t="shared" si="1385"/>
        <v>0.1303780964797914</v>
      </c>
      <c r="AN2284">
        <f t="shared" si="1386"/>
        <v>212016.34165465835</v>
      </c>
      <c r="AO2284">
        <f t="shared" si="1387"/>
        <v>3690662.6264371648</v>
      </c>
      <c r="AP2284">
        <f t="shared" si="1388"/>
        <v>3690662.6264371648</v>
      </c>
      <c r="AR2284" s="1">
        <f t="shared" si="1367"/>
        <v>24270</v>
      </c>
      <c r="AU2284">
        <f t="shared" si="1389"/>
        <v>-253.08687615526804</v>
      </c>
      <c r="AV2284" s="29">
        <f t="shared" si="1368"/>
        <v>1138.6552999999999</v>
      </c>
      <c r="AW2284">
        <f t="shared" si="1369"/>
        <v>45621</v>
      </c>
    </row>
    <row r="2285" spans="1:49" x14ac:dyDescent="0.2">
      <c r="A2285">
        <v>2283</v>
      </c>
      <c r="B2285" s="13">
        <f t="shared" si="1370"/>
        <v>2291</v>
      </c>
      <c r="C2285" s="13">
        <f t="shared" si="1371"/>
        <v>13704</v>
      </c>
      <c r="D2285" s="13">
        <f t="shared" si="1372"/>
        <v>48</v>
      </c>
      <c r="E2285" s="13">
        <f t="shared" si="1373"/>
        <v>114.15</v>
      </c>
      <c r="F2285" s="13">
        <f t="shared" si="1352"/>
        <v>3.5366053638442838E+71</v>
      </c>
      <c r="G2285" s="35">
        <f t="shared" si="1353"/>
        <v>1067.7733000000001</v>
      </c>
      <c r="H2285" s="23">
        <f t="shared" si="1354"/>
        <v>16994.230399999997</v>
      </c>
      <c r="I2285" s="23">
        <f t="shared" si="1355"/>
        <v>63601.999999999993</v>
      </c>
      <c r="J2285" s="23">
        <f t="shared" si="1356"/>
        <v>3196</v>
      </c>
      <c r="K2285" s="23">
        <f t="shared" si="1374"/>
        <v>9.6665819025314135E+76</v>
      </c>
      <c r="L2285" s="23">
        <f t="shared" si="1357"/>
        <v>9.6665819025314126E+78</v>
      </c>
      <c r="M2285" s="23">
        <f t="shared" si="1375"/>
        <v>9.6665819025314135E+76</v>
      </c>
      <c r="N2285" s="20">
        <f t="shared" si="1376"/>
        <v>234.3</v>
      </c>
      <c r="Q2285" s="20">
        <f t="shared" si="1358"/>
        <v>1.7252794649372404E+110</v>
      </c>
      <c r="S2285" s="20">
        <f t="shared" si="1359"/>
        <v>10018</v>
      </c>
      <c r="T2285" s="20">
        <f t="shared" si="1360"/>
        <v>3196</v>
      </c>
      <c r="U2285" s="20">
        <f t="shared" si="1377"/>
        <v>9.6665819025314135E+76</v>
      </c>
      <c r="V2285" s="20">
        <f t="shared" si="1378"/>
        <v>9.6665819025314135E+76</v>
      </c>
      <c r="W2285" s="20">
        <f t="shared" si="1379"/>
        <v>0.25608194622279129</v>
      </c>
      <c r="X2285" s="16">
        <f t="shared" si="1361"/>
        <v>1.1318286359413097E+67</v>
      </c>
      <c r="AA2285" s="16">
        <f t="shared" si="1362"/>
        <v>4.6631339800781948E+68</v>
      </c>
      <c r="AB2285" s="16">
        <f t="shared" si="1380"/>
        <v>2283</v>
      </c>
      <c r="AC2285" s="16">
        <f t="shared" si="1381"/>
        <v>460.4</v>
      </c>
      <c r="AD2285" s="16">
        <f t="shared" si="1363"/>
        <v>6.0897208159178367E+69</v>
      </c>
      <c r="AE2285" s="16">
        <f t="shared" si="1382"/>
        <v>57025</v>
      </c>
      <c r="AF2285" s="16">
        <f t="shared" si="1364"/>
        <v>27384</v>
      </c>
      <c r="AG2285" s="16">
        <f t="shared" si="1365"/>
        <v>2323</v>
      </c>
      <c r="AH2285" s="16">
        <f t="shared" si="1366"/>
        <v>9.8903316047809655E+73</v>
      </c>
      <c r="AI2285" s="16">
        <f t="shared" si="1383"/>
        <v>1.6084162899386711E+75</v>
      </c>
      <c r="AJ2285" s="16">
        <f t="shared" si="1384"/>
        <v>1.6084162899386711E+75</v>
      </c>
      <c r="AK2285" s="27">
        <f t="shared" si="1385"/>
        <v>0.13032145960034752</v>
      </c>
      <c r="AN2285">
        <f t="shared" si="1386"/>
        <v>212096.23500063186</v>
      </c>
      <c r="AO2285">
        <f t="shared" si="1387"/>
        <v>3449217.4078852008</v>
      </c>
      <c r="AP2285">
        <f t="shared" si="1388"/>
        <v>3449217.4078852008</v>
      </c>
      <c r="AR2285" s="1">
        <f t="shared" si="1367"/>
        <v>24280</v>
      </c>
      <c r="AU2285">
        <f t="shared" si="1389"/>
        <v>-252.96398891966763</v>
      </c>
      <c r="AV2285" s="29">
        <f t="shared" si="1368"/>
        <v>1139.1170500000001</v>
      </c>
      <c r="AW2285">
        <f t="shared" si="1369"/>
        <v>45641</v>
      </c>
    </row>
    <row r="2286" spans="1:49" x14ac:dyDescent="0.2">
      <c r="A2286">
        <v>2284</v>
      </c>
      <c r="B2286" s="13">
        <f t="shared" si="1370"/>
        <v>2292</v>
      </c>
      <c r="C2286" s="13">
        <f t="shared" si="1371"/>
        <v>13710</v>
      </c>
      <c r="D2286" s="13">
        <f t="shared" si="1372"/>
        <v>48</v>
      </c>
      <c r="E2286" s="13">
        <f t="shared" si="1373"/>
        <v>114.2</v>
      </c>
      <c r="F2286" s="13">
        <f t="shared" si="1352"/>
        <v>3.7858037758707228E+71</v>
      </c>
      <c r="G2286" s="35">
        <f t="shared" si="1353"/>
        <v>1068.2031999999999</v>
      </c>
      <c r="H2286" s="23">
        <f t="shared" si="1354"/>
        <v>17001.734399999998</v>
      </c>
      <c r="I2286" s="23">
        <f t="shared" si="1355"/>
        <v>63629.999999999993</v>
      </c>
      <c r="J2286" s="23">
        <f t="shared" si="1356"/>
        <v>3197</v>
      </c>
      <c r="K2286" s="23">
        <f t="shared" si="1374"/>
        <v>9.6665819025314135E+76</v>
      </c>
      <c r="L2286" s="23">
        <f t="shared" si="1357"/>
        <v>9.6665819025314126E+78</v>
      </c>
      <c r="M2286" s="23">
        <f t="shared" si="1375"/>
        <v>9.6665819025314135E+76</v>
      </c>
      <c r="N2286" s="20">
        <f t="shared" si="1376"/>
        <v>234.4</v>
      </c>
      <c r="Q2286" s="20">
        <f t="shared" si="1358"/>
        <v>1.9225316468810226E+110</v>
      </c>
      <c r="S2286" s="20">
        <f t="shared" si="1359"/>
        <v>10022</v>
      </c>
      <c r="T2286" s="20">
        <f t="shared" si="1360"/>
        <v>3197</v>
      </c>
      <c r="U2286" s="20">
        <f t="shared" si="1377"/>
        <v>9.6665819025314135E+76</v>
      </c>
      <c r="V2286" s="20">
        <f t="shared" si="1378"/>
        <v>9.6665819025314135E+76</v>
      </c>
      <c r="W2286" s="20">
        <f t="shared" si="1379"/>
        <v>0.25597269624573377</v>
      </c>
      <c r="X2286" s="16">
        <f t="shared" si="1361"/>
        <v>1.2110566404572016E+67</v>
      </c>
      <c r="AA2286" s="16">
        <f t="shared" si="1362"/>
        <v>4.9895533586836686E+68</v>
      </c>
      <c r="AB2286" s="16">
        <f t="shared" si="1380"/>
        <v>2284</v>
      </c>
      <c r="AC2286" s="16">
        <f t="shared" si="1381"/>
        <v>460.6</v>
      </c>
      <c r="AD2286" s="16">
        <f t="shared" si="1363"/>
        <v>6.5160133835984899E+69</v>
      </c>
      <c r="AE2286" s="16">
        <f t="shared" si="1382"/>
        <v>57050</v>
      </c>
      <c r="AF2286" s="16">
        <f t="shared" si="1364"/>
        <v>27396</v>
      </c>
      <c r="AG2286" s="16">
        <f t="shared" si="1365"/>
        <v>2324</v>
      </c>
      <c r="AH2286" s="16">
        <f t="shared" si="1366"/>
        <v>1.0586635298125407E+74</v>
      </c>
      <c r="AI2286" s="16">
        <f t="shared" si="1383"/>
        <v>1.6084162899386711E+75</v>
      </c>
      <c r="AJ2286" s="16">
        <f t="shared" si="1384"/>
        <v>1.6084162899386711E+75</v>
      </c>
      <c r="AK2286" s="27">
        <f t="shared" si="1385"/>
        <v>0.13026487190620928</v>
      </c>
      <c r="AN2286">
        <f t="shared" si="1386"/>
        <v>212176.01129970374</v>
      </c>
      <c r="AO2286">
        <f t="shared" si="1387"/>
        <v>3223567.6709207483</v>
      </c>
      <c r="AP2286">
        <f t="shared" si="1388"/>
        <v>3223567.6709207483</v>
      </c>
      <c r="AR2286" s="1">
        <f t="shared" si="1367"/>
        <v>24290</v>
      </c>
      <c r="AU2286">
        <f t="shared" si="1389"/>
        <v>-252.84132841328409</v>
      </c>
      <c r="AV2286" s="29">
        <f t="shared" si="1368"/>
        <v>1139.5781999999999</v>
      </c>
      <c r="AW2286">
        <f t="shared" si="1369"/>
        <v>45661</v>
      </c>
    </row>
    <row r="2287" spans="1:49" x14ac:dyDescent="0.2">
      <c r="A2287">
        <v>2285</v>
      </c>
      <c r="B2287" s="13">
        <f t="shared" si="1370"/>
        <v>2293</v>
      </c>
      <c r="C2287" s="13">
        <f t="shared" si="1371"/>
        <v>13716</v>
      </c>
      <c r="D2287" s="13">
        <f t="shared" si="1372"/>
        <v>48</v>
      </c>
      <c r="E2287" s="13">
        <f t="shared" si="1373"/>
        <v>114.25</v>
      </c>
      <c r="F2287" s="13">
        <f t="shared" si="1352"/>
        <v>4.0525606057771786E+71</v>
      </c>
      <c r="G2287" s="35">
        <f t="shared" si="1353"/>
        <v>1068.6325000000002</v>
      </c>
      <c r="H2287" s="23">
        <f t="shared" si="1354"/>
        <v>17009.238399999998</v>
      </c>
      <c r="I2287" s="23">
        <f t="shared" si="1355"/>
        <v>63657.999999999993</v>
      </c>
      <c r="J2287" s="23">
        <f t="shared" si="1356"/>
        <v>3199</v>
      </c>
      <c r="K2287" s="23">
        <f t="shared" si="1374"/>
        <v>9.6665819025314135E+76</v>
      </c>
      <c r="L2287" s="23">
        <f t="shared" si="1357"/>
        <v>9.6665819025314126E+78</v>
      </c>
      <c r="M2287" s="23">
        <f t="shared" si="1375"/>
        <v>9.6665819025314135E+76</v>
      </c>
      <c r="N2287" s="20">
        <f t="shared" si="1376"/>
        <v>234.5</v>
      </c>
      <c r="Q2287" s="20">
        <f t="shared" si="1358"/>
        <v>2.1423357829120381E+110</v>
      </c>
      <c r="S2287" s="20">
        <f t="shared" si="1359"/>
        <v>10026</v>
      </c>
      <c r="T2287" s="20">
        <f t="shared" si="1360"/>
        <v>3199</v>
      </c>
      <c r="U2287" s="20">
        <f t="shared" si="1377"/>
        <v>9.6665819025314135E+76</v>
      </c>
      <c r="V2287" s="20">
        <f t="shared" si="1378"/>
        <v>9.6665819025314135E+76</v>
      </c>
      <c r="W2287" s="20">
        <f t="shared" si="1379"/>
        <v>0.25586353944562901</v>
      </c>
      <c r="X2287" s="16">
        <f t="shared" si="1361"/>
        <v>1.2958306052892054E+67</v>
      </c>
      <c r="AA2287" s="16">
        <f t="shared" si="1362"/>
        <v>5.3388220937915249E+68</v>
      </c>
      <c r="AB2287" s="16">
        <f t="shared" si="1380"/>
        <v>2285</v>
      </c>
      <c r="AC2287" s="16">
        <f t="shared" si="1381"/>
        <v>460.8</v>
      </c>
      <c r="AD2287" s="16">
        <f t="shared" si="1363"/>
        <v>6.9721472787564351E+69</v>
      </c>
      <c r="AE2287" s="16">
        <f t="shared" si="1382"/>
        <v>57075</v>
      </c>
      <c r="AF2287" s="16">
        <f t="shared" si="1364"/>
        <v>27408</v>
      </c>
      <c r="AG2287" s="16">
        <f t="shared" si="1365"/>
        <v>2325</v>
      </c>
      <c r="AH2287" s="16">
        <f t="shared" si="1366"/>
        <v>1.1331952634713868E+74</v>
      </c>
      <c r="AI2287" s="16">
        <f t="shared" si="1383"/>
        <v>1.6084162899386711E+75</v>
      </c>
      <c r="AJ2287" s="16">
        <f t="shared" si="1384"/>
        <v>1.6084162899386711E+75</v>
      </c>
      <c r="AK2287" s="27">
        <f t="shared" si="1385"/>
        <v>0.13020833333333334</v>
      </c>
      <c r="AN2287">
        <f t="shared" si="1386"/>
        <v>212255.67055121969</v>
      </c>
      <c r="AO2287">
        <f t="shared" si="1387"/>
        <v>3012680.0662810737</v>
      </c>
      <c r="AP2287">
        <f t="shared" si="1388"/>
        <v>3012680.0662810737</v>
      </c>
      <c r="AR2287" s="1">
        <f t="shared" si="1367"/>
        <v>24300</v>
      </c>
      <c r="AU2287">
        <f t="shared" si="1389"/>
        <v>-252.71889400921657</v>
      </c>
      <c r="AV2287" s="29">
        <f t="shared" si="1368"/>
        <v>1140.0387500000002</v>
      </c>
      <c r="AW2287">
        <f t="shared" si="1369"/>
        <v>45681</v>
      </c>
    </row>
    <row r="2288" spans="1:49" x14ac:dyDescent="0.2">
      <c r="A2288">
        <v>2286</v>
      </c>
      <c r="B2288" s="13">
        <f t="shared" si="1370"/>
        <v>2294</v>
      </c>
      <c r="C2288" s="13">
        <f t="shared" si="1371"/>
        <v>13722</v>
      </c>
      <c r="D2288" s="13">
        <f t="shared" si="1372"/>
        <v>48</v>
      </c>
      <c r="E2288" s="13">
        <f t="shared" si="1373"/>
        <v>114.30000000000001</v>
      </c>
      <c r="F2288" s="13">
        <f t="shared" si="1352"/>
        <v>4.3381129603014656E+71</v>
      </c>
      <c r="G2288" s="35">
        <f t="shared" si="1353"/>
        <v>1069.0612000000001</v>
      </c>
      <c r="H2288" s="23">
        <f t="shared" si="1354"/>
        <v>17016.742399999999</v>
      </c>
      <c r="I2288" s="23">
        <f t="shared" si="1355"/>
        <v>63685.999999999993</v>
      </c>
      <c r="J2288" s="23">
        <f t="shared" si="1356"/>
        <v>3200</v>
      </c>
      <c r="K2288" s="23">
        <f t="shared" si="1374"/>
        <v>9.6665819025314135E+76</v>
      </c>
      <c r="L2288" s="23">
        <f t="shared" si="1357"/>
        <v>9.6665819025314126E+78</v>
      </c>
      <c r="M2288" s="23">
        <f t="shared" si="1375"/>
        <v>9.6665819025314135E+76</v>
      </c>
      <c r="N2288" s="20">
        <f t="shared" si="1376"/>
        <v>234.60000000000002</v>
      </c>
      <c r="Q2288" s="20">
        <f t="shared" si="1358"/>
        <v>2.3872702507617881E+110</v>
      </c>
      <c r="S2288" s="20">
        <f t="shared" si="1359"/>
        <v>10031</v>
      </c>
      <c r="T2288" s="20">
        <f t="shared" si="1360"/>
        <v>3200</v>
      </c>
      <c r="U2288" s="20">
        <f t="shared" si="1377"/>
        <v>9.6665819025314135E+76</v>
      </c>
      <c r="V2288" s="20">
        <f t="shared" si="1378"/>
        <v>9.6665819025314135E+76</v>
      </c>
      <c r="W2288" s="20">
        <f t="shared" si="1379"/>
        <v>0.25575447570332477</v>
      </c>
      <c r="X2288" s="16">
        <f t="shared" si="1361"/>
        <v>1.3865387476594499E+67</v>
      </c>
      <c r="AA2288" s="16">
        <f t="shared" si="1362"/>
        <v>5.7125396403569323E+68</v>
      </c>
      <c r="AB2288" s="16">
        <f t="shared" si="1380"/>
        <v>2286</v>
      </c>
      <c r="AC2288" s="16">
        <f t="shared" si="1381"/>
        <v>461</v>
      </c>
      <c r="AD2288" s="16">
        <f t="shared" si="1363"/>
        <v>7.4602114536568621E+69</v>
      </c>
      <c r="AE2288" s="16">
        <f t="shared" si="1382"/>
        <v>57100</v>
      </c>
      <c r="AF2288" s="16">
        <f t="shared" si="1364"/>
        <v>27420</v>
      </c>
      <c r="AG2288" s="16">
        <f t="shared" si="1365"/>
        <v>2326</v>
      </c>
      <c r="AH2288" s="16">
        <f t="shared" si="1366"/>
        <v>1.2129733199038504E+74</v>
      </c>
      <c r="AI2288" s="16">
        <f t="shared" si="1383"/>
        <v>1.6084162899386711E+75</v>
      </c>
      <c r="AJ2288" s="16">
        <f t="shared" si="1384"/>
        <v>1.6084162899386711E+75</v>
      </c>
      <c r="AK2288" s="27">
        <f t="shared" si="1385"/>
        <v>0.13015184381778741</v>
      </c>
      <c r="AN2288">
        <f t="shared" si="1386"/>
        <v>212335.21275452559</v>
      </c>
      <c r="AO2288">
        <f t="shared" si="1387"/>
        <v>2815588.8469916573</v>
      </c>
      <c r="AP2288">
        <f t="shared" si="1388"/>
        <v>2815588.8469916573</v>
      </c>
      <c r="AR2288" s="1">
        <f t="shared" si="1367"/>
        <v>24310</v>
      </c>
      <c r="AU2288">
        <f t="shared" si="1389"/>
        <v>-252.59668508287291</v>
      </c>
      <c r="AV2288" s="29">
        <f t="shared" si="1368"/>
        <v>1140.4987000000001</v>
      </c>
      <c r="AW2288">
        <f t="shared" si="1369"/>
        <v>45701</v>
      </c>
    </row>
    <row r="2289" spans="1:49" x14ac:dyDescent="0.2">
      <c r="A2289">
        <v>2287</v>
      </c>
      <c r="B2289" s="13">
        <f t="shared" si="1370"/>
        <v>2295</v>
      </c>
      <c r="C2289" s="13">
        <f t="shared" si="1371"/>
        <v>13728</v>
      </c>
      <c r="D2289" s="13">
        <f t="shared" si="1372"/>
        <v>48</v>
      </c>
      <c r="E2289" s="13">
        <f t="shared" si="1373"/>
        <v>114.35000000000001</v>
      </c>
      <c r="F2289" s="13">
        <f t="shared" si="1352"/>
        <v>4.6437851049088291E+71</v>
      </c>
      <c r="G2289" s="35">
        <f t="shared" si="1353"/>
        <v>1069.4893</v>
      </c>
      <c r="H2289" s="23">
        <f t="shared" si="1354"/>
        <v>17024.2464</v>
      </c>
      <c r="I2289" s="23">
        <f t="shared" si="1355"/>
        <v>63713.999999999993</v>
      </c>
      <c r="J2289" s="23">
        <f t="shared" si="1356"/>
        <v>3201</v>
      </c>
      <c r="K2289" s="23">
        <f t="shared" si="1374"/>
        <v>9.6665819025314135E+76</v>
      </c>
      <c r="L2289" s="23">
        <f t="shared" si="1357"/>
        <v>9.6665819025314126E+78</v>
      </c>
      <c r="M2289" s="23">
        <f t="shared" si="1375"/>
        <v>9.6665819025314135E+76</v>
      </c>
      <c r="N2289" s="20">
        <f t="shared" si="1376"/>
        <v>234.70000000000002</v>
      </c>
      <c r="Q2289" s="20">
        <f t="shared" si="1358"/>
        <v>2.6602082155508729E+110</v>
      </c>
      <c r="S2289" s="20">
        <f t="shared" si="1359"/>
        <v>10035</v>
      </c>
      <c r="T2289" s="20">
        <f t="shared" si="1360"/>
        <v>3201</v>
      </c>
      <c r="U2289" s="20">
        <f t="shared" si="1377"/>
        <v>9.6665819025314135E+76</v>
      </c>
      <c r="V2289" s="20">
        <f t="shared" si="1378"/>
        <v>9.6665819025314135E+76</v>
      </c>
      <c r="W2289" s="20">
        <f t="shared" si="1379"/>
        <v>0.25564550489987214</v>
      </c>
      <c r="X2289" s="16">
        <f t="shared" si="1361"/>
        <v>1.4835964599956115E+67</v>
      </c>
      <c r="AA2289" s="16">
        <f t="shared" si="1362"/>
        <v>6.1124174151819181E+68</v>
      </c>
      <c r="AB2289" s="16">
        <f t="shared" si="1380"/>
        <v>2287</v>
      </c>
      <c r="AC2289" s="16">
        <f t="shared" si="1381"/>
        <v>461.2</v>
      </c>
      <c r="AD2289" s="16">
        <f t="shared" si="1363"/>
        <v>7.982441091377445E+69</v>
      </c>
      <c r="AE2289" s="16">
        <f t="shared" si="1382"/>
        <v>57125</v>
      </c>
      <c r="AF2289" s="16">
        <f t="shared" si="1364"/>
        <v>27432</v>
      </c>
      <c r="AG2289" s="16">
        <f t="shared" si="1365"/>
        <v>2327</v>
      </c>
      <c r="AH2289" s="16">
        <f t="shared" si="1366"/>
        <v>1.2983669319943316E+74</v>
      </c>
      <c r="AI2289" s="16">
        <f t="shared" si="1383"/>
        <v>1.6084162899386711E+75</v>
      </c>
      <c r="AJ2289" s="16">
        <f t="shared" si="1384"/>
        <v>1.6084162899386711E+75</v>
      </c>
      <c r="AK2289" s="27">
        <f t="shared" si="1385"/>
        <v>0.13009540329575023</v>
      </c>
      <c r="AN2289">
        <f t="shared" si="1386"/>
        <v>212414.63790896707</v>
      </c>
      <c r="AO2289">
        <f t="shared" si="1387"/>
        <v>2631391.4457865953</v>
      </c>
      <c r="AP2289">
        <f t="shared" si="1388"/>
        <v>2631391.4457865953</v>
      </c>
      <c r="AR2289" s="1">
        <f t="shared" si="1367"/>
        <v>24320</v>
      </c>
      <c r="AU2289">
        <f t="shared" si="1389"/>
        <v>-252.47470101195952</v>
      </c>
      <c r="AV2289" s="29">
        <f t="shared" si="1368"/>
        <v>1140.95805</v>
      </c>
      <c r="AW2289">
        <f t="shared" si="1369"/>
        <v>45721</v>
      </c>
    </row>
    <row r="2290" spans="1:49" x14ac:dyDescent="0.2">
      <c r="A2290">
        <v>2288</v>
      </c>
      <c r="B2290" s="13">
        <f t="shared" si="1370"/>
        <v>2296</v>
      </c>
      <c r="C2290" s="13">
        <f t="shared" si="1371"/>
        <v>13734</v>
      </c>
      <c r="D2290" s="13">
        <f t="shared" si="1372"/>
        <v>48</v>
      </c>
      <c r="E2290" s="13">
        <f t="shared" si="1373"/>
        <v>114.4</v>
      </c>
      <c r="F2290" s="13">
        <f t="shared" si="1352"/>
        <v>4.9709946041929852E+71</v>
      </c>
      <c r="G2290" s="35">
        <f t="shared" si="1353"/>
        <v>1069.9168</v>
      </c>
      <c r="H2290" s="23">
        <f t="shared" si="1354"/>
        <v>17031.750400000001</v>
      </c>
      <c r="I2290" s="23">
        <f t="shared" si="1355"/>
        <v>63741.999999999993</v>
      </c>
      <c r="J2290" s="23">
        <f t="shared" si="1356"/>
        <v>3203</v>
      </c>
      <c r="K2290" s="23">
        <f t="shared" si="1374"/>
        <v>9.6665819025314135E+76</v>
      </c>
      <c r="L2290" s="23">
        <f t="shared" si="1357"/>
        <v>9.6665819025314126E+78</v>
      </c>
      <c r="M2290" s="23">
        <f t="shared" si="1375"/>
        <v>9.6665819025314135E+76</v>
      </c>
      <c r="N2290" s="20">
        <f t="shared" si="1376"/>
        <v>234.8</v>
      </c>
      <c r="Q2290" s="20">
        <f t="shared" si="1358"/>
        <v>2.9643513330030196E+110</v>
      </c>
      <c r="S2290" s="20">
        <f t="shared" si="1359"/>
        <v>10039</v>
      </c>
      <c r="T2290" s="20">
        <f t="shared" si="1360"/>
        <v>3203</v>
      </c>
      <c r="U2290" s="20">
        <f t="shared" si="1377"/>
        <v>9.6665819025314135E+76</v>
      </c>
      <c r="V2290" s="20">
        <f t="shared" si="1378"/>
        <v>9.6665819025314135E+76</v>
      </c>
      <c r="W2290" s="20">
        <f t="shared" si="1379"/>
        <v>0.25553662691652468</v>
      </c>
      <c r="X2290" s="16">
        <f t="shared" si="1361"/>
        <v>1.5874482121953043E+67</v>
      </c>
      <c r="AA2290" s="16">
        <f t="shared" si="1362"/>
        <v>6.5402866342446525E+68</v>
      </c>
      <c r="AB2290" s="16">
        <f t="shared" si="1380"/>
        <v>2288</v>
      </c>
      <c r="AC2290" s="16">
        <f t="shared" si="1381"/>
        <v>461.4</v>
      </c>
      <c r="AD2290" s="16">
        <f t="shared" si="1363"/>
        <v>8.5412278422559872E+69</v>
      </c>
      <c r="AE2290" s="16">
        <f t="shared" si="1382"/>
        <v>57150</v>
      </c>
      <c r="AF2290" s="16">
        <f t="shared" si="1364"/>
        <v>27444</v>
      </c>
      <c r="AG2290" s="16">
        <f t="shared" si="1365"/>
        <v>2328</v>
      </c>
      <c r="AH2290" s="16">
        <f t="shared" si="1366"/>
        <v>1.3897713149725499E+74</v>
      </c>
      <c r="AI2290" s="16">
        <f t="shared" si="1383"/>
        <v>1.6084162899386711E+75</v>
      </c>
      <c r="AJ2290" s="16">
        <f t="shared" si="1384"/>
        <v>1.6084162899386711E+75</v>
      </c>
      <c r="AK2290" s="27">
        <f t="shared" si="1385"/>
        <v>0.13003901170351106</v>
      </c>
      <c r="AN2290">
        <f t="shared" si="1386"/>
        <v>212493.94601389006</v>
      </c>
      <c r="AO2290">
        <f t="shared" si="1387"/>
        <v>2459244.341856631</v>
      </c>
      <c r="AP2290">
        <f t="shared" si="1388"/>
        <v>2459244.341856631</v>
      </c>
      <c r="AR2290" s="1">
        <f t="shared" si="1367"/>
        <v>24330</v>
      </c>
      <c r="AU2290">
        <f t="shared" si="1389"/>
        <v>-252.35294117647061</v>
      </c>
      <c r="AV2290" s="29">
        <f t="shared" si="1368"/>
        <v>1141.4168</v>
      </c>
      <c r="AW2290">
        <f t="shared" si="1369"/>
        <v>45741</v>
      </c>
    </row>
    <row r="2291" spans="1:49" x14ac:dyDescent="0.2">
      <c r="A2291">
        <v>2289</v>
      </c>
      <c r="B2291" s="13">
        <f t="shared" si="1370"/>
        <v>2297</v>
      </c>
      <c r="C2291" s="13">
        <f t="shared" si="1371"/>
        <v>13740</v>
      </c>
      <c r="D2291" s="13">
        <f t="shared" si="1372"/>
        <v>48</v>
      </c>
      <c r="E2291" s="13">
        <f t="shared" si="1373"/>
        <v>114.45</v>
      </c>
      <c r="F2291" s="13">
        <f t="shared" si="1352"/>
        <v>5.3212588948557177E+71</v>
      </c>
      <c r="G2291" s="35">
        <f t="shared" si="1353"/>
        <v>1070.3436999999999</v>
      </c>
      <c r="H2291" s="23">
        <f t="shared" si="1354"/>
        <v>17039.254399999998</v>
      </c>
      <c r="I2291" s="23">
        <f t="shared" si="1355"/>
        <v>63769.999999999993</v>
      </c>
      <c r="J2291" s="23">
        <f t="shared" si="1356"/>
        <v>3204</v>
      </c>
      <c r="K2291" s="23">
        <f t="shared" si="1374"/>
        <v>9.6665819025314135E+76</v>
      </c>
      <c r="L2291" s="23">
        <f t="shared" si="1357"/>
        <v>9.6665819025314126E+78</v>
      </c>
      <c r="M2291" s="23">
        <f t="shared" si="1375"/>
        <v>9.6665819025314135E+76</v>
      </c>
      <c r="N2291" s="20">
        <f t="shared" si="1376"/>
        <v>234.9</v>
      </c>
      <c r="Q2291" s="20">
        <f t="shared" si="1358"/>
        <v>3.303267305960522E+110</v>
      </c>
      <c r="S2291" s="20">
        <f t="shared" si="1359"/>
        <v>10043</v>
      </c>
      <c r="T2291" s="20">
        <f t="shared" si="1360"/>
        <v>3204</v>
      </c>
      <c r="U2291" s="20">
        <f t="shared" si="1377"/>
        <v>9.6665819025314135E+76</v>
      </c>
      <c r="V2291" s="20">
        <f t="shared" si="1378"/>
        <v>9.6665819025314135E+76</v>
      </c>
      <c r="W2291" s="20">
        <f t="shared" si="1379"/>
        <v>0.2554278416347382</v>
      </c>
      <c r="X2291" s="16">
        <f t="shared" si="1361"/>
        <v>1.6985695870489754E+67</v>
      </c>
      <c r="AA2291" s="16">
        <f t="shared" si="1362"/>
        <v>6.9981066986417773E+68</v>
      </c>
      <c r="AB2291" s="16">
        <f t="shared" si="1380"/>
        <v>2289</v>
      </c>
      <c r="AC2291" s="16">
        <f t="shared" si="1381"/>
        <v>461.6</v>
      </c>
      <c r="AD2291" s="16">
        <f t="shared" si="1363"/>
        <v>9.1391307769097763E+69</v>
      </c>
      <c r="AE2291" s="16">
        <f t="shared" si="1382"/>
        <v>57175</v>
      </c>
      <c r="AF2291" s="16">
        <f t="shared" si="1364"/>
        <v>27456</v>
      </c>
      <c r="AG2291" s="16">
        <f t="shared" si="1365"/>
        <v>2329</v>
      </c>
      <c r="AH2291" s="16">
        <f t="shared" si="1366"/>
        <v>1.4876094944713486E+74</v>
      </c>
      <c r="AI2291" s="16">
        <f t="shared" si="1383"/>
        <v>1.6084162899386711E+75</v>
      </c>
      <c r="AJ2291" s="16">
        <f t="shared" si="1384"/>
        <v>1.6084162899386711E+75</v>
      </c>
      <c r="AK2291" s="27">
        <f t="shared" si="1385"/>
        <v>0.12998266897746966</v>
      </c>
      <c r="AN2291">
        <f t="shared" si="1386"/>
        <v>212573.13706864032</v>
      </c>
      <c r="AO2291">
        <f t="shared" si="1387"/>
        <v>2298359.197996852</v>
      </c>
      <c r="AP2291">
        <f t="shared" si="1388"/>
        <v>2298359.197996852</v>
      </c>
      <c r="AR2291" s="1">
        <f t="shared" si="1367"/>
        <v>24340</v>
      </c>
      <c r="AU2291">
        <f t="shared" si="1389"/>
        <v>-252.2314049586777</v>
      </c>
      <c r="AV2291" s="29">
        <f t="shared" si="1368"/>
        <v>1141.8749499999999</v>
      </c>
      <c r="AW2291">
        <f t="shared" si="1369"/>
        <v>45761</v>
      </c>
    </row>
    <row r="2292" spans="1:49" x14ac:dyDescent="0.2">
      <c r="A2292">
        <v>2290</v>
      </c>
      <c r="B2292" s="13">
        <f t="shared" si="1370"/>
        <v>2298</v>
      </c>
      <c r="C2292" s="13">
        <f t="shared" si="1371"/>
        <v>13746</v>
      </c>
      <c r="D2292" s="13">
        <f t="shared" si="1372"/>
        <v>48</v>
      </c>
      <c r="E2292" s="13">
        <f t="shared" si="1373"/>
        <v>114.5</v>
      </c>
      <c r="F2292" s="13">
        <f t="shared" si="1352"/>
        <v>5.6962023217380349E+71</v>
      </c>
      <c r="G2292" s="35">
        <f t="shared" si="1353"/>
        <v>1070.77</v>
      </c>
      <c r="H2292" s="23">
        <f t="shared" si="1354"/>
        <v>17046.758399999999</v>
      </c>
      <c r="I2292" s="23">
        <f t="shared" si="1355"/>
        <v>63797.999999999993</v>
      </c>
      <c r="J2292" s="23">
        <f t="shared" si="1356"/>
        <v>3206</v>
      </c>
      <c r="K2292" s="23">
        <f t="shared" si="1374"/>
        <v>9.6665819025314135E+76</v>
      </c>
      <c r="L2292" s="23">
        <f t="shared" si="1357"/>
        <v>9.6665819025314126E+78</v>
      </c>
      <c r="M2292" s="23">
        <f t="shared" si="1375"/>
        <v>9.6665819025314135E+76</v>
      </c>
      <c r="N2292" s="20">
        <f t="shared" si="1376"/>
        <v>235</v>
      </c>
      <c r="Q2292" s="20">
        <f t="shared" si="1358"/>
        <v>3.6809317347588609E+110</v>
      </c>
      <c r="S2292" s="20">
        <f t="shared" si="1359"/>
        <v>10047</v>
      </c>
      <c r="T2292" s="20">
        <f t="shared" si="1360"/>
        <v>3206</v>
      </c>
      <c r="U2292" s="20">
        <f t="shared" si="1377"/>
        <v>9.6665819025314135E+76</v>
      </c>
      <c r="V2292" s="20">
        <f t="shared" si="1378"/>
        <v>9.6665819025314135E+76</v>
      </c>
      <c r="W2292" s="20">
        <f t="shared" si="1379"/>
        <v>0.25531914893617019</v>
      </c>
      <c r="X2292" s="16">
        <f t="shared" si="1361"/>
        <v>1.8174694581424037E+67</v>
      </c>
      <c r="AA2292" s="16">
        <f t="shared" si="1362"/>
        <v>7.4879741675467017E+68</v>
      </c>
      <c r="AB2292" s="16">
        <f t="shared" si="1380"/>
        <v>2290</v>
      </c>
      <c r="AC2292" s="16">
        <f t="shared" si="1381"/>
        <v>461.8</v>
      </c>
      <c r="AD2292" s="16">
        <f t="shared" si="1363"/>
        <v>9.7788881059880421E+69</v>
      </c>
      <c r="AE2292" s="16">
        <f t="shared" si="1382"/>
        <v>57200</v>
      </c>
      <c r="AF2292" s="16">
        <f t="shared" si="1364"/>
        <v>27468</v>
      </c>
      <c r="AG2292" s="16">
        <f t="shared" si="1365"/>
        <v>2330</v>
      </c>
      <c r="AH2292" s="16">
        <f t="shared" si="1366"/>
        <v>1.592334263183045E+74</v>
      </c>
      <c r="AI2292" s="16">
        <f t="shared" si="1383"/>
        <v>1.6084162899386711E+75</v>
      </c>
      <c r="AJ2292" s="16">
        <f t="shared" si="1384"/>
        <v>1.6084162899386711E+75</v>
      </c>
      <c r="AK2292" s="27">
        <f t="shared" si="1385"/>
        <v>0.12992637505413598</v>
      </c>
      <c r="AN2292">
        <f t="shared" si="1386"/>
        <v>212652.2110725636</v>
      </c>
      <c r="AO2292">
        <f t="shared" si="1387"/>
        <v>2147999.2504643477</v>
      </c>
      <c r="AP2292">
        <f t="shared" si="1388"/>
        <v>2147999.2504643477</v>
      </c>
      <c r="AR2292" s="1">
        <f t="shared" si="1367"/>
        <v>24350</v>
      </c>
      <c r="AU2292">
        <f t="shared" si="1389"/>
        <v>-252.11009174311931</v>
      </c>
      <c r="AV2292" s="29">
        <f t="shared" si="1368"/>
        <v>1142.3325</v>
      </c>
      <c r="AW2292">
        <f t="shared" si="1369"/>
        <v>45781</v>
      </c>
    </row>
    <row r="2293" spans="1:49" x14ac:dyDescent="0.2">
      <c r="A2293">
        <v>2291</v>
      </c>
      <c r="B2293" s="13">
        <f t="shared" si="1370"/>
        <v>2299</v>
      </c>
      <c r="C2293" s="13">
        <f t="shared" si="1371"/>
        <v>13752</v>
      </c>
      <c r="D2293" s="13">
        <f t="shared" si="1372"/>
        <v>48</v>
      </c>
      <c r="E2293" s="13">
        <f t="shared" si="1373"/>
        <v>114.55000000000001</v>
      </c>
      <c r="F2293" s="13">
        <f t="shared" si="1352"/>
        <v>6.0975636695225469E+71</v>
      </c>
      <c r="G2293" s="35">
        <f t="shared" si="1353"/>
        <v>1071.1957</v>
      </c>
      <c r="H2293" s="23">
        <f t="shared" si="1354"/>
        <v>17054.2624</v>
      </c>
      <c r="I2293" s="23">
        <f t="shared" si="1355"/>
        <v>63825.999999999993</v>
      </c>
      <c r="J2293" s="23">
        <f t="shared" si="1356"/>
        <v>3207</v>
      </c>
      <c r="K2293" s="23">
        <f t="shared" si="1374"/>
        <v>9.6665819025314135E+76</v>
      </c>
      <c r="L2293" s="23">
        <f t="shared" si="1357"/>
        <v>9.6665819025314126E+78</v>
      </c>
      <c r="M2293" s="23">
        <f t="shared" si="1375"/>
        <v>9.6665819025314135E+76</v>
      </c>
      <c r="N2293" s="20">
        <f t="shared" si="1376"/>
        <v>235.10000000000002</v>
      </c>
      <c r="Q2293" s="20">
        <f t="shared" si="1358"/>
        <v>4.1017747523828464E+110</v>
      </c>
      <c r="S2293" s="20">
        <f t="shared" si="1359"/>
        <v>10052</v>
      </c>
      <c r="T2293" s="20">
        <f t="shared" si="1360"/>
        <v>3207</v>
      </c>
      <c r="U2293" s="20">
        <f t="shared" si="1377"/>
        <v>9.6665819025314135E+76</v>
      </c>
      <c r="V2293" s="20">
        <f t="shared" si="1378"/>
        <v>9.6665819025314135E+76</v>
      </c>
      <c r="W2293" s="20">
        <f t="shared" si="1379"/>
        <v>0.25521054870267967</v>
      </c>
      <c r="X2293" s="16">
        <f t="shared" si="1361"/>
        <v>1.9446923202123724E+67</v>
      </c>
      <c r="AA2293" s="16">
        <f t="shared" si="1362"/>
        <v>8.0121323592749725E+68</v>
      </c>
      <c r="AB2293" s="16">
        <f t="shared" si="1380"/>
        <v>2291</v>
      </c>
      <c r="AC2293" s="16">
        <f t="shared" si="1381"/>
        <v>462</v>
      </c>
      <c r="AD2293" s="16">
        <f t="shared" si="1363"/>
        <v>1.0463429720330411E+70</v>
      </c>
      <c r="AE2293" s="16">
        <f t="shared" si="1382"/>
        <v>57225</v>
      </c>
      <c r="AF2293" s="16">
        <f t="shared" si="1364"/>
        <v>27480</v>
      </c>
      <c r="AG2293" s="16">
        <f t="shared" si="1365"/>
        <v>2331</v>
      </c>
      <c r="AH2293" s="16">
        <f t="shared" si="1366"/>
        <v>1.7044302751595084E+74</v>
      </c>
      <c r="AI2293" s="16">
        <f t="shared" si="1383"/>
        <v>1.6084162899386711E+75</v>
      </c>
      <c r="AJ2293" s="16">
        <f t="shared" si="1384"/>
        <v>1.6084162899386711E+75</v>
      </c>
      <c r="AK2293" s="27">
        <f t="shared" si="1385"/>
        <v>0.12987012987012986</v>
      </c>
      <c r="AN2293">
        <f t="shared" si="1386"/>
        <v>212731.16802500558</v>
      </c>
      <c r="AO2293">
        <f t="shared" si="1387"/>
        <v>2007475.9350134085</v>
      </c>
      <c r="AP2293">
        <f t="shared" si="1388"/>
        <v>2007475.9350134085</v>
      </c>
      <c r="AR2293" s="1">
        <f t="shared" si="1367"/>
        <v>24360</v>
      </c>
      <c r="AU2293">
        <f t="shared" si="1389"/>
        <v>-251.98900091659033</v>
      </c>
      <c r="AV2293" s="29">
        <f t="shared" si="1368"/>
        <v>1142.78945</v>
      </c>
      <c r="AW2293">
        <f t="shared" si="1369"/>
        <v>45801</v>
      </c>
    </row>
    <row r="2294" spans="1:49" x14ac:dyDescent="0.2">
      <c r="A2294">
        <v>2292</v>
      </c>
      <c r="B2294" s="13">
        <f t="shared" si="1370"/>
        <v>2300</v>
      </c>
      <c r="C2294" s="13">
        <f t="shared" si="1371"/>
        <v>13758</v>
      </c>
      <c r="D2294" s="13">
        <f t="shared" si="1372"/>
        <v>48</v>
      </c>
      <c r="E2294" s="13">
        <f t="shared" si="1373"/>
        <v>114.60000000000001</v>
      </c>
      <c r="F2294" s="13">
        <f t="shared" si="1352"/>
        <v>6.5272042250244749E+71</v>
      </c>
      <c r="G2294" s="35">
        <f t="shared" si="1353"/>
        <v>1071.6208000000001</v>
      </c>
      <c r="H2294" s="23">
        <f t="shared" si="1354"/>
        <v>17061.766399999997</v>
      </c>
      <c r="I2294" s="23">
        <f t="shared" si="1355"/>
        <v>63853.999999999993</v>
      </c>
      <c r="J2294" s="23">
        <f t="shared" si="1356"/>
        <v>3208</v>
      </c>
      <c r="K2294" s="23">
        <f t="shared" si="1374"/>
        <v>9.6665819025314135E+76</v>
      </c>
      <c r="L2294" s="23">
        <f t="shared" si="1357"/>
        <v>9.6665819025314126E+78</v>
      </c>
      <c r="M2294" s="23">
        <f t="shared" si="1375"/>
        <v>9.6665819025314135E+76</v>
      </c>
      <c r="N2294" s="20">
        <f t="shared" si="1376"/>
        <v>235.20000000000002</v>
      </c>
      <c r="Q2294" s="20">
        <f t="shared" si="1358"/>
        <v>4.5707329914347811E+110</v>
      </c>
      <c r="S2294" s="20">
        <f t="shared" si="1359"/>
        <v>10056</v>
      </c>
      <c r="T2294" s="20">
        <f t="shared" si="1360"/>
        <v>3208</v>
      </c>
      <c r="U2294" s="20">
        <f t="shared" si="1377"/>
        <v>9.6665819025314135E+76</v>
      </c>
      <c r="V2294" s="20">
        <f t="shared" si="1378"/>
        <v>9.6665819025314135E+76</v>
      </c>
      <c r="W2294" s="20">
        <f t="shared" si="1379"/>
        <v>0.25510204081632654</v>
      </c>
      <c r="X2294" s="16">
        <f t="shared" si="1361"/>
        <v>2.0808207826272384E+67</v>
      </c>
      <c r="AA2294" s="16">
        <f t="shared" si="1362"/>
        <v>8.5729816244242202E+68</v>
      </c>
      <c r="AB2294" s="16">
        <f t="shared" si="1380"/>
        <v>2292</v>
      </c>
      <c r="AC2294" s="16">
        <f t="shared" si="1381"/>
        <v>462.2</v>
      </c>
      <c r="AD2294" s="16">
        <f t="shared" si="1363"/>
        <v>1.1195890608961364E+70</v>
      </c>
      <c r="AE2294" s="16">
        <f t="shared" si="1382"/>
        <v>57250</v>
      </c>
      <c r="AF2294" s="16">
        <f t="shared" si="1364"/>
        <v>27492</v>
      </c>
      <c r="AG2294" s="16">
        <f t="shared" si="1365"/>
        <v>2332</v>
      </c>
      <c r="AH2294" s="16">
        <f t="shared" si="1366"/>
        <v>1.8244162874372746E+74</v>
      </c>
      <c r="AI2294" s="16">
        <f t="shared" si="1383"/>
        <v>1.6084162899386711E+75</v>
      </c>
      <c r="AJ2294" s="16">
        <f t="shared" si="1384"/>
        <v>1.6084162899386711E+75</v>
      </c>
      <c r="AK2294" s="27">
        <f t="shared" si="1385"/>
        <v>0.12981393336218089</v>
      </c>
      <c r="AN2294">
        <f t="shared" si="1386"/>
        <v>212810.00792531227</v>
      </c>
      <c r="AO2294">
        <f t="shared" si="1387"/>
        <v>1876145.733657391</v>
      </c>
      <c r="AP2294">
        <f t="shared" si="1388"/>
        <v>1876145.733657391</v>
      </c>
      <c r="AR2294" s="1">
        <f t="shared" si="1367"/>
        <v>24370</v>
      </c>
      <c r="AU2294">
        <f t="shared" si="1389"/>
        <v>-251.86813186813183</v>
      </c>
      <c r="AV2294" s="29">
        <f t="shared" si="1368"/>
        <v>1143.2458000000001</v>
      </c>
      <c r="AW2294">
        <f t="shared" si="1369"/>
        <v>45821</v>
      </c>
    </row>
    <row r="2295" spans="1:49" x14ac:dyDescent="0.2">
      <c r="A2295">
        <v>2293</v>
      </c>
      <c r="B2295" s="13">
        <f t="shared" si="1370"/>
        <v>2301</v>
      </c>
      <c r="C2295" s="13">
        <f t="shared" si="1371"/>
        <v>13764</v>
      </c>
      <c r="D2295" s="13">
        <f t="shared" si="1372"/>
        <v>48</v>
      </c>
      <c r="E2295" s="13">
        <f t="shared" si="1373"/>
        <v>114.65</v>
      </c>
      <c r="F2295" s="13">
        <f t="shared" si="1352"/>
        <v>6.9871164074484051E+71</v>
      </c>
      <c r="G2295" s="35">
        <f t="shared" si="1353"/>
        <v>1072.0453</v>
      </c>
      <c r="H2295" s="23">
        <f t="shared" si="1354"/>
        <v>17069.270399999998</v>
      </c>
      <c r="I2295" s="23">
        <f t="shared" si="1355"/>
        <v>63881.999999999993</v>
      </c>
      <c r="J2295" s="23">
        <f t="shared" si="1356"/>
        <v>3210</v>
      </c>
      <c r="K2295" s="23">
        <f t="shared" si="1374"/>
        <v>9.6665819025314135E+76</v>
      </c>
      <c r="L2295" s="23">
        <f t="shared" si="1357"/>
        <v>9.6665819025314126E+78</v>
      </c>
      <c r="M2295" s="23">
        <f t="shared" si="1375"/>
        <v>9.6665819025314135E+76</v>
      </c>
      <c r="N2295" s="20">
        <f t="shared" si="1376"/>
        <v>235.3</v>
      </c>
      <c r="Q2295" s="20">
        <f t="shared" si="1358"/>
        <v>5.0933074925320487E+110</v>
      </c>
      <c r="S2295" s="20">
        <f t="shared" si="1359"/>
        <v>10060</v>
      </c>
      <c r="T2295" s="20">
        <f t="shared" si="1360"/>
        <v>3210</v>
      </c>
      <c r="U2295" s="20">
        <f t="shared" si="1377"/>
        <v>9.6665819025314135E+76</v>
      </c>
      <c r="V2295" s="20">
        <f t="shared" si="1378"/>
        <v>9.6665819025314135E+76</v>
      </c>
      <c r="W2295" s="20">
        <f t="shared" si="1379"/>
        <v>0.25499362515937102</v>
      </c>
      <c r="X2295" s="16">
        <f t="shared" si="1361"/>
        <v>2.226478237411145E+67</v>
      </c>
      <c r="AA2295" s="16">
        <f t="shared" si="1362"/>
        <v>9.1730903381339159E+68</v>
      </c>
      <c r="AB2295" s="16">
        <f t="shared" si="1380"/>
        <v>2293</v>
      </c>
      <c r="AC2295" s="16">
        <f t="shared" si="1381"/>
        <v>462.4</v>
      </c>
      <c r="AD2295" s="16">
        <f t="shared" si="1363"/>
        <v>1.1979625216371033E+70</v>
      </c>
      <c r="AE2295" s="16">
        <f t="shared" si="1382"/>
        <v>57275</v>
      </c>
      <c r="AF2295" s="16">
        <f t="shared" si="1364"/>
        <v>27504</v>
      </c>
      <c r="AG2295" s="16">
        <f t="shared" si="1365"/>
        <v>2333</v>
      </c>
      <c r="AH2295" s="16">
        <f t="shared" si="1366"/>
        <v>1.9528475593498317E+74</v>
      </c>
      <c r="AI2295" s="16">
        <f t="shared" si="1383"/>
        <v>1.6084162899386711E+75</v>
      </c>
      <c r="AJ2295" s="16">
        <f t="shared" si="1384"/>
        <v>1.6084162899386711E+75</v>
      </c>
      <c r="AK2295" s="27">
        <f t="shared" si="1385"/>
        <v>0.12975778546712805</v>
      </c>
      <c r="AN2295">
        <f t="shared" si="1386"/>
        <v>212888.73077282918</v>
      </c>
      <c r="AO2295">
        <f t="shared" si="1387"/>
        <v>1753407.227717188</v>
      </c>
      <c r="AP2295">
        <f t="shared" si="1388"/>
        <v>1753407.227717188</v>
      </c>
      <c r="AR2295" s="1">
        <f t="shared" si="1367"/>
        <v>24380</v>
      </c>
      <c r="AU2295">
        <f t="shared" si="1389"/>
        <v>-251.74748398902102</v>
      </c>
      <c r="AV2295" s="29">
        <f t="shared" si="1368"/>
        <v>1143.70155</v>
      </c>
      <c r="AW2295">
        <f t="shared" si="1369"/>
        <v>45841</v>
      </c>
    </row>
    <row r="2296" spans="1:49" x14ac:dyDescent="0.2">
      <c r="A2296">
        <v>2294</v>
      </c>
      <c r="B2296" s="13">
        <f t="shared" si="1370"/>
        <v>2302</v>
      </c>
      <c r="C2296" s="13">
        <f t="shared" si="1371"/>
        <v>13770</v>
      </c>
      <c r="D2296" s="13">
        <f t="shared" si="1372"/>
        <v>48</v>
      </c>
      <c r="E2296" s="13">
        <f t="shared" si="1373"/>
        <v>114.7</v>
      </c>
      <c r="F2296" s="13">
        <f t="shared" si="1352"/>
        <v>7.4794330066207242E+71</v>
      </c>
      <c r="G2296" s="35">
        <f t="shared" si="1353"/>
        <v>1072.4692</v>
      </c>
      <c r="H2296" s="23">
        <f t="shared" si="1354"/>
        <v>17076.774399999998</v>
      </c>
      <c r="I2296" s="23">
        <f t="shared" si="1355"/>
        <v>63909.999999999993</v>
      </c>
      <c r="J2296" s="23">
        <f t="shared" si="1356"/>
        <v>3211</v>
      </c>
      <c r="K2296" s="23">
        <f t="shared" si="1374"/>
        <v>9.6665819025314135E+76</v>
      </c>
      <c r="L2296" s="23">
        <f t="shared" si="1357"/>
        <v>9.6665819025314126E+78</v>
      </c>
      <c r="M2296" s="23">
        <f t="shared" si="1375"/>
        <v>9.6665819025314135E+76</v>
      </c>
      <c r="N2296" s="20">
        <f t="shared" si="1376"/>
        <v>235.4</v>
      </c>
      <c r="Q2296" s="20">
        <f t="shared" si="1358"/>
        <v>5.6756282333919095E+110</v>
      </c>
      <c r="S2296" s="20">
        <f t="shared" si="1359"/>
        <v>10064</v>
      </c>
      <c r="T2296" s="20">
        <f t="shared" si="1360"/>
        <v>3211</v>
      </c>
      <c r="U2296" s="20">
        <f t="shared" si="1377"/>
        <v>9.6665819025314135E+76</v>
      </c>
      <c r="V2296" s="20">
        <f t="shared" si="1378"/>
        <v>9.6665819025314135E+76</v>
      </c>
      <c r="W2296" s="20">
        <f t="shared" si="1379"/>
        <v>0.25488530161427359</v>
      </c>
      <c r="X2296" s="16">
        <f t="shared" si="1361"/>
        <v>2.3823317140299253E+67</v>
      </c>
      <c r="AA2296" s="16">
        <f t="shared" si="1362"/>
        <v>9.8152066618032914E+68</v>
      </c>
      <c r="AB2296" s="16">
        <f t="shared" si="1380"/>
        <v>2294</v>
      </c>
      <c r="AC2296" s="16">
        <f t="shared" si="1381"/>
        <v>462.6</v>
      </c>
      <c r="AD2296" s="16">
        <f t="shared" si="1363"/>
        <v>1.2818222804834146E+70</v>
      </c>
      <c r="AE2296" s="16">
        <f t="shared" si="1382"/>
        <v>57300</v>
      </c>
      <c r="AF2296" s="16">
        <f t="shared" si="1364"/>
        <v>27516</v>
      </c>
      <c r="AG2296" s="16">
        <f t="shared" si="1365"/>
        <v>2334</v>
      </c>
      <c r="AH2296" s="16">
        <f t="shared" si="1366"/>
        <v>2.0903184206179618E+74</v>
      </c>
      <c r="AI2296" s="16">
        <f t="shared" si="1383"/>
        <v>1.6084162899386711E+75</v>
      </c>
      <c r="AJ2296" s="16">
        <f t="shared" si="1384"/>
        <v>1.6084162899386711E+75</v>
      </c>
      <c r="AK2296" s="27">
        <f t="shared" si="1385"/>
        <v>0.12970168612191957</v>
      </c>
      <c r="AN2296">
        <f t="shared" si="1386"/>
        <v>212967.33656690217</v>
      </c>
      <c r="AO2296">
        <f t="shared" si="1387"/>
        <v>1638698.343660923</v>
      </c>
      <c r="AP2296">
        <f t="shared" si="1388"/>
        <v>1638698.343660923</v>
      </c>
      <c r="AR2296" s="1">
        <f t="shared" si="1367"/>
        <v>24390</v>
      </c>
      <c r="AU2296">
        <f t="shared" si="1389"/>
        <v>-251.62705667276049</v>
      </c>
      <c r="AV2296" s="29">
        <f t="shared" si="1368"/>
        <v>1144.1567</v>
      </c>
      <c r="AW2296">
        <f t="shared" si="1369"/>
        <v>45861</v>
      </c>
    </row>
    <row r="2297" spans="1:49" x14ac:dyDescent="0.2">
      <c r="A2297">
        <v>2295</v>
      </c>
      <c r="B2297" s="13">
        <f t="shared" si="1370"/>
        <v>2303</v>
      </c>
      <c r="C2297" s="13">
        <f t="shared" si="1371"/>
        <v>13776</v>
      </c>
      <c r="D2297" s="13">
        <f t="shared" si="1372"/>
        <v>48</v>
      </c>
      <c r="E2297" s="13">
        <f t="shared" si="1373"/>
        <v>114.75</v>
      </c>
      <c r="F2297" s="13">
        <f t="shared" si="1352"/>
        <v>8.0064370720261441E+71</v>
      </c>
      <c r="G2297" s="35">
        <f t="shared" si="1353"/>
        <v>1072.8924999999999</v>
      </c>
      <c r="H2297" s="23">
        <f t="shared" si="1354"/>
        <v>17084.278399999996</v>
      </c>
      <c r="I2297" s="23">
        <f t="shared" si="1355"/>
        <v>63937.999999999993</v>
      </c>
      <c r="J2297" s="23">
        <f t="shared" si="1356"/>
        <v>3213</v>
      </c>
      <c r="K2297" s="23">
        <f t="shared" si="1374"/>
        <v>9.6665819025314135E+76</v>
      </c>
      <c r="L2297" s="23">
        <f t="shared" si="1357"/>
        <v>9.6665819025314126E+78</v>
      </c>
      <c r="M2297" s="23">
        <f t="shared" si="1375"/>
        <v>9.6665819025314135E+76</v>
      </c>
      <c r="N2297" s="20">
        <f t="shared" si="1376"/>
        <v>235.5</v>
      </c>
      <c r="Q2297" s="20">
        <f t="shared" si="1358"/>
        <v>6.3245260355674097E+110</v>
      </c>
      <c r="S2297" s="20">
        <f t="shared" si="1359"/>
        <v>10068</v>
      </c>
      <c r="T2297" s="20">
        <f t="shared" si="1360"/>
        <v>3213</v>
      </c>
      <c r="U2297" s="20">
        <f t="shared" si="1377"/>
        <v>9.6665819025314135E+76</v>
      </c>
      <c r="V2297" s="20">
        <f t="shared" si="1378"/>
        <v>9.6665819025314135E+76</v>
      </c>
      <c r="W2297" s="20">
        <f t="shared" si="1379"/>
        <v>0.25477707006369427</v>
      </c>
      <c r="X2297" s="16">
        <f t="shared" si="1361"/>
        <v>2.5490949340120198E+67</v>
      </c>
      <c r="AA2297" s="16">
        <f t="shared" si="1362"/>
        <v>1.050227112812952E+69</v>
      </c>
      <c r="AB2297" s="16">
        <f t="shared" si="1380"/>
        <v>2295</v>
      </c>
      <c r="AC2297" s="16">
        <f t="shared" si="1381"/>
        <v>462.8</v>
      </c>
      <c r="AD2297" s="16">
        <f t="shared" si="1363"/>
        <v>1.3715523892121874E+70</v>
      </c>
      <c r="AE2297" s="16">
        <f t="shared" si="1382"/>
        <v>57325</v>
      </c>
      <c r="AF2297" s="16">
        <f t="shared" si="1364"/>
        <v>27528</v>
      </c>
      <c r="AG2297" s="16">
        <f t="shared" si="1365"/>
        <v>2335</v>
      </c>
      <c r="AH2297" s="16">
        <f t="shared" si="1366"/>
        <v>2.2374650200889419E+74</v>
      </c>
      <c r="AI2297" s="16">
        <f t="shared" si="1383"/>
        <v>1.6084162899386711E+75</v>
      </c>
      <c r="AJ2297" s="16">
        <f t="shared" si="1384"/>
        <v>1.6084162899386711E+75</v>
      </c>
      <c r="AK2297" s="27">
        <f t="shared" si="1385"/>
        <v>0.12964563526361278</v>
      </c>
      <c r="AN2297">
        <f t="shared" si="1386"/>
        <v>213045.8253068772</v>
      </c>
      <c r="AO2297">
        <f t="shared" si="1387"/>
        <v>1531493.7791223582</v>
      </c>
      <c r="AP2297">
        <f t="shared" si="1388"/>
        <v>1531493.7791223582</v>
      </c>
      <c r="AR2297" s="1">
        <f t="shared" si="1367"/>
        <v>24400</v>
      </c>
      <c r="AU2297">
        <f t="shared" si="1389"/>
        <v>-251.50684931506851</v>
      </c>
      <c r="AV2297" s="29">
        <f t="shared" si="1368"/>
        <v>1144.6112499999999</v>
      </c>
      <c r="AW2297">
        <f t="shared" si="1369"/>
        <v>45881</v>
      </c>
    </row>
    <row r="2298" spans="1:49" x14ac:dyDescent="0.2">
      <c r="A2298">
        <v>2296</v>
      </c>
      <c r="B2298" s="13">
        <f t="shared" si="1370"/>
        <v>2304</v>
      </c>
      <c r="C2298" s="13">
        <f t="shared" si="1371"/>
        <v>13782</v>
      </c>
      <c r="D2298" s="13">
        <f t="shared" si="1372"/>
        <v>48</v>
      </c>
      <c r="E2298" s="13">
        <f t="shared" si="1373"/>
        <v>114.80000000000001</v>
      </c>
      <c r="F2298" s="13">
        <f t="shared" si="1352"/>
        <v>8.5705724984935415E+71</v>
      </c>
      <c r="G2298" s="35">
        <f t="shared" si="1353"/>
        <v>1073.3152</v>
      </c>
      <c r="H2298" s="23">
        <f t="shared" si="1354"/>
        <v>17091.782399999996</v>
      </c>
      <c r="I2298" s="23">
        <f t="shared" si="1355"/>
        <v>63965.999999999993</v>
      </c>
      <c r="J2298" s="23">
        <f t="shared" si="1356"/>
        <v>3214</v>
      </c>
      <c r="K2298" s="23">
        <f t="shared" si="1374"/>
        <v>9.6665819025314135E+76</v>
      </c>
      <c r="L2298" s="23">
        <f t="shared" si="1357"/>
        <v>9.6665819025314126E+78</v>
      </c>
      <c r="M2298" s="23">
        <f t="shared" si="1375"/>
        <v>9.6665819025314135E+76</v>
      </c>
      <c r="N2298" s="20">
        <f t="shared" si="1376"/>
        <v>235.60000000000002</v>
      </c>
      <c r="Q2298" s="20">
        <f t="shared" si="1358"/>
        <v>7.0476126923276058E+110</v>
      </c>
      <c r="S2298" s="20">
        <f t="shared" si="1359"/>
        <v>10073</v>
      </c>
      <c r="T2298" s="20">
        <f t="shared" si="1360"/>
        <v>3214</v>
      </c>
      <c r="U2298" s="20">
        <f t="shared" si="1377"/>
        <v>9.6665819025314135E+76</v>
      </c>
      <c r="V2298" s="20">
        <f t="shared" si="1378"/>
        <v>9.6665819025314135E+76</v>
      </c>
      <c r="W2298" s="20">
        <f t="shared" si="1379"/>
        <v>0.25466893039049232</v>
      </c>
      <c r="X2298" s="16">
        <f t="shared" si="1361"/>
        <v>2.7275315793928611E+67</v>
      </c>
      <c r="AA2298" s="16">
        <f t="shared" si="1362"/>
        <v>1.1237430107098585E+69</v>
      </c>
      <c r="AB2298" s="16">
        <f t="shared" si="1380"/>
        <v>2296</v>
      </c>
      <c r="AC2298" s="16">
        <f t="shared" si="1381"/>
        <v>463</v>
      </c>
      <c r="AD2298" s="16">
        <f t="shared" si="1363"/>
        <v>1.4675637839886201E+70</v>
      </c>
      <c r="AE2298" s="16">
        <f t="shared" si="1382"/>
        <v>57350</v>
      </c>
      <c r="AF2298" s="16">
        <f t="shared" si="1364"/>
        <v>27540</v>
      </c>
      <c r="AG2298" s="16">
        <f t="shared" si="1365"/>
        <v>2336</v>
      </c>
      <c r="AH2298" s="16">
        <f t="shared" si="1366"/>
        <v>2.3949682678302326E+74</v>
      </c>
      <c r="AI2298" s="16">
        <f t="shared" si="1383"/>
        <v>1.6084162899386711E+75</v>
      </c>
      <c r="AJ2298" s="16">
        <f t="shared" si="1384"/>
        <v>1.6084162899386711E+75</v>
      </c>
      <c r="AK2298" s="27">
        <f t="shared" si="1385"/>
        <v>0.12958963282937366</v>
      </c>
      <c r="AN2298">
        <f t="shared" si="1386"/>
        <v>213124.19699209984</v>
      </c>
      <c r="AO2298">
        <f t="shared" si="1387"/>
        <v>1431302.5973106152</v>
      </c>
      <c r="AP2298">
        <f t="shared" si="1388"/>
        <v>1431302.5973106152</v>
      </c>
      <c r="AR2298" s="1">
        <f t="shared" si="1367"/>
        <v>24410</v>
      </c>
      <c r="AU2298">
        <f t="shared" si="1389"/>
        <v>-251.38686131386862</v>
      </c>
      <c r="AV2298" s="29">
        <f t="shared" si="1368"/>
        <v>1145.0652</v>
      </c>
      <c r="AW2298">
        <f t="shared" si="1369"/>
        <v>45901</v>
      </c>
    </row>
    <row r="2299" spans="1:49" x14ac:dyDescent="0.2">
      <c r="A2299">
        <v>2297</v>
      </c>
      <c r="B2299" s="13">
        <f t="shared" si="1370"/>
        <v>2305</v>
      </c>
      <c r="C2299" s="13">
        <f t="shared" si="1371"/>
        <v>13788</v>
      </c>
      <c r="D2299" s="13">
        <f t="shared" si="1372"/>
        <v>48</v>
      </c>
      <c r="E2299" s="13">
        <f t="shared" si="1373"/>
        <v>114.85000000000001</v>
      </c>
      <c r="F2299" s="13">
        <f t="shared" si="1352"/>
        <v>9.1744553576057397E+71</v>
      </c>
      <c r="G2299" s="35">
        <f t="shared" si="1353"/>
        <v>1073.7373</v>
      </c>
      <c r="H2299" s="23">
        <f t="shared" si="1354"/>
        <v>17099.286399999997</v>
      </c>
      <c r="I2299" s="23">
        <f t="shared" si="1355"/>
        <v>63993.999999999993</v>
      </c>
      <c r="J2299" s="23">
        <f t="shared" si="1356"/>
        <v>3215</v>
      </c>
      <c r="K2299" s="23">
        <f t="shared" si="1374"/>
        <v>9.6665819025314135E+76</v>
      </c>
      <c r="L2299" s="23">
        <f t="shared" si="1357"/>
        <v>9.6665819025314126E+78</v>
      </c>
      <c r="M2299" s="23">
        <f t="shared" si="1375"/>
        <v>9.6665819025314135E+76</v>
      </c>
      <c r="N2299" s="20">
        <f t="shared" si="1376"/>
        <v>235.70000000000002</v>
      </c>
      <c r="Q2299" s="20">
        <f t="shared" si="1358"/>
        <v>7.8533702575851659E+110</v>
      </c>
      <c r="S2299" s="20">
        <f t="shared" si="1359"/>
        <v>10077</v>
      </c>
      <c r="T2299" s="20">
        <f t="shared" si="1360"/>
        <v>3215</v>
      </c>
      <c r="U2299" s="20">
        <f t="shared" si="1377"/>
        <v>9.6665819025314135E+76</v>
      </c>
      <c r="V2299" s="20">
        <f t="shared" si="1378"/>
        <v>9.6665819025314135E+76</v>
      </c>
      <c r="W2299" s="20">
        <f t="shared" si="1379"/>
        <v>0.2545608824777259</v>
      </c>
      <c r="X2299" s="16">
        <f t="shared" si="1361"/>
        <v>2.9184587899503619E+67</v>
      </c>
      <c r="AA2299" s="16">
        <f t="shared" si="1362"/>
        <v>1.2024050214595487E+69</v>
      </c>
      <c r="AB2299" s="16">
        <f t="shared" si="1380"/>
        <v>2297</v>
      </c>
      <c r="AC2299" s="16">
        <f t="shared" si="1381"/>
        <v>463.2</v>
      </c>
      <c r="AD2299" s="16">
        <f t="shared" si="1363"/>
        <v>1.5702961673266138E+70</v>
      </c>
      <c r="AE2299" s="16">
        <f t="shared" si="1382"/>
        <v>57375</v>
      </c>
      <c r="AF2299" s="16">
        <f t="shared" si="1364"/>
        <v>27552</v>
      </c>
      <c r="AG2299" s="16">
        <f t="shared" si="1365"/>
        <v>2337</v>
      </c>
      <c r="AH2299" s="16">
        <f t="shared" si="1366"/>
        <v>2.5635569841767819E+74</v>
      </c>
      <c r="AI2299" s="16">
        <f t="shared" si="1383"/>
        <v>1.6084162899386711E+75</v>
      </c>
      <c r="AJ2299" s="16">
        <f t="shared" si="1384"/>
        <v>1.6084162899386711E+75</v>
      </c>
      <c r="AK2299" s="27">
        <f t="shared" si="1385"/>
        <v>0.1295336787564767</v>
      </c>
      <c r="AN2299">
        <f t="shared" si="1386"/>
        <v>213202.45162191591</v>
      </c>
      <c r="AO2299">
        <f t="shared" si="1387"/>
        <v>1337665.9787949675</v>
      </c>
      <c r="AP2299">
        <f t="shared" si="1388"/>
        <v>1337665.9787949675</v>
      </c>
      <c r="AR2299" s="1">
        <f t="shared" si="1367"/>
        <v>24420</v>
      </c>
      <c r="AU2299">
        <f t="shared" si="1389"/>
        <v>-251.26709206927987</v>
      </c>
      <c r="AV2299" s="29">
        <f t="shared" si="1368"/>
        <v>1145.51855</v>
      </c>
      <c r="AW2299">
        <f t="shared" si="1369"/>
        <v>45921</v>
      </c>
    </row>
    <row r="2300" spans="1:49" x14ac:dyDescent="0.2">
      <c r="A2300">
        <v>2298</v>
      </c>
      <c r="B2300" s="13">
        <f t="shared" si="1370"/>
        <v>2306</v>
      </c>
      <c r="C2300" s="13">
        <f t="shared" si="1371"/>
        <v>13794</v>
      </c>
      <c r="D2300" s="13">
        <f t="shared" si="1372"/>
        <v>48</v>
      </c>
      <c r="E2300" s="13">
        <f t="shared" si="1373"/>
        <v>114.9</v>
      </c>
      <c r="F2300" s="13">
        <f t="shared" si="1352"/>
        <v>9.8208860273647831E+71</v>
      </c>
      <c r="G2300" s="35">
        <f t="shared" si="1353"/>
        <v>1074.1587999999999</v>
      </c>
      <c r="H2300" s="23">
        <f t="shared" si="1354"/>
        <v>17106.790399999998</v>
      </c>
      <c r="I2300" s="23">
        <f t="shared" si="1355"/>
        <v>64021.999999999993</v>
      </c>
      <c r="J2300" s="23">
        <f t="shared" si="1356"/>
        <v>3217</v>
      </c>
      <c r="K2300" s="23">
        <f t="shared" si="1374"/>
        <v>9.6665819025314135E+76</v>
      </c>
      <c r="L2300" s="23">
        <f t="shared" si="1357"/>
        <v>9.6665819025314126E+78</v>
      </c>
      <c r="M2300" s="23">
        <f t="shared" si="1375"/>
        <v>9.6665819025314135E+76</v>
      </c>
      <c r="N2300" s="20">
        <f t="shared" si="1376"/>
        <v>235.8</v>
      </c>
      <c r="Q2300" s="20">
        <f t="shared" si="1358"/>
        <v>8.7512505433030648E+110</v>
      </c>
      <c r="S2300" s="20">
        <f t="shared" si="1359"/>
        <v>10081</v>
      </c>
      <c r="T2300" s="20">
        <f t="shared" si="1360"/>
        <v>3217</v>
      </c>
      <c r="U2300" s="20">
        <f t="shared" si="1377"/>
        <v>9.6665819025314135E+76</v>
      </c>
      <c r="V2300" s="20">
        <f t="shared" si="1378"/>
        <v>9.6665819025314135E+76</v>
      </c>
      <c r="W2300" s="20">
        <f t="shared" si="1379"/>
        <v>0.2544529262086514</v>
      </c>
      <c r="X2300" s="16">
        <f t="shared" si="1361"/>
        <v>3.1227509052468877E+67</v>
      </c>
      <c r="AA2300" s="16">
        <f t="shared" si="1362"/>
        <v>1.2865733729617175E+69</v>
      </c>
      <c r="AB2300" s="16">
        <f t="shared" si="1380"/>
        <v>2298</v>
      </c>
      <c r="AC2300" s="16">
        <f t="shared" si="1381"/>
        <v>463.4</v>
      </c>
      <c r="AD2300" s="16">
        <f t="shared" si="1363"/>
        <v>1.680220021790382E+70</v>
      </c>
      <c r="AE2300" s="16">
        <f t="shared" si="1382"/>
        <v>57400</v>
      </c>
      <c r="AF2300" s="16">
        <f t="shared" si="1364"/>
        <v>27564</v>
      </c>
      <c r="AG2300" s="16">
        <f t="shared" si="1365"/>
        <v>2338</v>
      </c>
      <c r="AH2300" s="16">
        <f t="shared" si="1366"/>
        <v>2.74401127028737E+74</v>
      </c>
      <c r="AI2300" s="16">
        <f t="shared" si="1383"/>
        <v>1.6084162899386711E+75</v>
      </c>
      <c r="AJ2300" s="16">
        <f t="shared" si="1384"/>
        <v>1.6084162899386711E+75</v>
      </c>
      <c r="AK2300" s="27">
        <f t="shared" si="1385"/>
        <v>0.1294777729823047</v>
      </c>
      <c r="AN2300">
        <f t="shared" si="1386"/>
        <v>213280.58919567108</v>
      </c>
      <c r="AO2300">
        <f t="shared" si="1387"/>
        <v>1250155.1203691282</v>
      </c>
      <c r="AP2300">
        <f t="shared" si="1388"/>
        <v>1250155.1203691282</v>
      </c>
      <c r="AR2300" s="1">
        <f t="shared" si="1367"/>
        <v>24430</v>
      </c>
      <c r="AU2300">
        <f t="shared" si="1389"/>
        <v>-251.1475409836066</v>
      </c>
      <c r="AV2300" s="29">
        <f t="shared" si="1368"/>
        <v>1145.9712999999999</v>
      </c>
      <c r="AW2300">
        <f t="shared" si="1369"/>
        <v>45941</v>
      </c>
    </row>
    <row r="2301" spans="1:49" x14ac:dyDescent="0.2">
      <c r="A2301">
        <v>2299</v>
      </c>
      <c r="B2301" s="13">
        <f t="shared" si="1370"/>
        <v>2307</v>
      </c>
      <c r="C2301" s="13">
        <f t="shared" si="1371"/>
        <v>13800</v>
      </c>
      <c r="D2301" s="13">
        <f t="shared" si="1372"/>
        <v>48</v>
      </c>
      <c r="E2301" s="13">
        <f t="shared" si="1373"/>
        <v>114.95</v>
      </c>
      <c r="F2301" s="13">
        <f t="shared" si="1352"/>
        <v>1.0512862176344537E+72</v>
      </c>
      <c r="G2301" s="35">
        <f t="shared" si="1353"/>
        <v>1074.5797</v>
      </c>
      <c r="H2301" s="23">
        <f t="shared" si="1354"/>
        <v>17114.294399999999</v>
      </c>
      <c r="I2301" s="23">
        <f t="shared" si="1355"/>
        <v>64049.999999999993</v>
      </c>
      <c r="J2301" s="23">
        <f t="shared" si="1356"/>
        <v>3218</v>
      </c>
      <c r="K2301" s="23">
        <f t="shared" si="1374"/>
        <v>9.6665819025314135E+76</v>
      </c>
      <c r="L2301" s="23">
        <f t="shared" si="1357"/>
        <v>9.6665819025314126E+78</v>
      </c>
      <c r="M2301" s="23">
        <f t="shared" si="1375"/>
        <v>9.6665819025314135E+76</v>
      </c>
      <c r="N2301" s="20">
        <f t="shared" si="1376"/>
        <v>235.9</v>
      </c>
      <c r="Q2301" s="20">
        <f t="shared" si="1358"/>
        <v>9.7517859924779785E+110</v>
      </c>
      <c r="S2301" s="20">
        <f t="shared" si="1359"/>
        <v>10085</v>
      </c>
      <c r="T2301" s="20">
        <f t="shared" si="1360"/>
        <v>3218</v>
      </c>
      <c r="U2301" s="20">
        <f t="shared" si="1377"/>
        <v>9.6665819025314135E+76</v>
      </c>
      <c r="V2301" s="20">
        <f t="shared" si="1378"/>
        <v>9.6665819025314135E+76</v>
      </c>
      <c r="W2301" s="20">
        <f t="shared" si="1379"/>
        <v>0.2543450614667232</v>
      </c>
      <c r="X2301" s="16">
        <f t="shared" si="1361"/>
        <v>3.3413434686141687E+67</v>
      </c>
      <c r="AA2301" s="16">
        <f t="shared" si="1362"/>
        <v>1.3766335090690373E+69</v>
      </c>
      <c r="AB2301" s="16">
        <f t="shared" si="1380"/>
        <v>2299</v>
      </c>
      <c r="AC2301" s="16">
        <f t="shared" si="1381"/>
        <v>463.6</v>
      </c>
      <c r="AD2301" s="16">
        <f t="shared" si="1363"/>
        <v>1.7978387646591768E+70</v>
      </c>
      <c r="AE2301" s="16">
        <f t="shared" si="1382"/>
        <v>57425</v>
      </c>
      <c r="AF2301" s="16">
        <f t="shared" si="1364"/>
        <v>27576</v>
      </c>
      <c r="AG2301" s="16">
        <f t="shared" si="1365"/>
        <v>2339</v>
      </c>
      <c r="AH2301" s="16">
        <f t="shared" si="1366"/>
        <v>2.9371661157890113E+74</v>
      </c>
      <c r="AI2301" s="16">
        <f t="shared" si="1383"/>
        <v>1.6084162899386711E+75</v>
      </c>
      <c r="AJ2301" s="16">
        <f t="shared" si="1384"/>
        <v>1.6084162899386711E+75</v>
      </c>
      <c r="AK2301" s="27">
        <f t="shared" si="1385"/>
        <v>0.12942191544434856</v>
      </c>
      <c r="AN2301">
        <f t="shared" si="1386"/>
        <v>213358.60971271145</v>
      </c>
      <c r="AO2301">
        <f t="shared" si="1387"/>
        <v>1168369.2713730175</v>
      </c>
      <c r="AP2301">
        <f t="shared" si="1388"/>
        <v>1168369.2713730175</v>
      </c>
      <c r="AR2301" s="1">
        <f t="shared" si="1367"/>
        <v>24440</v>
      </c>
      <c r="AU2301">
        <f t="shared" si="1389"/>
        <v>-251.02820746132844</v>
      </c>
      <c r="AV2301" s="29">
        <f t="shared" si="1368"/>
        <v>1146.42345</v>
      </c>
      <c r="AW2301">
        <f t="shared" si="1369"/>
        <v>45961</v>
      </c>
    </row>
    <row r="2302" spans="1:49" x14ac:dyDescent="0.2">
      <c r="A2302">
        <v>2300</v>
      </c>
      <c r="B2302" s="13">
        <f t="shared" si="1370"/>
        <v>2308</v>
      </c>
      <c r="C2302" s="13">
        <f t="shared" si="1371"/>
        <v>13806</v>
      </c>
      <c r="D2302" s="13">
        <f t="shared" si="1372"/>
        <v>48</v>
      </c>
      <c r="E2302" s="13">
        <f t="shared" si="1373"/>
        <v>115</v>
      </c>
      <c r="F2302" s="13">
        <f t="shared" si="1352"/>
        <v>1.1253592662523562E+72</v>
      </c>
      <c r="G2302" s="35">
        <f t="shared" si="1353"/>
        <v>1075</v>
      </c>
      <c r="H2302" s="23">
        <f t="shared" si="1354"/>
        <v>17121.7984</v>
      </c>
      <c r="I2302" s="23">
        <f t="shared" si="1355"/>
        <v>64077.999999999993</v>
      </c>
      <c r="J2302" s="23">
        <f t="shared" si="1356"/>
        <v>3220</v>
      </c>
      <c r="K2302" s="23">
        <f t="shared" si="1374"/>
        <v>9.6665819025314135E+76</v>
      </c>
      <c r="L2302" s="23">
        <f t="shared" si="1357"/>
        <v>9.6665819025314126E+78</v>
      </c>
      <c r="M2302" s="23">
        <f t="shared" si="1375"/>
        <v>9.6665819025314135E+76</v>
      </c>
      <c r="N2302" s="20">
        <f t="shared" si="1376"/>
        <v>236</v>
      </c>
      <c r="Q2302" s="20">
        <f t="shared" si="1358"/>
        <v>1.0866713228299089E+111</v>
      </c>
      <c r="S2302" s="20">
        <f t="shared" si="1359"/>
        <v>10089</v>
      </c>
      <c r="T2302" s="20">
        <f t="shared" si="1360"/>
        <v>3220</v>
      </c>
      <c r="U2302" s="20">
        <f t="shared" si="1377"/>
        <v>9.6665819025314135E+76</v>
      </c>
      <c r="V2302" s="20">
        <f t="shared" si="1378"/>
        <v>9.6665819025314135E+76</v>
      </c>
      <c r="W2302" s="20">
        <f t="shared" si="1379"/>
        <v>0.25423728813559321</v>
      </c>
      <c r="X2302" s="16">
        <f t="shared" si="1361"/>
        <v>3.5752375114171612E+67</v>
      </c>
      <c r="AA2302" s="16">
        <f t="shared" si="1362"/>
        <v>1.4729978547038701E+69</v>
      </c>
      <c r="AB2302" s="16">
        <f t="shared" si="1380"/>
        <v>2300</v>
      </c>
      <c r="AC2302" s="16">
        <f t="shared" si="1381"/>
        <v>463.8</v>
      </c>
      <c r="AD2302" s="16">
        <f t="shared" si="1363"/>
        <v>1.9236910534228308E+70</v>
      </c>
      <c r="AE2302" s="16">
        <f t="shared" si="1382"/>
        <v>57450</v>
      </c>
      <c r="AF2302" s="16">
        <f t="shared" si="1364"/>
        <v>27588</v>
      </c>
      <c r="AG2302" s="16">
        <f t="shared" si="1365"/>
        <v>2340</v>
      </c>
      <c r="AH2302" s="16">
        <f t="shared" si="1366"/>
        <v>3.1439152601839373E+74</v>
      </c>
      <c r="AI2302" s="16">
        <f t="shared" si="1383"/>
        <v>1.6084162899386711E+75</v>
      </c>
      <c r="AJ2302" s="16">
        <f t="shared" si="1384"/>
        <v>1.6084162899386711E+75</v>
      </c>
      <c r="AK2302" s="27">
        <f t="shared" si="1385"/>
        <v>0.12936610608020699</v>
      </c>
      <c r="AN2302">
        <f t="shared" si="1386"/>
        <v>213436.51317238249</v>
      </c>
      <c r="AO2302">
        <f t="shared" si="1387"/>
        <v>1091933.8984794554</v>
      </c>
      <c r="AP2302">
        <f t="shared" si="1388"/>
        <v>1091933.8984794554</v>
      </c>
      <c r="AR2302" s="1">
        <f t="shared" si="1367"/>
        <v>24450</v>
      </c>
      <c r="AU2302">
        <f t="shared" si="1389"/>
        <v>-250.90909090909088</v>
      </c>
      <c r="AV2302" s="29">
        <f t="shared" si="1368"/>
        <v>1146.875</v>
      </c>
      <c r="AW2302">
        <f t="shared" si="1369"/>
        <v>45981</v>
      </c>
    </row>
    <row r="2303" spans="1:49" x14ac:dyDescent="0.2">
      <c r="A2303">
        <v>2301</v>
      </c>
      <c r="B2303" s="13">
        <f t="shared" si="1370"/>
        <v>2309</v>
      </c>
      <c r="C2303" s="13">
        <f t="shared" si="1371"/>
        <v>13812</v>
      </c>
      <c r="D2303" s="13">
        <f t="shared" si="1372"/>
        <v>48</v>
      </c>
      <c r="E2303" s="13">
        <f t="shared" si="1373"/>
        <v>115.05000000000001</v>
      </c>
      <c r="F2303" s="13">
        <f t="shared" si="1352"/>
        <v>1.2046512411231079E+72</v>
      </c>
      <c r="G2303" s="35">
        <f t="shared" si="1353"/>
        <v>1075.4196999999999</v>
      </c>
      <c r="H2303" s="23">
        <f t="shared" si="1354"/>
        <v>17129.3024</v>
      </c>
      <c r="I2303" s="23">
        <f t="shared" si="1355"/>
        <v>64105.999999999993</v>
      </c>
      <c r="J2303" s="23">
        <f t="shared" si="1356"/>
        <v>3221</v>
      </c>
      <c r="K2303" s="23">
        <f t="shared" si="1374"/>
        <v>9.6665819025314135E+76</v>
      </c>
      <c r="L2303" s="23">
        <f t="shared" si="1357"/>
        <v>9.6665819025314126E+78</v>
      </c>
      <c r="M2303" s="23">
        <f t="shared" si="1375"/>
        <v>9.6665819025314135E+76</v>
      </c>
      <c r="N2303" s="20">
        <f t="shared" si="1376"/>
        <v>236.10000000000002</v>
      </c>
      <c r="Q2303" s="20">
        <f t="shared" si="1358"/>
        <v>1.2109110728765502E+111</v>
      </c>
      <c r="S2303" s="20">
        <f t="shared" si="1359"/>
        <v>10094</v>
      </c>
      <c r="T2303" s="20">
        <f t="shared" si="1360"/>
        <v>3221</v>
      </c>
      <c r="U2303" s="20">
        <f t="shared" si="1377"/>
        <v>9.6665819025314135E+76</v>
      </c>
      <c r="V2303" s="20">
        <f t="shared" si="1378"/>
        <v>9.6665819025314135E+76</v>
      </c>
      <c r="W2303" s="20">
        <f t="shared" si="1379"/>
        <v>0.25412960609911051</v>
      </c>
      <c r="X2303" s="16">
        <f t="shared" si="1361"/>
        <v>3.8255041372163623E+67</v>
      </c>
      <c r="AA2303" s="16">
        <f t="shared" si="1362"/>
        <v>1.5761077045331409E+69</v>
      </c>
      <c r="AB2303" s="16">
        <f t="shared" si="1380"/>
        <v>2301</v>
      </c>
      <c r="AC2303" s="16">
        <f t="shared" si="1381"/>
        <v>464</v>
      </c>
      <c r="AD2303" s="16">
        <f t="shared" si="1363"/>
        <v>2.0583532526665665E+70</v>
      </c>
      <c r="AE2303" s="16">
        <f t="shared" si="1382"/>
        <v>57475</v>
      </c>
      <c r="AF2303" s="16">
        <f t="shared" si="1364"/>
        <v>27600</v>
      </c>
      <c r="AG2303" s="16">
        <f t="shared" si="1365"/>
        <v>2341</v>
      </c>
      <c r="AH2303" s="16">
        <f t="shared" si="1366"/>
        <v>3.3652153258662591E+74</v>
      </c>
      <c r="AI2303" s="16">
        <f t="shared" si="1383"/>
        <v>1.6084162899386711E+75</v>
      </c>
      <c r="AJ2303" s="16">
        <f t="shared" si="1384"/>
        <v>1.6084162899386711E+75</v>
      </c>
      <c r="AK2303" s="27">
        <f t="shared" si="1385"/>
        <v>0.12931034482758622</v>
      </c>
      <c r="AN2303">
        <f t="shared" si="1386"/>
        <v>213514.29957403007</v>
      </c>
      <c r="AO2303">
        <f t="shared" si="1387"/>
        <v>1020498.9705415471</v>
      </c>
      <c r="AP2303">
        <f t="shared" si="1388"/>
        <v>1020498.9705415471</v>
      </c>
      <c r="AR2303" s="1">
        <f t="shared" si="1367"/>
        <v>24460</v>
      </c>
      <c r="AU2303">
        <f t="shared" si="1389"/>
        <v>-250.79019073569481</v>
      </c>
      <c r="AV2303" s="29">
        <f t="shared" si="1368"/>
        <v>1147.3259499999999</v>
      </c>
      <c r="AW2303">
        <f t="shared" si="1369"/>
        <v>46001</v>
      </c>
    </row>
    <row r="2304" spans="1:49" x14ac:dyDescent="0.2">
      <c r="A2304">
        <v>2302</v>
      </c>
      <c r="B2304" s="13">
        <f t="shared" si="1370"/>
        <v>2310</v>
      </c>
      <c r="C2304" s="13">
        <f t="shared" si="1371"/>
        <v>13818</v>
      </c>
      <c r="D2304" s="13">
        <f t="shared" si="1372"/>
        <v>48</v>
      </c>
      <c r="E2304" s="13">
        <f t="shared" si="1373"/>
        <v>115.10000000000001</v>
      </c>
      <c r="F2304" s="13">
        <f t="shared" si="1352"/>
        <v>1.289529834117773E+72</v>
      </c>
      <c r="G2304" s="35">
        <f t="shared" si="1353"/>
        <v>1075.8388</v>
      </c>
      <c r="H2304" s="23">
        <f t="shared" si="1354"/>
        <v>17136.806399999998</v>
      </c>
      <c r="I2304" s="23">
        <f t="shared" si="1355"/>
        <v>64133.999999999993</v>
      </c>
      <c r="J2304" s="23">
        <f t="shared" si="1356"/>
        <v>3222</v>
      </c>
      <c r="K2304" s="23">
        <f t="shared" si="1374"/>
        <v>9.6665819025314135E+76</v>
      </c>
      <c r="L2304" s="23">
        <f t="shared" si="1357"/>
        <v>9.6665819025314126E+78</v>
      </c>
      <c r="M2304" s="23">
        <f t="shared" si="1375"/>
        <v>9.6665819025314135E+76</v>
      </c>
      <c r="N2304" s="20">
        <f t="shared" si="1376"/>
        <v>236.20000000000002</v>
      </c>
      <c r="Q2304" s="20">
        <f t="shared" si="1358"/>
        <v>1.3493552241685695E+111</v>
      </c>
      <c r="S2304" s="20">
        <f t="shared" si="1359"/>
        <v>10098</v>
      </c>
      <c r="T2304" s="20">
        <f t="shared" si="1360"/>
        <v>3222</v>
      </c>
      <c r="U2304" s="20">
        <f t="shared" si="1377"/>
        <v>9.6665819025314135E+76</v>
      </c>
      <c r="V2304" s="20">
        <f t="shared" si="1378"/>
        <v>9.6665819025314135E+76</v>
      </c>
      <c r="W2304" s="20">
        <f t="shared" si="1379"/>
        <v>0.2540220152413209</v>
      </c>
      <c r="X2304" s="16">
        <f t="shared" si="1361"/>
        <v>4.0932894268215071E+67</v>
      </c>
      <c r="AA2304" s="16">
        <f t="shared" si="1362"/>
        <v>1.6864352438504607E+69</v>
      </c>
      <c r="AB2304" s="16">
        <f t="shared" si="1380"/>
        <v>2302</v>
      </c>
      <c r="AC2304" s="16">
        <f t="shared" si="1381"/>
        <v>464.2</v>
      </c>
      <c r="AD2304" s="16">
        <f t="shared" si="1363"/>
        <v>2.2024420736426525E+70</v>
      </c>
      <c r="AE2304" s="16">
        <f t="shared" si="1382"/>
        <v>57500</v>
      </c>
      <c r="AF2304" s="16">
        <f t="shared" si="1364"/>
        <v>27612</v>
      </c>
      <c r="AG2304" s="16">
        <f t="shared" si="1365"/>
        <v>2342</v>
      </c>
      <c r="AH2304" s="16">
        <f t="shared" si="1366"/>
        <v>3.6020902418504087E+74</v>
      </c>
      <c r="AI2304" s="16">
        <f t="shared" si="1383"/>
        <v>1.6084162899386711E+75</v>
      </c>
      <c r="AJ2304" s="16">
        <f t="shared" si="1384"/>
        <v>1.6084162899386711E+75</v>
      </c>
      <c r="AK2304" s="27">
        <f t="shared" si="1385"/>
        <v>0.12925463162429987</v>
      </c>
      <c r="AN2304">
        <f t="shared" si="1386"/>
        <v>213591.96891699996</v>
      </c>
      <c r="AO2304">
        <f t="shared" si="1387"/>
        <v>953737.35564630572</v>
      </c>
      <c r="AP2304">
        <f t="shared" si="1388"/>
        <v>953737.35564630572</v>
      </c>
      <c r="AR2304" s="1">
        <f t="shared" si="1367"/>
        <v>24470</v>
      </c>
      <c r="AU2304">
        <f t="shared" si="1389"/>
        <v>-250.67150635208711</v>
      </c>
      <c r="AV2304" s="29">
        <f t="shared" si="1368"/>
        <v>1147.7763</v>
      </c>
      <c r="AW2304">
        <f t="shared" si="1369"/>
        <v>46021</v>
      </c>
    </row>
    <row r="2305" spans="1:49" x14ac:dyDescent="0.2">
      <c r="A2305">
        <v>2303</v>
      </c>
      <c r="B2305" s="13">
        <f t="shared" si="1370"/>
        <v>2311</v>
      </c>
      <c r="C2305" s="13">
        <f t="shared" si="1371"/>
        <v>13824</v>
      </c>
      <c r="D2305" s="13">
        <f t="shared" si="1372"/>
        <v>48</v>
      </c>
      <c r="E2305" s="13">
        <f t="shared" si="1373"/>
        <v>115.15</v>
      </c>
      <c r="F2305" s="13">
        <f t="shared" si="1352"/>
        <v>1.3803886412400983E+72</v>
      </c>
      <c r="G2305" s="35">
        <f t="shared" si="1353"/>
        <v>1076.2573</v>
      </c>
      <c r="H2305" s="23">
        <f t="shared" si="1354"/>
        <v>17144.310399999998</v>
      </c>
      <c r="I2305" s="23">
        <f t="shared" si="1355"/>
        <v>64161.999999999993</v>
      </c>
      <c r="J2305" s="23">
        <f t="shared" si="1356"/>
        <v>3224</v>
      </c>
      <c r="K2305" s="23">
        <f t="shared" si="1374"/>
        <v>9.6665819025314135E+76</v>
      </c>
      <c r="L2305" s="23">
        <f t="shared" si="1357"/>
        <v>9.6665819025314126E+78</v>
      </c>
      <c r="M2305" s="23">
        <f t="shared" si="1375"/>
        <v>9.6665819025314135E+76</v>
      </c>
      <c r="N2305" s="20">
        <f t="shared" si="1376"/>
        <v>236.3</v>
      </c>
      <c r="Q2305" s="20">
        <f t="shared" si="1358"/>
        <v>1.5036277739749703E+111</v>
      </c>
      <c r="S2305" s="20">
        <f t="shared" si="1359"/>
        <v>10102</v>
      </c>
      <c r="T2305" s="20">
        <f t="shared" si="1360"/>
        <v>3224</v>
      </c>
      <c r="U2305" s="20">
        <f t="shared" si="1377"/>
        <v>9.6665819025314135E+76</v>
      </c>
      <c r="V2305" s="20">
        <f t="shared" si="1378"/>
        <v>9.6665819025314135E+76</v>
      </c>
      <c r="W2305" s="20">
        <f t="shared" si="1379"/>
        <v>0.25391451544646637</v>
      </c>
      <c r="X2305" s="16">
        <f t="shared" si="1361"/>
        <v>4.3798196866990126E+67</v>
      </c>
      <c r="AA2305" s="16">
        <f t="shared" si="1362"/>
        <v>1.8044857109199927E+69</v>
      </c>
      <c r="AB2305" s="16">
        <f t="shared" si="1380"/>
        <v>2303</v>
      </c>
      <c r="AC2305" s="16">
        <f t="shared" si="1381"/>
        <v>464.4</v>
      </c>
      <c r="AD2305" s="16">
        <f t="shared" si="1363"/>
        <v>2.3566173986173249E+70</v>
      </c>
      <c r="AE2305" s="16">
        <f t="shared" si="1382"/>
        <v>57525</v>
      </c>
      <c r="AF2305" s="16">
        <f t="shared" si="1364"/>
        <v>27624</v>
      </c>
      <c r="AG2305" s="16">
        <f t="shared" si="1365"/>
        <v>2343</v>
      </c>
      <c r="AH2305" s="16">
        <f t="shared" si="1366"/>
        <v>3.8556359786566777E+74</v>
      </c>
      <c r="AI2305" s="16">
        <f t="shared" si="1383"/>
        <v>1.6084162899386711E+75</v>
      </c>
      <c r="AJ2305" s="16">
        <f t="shared" si="1384"/>
        <v>1.6084162899386711E+75</v>
      </c>
      <c r="AK2305" s="27">
        <f t="shared" si="1385"/>
        <v>0.12919896640826875</v>
      </c>
      <c r="AN2305">
        <f t="shared" si="1386"/>
        <v>213669.52120063803</v>
      </c>
      <c r="AO2305">
        <f t="shared" si="1387"/>
        <v>891343.32303393073</v>
      </c>
      <c r="AP2305">
        <f t="shared" si="1388"/>
        <v>891343.32303393073</v>
      </c>
      <c r="AR2305" s="1">
        <f t="shared" si="1367"/>
        <v>24480</v>
      </c>
      <c r="AU2305">
        <f t="shared" si="1389"/>
        <v>-250.55303717135087</v>
      </c>
      <c r="AV2305" s="29">
        <f t="shared" si="1368"/>
        <v>1148.22605</v>
      </c>
      <c r="AW2305">
        <f t="shared" si="1369"/>
        <v>46041</v>
      </c>
    </row>
    <row r="2306" spans="1:49" x14ac:dyDescent="0.2">
      <c r="A2306">
        <v>2304</v>
      </c>
      <c r="B2306" s="13">
        <f t="shared" si="1370"/>
        <v>2312</v>
      </c>
      <c r="C2306" s="13">
        <f t="shared" si="1371"/>
        <v>13830</v>
      </c>
      <c r="D2306" s="13">
        <f t="shared" si="1372"/>
        <v>48</v>
      </c>
      <c r="E2306" s="13">
        <f t="shared" si="1373"/>
        <v>115.2</v>
      </c>
      <c r="F2306" s="13">
        <f t="shared" si="1352"/>
        <v>1.4776489875155755E+72</v>
      </c>
      <c r="G2306" s="35">
        <f t="shared" si="1353"/>
        <v>1076.6752000000001</v>
      </c>
      <c r="H2306" s="23">
        <f t="shared" si="1354"/>
        <v>17151.814399999999</v>
      </c>
      <c r="I2306" s="23">
        <f t="shared" si="1355"/>
        <v>64189.999999999993</v>
      </c>
      <c r="J2306" s="23">
        <f t="shared" si="1356"/>
        <v>3225</v>
      </c>
      <c r="K2306" s="23">
        <f t="shared" si="1374"/>
        <v>9.6665819025314135E+76</v>
      </c>
      <c r="L2306" s="23">
        <f t="shared" si="1357"/>
        <v>9.6665819025314126E+78</v>
      </c>
      <c r="M2306" s="23">
        <f t="shared" si="1375"/>
        <v>9.6665819025314135E+76</v>
      </c>
      <c r="N2306" s="20">
        <f t="shared" si="1376"/>
        <v>236.4</v>
      </c>
      <c r="Q2306" s="20">
        <f t="shared" si="1358"/>
        <v>1.6755383920953934E+111</v>
      </c>
      <c r="S2306" s="20">
        <f t="shared" si="1359"/>
        <v>10106</v>
      </c>
      <c r="T2306" s="20">
        <f t="shared" si="1360"/>
        <v>3225</v>
      </c>
      <c r="U2306" s="20">
        <f t="shared" si="1377"/>
        <v>9.6665819025314135E+76</v>
      </c>
      <c r="V2306" s="20">
        <f t="shared" si="1378"/>
        <v>9.6665819025314135E+76</v>
      </c>
      <c r="W2306" s="20">
        <f t="shared" si="1379"/>
        <v>0.25380710659898476</v>
      </c>
      <c r="X2306" s="16">
        <f t="shared" si="1361"/>
        <v>4.6864070647679448E+67</v>
      </c>
      <c r="AA2306" s="16">
        <f t="shared" si="1362"/>
        <v>1.9307997106843929E+69</v>
      </c>
      <c r="AB2306" s="16">
        <f t="shared" si="1380"/>
        <v>2304</v>
      </c>
      <c r="AC2306" s="16">
        <f t="shared" si="1381"/>
        <v>464.6</v>
      </c>
      <c r="AD2306" s="16">
        <f t="shared" si="1363"/>
        <v>2.5215853029276029E+70</v>
      </c>
      <c r="AE2306" s="16">
        <f t="shared" si="1382"/>
        <v>57550</v>
      </c>
      <c r="AF2306" s="16">
        <f t="shared" si="1364"/>
        <v>27636</v>
      </c>
      <c r="AG2306" s="16">
        <f t="shared" si="1365"/>
        <v>2344</v>
      </c>
      <c r="AH2306" s="16">
        <f t="shared" si="1366"/>
        <v>4.1270256162368849E+74</v>
      </c>
      <c r="AI2306" s="16">
        <f t="shared" si="1383"/>
        <v>1.6084162899386711E+75</v>
      </c>
      <c r="AJ2306" s="16">
        <f t="shared" si="1384"/>
        <v>1.6084162899386711E+75</v>
      </c>
      <c r="AK2306" s="27">
        <f t="shared" si="1385"/>
        <v>0.12914334911752043</v>
      </c>
      <c r="AN2306">
        <f t="shared" si="1386"/>
        <v>213746.95642428991</v>
      </c>
      <c r="AO2306">
        <f t="shared" si="1387"/>
        <v>833031.14302236482</v>
      </c>
      <c r="AP2306">
        <f t="shared" si="1388"/>
        <v>833031.14302236482</v>
      </c>
      <c r="AR2306" s="1">
        <f t="shared" si="1367"/>
        <v>24490</v>
      </c>
      <c r="AU2306">
        <f t="shared" si="1389"/>
        <v>-250.43478260869568</v>
      </c>
      <c r="AV2306" s="29">
        <f t="shared" si="1368"/>
        <v>1148.6752000000001</v>
      </c>
      <c r="AW2306">
        <f t="shared" si="1369"/>
        <v>46061</v>
      </c>
    </row>
    <row r="2307" spans="1:49" x14ac:dyDescent="0.2">
      <c r="A2307">
        <v>2305</v>
      </c>
      <c r="B2307" s="13">
        <f t="shared" si="1370"/>
        <v>2313</v>
      </c>
      <c r="C2307" s="13">
        <f t="shared" si="1371"/>
        <v>13836</v>
      </c>
      <c r="D2307" s="13">
        <f t="shared" si="1372"/>
        <v>48</v>
      </c>
      <c r="E2307" s="13">
        <f t="shared" si="1373"/>
        <v>115.25</v>
      </c>
      <c r="F2307" s="13">
        <f t="shared" si="1352"/>
        <v>1.5817618804347699E+72</v>
      </c>
      <c r="G2307" s="35">
        <f t="shared" si="1353"/>
        <v>1077.0925</v>
      </c>
      <c r="H2307" s="23">
        <f t="shared" si="1354"/>
        <v>17159.318399999996</v>
      </c>
      <c r="I2307" s="23">
        <f t="shared" si="1355"/>
        <v>64217.999999999993</v>
      </c>
      <c r="J2307" s="23">
        <f t="shared" si="1356"/>
        <v>3227</v>
      </c>
      <c r="K2307" s="23">
        <f t="shared" si="1374"/>
        <v>9.6665819025314135E+76</v>
      </c>
      <c r="L2307" s="23">
        <f t="shared" si="1357"/>
        <v>9.6665819025314126E+78</v>
      </c>
      <c r="M2307" s="23">
        <f t="shared" si="1375"/>
        <v>9.6665819025314135E+76</v>
      </c>
      <c r="N2307" s="20">
        <f t="shared" si="1376"/>
        <v>236.5</v>
      </c>
      <c r="Q2307" s="20">
        <f t="shared" si="1358"/>
        <v>1.8671036489060199E+111</v>
      </c>
      <c r="S2307" s="20">
        <f t="shared" si="1359"/>
        <v>10110</v>
      </c>
      <c r="T2307" s="20">
        <f t="shared" si="1360"/>
        <v>3227</v>
      </c>
      <c r="U2307" s="20">
        <f t="shared" si="1377"/>
        <v>9.6665819025314135E+76</v>
      </c>
      <c r="V2307" s="20">
        <f t="shared" si="1378"/>
        <v>9.6665819025314135E+76</v>
      </c>
      <c r="W2307" s="20">
        <f t="shared" si="1379"/>
        <v>0.2536997885835095</v>
      </c>
      <c r="X2307" s="16">
        <f t="shared" si="1361"/>
        <v>5.0144555593016998E+67</v>
      </c>
      <c r="AA2307" s="16">
        <f t="shared" si="1362"/>
        <v>2.0659556904323002E+69</v>
      </c>
      <c r="AB2307" s="16">
        <f t="shared" si="1380"/>
        <v>2305</v>
      </c>
      <c r="AC2307" s="16">
        <f t="shared" si="1381"/>
        <v>464.8</v>
      </c>
      <c r="AD2307" s="16">
        <f t="shared" si="1363"/>
        <v>2.6981012885880937E+70</v>
      </c>
      <c r="AE2307" s="16">
        <f t="shared" si="1382"/>
        <v>57575</v>
      </c>
      <c r="AF2307" s="16">
        <f t="shared" si="1364"/>
        <v>27648</v>
      </c>
      <c r="AG2307" s="16">
        <f t="shared" si="1365"/>
        <v>2345</v>
      </c>
      <c r="AH2307" s="16">
        <f t="shared" si="1366"/>
        <v>4.417514768361941E+74</v>
      </c>
      <c r="AI2307" s="16">
        <f t="shared" si="1383"/>
        <v>1.6084162899386711E+75</v>
      </c>
      <c r="AJ2307" s="16">
        <f t="shared" si="1384"/>
        <v>1.6084162899386711E+75</v>
      </c>
      <c r="AK2307" s="27">
        <f t="shared" si="1385"/>
        <v>0.12908777969018934</v>
      </c>
      <c r="AN2307">
        <f t="shared" si="1386"/>
        <v>213824.27458730145</v>
      </c>
      <c r="AO2307">
        <f t="shared" si="1387"/>
        <v>778533.77852557471</v>
      </c>
      <c r="AP2307">
        <f t="shared" si="1388"/>
        <v>778533.77852557471</v>
      </c>
      <c r="AR2307" s="1">
        <f t="shared" si="1367"/>
        <v>24500</v>
      </c>
      <c r="AU2307">
        <f t="shared" si="1389"/>
        <v>-250.31674208144798</v>
      </c>
      <c r="AV2307" s="29">
        <f t="shared" si="1368"/>
        <v>1149.12375</v>
      </c>
      <c r="AW2307">
        <f t="shared" si="1369"/>
        <v>46081</v>
      </c>
    </row>
    <row r="2308" spans="1:49" x14ac:dyDescent="0.2">
      <c r="A2308">
        <v>2306</v>
      </c>
      <c r="B2308" s="13">
        <f t="shared" si="1370"/>
        <v>2314</v>
      </c>
      <c r="C2308" s="13">
        <f t="shared" si="1371"/>
        <v>13842</v>
      </c>
      <c r="D2308" s="13">
        <f t="shared" si="1372"/>
        <v>48</v>
      </c>
      <c r="E2308" s="13">
        <f t="shared" si="1373"/>
        <v>115.30000000000001</v>
      </c>
      <c r="F2308" s="13">
        <f t="shared" ref="F2308:F2366" si="1390">(1+A2308/40)*1.07^(A2308-1)*IF(A2308&lt;=1000,0.5*A2308^1.01,0.5*1000^1.01+A2308/1000)</f>
        <v>1.6932101010065601E+72</v>
      </c>
      <c r="G2308" s="35">
        <f t="shared" ref="G2308:G2366" si="1391">2+MIN(A2308/15*2,200)
+(IF(A2308&lt;=2000,A2308/(10/(1+0.015*A2308)))+IF(AND(A2308&gt;1000,A2308&lt;=2000),(A2308-1000)/(20/(10+0.01*(A2308-1000))),0)+IF(A2308&gt;2000,7200+(A2308-2000)*(6-0.003*(A2308-2000))))/10</f>
        <v>1077.5092</v>
      </c>
      <c r="H2308" s="23">
        <f t="shared" ref="H2308:H2366" si="1392">(MIN(1+A2308*0.4,10)+MIN(MAX((A2308-8)*0.64,0),10)+MIN(MAX((A2308-18)*1.6,0),16)+MIN(MAX((A2308-28)*2.56,0),28.8)+MAX((A2308-30.4)*5.36,0))*1.4</f>
        <v>17166.822399999997</v>
      </c>
      <c r="I2308" s="23">
        <f t="shared" ref="I2308:I2366" si="1393">(MIN(A2308^1.6,70)+MAX((A2308-15)*20,0))*1.4</f>
        <v>64245.999999999993</v>
      </c>
      <c r="J2308" s="23">
        <f t="shared" ref="J2308:J2366" si="1394">INT(A2308*1.4)</f>
        <v>3228</v>
      </c>
      <c r="K2308" s="23">
        <f t="shared" si="1374"/>
        <v>9.6665819025314135E+76</v>
      </c>
      <c r="L2308" s="23">
        <f t="shared" ref="L2308:L2366" si="1395">100*LOOKUP(I2308,$A:$A,$F:$F)*LOOKUP(I2308,$A:$A,$G:$G)</f>
        <v>9.6665819025314126E+78</v>
      </c>
      <c r="M2308" s="23">
        <f t="shared" si="1375"/>
        <v>9.6665819025314135E+76</v>
      </c>
      <c r="N2308" s="20">
        <f t="shared" si="1376"/>
        <v>236.60000000000002</v>
      </c>
      <c r="Q2308" s="20">
        <f t="shared" ref="Q2308:Q2366" si="1396">400*1.07^((A2308*1.6)-1)*$G$3*MIN(0.03*A2308,1)</f>
        <v>2.0805706704219024E+111</v>
      </c>
      <c r="S2308" s="20">
        <f t="shared" ref="S2308:S2366" si="1397">ROUNDUP(MAX((A2308-5),0)*(1+3.2)+MIN(0.5+A2308*0.1,1)*450,0)</f>
        <v>10115</v>
      </c>
      <c r="T2308" s="20">
        <f t="shared" ref="T2308:T2366" si="1398">INT(A2308*1.4)</f>
        <v>3228</v>
      </c>
      <c r="U2308" s="20">
        <f t="shared" si="1377"/>
        <v>9.6665819025314135E+76</v>
      </c>
      <c r="V2308" s="20">
        <f t="shared" si="1378"/>
        <v>9.6665819025314135E+76</v>
      </c>
      <c r="W2308" s="20">
        <f t="shared" si="1379"/>
        <v>0.25359256128486896</v>
      </c>
      <c r="X2308" s="16">
        <f t="shared" ref="X2308:X2366" si="1399">1.07^(A2308+0-1)</f>
        <v>5.3654674484528198E+67</v>
      </c>
      <c r="AA2308" s="16">
        <f t="shared" ref="AA2308:AA2366" si="1400">20*INT(X2308)*$Z$3+MIN(5*A2308,500)</f>
        <v>2.2105725887625611E+69</v>
      </c>
      <c r="AB2308" s="16">
        <f t="shared" si="1380"/>
        <v>2306</v>
      </c>
      <c r="AC2308" s="16">
        <f t="shared" si="1381"/>
        <v>465</v>
      </c>
      <c r="AD2308" s="16">
        <f t="shared" ref="AD2308:AD2366" si="1401">1.07^(A2308-1)*IF(A2308&lt;=1000,0.5*A2308^1.01,0.5*1000^1.01+A2308/1000)+1</f>
        <v>2.8869737442567095E+70</v>
      </c>
      <c r="AE2308" s="16">
        <f t="shared" si="1382"/>
        <v>57600</v>
      </c>
      <c r="AF2308" s="16">
        <f t="shared" ref="AF2308:AF2366" si="1402">MAX((A2308-1)*12,5)+0</f>
        <v>27660</v>
      </c>
      <c r="AG2308" s="16">
        <f t="shared" ref="AG2308:AG2366" si="1403">A2308+40</f>
        <v>2346</v>
      </c>
      <c r="AH2308" s="16">
        <f t="shared" ref="AH2308:AH2366" si="1404">1*INT(LOOKUP(AG2308,A:A,AD:AD))*LOOKUP(AG2308,A:A,G:G)*MIN(0.2*A2308,1)</f>
        <v>4.7284473885400542E+74</v>
      </c>
      <c r="AI2308" s="16">
        <f t="shared" si="1383"/>
        <v>1.6084162899386711E+75</v>
      </c>
      <c r="AJ2308" s="16">
        <f t="shared" si="1384"/>
        <v>1.6084162899386711E+75</v>
      </c>
      <c r="AK2308" s="27">
        <f t="shared" si="1385"/>
        <v>0.12903225806451613</v>
      </c>
      <c r="AN2308">
        <f t="shared" si="1386"/>
        <v>213901.47568901838</v>
      </c>
      <c r="AO2308">
        <f t="shared" si="1387"/>
        <v>727601.66217343428</v>
      </c>
      <c r="AP2308">
        <f t="shared" si="1388"/>
        <v>727601.66217343428</v>
      </c>
      <c r="AR2308" s="1">
        <f t="shared" ref="AR2308:AR2366" si="1405">1450+A2308*10</f>
        <v>24510</v>
      </c>
      <c r="AU2308">
        <f t="shared" si="1389"/>
        <v>-250.19891500904163</v>
      </c>
      <c r="AV2308" s="29">
        <f t="shared" ref="AV2308:AV2366" si="1406">(2+MIN(A2308/15*2,200)+(IF(A2308&lt;=2000,A2308/(10/(1+0.015*A2308)))+IF(AND(A2308&gt;1000,A2308&lt;=2000),(A2308-1000)/(20/(10+0.01*(A2308-1000))),0)+IF(A2308&gt;2000,7200+(A2308-2000)*(6-0.003*(A2308-2000))))/10+0.05*A2308/1.6)</f>
        <v>1149.5717</v>
      </c>
      <c r="AW2308">
        <f t="shared" ref="AW2308:AW2366" si="1407">1+20*(A2308-1)</f>
        <v>46101</v>
      </c>
    </row>
    <row r="2309" spans="1:49" x14ac:dyDescent="0.2">
      <c r="A2309">
        <v>2307</v>
      </c>
      <c r="B2309" s="13">
        <f t="shared" si="1370"/>
        <v>2315</v>
      </c>
      <c r="C2309" s="13">
        <f t="shared" si="1371"/>
        <v>13848</v>
      </c>
      <c r="D2309" s="13">
        <f t="shared" si="1372"/>
        <v>48</v>
      </c>
      <c r="E2309" s="13">
        <f t="shared" si="1373"/>
        <v>115.35000000000001</v>
      </c>
      <c r="F2309" s="13">
        <f t="shared" si="1390"/>
        <v>1.8125104421147947E+72</v>
      </c>
      <c r="G2309" s="35">
        <f t="shared" si="1391"/>
        <v>1077.9253000000001</v>
      </c>
      <c r="H2309" s="23">
        <f t="shared" si="1392"/>
        <v>17174.326399999998</v>
      </c>
      <c r="I2309" s="23">
        <f t="shared" si="1393"/>
        <v>64273.999999999993</v>
      </c>
      <c r="J2309" s="23">
        <f t="shared" si="1394"/>
        <v>3229</v>
      </c>
      <c r="K2309" s="23">
        <f t="shared" si="1374"/>
        <v>9.6665819025314135E+76</v>
      </c>
      <c r="L2309" s="23">
        <f t="shared" si="1395"/>
        <v>9.6665819025314126E+78</v>
      </c>
      <c r="M2309" s="23">
        <f t="shared" si="1375"/>
        <v>9.6665819025314135E+76</v>
      </c>
      <c r="N2309" s="20">
        <f t="shared" si="1376"/>
        <v>236.70000000000002</v>
      </c>
      <c r="Q2309" s="20">
        <f t="shared" si="1396"/>
        <v>2.3184434978504723E+111</v>
      </c>
      <c r="S2309" s="20">
        <f t="shared" si="1397"/>
        <v>10119</v>
      </c>
      <c r="T2309" s="20">
        <f t="shared" si="1398"/>
        <v>3229</v>
      </c>
      <c r="U2309" s="20">
        <f t="shared" si="1377"/>
        <v>9.6665819025314135E+76</v>
      </c>
      <c r="V2309" s="20">
        <f t="shared" si="1378"/>
        <v>9.6665819025314135E+76</v>
      </c>
      <c r="W2309" s="20">
        <f t="shared" si="1379"/>
        <v>0.25348542458808615</v>
      </c>
      <c r="X2309" s="16">
        <f t="shared" si="1399"/>
        <v>5.7410501698445162E+67</v>
      </c>
      <c r="AA2309" s="16">
        <f t="shared" si="1400"/>
        <v>2.3653126699759403E+69</v>
      </c>
      <c r="AB2309" s="16">
        <f t="shared" si="1380"/>
        <v>2307</v>
      </c>
      <c r="AC2309" s="16">
        <f t="shared" si="1381"/>
        <v>465.2</v>
      </c>
      <c r="AD2309" s="16">
        <f t="shared" si="1401"/>
        <v>3.0890676474048484E+70</v>
      </c>
      <c r="AE2309" s="16">
        <f t="shared" si="1382"/>
        <v>57625</v>
      </c>
      <c r="AF2309" s="16">
        <f t="shared" si="1402"/>
        <v>27672</v>
      </c>
      <c r="AG2309" s="16">
        <f t="shared" si="1403"/>
        <v>2347</v>
      </c>
      <c r="AH2309" s="16">
        <f t="shared" si="1404"/>
        <v>5.0612619842970235E+74</v>
      </c>
      <c r="AI2309" s="16">
        <f t="shared" si="1383"/>
        <v>1.6084162899386711E+75</v>
      </c>
      <c r="AJ2309" s="16">
        <f t="shared" si="1384"/>
        <v>1.6084162899386711E+75</v>
      </c>
      <c r="AK2309" s="27">
        <f t="shared" si="1385"/>
        <v>0.12897678417884781</v>
      </c>
      <c r="AN2309">
        <f t="shared" si="1386"/>
        <v>213978.55972878655</v>
      </c>
      <c r="AO2309">
        <f t="shared" si="1387"/>
        <v>680001.55343311618</v>
      </c>
      <c r="AP2309">
        <f t="shared" si="1388"/>
        <v>680001.55343311618</v>
      </c>
      <c r="AR2309" s="1">
        <f t="shared" si="1405"/>
        <v>24520</v>
      </c>
      <c r="AU2309">
        <f t="shared" si="1389"/>
        <v>-250.08130081300808</v>
      </c>
      <c r="AV2309" s="29">
        <f t="shared" si="1406"/>
        <v>1150.0190500000001</v>
      </c>
      <c r="AW2309">
        <f t="shared" si="1407"/>
        <v>46121</v>
      </c>
    </row>
    <row r="2310" spans="1:49" x14ac:dyDescent="0.2">
      <c r="A2310">
        <v>2308</v>
      </c>
      <c r="B2310" s="13">
        <f t="shared" si="1370"/>
        <v>2316</v>
      </c>
      <c r="C2310" s="13">
        <f t="shared" si="1371"/>
        <v>13854</v>
      </c>
      <c r="D2310" s="13">
        <f t="shared" si="1372"/>
        <v>48</v>
      </c>
      <c r="E2310" s="13">
        <f t="shared" si="1373"/>
        <v>115.4</v>
      </c>
      <c r="F2310" s="13">
        <f t="shared" si="1390"/>
        <v>1.9402161045547125E+72</v>
      </c>
      <c r="G2310" s="35">
        <f t="shared" si="1391"/>
        <v>1078.3407999999999</v>
      </c>
      <c r="H2310" s="23">
        <f t="shared" si="1392"/>
        <v>17181.830399999999</v>
      </c>
      <c r="I2310" s="23">
        <f t="shared" si="1393"/>
        <v>64301.999999999993</v>
      </c>
      <c r="J2310" s="23">
        <f t="shared" si="1394"/>
        <v>3231</v>
      </c>
      <c r="K2310" s="23">
        <f t="shared" si="1374"/>
        <v>9.6665819025314135E+76</v>
      </c>
      <c r="L2310" s="23">
        <f t="shared" si="1395"/>
        <v>9.6665819025314126E+78</v>
      </c>
      <c r="M2310" s="23">
        <f t="shared" si="1375"/>
        <v>9.6665819025314135E+76</v>
      </c>
      <c r="N2310" s="20">
        <f t="shared" si="1376"/>
        <v>236.8</v>
      </c>
      <c r="Q2310" s="20">
        <f t="shared" si="1396"/>
        <v>2.5835124608552655E+111</v>
      </c>
      <c r="S2310" s="20">
        <f t="shared" si="1397"/>
        <v>10123</v>
      </c>
      <c r="T2310" s="20">
        <f t="shared" si="1398"/>
        <v>3231</v>
      </c>
      <c r="U2310" s="20">
        <f t="shared" si="1377"/>
        <v>9.6665819025314135E+76</v>
      </c>
      <c r="V2310" s="20">
        <f t="shared" si="1378"/>
        <v>9.6665819025314135E+76</v>
      </c>
      <c r="W2310" s="20">
        <f t="shared" si="1379"/>
        <v>0.25337837837837834</v>
      </c>
      <c r="X2310" s="16">
        <f t="shared" si="1399"/>
        <v>6.1429236817336318E+67</v>
      </c>
      <c r="AA2310" s="16">
        <f t="shared" si="1400"/>
        <v>2.5308845568742558E+69</v>
      </c>
      <c r="AB2310" s="16">
        <f t="shared" si="1380"/>
        <v>2308</v>
      </c>
      <c r="AC2310" s="16">
        <f t="shared" si="1381"/>
        <v>465.4</v>
      </c>
      <c r="AD2310" s="16">
        <f t="shared" si="1401"/>
        <v>3.3053085256468693E+70</v>
      </c>
      <c r="AE2310" s="16">
        <f t="shared" si="1382"/>
        <v>57650</v>
      </c>
      <c r="AF2310" s="16">
        <f t="shared" si="1402"/>
        <v>27684</v>
      </c>
      <c r="AG2310" s="16">
        <f t="shared" si="1403"/>
        <v>2348</v>
      </c>
      <c r="AH2310" s="16">
        <f t="shared" si="1404"/>
        <v>5.4174982685367828E+74</v>
      </c>
      <c r="AI2310" s="16">
        <f t="shared" si="1383"/>
        <v>1.6084162899386711E+75</v>
      </c>
      <c r="AJ2310" s="16">
        <f t="shared" si="1384"/>
        <v>1.6084162899386711E+75</v>
      </c>
      <c r="AK2310" s="27">
        <f t="shared" si="1385"/>
        <v>0.12892135797163731</v>
      </c>
      <c r="AN2310">
        <f t="shared" si="1386"/>
        <v>214055.52670595181</v>
      </c>
      <c r="AO2310">
        <f t="shared" si="1387"/>
        <v>635515.47049823951</v>
      </c>
      <c r="AP2310">
        <f t="shared" si="1388"/>
        <v>635515.47049823951</v>
      </c>
      <c r="AR2310" s="1">
        <f t="shared" si="1405"/>
        <v>24530</v>
      </c>
      <c r="AU2310">
        <f t="shared" si="1389"/>
        <v>-249.96389891696748</v>
      </c>
      <c r="AV2310" s="29">
        <f t="shared" si="1406"/>
        <v>1150.4657999999999</v>
      </c>
      <c r="AW2310">
        <f t="shared" si="1407"/>
        <v>46141</v>
      </c>
    </row>
    <row r="2311" spans="1:49" x14ac:dyDescent="0.2">
      <c r="A2311">
        <v>2309</v>
      </c>
      <c r="B2311" s="13">
        <f t="shared" si="1370"/>
        <v>2317</v>
      </c>
      <c r="C2311" s="13">
        <f t="shared" si="1371"/>
        <v>13860</v>
      </c>
      <c r="D2311" s="13">
        <f t="shared" si="1372"/>
        <v>48</v>
      </c>
      <c r="E2311" s="13">
        <f t="shared" si="1373"/>
        <v>115.45</v>
      </c>
      <c r="F2311" s="13">
        <f t="shared" si="1390"/>
        <v>2.07691926185632E+72</v>
      </c>
      <c r="G2311" s="35">
        <f t="shared" si="1391"/>
        <v>1078.7557000000002</v>
      </c>
      <c r="H2311" s="23">
        <f t="shared" si="1392"/>
        <v>17189.3344</v>
      </c>
      <c r="I2311" s="23">
        <f t="shared" si="1393"/>
        <v>64329.999999999993</v>
      </c>
      <c r="J2311" s="23">
        <f t="shared" si="1394"/>
        <v>3232</v>
      </c>
      <c r="K2311" s="23">
        <f t="shared" si="1374"/>
        <v>9.6665819025314135E+76</v>
      </c>
      <c r="L2311" s="23">
        <f t="shared" si="1395"/>
        <v>9.6665819025314126E+78</v>
      </c>
      <c r="M2311" s="23">
        <f t="shared" si="1375"/>
        <v>9.6665819025314135E+76</v>
      </c>
      <c r="N2311" s="20">
        <f t="shared" si="1376"/>
        <v>236.9</v>
      </c>
      <c r="Q2311" s="20">
        <f t="shared" si="1396"/>
        <v>2.8788869090761446E+111</v>
      </c>
      <c r="S2311" s="20">
        <f t="shared" si="1397"/>
        <v>10127</v>
      </c>
      <c r="T2311" s="20">
        <f t="shared" si="1398"/>
        <v>3232</v>
      </c>
      <c r="U2311" s="20">
        <f t="shared" si="1377"/>
        <v>9.6665819025314135E+76</v>
      </c>
      <c r="V2311" s="20">
        <f t="shared" si="1378"/>
        <v>9.6665819025314135E+76</v>
      </c>
      <c r="W2311" s="20">
        <f t="shared" si="1379"/>
        <v>0.25327142254115659</v>
      </c>
      <c r="X2311" s="16">
        <f t="shared" si="1399"/>
        <v>6.5729283394549859E+67</v>
      </c>
      <c r="AA2311" s="16">
        <f t="shared" si="1400"/>
        <v>2.7080464758554536E+69</v>
      </c>
      <c r="AB2311" s="16">
        <f t="shared" si="1380"/>
        <v>2309</v>
      </c>
      <c r="AC2311" s="16">
        <f t="shared" si="1381"/>
        <v>465.6</v>
      </c>
      <c r="AD2311" s="16">
        <f t="shared" si="1401"/>
        <v>3.5366866953704895E+70</v>
      </c>
      <c r="AE2311" s="16">
        <f t="shared" si="1382"/>
        <v>57675</v>
      </c>
      <c r="AF2311" s="16">
        <f t="shared" si="1402"/>
        <v>27696</v>
      </c>
      <c r="AG2311" s="16">
        <f t="shared" si="1403"/>
        <v>2349</v>
      </c>
      <c r="AH2311" s="16">
        <f t="shared" si="1404"/>
        <v>5.7988042787196365E+74</v>
      </c>
      <c r="AI2311" s="16">
        <f t="shared" si="1383"/>
        <v>1.6084162899386711E+75</v>
      </c>
      <c r="AJ2311" s="16">
        <f t="shared" si="1384"/>
        <v>1.6084162899386711E+75</v>
      </c>
      <c r="AK2311" s="27">
        <f t="shared" si="1385"/>
        <v>0.12886597938144329</v>
      </c>
      <c r="AN2311">
        <f t="shared" si="1386"/>
        <v>214132.37661985966</v>
      </c>
      <c r="AO2311">
        <f t="shared" si="1387"/>
        <v>593939.69205442944</v>
      </c>
      <c r="AP2311">
        <f t="shared" si="1388"/>
        <v>593939.69205442944</v>
      </c>
      <c r="AR2311" s="1">
        <f t="shared" si="1405"/>
        <v>24540</v>
      </c>
      <c r="AU2311">
        <f t="shared" si="1389"/>
        <v>-249.84670874661856</v>
      </c>
      <c r="AV2311" s="29">
        <f t="shared" si="1406"/>
        <v>1150.9119500000002</v>
      </c>
      <c r="AW2311">
        <f t="shared" si="1407"/>
        <v>46161</v>
      </c>
    </row>
    <row r="2312" spans="1:49" x14ac:dyDescent="0.2">
      <c r="A2312">
        <v>2310</v>
      </c>
      <c r="B2312" s="13">
        <f t="shared" si="1370"/>
        <v>2318</v>
      </c>
      <c r="C2312" s="13">
        <f t="shared" si="1371"/>
        <v>13866</v>
      </c>
      <c r="D2312" s="13">
        <f t="shared" si="1372"/>
        <v>48</v>
      </c>
      <c r="E2312" s="13">
        <f t="shared" si="1373"/>
        <v>115.5</v>
      </c>
      <c r="F2312" s="13">
        <f t="shared" si="1390"/>
        <v>2.2232538057843512E+72</v>
      </c>
      <c r="G2312" s="35">
        <f t="shared" si="1391"/>
        <v>1079.17</v>
      </c>
      <c r="H2312" s="23">
        <f t="shared" si="1392"/>
        <v>17196.838400000001</v>
      </c>
      <c r="I2312" s="23">
        <f t="shared" si="1393"/>
        <v>64357.999999999993</v>
      </c>
      <c r="J2312" s="23">
        <f t="shared" si="1394"/>
        <v>3234</v>
      </c>
      <c r="K2312" s="23">
        <f t="shared" si="1374"/>
        <v>9.6665819025314135E+76</v>
      </c>
      <c r="L2312" s="23">
        <f t="shared" si="1395"/>
        <v>9.6665819025314126E+78</v>
      </c>
      <c r="M2312" s="23">
        <f t="shared" si="1375"/>
        <v>9.6665819025314135E+76</v>
      </c>
      <c r="N2312" s="20">
        <f t="shared" si="1376"/>
        <v>237</v>
      </c>
      <c r="Q2312" s="20">
        <f t="shared" si="1396"/>
        <v>3.2080316858640739E+111</v>
      </c>
      <c r="S2312" s="20">
        <f t="shared" si="1397"/>
        <v>10131</v>
      </c>
      <c r="T2312" s="20">
        <f t="shared" si="1398"/>
        <v>3234</v>
      </c>
      <c r="U2312" s="20">
        <f t="shared" si="1377"/>
        <v>9.6665819025314135E+76</v>
      </c>
      <c r="V2312" s="20">
        <f t="shared" si="1378"/>
        <v>9.6665819025314135E+76</v>
      </c>
      <c r="W2312" s="20">
        <f t="shared" si="1379"/>
        <v>0.25316455696202533</v>
      </c>
      <c r="X2312" s="16">
        <f t="shared" si="1399"/>
        <v>7.0330333232168356E+67</v>
      </c>
      <c r="AA2312" s="16">
        <f t="shared" si="1400"/>
        <v>2.8976097291653354E+69</v>
      </c>
      <c r="AB2312" s="16">
        <f t="shared" si="1380"/>
        <v>2310</v>
      </c>
      <c r="AC2312" s="16">
        <f t="shared" si="1381"/>
        <v>465.8</v>
      </c>
      <c r="AD2312" s="16">
        <f t="shared" si="1401"/>
        <v>3.7842617970797472E+70</v>
      </c>
      <c r="AE2312" s="16">
        <f t="shared" si="1382"/>
        <v>57700</v>
      </c>
      <c r="AF2312" s="16">
        <f t="shared" si="1402"/>
        <v>27708</v>
      </c>
      <c r="AG2312" s="16">
        <f t="shared" si="1403"/>
        <v>2350</v>
      </c>
      <c r="AH2312" s="16">
        <f t="shared" si="1404"/>
        <v>6.2069439967569746E+74</v>
      </c>
      <c r="AI2312" s="16">
        <f t="shared" si="1383"/>
        <v>1.6084162899386711E+75</v>
      </c>
      <c r="AJ2312" s="16">
        <f t="shared" si="1384"/>
        <v>1.6084162899386711E+75</v>
      </c>
      <c r="AK2312" s="27">
        <f t="shared" si="1385"/>
        <v>0.12881064834693001</v>
      </c>
      <c r="AN2312">
        <f t="shared" si="1386"/>
        <v>214209.10946985611</v>
      </c>
      <c r="AO2312">
        <f t="shared" si="1387"/>
        <v>555083.82434993412</v>
      </c>
      <c r="AP2312">
        <f t="shared" si="1388"/>
        <v>555083.82434993412</v>
      </c>
      <c r="AR2312" s="1">
        <f t="shared" si="1405"/>
        <v>24550</v>
      </c>
      <c r="AU2312">
        <f t="shared" si="1389"/>
        <v>-249.72972972972974</v>
      </c>
      <c r="AV2312" s="29">
        <f t="shared" si="1406"/>
        <v>1151.3575000000001</v>
      </c>
      <c r="AW2312">
        <f t="shared" si="1407"/>
        <v>46181</v>
      </c>
    </row>
    <row r="2313" spans="1:49" x14ac:dyDescent="0.2">
      <c r="A2313">
        <v>2311</v>
      </c>
      <c r="B2313" s="13">
        <f t="shared" si="1370"/>
        <v>2319</v>
      </c>
      <c r="C2313" s="13">
        <f t="shared" si="1371"/>
        <v>13872</v>
      </c>
      <c r="D2313" s="13">
        <f t="shared" si="1372"/>
        <v>48</v>
      </c>
      <c r="E2313" s="13">
        <f t="shared" si="1373"/>
        <v>115.55000000000001</v>
      </c>
      <c r="F2313" s="13">
        <f t="shared" si="1390"/>
        <v>2.3798982852418846E+72</v>
      </c>
      <c r="G2313" s="35">
        <f t="shared" si="1391"/>
        <v>1079.5836999999999</v>
      </c>
      <c r="H2313" s="23">
        <f t="shared" si="1392"/>
        <v>17204.342399999998</v>
      </c>
      <c r="I2313" s="23">
        <f t="shared" si="1393"/>
        <v>64385.999999999993</v>
      </c>
      <c r="J2313" s="23">
        <f t="shared" si="1394"/>
        <v>3235</v>
      </c>
      <c r="K2313" s="23">
        <f t="shared" si="1374"/>
        <v>9.6665819025314135E+76</v>
      </c>
      <c r="L2313" s="23">
        <f t="shared" si="1395"/>
        <v>9.6665819025314126E+78</v>
      </c>
      <c r="M2313" s="23">
        <f t="shared" si="1375"/>
        <v>9.6665819025314135E+76</v>
      </c>
      <c r="N2313" s="20">
        <f t="shared" si="1376"/>
        <v>237.10000000000002</v>
      </c>
      <c r="Q2313" s="20">
        <f t="shared" si="1396"/>
        <v>3.5748077720825982E+111</v>
      </c>
      <c r="S2313" s="20">
        <f t="shared" si="1397"/>
        <v>10136</v>
      </c>
      <c r="T2313" s="20">
        <f t="shared" si="1398"/>
        <v>3235</v>
      </c>
      <c r="U2313" s="20">
        <f t="shared" si="1377"/>
        <v>9.6665819025314135E+76</v>
      </c>
      <c r="V2313" s="20">
        <f t="shared" si="1378"/>
        <v>9.6665819025314135E+76</v>
      </c>
      <c r="W2313" s="20">
        <f t="shared" si="1379"/>
        <v>0.25305778152678193</v>
      </c>
      <c r="X2313" s="16">
        <f t="shared" si="1399"/>
        <v>7.525345655842015E+67</v>
      </c>
      <c r="AA2313" s="16">
        <f t="shared" si="1400"/>
        <v>3.1004424102069098E+69</v>
      </c>
      <c r="AB2313" s="16">
        <f t="shared" si="1380"/>
        <v>2311</v>
      </c>
      <c r="AC2313" s="16">
        <f t="shared" si="1381"/>
        <v>466</v>
      </c>
      <c r="AD2313" s="16">
        <f t="shared" si="1401"/>
        <v>4.0491676482209863E+70</v>
      </c>
      <c r="AE2313" s="16">
        <f t="shared" si="1382"/>
        <v>57725</v>
      </c>
      <c r="AF2313" s="16">
        <f t="shared" si="1402"/>
        <v>27720</v>
      </c>
      <c r="AG2313" s="16">
        <f t="shared" si="1403"/>
        <v>2351</v>
      </c>
      <c r="AH2313" s="16">
        <f t="shared" si="1404"/>
        <v>6.6438055048343736E+74</v>
      </c>
      <c r="AI2313" s="16">
        <f t="shared" si="1383"/>
        <v>1.6084162899386711E+75</v>
      </c>
      <c r="AJ2313" s="16">
        <f t="shared" si="1384"/>
        <v>1.6084162899386711E+75</v>
      </c>
      <c r="AK2313" s="27">
        <f t="shared" si="1385"/>
        <v>0.12875536480686695</v>
      </c>
      <c r="AN2313">
        <f t="shared" si="1386"/>
        <v>214285.7252552869</v>
      </c>
      <c r="AO2313">
        <f t="shared" si="1387"/>
        <v>518769.92929900368</v>
      </c>
      <c r="AP2313">
        <f t="shared" si="1388"/>
        <v>518769.92929900368</v>
      </c>
      <c r="AR2313" s="1">
        <f t="shared" si="1405"/>
        <v>24560</v>
      </c>
      <c r="AU2313">
        <f t="shared" si="1389"/>
        <v>-249.61296129612961</v>
      </c>
      <c r="AV2313" s="29">
        <f t="shared" si="1406"/>
        <v>1151.8024499999999</v>
      </c>
      <c r="AW2313">
        <f t="shared" si="1407"/>
        <v>46201</v>
      </c>
    </row>
    <row r="2314" spans="1:49" x14ac:dyDescent="0.2">
      <c r="A2314">
        <v>2312</v>
      </c>
      <c r="B2314" s="13">
        <f t="shared" si="1370"/>
        <v>2320</v>
      </c>
      <c r="C2314" s="13">
        <f t="shared" si="1371"/>
        <v>13878</v>
      </c>
      <c r="D2314" s="13">
        <f t="shared" si="1372"/>
        <v>48</v>
      </c>
      <c r="E2314" s="13">
        <f t="shared" si="1373"/>
        <v>115.60000000000001</v>
      </c>
      <c r="F2314" s="13">
        <f t="shared" si="1390"/>
        <v>2.5475790522011879E+72</v>
      </c>
      <c r="G2314" s="35">
        <f t="shared" si="1391"/>
        <v>1079.9968000000001</v>
      </c>
      <c r="H2314" s="23">
        <f t="shared" si="1392"/>
        <v>17211.846399999999</v>
      </c>
      <c r="I2314" s="23">
        <f t="shared" si="1393"/>
        <v>64413.999999999993</v>
      </c>
      <c r="J2314" s="23">
        <f t="shared" si="1394"/>
        <v>3236</v>
      </c>
      <c r="K2314" s="23">
        <f t="shared" si="1374"/>
        <v>9.6665819025314135E+76</v>
      </c>
      <c r="L2314" s="23">
        <f t="shared" si="1395"/>
        <v>9.6665819025314126E+78</v>
      </c>
      <c r="M2314" s="23">
        <f t="shared" si="1375"/>
        <v>9.6665819025314135E+76</v>
      </c>
      <c r="N2314" s="20">
        <f t="shared" si="1376"/>
        <v>237.20000000000002</v>
      </c>
      <c r="Q2314" s="20">
        <f t="shared" si="1396"/>
        <v>3.9835175767278024E+111</v>
      </c>
      <c r="S2314" s="20">
        <f t="shared" si="1397"/>
        <v>10140</v>
      </c>
      <c r="T2314" s="20">
        <f t="shared" si="1398"/>
        <v>3236</v>
      </c>
      <c r="U2314" s="20">
        <f t="shared" si="1377"/>
        <v>9.6665819025314135E+76</v>
      </c>
      <c r="V2314" s="20">
        <f t="shared" si="1378"/>
        <v>9.6665819025314135E+76</v>
      </c>
      <c r="W2314" s="20">
        <f t="shared" si="1379"/>
        <v>0.25295109612141653</v>
      </c>
      <c r="X2314" s="16">
        <f t="shared" si="1399"/>
        <v>8.0521198517509552E+67</v>
      </c>
      <c r="AA2314" s="16">
        <f t="shared" si="1400"/>
        <v>3.3174733789213929E+69</v>
      </c>
      <c r="AB2314" s="16">
        <f t="shared" si="1380"/>
        <v>2312</v>
      </c>
      <c r="AC2314" s="16">
        <f t="shared" si="1381"/>
        <v>466.2</v>
      </c>
      <c r="AD2314" s="16">
        <f t="shared" si="1401"/>
        <v>4.3326174357163064E+70</v>
      </c>
      <c r="AE2314" s="16">
        <f t="shared" si="1382"/>
        <v>57750</v>
      </c>
      <c r="AF2314" s="16">
        <f t="shared" si="1402"/>
        <v>27732</v>
      </c>
      <c r="AG2314" s="16">
        <f t="shared" si="1403"/>
        <v>2352</v>
      </c>
      <c r="AH2314" s="16">
        <f t="shared" si="1404"/>
        <v>7.111409714850988E+74</v>
      </c>
      <c r="AI2314" s="16">
        <f t="shared" si="1383"/>
        <v>1.6084162899386711E+75</v>
      </c>
      <c r="AJ2314" s="16">
        <f t="shared" si="1384"/>
        <v>1.6084162899386711E+75</v>
      </c>
      <c r="AK2314" s="27">
        <f t="shared" si="1385"/>
        <v>0.1287001287001287</v>
      </c>
      <c r="AN2314">
        <f t="shared" si="1386"/>
        <v>214362.22397549771</v>
      </c>
      <c r="AO2314">
        <f t="shared" si="1387"/>
        <v>484831.70962523716</v>
      </c>
      <c r="AP2314">
        <f t="shared" si="1388"/>
        <v>484831.70962523716</v>
      </c>
      <c r="AR2314" s="1">
        <f t="shared" si="1405"/>
        <v>24570</v>
      </c>
      <c r="AU2314">
        <f t="shared" si="1389"/>
        <v>-249.49640287769788</v>
      </c>
      <c r="AV2314" s="29">
        <f t="shared" si="1406"/>
        <v>1152.2468000000001</v>
      </c>
      <c r="AW2314">
        <f t="shared" si="1407"/>
        <v>46221</v>
      </c>
    </row>
    <row r="2315" spans="1:49" x14ac:dyDescent="0.2">
      <c r="A2315">
        <v>2313</v>
      </c>
      <c r="B2315" s="13">
        <f t="shared" si="1370"/>
        <v>2321</v>
      </c>
      <c r="C2315" s="13">
        <f t="shared" si="1371"/>
        <v>13884</v>
      </c>
      <c r="D2315" s="13">
        <f t="shared" si="1372"/>
        <v>48</v>
      </c>
      <c r="E2315" s="13">
        <f t="shared" si="1373"/>
        <v>115.65</v>
      </c>
      <c r="F2315" s="13">
        <f t="shared" si="1390"/>
        <v>2.7270736292449939E+72</v>
      </c>
      <c r="G2315" s="35">
        <f t="shared" si="1391"/>
        <v>1080.4093</v>
      </c>
      <c r="H2315" s="23">
        <f t="shared" si="1392"/>
        <v>17219.350399999999</v>
      </c>
      <c r="I2315" s="23">
        <f t="shared" si="1393"/>
        <v>64441.999999999993</v>
      </c>
      <c r="J2315" s="23">
        <f t="shared" si="1394"/>
        <v>3238</v>
      </c>
      <c r="K2315" s="23">
        <f t="shared" si="1374"/>
        <v>9.6665819025314135E+76</v>
      </c>
      <c r="L2315" s="23">
        <f t="shared" si="1395"/>
        <v>9.6665819025314126E+78</v>
      </c>
      <c r="M2315" s="23">
        <f t="shared" si="1375"/>
        <v>9.6665819025314135E+76</v>
      </c>
      <c r="N2315" s="20">
        <f t="shared" si="1376"/>
        <v>237.3</v>
      </c>
      <c r="Q2315" s="20">
        <f t="shared" si="1396"/>
        <v>4.4389554056650111E+111</v>
      </c>
      <c r="S2315" s="20">
        <f t="shared" si="1397"/>
        <v>10144</v>
      </c>
      <c r="T2315" s="20">
        <f t="shared" si="1398"/>
        <v>3238</v>
      </c>
      <c r="U2315" s="20">
        <f t="shared" si="1377"/>
        <v>9.6665819025314135E+76</v>
      </c>
      <c r="V2315" s="20">
        <f t="shared" si="1378"/>
        <v>9.6665819025314135E+76</v>
      </c>
      <c r="W2315" s="20">
        <f t="shared" si="1379"/>
        <v>0.25284450063211122</v>
      </c>
      <c r="X2315" s="16">
        <f t="shared" si="1399"/>
        <v>8.6157682413735227E+67</v>
      </c>
      <c r="AA2315" s="16">
        <f t="shared" si="1400"/>
        <v>3.5496965154458908E+69</v>
      </c>
      <c r="AB2315" s="16">
        <f t="shared" si="1380"/>
        <v>2313</v>
      </c>
      <c r="AC2315" s="16">
        <f t="shared" si="1381"/>
        <v>466.4</v>
      </c>
      <c r="AD2315" s="16">
        <f t="shared" si="1401"/>
        <v>4.6359092719846893E+70</v>
      </c>
      <c r="AE2315" s="16">
        <f t="shared" si="1382"/>
        <v>57775</v>
      </c>
      <c r="AF2315" s="16">
        <f t="shared" si="1402"/>
        <v>27744</v>
      </c>
      <c r="AG2315" s="16">
        <f t="shared" si="1403"/>
        <v>2353</v>
      </c>
      <c r="AH2315" s="16">
        <f t="shared" si="1404"/>
        <v>7.6119197118129855E+74</v>
      </c>
      <c r="AI2315" s="16">
        <f t="shared" si="1383"/>
        <v>1.6084162899386711E+75</v>
      </c>
      <c r="AJ2315" s="16">
        <f t="shared" si="1384"/>
        <v>1.6084162899386711E+75</v>
      </c>
      <c r="AK2315" s="27">
        <f t="shared" si="1385"/>
        <v>0.12864493996569468</v>
      </c>
      <c r="AN2315">
        <f t="shared" si="1386"/>
        <v>214438.60562983435</v>
      </c>
      <c r="AO2315">
        <f t="shared" si="1387"/>
        <v>453113.74731330568</v>
      </c>
      <c r="AP2315">
        <f t="shared" si="1388"/>
        <v>453113.74731330568</v>
      </c>
      <c r="AR2315" s="1">
        <f t="shared" si="1405"/>
        <v>24580</v>
      </c>
      <c r="AU2315">
        <f t="shared" si="1389"/>
        <v>-249.38005390835582</v>
      </c>
      <c r="AV2315" s="29">
        <f t="shared" si="1406"/>
        <v>1152.69055</v>
      </c>
      <c r="AW2315">
        <f t="shared" si="1407"/>
        <v>46241</v>
      </c>
    </row>
    <row r="2316" spans="1:49" x14ac:dyDescent="0.2">
      <c r="A2316">
        <v>2314</v>
      </c>
      <c r="B2316" s="13">
        <f t="shared" si="1370"/>
        <v>2322</v>
      </c>
      <c r="C2316" s="13">
        <f t="shared" si="1371"/>
        <v>13890</v>
      </c>
      <c r="D2316" s="13">
        <f t="shared" si="1372"/>
        <v>48</v>
      </c>
      <c r="E2316" s="13">
        <f t="shared" si="1373"/>
        <v>115.7</v>
      </c>
      <c r="F2316" s="13">
        <f t="shared" si="1390"/>
        <v>2.9192143143285819E+72</v>
      </c>
      <c r="G2316" s="35">
        <f t="shared" si="1391"/>
        <v>1080.8211999999999</v>
      </c>
      <c r="H2316" s="23">
        <f t="shared" si="1392"/>
        <v>17226.854399999997</v>
      </c>
      <c r="I2316" s="23">
        <f t="shared" si="1393"/>
        <v>64469.999999999993</v>
      </c>
      <c r="J2316" s="23">
        <f t="shared" si="1394"/>
        <v>3239</v>
      </c>
      <c r="K2316" s="23">
        <f t="shared" si="1374"/>
        <v>9.6665819025314135E+76</v>
      </c>
      <c r="L2316" s="23">
        <f t="shared" si="1395"/>
        <v>9.6665819025314126E+78</v>
      </c>
      <c r="M2316" s="23">
        <f t="shared" si="1375"/>
        <v>9.6665819025314135E+76</v>
      </c>
      <c r="N2316" s="20">
        <f t="shared" si="1376"/>
        <v>237.4</v>
      </c>
      <c r="Q2316" s="20">
        <f t="shared" si="1396"/>
        <v>4.9464637004735977E+111</v>
      </c>
      <c r="S2316" s="20">
        <f t="shared" si="1397"/>
        <v>10148</v>
      </c>
      <c r="T2316" s="20">
        <f t="shared" si="1398"/>
        <v>3239</v>
      </c>
      <c r="U2316" s="20">
        <f t="shared" si="1377"/>
        <v>9.6665819025314135E+76</v>
      </c>
      <c r="V2316" s="20">
        <f t="shared" si="1378"/>
        <v>9.6665819025314135E+76</v>
      </c>
      <c r="W2316" s="20">
        <f t="shared" si="1379"/>
        <v>0.25273799494524007</v>
      </c>
      <c r="X2316" s="16">
        <f t="shared" si="1399"/>
        <v>9.2188720182696705E+67</v>
      </c>
      <c r="AA2316" s="16">
        <f t="shared" si="1400"/>
        <v>3.7981752715271031E+69</v>
      </c>
      <c r="AB2316" s="16">
        <f t="shared" si="1380"/>
        <v>2314</v>
      </c>
      <c r="AC2316" s="16">
        <f t="shared" si="1381"/>
        <v>466.6</v>
      </c>
      <c r="AD2316" s="16">
        <f t="shared" si="1401"/>
        <v>4.9604321398956367E+70</v>
      </c>
      <c r="AE2316" s="16">
        <f t="shared" si="1382"/>
        <v>57800</v>
      </c>
      <c r="AF2316" s="16">
        <f t="shared" si="1402"/>
        <v>27756</v>
      </c>
      <c r="AG2316" s="16">
        <f t="shared" si="1403"/>
        <v>2354</v>
      </c>
      <c r="AH2316" s="16">
        <f t="shared" si="1404"/>
        <v>8.1476507543549645E+74</v>
      </c>
      <c r="AI2316" s="16">
        <f t="shared" si="1383"/>
        <v>1.6084162899386711E+75</v>
      </c>
      <c r="AJ2316" s="16">
        <f t="shared" si="1384"/>
        <v>1.6084162899386711E+75</v>
      </c>
      <c r="AK2316" s="27">
        <f t="shared" si="1385"/>
        <v>0.12858979854264893</v>
      </c>
      <c r="AN2316">
        <f t="shared" si="1386"/>
        <v>214514.87021764272</v>
      </c>
      <c r="AO2316">
        <f t="shared" si="1387"/>
        <v>423470.79188159411</v>
      </c>
      <c r="AP2316">
        <f t="shared" si="1388"/>
        <v>423470.79188159411</v>
      </c>
      <c r="AR2316" s="1">
        <f t="shared" si="1405"/>
        <v>24590</v>
      </c>
      <c r="AU2316">
        <f t="shared" si="1389"/>
        <v>-249.2639138240574</v>
      </c>
      <c r="AV2316" s="29">
        <f t="shared" si="1406"/>
        <v>1153.1336999999999</v>
      </c>
      <c r="AW2316">
        <f t="shared" si="1407"/>
        <v>46261</v>
      </c>
    </row>
    <row r="2317" spans="1:49" x14ac:dyDescent="0.2">
      <c r="A2317">
        <v>2315</v>
      </c>
      <c r="B2317" s="13">
        <f t="shared" si="1370"/>
        <v>2323</v>
      </c>
      <c r="C2317" s="13">
        <f t="shared" si="1371"/>
        <v>13896</v>
      </c>
      <c r="D2317" s="13">
        <f t="shared" si="1372"/>
        <v>48</v>
      </c>
      <c r="E2317" s="13">
        <f t="shared" si="1373"/>
        <v>115.75</v>
      </c>
      <c r="F2317" s="13">
        <f t="shared" si="1390"/>
        <v>3.1248920394726693E+72</v>
      </c>
      <c r="G2317" s="35">
        <f t="shared" si="1391"/>
        <v>1081.2325000000001</v>
      </c>
      <c r="H2317" s="23">
        <f t="shared" si="1392"/>
        <v>17234.358399999997</v>
      </c>
      <c r="I2317" s="23">
        <f t="shared" si="1393"/>
        <v>64497.999999999993</v>
      </c>
      <c r="J2317" s="23">
        <f t="shared" si="1394"/>
        <v>3241</v>
      </c>
      <c r="K2317" s="23">
        <f t="shared" si="1374"/>
        <v>9.6665819025314135E+76</v>
      </c>
      <c r="L2317" s="23">
        <f t="shared" si="1395"/>
        <v>9.6665819025314126E+78</v>
      </c>
      <c r="M2317" s="23">
        <f t="shared" si="1375"/>
        <v>9.6665819025314135E+76</v>
      </c>
      <c r="N2317" s="20">
        <f t="shared" si="1376"/>
        <v>237.5</v>
      </c>
      <c r="Q2317" s="20">
        <f t="shared" si="1396"/>
        <v>5.5119957071145463E+111</v>
      </c>
      <c r="S2317" s="20">
        <f t="shared" si="1397"/>
        <v>10152</v>
      </c>
      <c r="T2317" s="20">
        <f t="shared" si="1398"/>
        <v>3241</v>
      </c>
      <c r="U2317" s="20">
        <f t="shared" si="1377"/>
        <v>9.6665819025314135E+76</v>
      </c>
      <c r="V2317" s="20">
        <f t="shared" si="1378"/>
        <v>9.6665819025314135E+76</v>
      </c>
      <c r="W2317" s="20">
        <f t="shared" si="1379"/>
        <v>0.25263157894736843</v>
      </c>
      <c r="X2317" s="16">
        <f t="shared" si="1399"/>
        <v>9.8641930595485474E+67</v>
      </c>
      <c r="AA2317" s="16">
        <f t="shared" si="1400"/>
        <v>4.0640475405340008E+69</v>
      </c>
      <c r="AB2317" s="16">
        <f t="shared" si="1380"/>
        <v>2315</v>
      </c>
      <c r="AC2317" s="16">
        <f t="shared" si="1381"/>
        <v>466.8</v>
      </c>
      <c r="AD2317" s="16">
        <f t="shared" si="1401"/>
        <v>5.3076722538813917E+70</v>
      </c>
      <c r="AE2317" s="16">
        <f t="shared" si="1382"/>
        <v>57825</v>
      </c>
      <c r="AF2317" s="16">
        <f t="shared" si="1402"/>
        <v>27768</v>
      </c>
      <c r="AG2317" s="16">
        <f t="shared" si="1403"/>
        <v>2355</v>
      </c>
      <c r="AH2317" s="16">
        <f t="shared" si="1404"/>
        <v>8.7210809785989781E+74</v>
      </c>
      <c r="AI2317" s="16">
        <f t="shared" si="1383"/>
        <v>1.6084162899386711E+75</v>
      </c>
      <c r="AJ2317" s="16">
        <f t="shared" si="1384"/>
        <v>1.6084162899386711E+75</v>
      </c>
      <c r="AK2317" s="27">
        <f t="shared" si="1385"/>
        <v>0.12853470437017994</v>
      </c>
      <c r="AN2317">
        <f t="shared" si="1386"/>
        <v>214591.01773826839</v>
      </c>
      <c r="AO2317">
        <f t="shared" si="1387"/>
        <v>395767.09521644306</v>
      </c>
      <c r="AP2317">
        <f t="shared" si="1388"/>
        <v>395767.09521644306</v>
      </c>
      <c r="AR2317" s="1">
        <f t="shared" si="1405"/>
        <v>24600</v>
      </c>
      <c r="AU2317">
        <f t="shared" si="1389"/>
        <v>-249.14798206278024</v>
      </c>
      <c r="AV2317" s="29">
        <f t="shared" si="1406"/>
        <v>1153.5762500000001</v>
      </c>
      <c r="AW2317">
        <f t="shared" si="1407"/>
        <v>46281</v>
      </c>
    </row>
    <row r="2318" spans="1:49" x14ac:dyDescent="0.2">
      <c r="A2318">
        <v>2316</v>
      </c>
      <c r="B2318" s="13">
        <f t="shared" si="1370"/>
        <v>2324</v>
      </c>
      <c r="C2318" s="13">
        <f t="shared" si="1371"/>
        <v>13902</v>
      </c>
      <c r="D2318" s="13">
        <f t="shared" si="1372"/>
        <v>48</v>
      </c>
      <c r="E2318" s="13">
        <f t="shared" si="1373"/>
        <v>115.80000000000001</v>
      </c>
      <c r="F2318" s="13">
        <f t="shared" si="1390"/>
        <v>3.3450605012740617E+72</v>
      </c>
      <c r="G2318" s="35">
        <f t="shared" si="1391"/>
        <v>1081.6432</v>
      </c>
      <c r="H2318" s="23">
        <f t="shared" si="1392"/>
        <v>17241.862399999998</v>
      </c>
      <c r="I2318" s="23">
        <f t="shared" si="1393"/>
        <v>64525.999999999993</v>
      </c>
      <c r="J2318" s="23">
        <f t="shared" si="1394"/>
        <v>3242</v>
      </c>
      <c r="K2318" s="23">
        <f t="shared" si="1374"/>
        <v>9.6665819025314135E+76</v>
      </c>
      <c r="L2318" s="23">
        <f t="shared" si="1395"/>
        <v>9.6665819025314126E+78</v>
      </c>
      <c r="M2318" s="23">
        <f t="shared" si="1375"/>
        <v>9.6665819025314135E+76</v>
      </c>
      <c r="N2318" s="20">
        <f t="shared" si="1376"/>
        <v>237.60000000000002</v>
      </c>
      <c r="Q2318" s="20">
        <f t="shared" si="1396"/>
        <v>6.1421853095479728E+111</v>
      </c>
      <c r="S2318" s="20">
        <f t="shared" si="1397"/>
        <v>10157</v>
      </c>
      <c r="T2318" s="20">
        <f t="shared" si="1398"/>
        <v>3242</v>
      </c>
      <c r="U2318" s="20">
        <f t="shared" si="1377"/>
        <v>9.6665819025314135E+76</v>
      </c>
      <c r="V2318" s="20">
        <f t="shared" si="1378"/>
        <v>9.6665819025314135E+76</v>
      </c>
      <c r="W2318" s="20">
        <f t="shared" si="1379"/>
        <v>0.25252525252525249</v>
      </c>
      <c r="X2318" s="16">
        <f t="shared" si="1399"/>
        <v>1.0554686573716947E+68</v>
      </c>
      <c r="AA2318" s="16">
        <f t="shared" si="1400"/>
        <v>4.3485308683713816E+69</v>
      </c>
      <c r="AB2318" s="16">
        <f t="shared" si="1380"/>
        <v>2316</v>
      </c>
      <c r="AC2318" s="16">
        <f t="shared" si="1381"/>
        <v>467</v>
      </c>
      <c r="AD2318" s="16">
        <f t="shared" si="1401"/>
        <v>5.6792198663396627E+70</v>
      </c>
      <c r="AE2318" s="16">
        <f t="shared" si="1382"/>
        <v>57850</v>
      </c>
      <c r="AF2318" s="16">
        <f t="shared" si="1402"/>
        <v>27780</v>
      </c>
      <c r="AG2318" s="16">
        <f t="shared" si="1403"/>
        <v>2356</v>
      </c>
      <c r="AH2318" s="16">
        <f t="shared" si="1404"/>
        <v>9.3348628548097967E+74</v>
      </c>
      <c r="AI2318" s="16">
        <f t="shared" si="1383"/>
        <v>1.6084162899386711E+75</v>
      </c>
      <c r="AJ2318" s="16">
        <f t="shared" si="1384"/>
        <v>1.6084162899386711E+75</v>
      </c>
      <c r="AK2318" s="27">
        <f t="shared" si="1385"/>
        <v>0.1284796573875803</v>
      </c>
      <c r="AN2318">
        <f t="shared" si="1386"/>
        <v>214667.04819105731</v>
      </c>
      <c r="AO2318">
        <f t="shared" si="1387"/>
        <v>369875.78992190934</v>
      </c>
      <c r="AP2318">
        <f t="shared" si="1388"/>
        <v>369875.78992190934</v>
      </c>
      <c r="AR2318" s="1">
        <f t="shared" si="1405"/>
        <v>24610</v>
      </c>
      <c r="AU2318">
        <f t="shared" si="1389"/>
        <v>-249.0322580645161</v>
      </c>
      <c r="AV2318" s="29">
        <f t="shared" si="1406"/>
        <v>1154.0182</v>
      </c>
      <c r="AW2318">
        <f t="shared" si="1407"/>
        <v>46301</v>
      </c>
    </row>
    <row r="2319" spans="1:49" x14ac:dyDescent="0.2">
      <c r="A2319">
        <v>2317</v>
      </c>
      <c r="B2319" s="13">
        <f t="shared" si="1370"/>
        <v>2325</v>
      </c>
      <c r="C2319" s="13">
        <f t="shared" si="1371"/>
        <v>13908</v>
      </c>
      <c r="D2319" s="13">
        <f t="shared" si="1372"/>
        <v>48</v>
      </c>
      <c r="E2319" s="13">
        <f t="shared" si="1373"/>
        <v>115.85000000000001</v>
      </c>
      <c r="F2319" s="13">
        <f t="shared" si="1390"/>
        <v>3.5807405823809883E+72</v>
      </c>
      <c r="G2319" s="35">
        <f t="shared" si="1391"/>
        <v>1082.0533</v>
      </c>
      <c r="H2319" s="23">
        <f t="shared" si="1392"/>
        <v>17249.366399999995</v>
      </c>
      <c r="I2319" s="23">
        <f t="shared" si="1393"/>
        <v>64553.999999999993</v>
      </c>
      <c r="J2319" s="23">
        <f t="shared" si="1394"/>
        <v>3243</v>
      </c>
      <c r="K2319" s="23">
        <f t="shared" si="1374"/>
        <v>9.6665819025314135E+76</v>
      </c>
      <c r="L2319" s="23">
        <f t="shared" si="1395"/>
        <v>9.6665819025314126E+78</v>
      </c>
      <c r="M2319" s="23">
        <f t="shared" si="1375"/>
        <v>9.6665819025314135E+76</v>
      </c>
      <c r="N2319" s="20">
        <f t="shared" si="1376"/>
        <v>237.70000000000002</v>
      </c>
      <c r="Q2319" s="20">
        <f t="shared" si="1396"/>
        <v>6.8444248474513517E+111</v>
      </c>
      <c r="S2319" s="20">
        <f t="shared" si="1397"/>
        <v>10161</v>
      </c>
      <c r="T2319" s="20">
        <f t="shared" si="1398"/>
        <v>3243</v>
      </c>
      <c r="U2319" s="20">
        <f t="shared" si="1377"/>
        <v>9.6665819025314135E+76</v>
      </c>
      <c r="V2319" s="20">
        <f t="shared" si="1378"/>
        <v>9.6665819025314135E+76</v>
      </c>
      <c r="W2319" s="20">
        <f t="shared" si="1379"/>
        <v>0.25241901556583929</v>
      </c>
      <c r="X2319" s="16">
        <f t="shared" si="1399"/>
        <v>1.129351463387713E+68</v>
      </c>
      <c r="AA2319" s="16">
        <f t="shared" si="1400"/>
        <v>4.6529280291573761E+69</v>
      </c>
      <c r="AB2319" s="16">
        <f t="shared" si="1380"/>
        <v>2317</v>
      </c>
      <c r="AC2319" s="16">
        <f t="shared" si="1381"/>
        <v>467.2</v>
      </c>
      <c r="AD2319" s="16">
        <f t="shared" si="1401"/>
        <v>6.0767765504980716E+70</v>
      </c>
      <c r="AE2319" s="16">
        <f t="shared" si="1382"/>
        <v>57875</v>
      </c>
      <c r="AF2319" s="16">
        <f t="shared" si="1402"/>
        <v>27792</v>
      </c>
      <c r="AG2319" s="16">
        <f t="shared" si="1403"/>
        <v>2357</v>
      </c>
      <c r="AH2319" s="16">
        <f t="shared" si="1404"/>
        <v>9.9918354497823594E+74</v>
      </c>
      <c r="AI2319" s="16">
        <f t="shared" si="1383"/>
        <v>1.6084162899386711E+75</v>
      </c>
      <c r="AJ2319" s="16">
        <f t="shared" si="1384"/>
        <v>1.6084162899386711E+75</v>
      </c>
      <c r="AK2319" s="27">
        <f t="shared" si="1385"/>
        <v>0.12842465753424659</v>
      </c>
      <c r="AN2319">
        <f t="shared" si="1386"/>
        <v>214742.96157535526</v>
      </c>
      <c r="AO2319">
        <f t="shared" si="1387"/>
        <v>345678.30833823321</v>
      </c>
      <c r="AP2319">
        <f t="shared" si="1388"/>
        <v>345678.30833823321</v>
      </c>
      <c r="AR2319" s="1">
        <f t="shared" si="1405"/>
        <v>24620</v>
      </c>
      <c r="AU2319">
        <f t="shared" si="1389"/>
        <v>-248.91674127126231</v>
      </c>
      <c r="AV2319" s="29">
        <f t="shared" si="1406"/>
        <v>1154.45955</v>
      </c>
      <c r="AW2319">
        <f t="shared" si="1407"/>
        <v>46321</v>
      </c>
    </row>
    <row r="2320" spans="1:49" x14ac:dyDescent="0.2">
      <c r="A2320">
        <v>2318</v>
      </c>
      <c r="B2320" s="13">
        <f t="shared" si="1370"/>
        <v>2326</v>
      </c>
      <c r="C2320" s="13">
        <f t="shared" si="1371"/>
        <v>13914</v>
      </c>
      <c r="D2320" s="13">
        <f t="shared" si="1372"/>
        <v>48</v>
      </c>
      <c r="E2320" s="13">
        <f t="shared" si="1373"/>
        <v>115.9</v>
      </c>
      <c r="F2320" s="13">
        <f t="shared" si="1390"/>
        <v>3.8330250844286745E+72</v>
      </c>
      <c r="G2320" s="35">
        <f t="shared" si="1391"/>
        <v>1082.4628</v>
      </c>
      <c r="H2320" s="23">
        <f t="shared" si="1392"/>
        <v>17256.870399999996</v>
      </c>
      <c r="I2320" s="23">
        <f t="shared" si="1393"/>
        <v>64581.999999999993</v>
      </c>
      <c r="J2320" s="23">
        <f t="shared" si="1394"/>
        <v>3245</v>
      </c>
      <c r="K2320" s="23">
        <f t="shared" si="1374"/>
        <v>9.6665819025314135E+76</v>
      </c>
      <c r="L2320" s="23">
        <f t="shared" si="1395"/>
        <v>9.6665819025314126E+78</v>
      </c>
      <c r="M2320" s="23">
        <f t="shared" si="1375"/>
        <v>9.6665819025314135E+76</v>
      </c>
      <c r="N2320" s="20">
        <f t="shared" si="1376"/>
        <v>237.8</v>
      </c>
      <c r="Q2320" s="20">
        <f t="shared" si="1396"/>
        <v>7.6269518309039281E+111</v>
      </c>
      <c r="S2320" s="20">
        <f t="shared" si="1397"/>
        <v>10165</v>
      </c>
      <c r="T2320" s="20">
        <f t="shared" si="1398"/>
        <v>3245</v>
      </c>
      <c r="U2320" s="20">
        <f t="shared" si="1377"/>
        <v>9.6665819025314135E+76</v>
      </c>
      <c r="V2320" s="20">
        <f t="shared" si="1378"/>
        <v>9.6665819025314135E+76</v>
      </c>
      <c r="W2320" s="20">
        <f t="shared" si="1379"/>
        <v>0.25231286795626579</v>
      </c>
      <c r="X2320" s="16">
        <f t="shared" si="1399"/>
        <v>1.2084060658248531E+68</v>
      </c>
      <c r="AA2320" s="16">
        <f t="shared" si="1400"/>
        <v>4.9786329911983934E+69</v>
      </c>
      <c r="AB2320" s="16">
        <f t="shared" si="1380"/>
        <v>2318</v>
      </c>
      <c r="AC2320" s="16">
        <f t="shared" si="1381"/>
        <v>467.4</v>
      </c>
      <c r="AD2320" s="16">
        <f t="shared" si="1401"/>
        <v>6.5021629930935952E+70</v>
      </c>
      <c r="AE2320" s="16">
        <f t="shared" si="1382"/>
        <v>57900</v>
      </c>
      <c r="AF2320" s="16">
        <f t="shared" si="1402"/>
        <v>27804</v>
      </c>
      <c r="AG2320" s="16">
        <f t="shared" si="1403"/>
        <v>2358</v>
      </c>
      <c r="AH2320" s="16">
        <f t="shared" si="1404"/>
        <v>1.0695037551619429E+75</v>
      </c>
      <c r="AI2320" s="16">
        <f t="shared" si="1383"/>
        <v>1.6084162899386711E+75</v>
      </c>
      <c r="AJ2320" s="16">
        <f t="shared" si="1384"/>
        <v>1.6084162899386711E+75</v>
      </c>
      <c r="AK2320" s="27">
        <f t="shared" si="1385"/>
        <v>0.12836970474967907</v>
      </c>
      <c r="AN2320">
        <f t="shared" si="1386"/>
        <v>214818.75789050793</v>
      </c>
      <c r="AO2320">
        <f t="shared" si="1387"/>
        <v>323063.8395684422</v>
      </c>
      <c r="AP2320">
        <f t="shared" si="1388"/>
        <v>323063.8395684422</v>
      </c>
      <c r="AR2320" s="1">
        <f t="shared" si="1405"/>
        <v>24630</v>
      </c>
      <c r="AU2320">
        <f t="shared" si="1389"/>
        <v>-248.80143112701253</v>
      </c>
      <c r="AV2320" s="29">
        <f t="shared" si="1406"/>
        <v>1154.9003</v>
      </c>
      <c r="AW2320">
        <f t="shared" si="1407"/>
        <v>46341</v>
      </c>
    </row>
    <row r="2321" spans="1:49" x14ac:dyDescent="0.2">
      <c r="A2321">
        <v>2319</v>
      </c>
      <c r="B2321" s="13">
        <f t="shared" si="1370"/>
        <v>2327</v>
      </c>
      <c r="C2321" s="13">
        <f t="shared" si="1371"/>
        <v>13920</v>
      </c>
      <c r="D2321" s="13">
        <f t="shared" si="1372"/>
        <v>48</v>
      </c>
      <c r="E2321" s="13">
        <f t="shared" si="1373"/>
        <v>115.95</v>
      </c>
      <c r="F2321" s="13">
        <f t="shared" si="1390"/>
        <v>4.1030837943743408E+72</v>
      </c>
      <c r="G2321" s="35">
        <f t="shared" si="1391"/>
        <v>1082.8717000000001</v>
      </c>
      <c r="H2321" s="23">
        <f t="shared" si="1392"/>
        <v>17264.374399999997</v>
      </c>
      <c r="I2321" s="23">
        <f t="shared" si="1393"/>
        <v>64609.999999999993</v>
      </c>
      <c r="J2321" s="23">
        <f t="shared" si="1394"/>
        <v>3246</v>
      </c>
      <c r="K2321" s="23">
        <f t="shared" si="1374"/>
        <v>9.6665819025314135E+76</v>
      </c>
      <c r="L2321" s="23">
        <f t="shared" si="1395"/>
        <v>9.6665819025314126E+78</v>
      </c>
      <c r="M2321" s="23">
        <f t="shared" si="1375"/>
        <v>9.6665819025314135E+76</v>
      </c>
      <c r="N2321" s="20">
        <f t="shared" si="1376"/>
        <v>237.9</v>
      </c>
      <c r="Q2321" s="20">
        <f t="shared" si="1396"/>
        <v>8.4989455691941182E+111</v>
      </c>
      <c r="S2321" s="20">
        <f t="shared" si="1397"/>
        <v>10169</v>
      </c>
      <c r="T2321" s="20">
        <f t="shared" si="1398"/>
        <v>3246</v>
      </c>
      <c r="U2321" s="20">
        <f t="shared" si="1377"/>
        <v>9.6665819025314135E+76</v>
      </c>
      <c r="V2321" s="20">
        <f t="shared" si="1378"/>
        <v>9.6665819025314135E+76</v>
      </c>
      <c r="W2321" s="20">
        <f t="shared" si="1379"/>
        <v>0.25220680958385877</v>
      </c>
      <c r="X2321" s="16">
        <f t="shared" si="1399"/>
        <v>1.2929944904325926E+68</v>
      </c>
      <c r="AA2321" s="16">
        <f t="shared" si="1400"/>
        <v>5.3271373005822807E+69</v>
      </c>
      <c r="AB2321" s="16">
        <f t="shared" si="1380"/>
        <v>2319</v>
      </c>
      <c r="AC2321" s="16">
        <f t="shared" si="1381"/>
        <v>467.6</v>
      </c>
      <c r="AD2321" s="16">
        <f t="shared" si="1401"/>
        <v>6.9573273325550493E+70</v>
      </c>
      <c r="AE2321" s="16">
        <f t="shared" si="1382"/>
        <v>57925</v>
      </c>
      <c r="AF2321" s="16">
        <f t="shared" si="1402"/>
        <v>27816</v>
      </c>
      <c r="AG2321" s="16">
        <f t="shared" si="1403"/>
        <v>2359</v>
      </c>
      <c r="AH2321" s="16">
        <f t="shared" si="1404"/>
        <v>1.1447721717540796E+75</v>
      </c>
      <c r="AI2321" s="16">
        <f t="shared" si="1383"/>
        <v>1.6084162899386711E+75</v>
      </c>
      <c r="AJ2321" s="16">
        <f t="shared" si="1384"/>
        <v>1.6084162899386711E+75</v>
      </c>
      <c r="AK2321" s="27">
        <f t="shared" si="1385"/>
        <v>0.12831479897348161</v>
      </c>
      <c r="AN2321">
        <f t="shared" si="1386"/>
        <v>214894.43713586108</v>
      </c>
      <c r="AO2321">
        <f t="shared" si="1387"/>
        <v>301928.8220265815</v>
      </c>
      <c r="AP2321">
        <f t="shared" si="1388"/>
        <v>301928.8220265815</v>
      </c>
      <c r="AR2321" s="1">
        <f t="shared" si="1405"/>
        <v>24640</v>
      </c>
      <c r="AU2321">
        <f t="shared" si="1389"/>
        <v>-248.68632707774802</v>
      </c>
      <c r="AV2321" s="29">
        <f t="shared" si="1406"/>
        <v>1155.3404500000001</v>
      </c>
      <c r="AW2321">
        <f t="shared" si="1407"/>
        <v>46361</v>
      </c>
    </row>
    <row r="2322" spans="1:49" x14ac:dyDescent="0.2">
      <c r="A2322">
        <v>2320</v>
      </c>
      <c r="B2322" s="13">
        <f t="shared" si="1370"/>
        <v>2328</v>
      </c>
      <c r="C2322" s="13">
        <f t="shared" si="1371"/>
        <v>13926</v>
      </c>
      <c r="D2322" s="13">
        <f t="shared" si="1372"/>
        <v>48</v>
      </c>
      <c r="E2322" s="13">
        <f t="shared" si="1373"/>
        <v>116</v>
      </c>
      <c r="F2322" s="13">
        <f t="shared" si="1390"/>
        <v>4.3921689077162218E+72</v>
      </c>
      <c r="G2322" s="35">
        <f t="shared" si="1391"/>
        <v>1083.28</v>
      </c>
      <c r="H2322" s="23">
        <f t="shared" si="1392"/>
        <v>17271.878399999998</v>
      </c>
      <c r="I2322" s="23">
        <f t="shared" si="1393"/>
        <v>64637.999999999993</v>
      </c>
      <c r="J2322" s="23">
        <f t="shared" si="1394"/>
        <v>3248</v>
      </c>
      <c r="K2322" s="23">
        <f t="shared" si="1374"/>
        <v>9.6665819025314135E+76</v>
      </c>
      <c r="L2322" s="23">
        <f t="shared" si="1395"/>
        <v>9.6665819025314126E+78</v>
      </c>
      <c r="M2322" s="23">
        <f t="shared" si="1375"/>
        <v>9.6665819025314135E+76</v>
      </c>
      <c r="N2322" s="20">
        <f t="shared" si="1376"/>
        <v>238</v>
      </c>
      <c r="Q2322" s="20">
        <f t="shared" si="1396"/>
        <v>9.4706348472570884E+111</v>
      </c>
      <c r="S2322" s="20">
        <f t="shared" si="1397"/>
        <v>10173</v>
      </c>
      <c r="T2322" s="20">
        <f t="shared" si="1398"/>
        <v>3248</v>
      </c>
      <c r="U2322" s="20">
        <f t="shared" si="1377"/>
        <v>9.6665819025314135E+76</v>
      </c>
      <c r="V2322" s="20">
        <f t="shared" si="1378"/>
        <v>9.6665819025314135E+76</v>
      </c>
      <c r="W2322" s="20">
        <f t="shared" si="1379"/>
        <v>0.25210084033613445</v>
      </c>
      <c r="X2322" s="16">
        <f t="shared" si="1399"/>
        <v>1.3835041047628741E+68</v>
      </c>
      <c r="AA2322" s="16">
        <f t="shared" si="1400"/>
        <v>5.7000369116230402E+69</v>
      </c>
      <c r="AB2322" s="16">
        <f t="shared" si="1380"/>
        <v>2320</v>
      </c>
      <c r="AC2322" s="16">
        <f t="shared" si="1381"/>
        <v>467.8</v>
      </c>
      <c r="AD2322" s="16">
        <f t="shared" si="1401"/>
        <v>7.4443540808749524E+70</v>
      </c>
      <c r="AE2322" s="16">
        <f t="shared" si="1382"/>
        <v>57950</v>
      </c>
      <c r="AF2322" s="16">
        <f t="shared" si="1402"/>
        <v>27828</v>
      </c>
      <c r="AG2322" s="16">
        <f t="shared" si="1403"/>
        <v>2360</v>
      </c>
      <c r="AH2322" s="16">
        <f t="shared" si="1404"/>
        <v>1.2253369309629149E+75</v>
      </c>
      <c r="AI2322" s="16">
        <f t="shared" si="1383"/>
        <v>1.6084162899386711E+75</v>
      </c>
      <c r="AJ2322" s="16">
        <f t="shared" si="1384"/>
        <v>1.6084162899386711E+75</v>
      </c>
      <c r="AK2322" s="27">
        <f t="shared" si="1385"/>
        <v>0.12825994014536127</v>
      </c>
      <c r="AN2322">
        <f t="shared" si="1386"/>
        <v>214969.99931076058</v>
      </c>
      <c r="AO2322">
        <f t="shared" si="1387"/>
        <v>282176.469183721</v>
      </c>
      <c r="AP2322">
        <f t="shared" si="1388"/>
        <v>282176.469183721</v>
      </c>
      <c r="AR2322" s="1">
        <f t="shared" si="1405"/>
        <v>24650</v>
      </c>
      <c r="AU2322">
        <f t="shared" si="1389"/>
        <v>-248.57142857142861</v>
      </c>
      <c r="AV2322" s="29">
        <f t="shared" si="1406"/>
        <v>1155.78</v>
      </c>
      <c r="AW2322">
        <f t="shared" si="1407"/>
        <v>46381</v>
      </c>
    </row>
    <row r="2323" spans="1:49" x14ac:dyDescent="0.2">
      <c r="A2323">
        <v>2321</v>
      </c>
      <c r="B2323" s="13">
        <f t="shared" ref="B2323:B2366" si="1408">8+A2323*1</f>
        <v>2329</v>
      </c>
      <c r="C2323" s="13">
        <f t="shared" ref="C2323:C2366" si="1409">6+A2323*6</f>
        <v>13932</v>
      </c>
      <c r="D2323" s="13">
        <f t="shared" ref="D2323:D2366" si="1410">MIN(6+A2323*6,48)</f>
        <v>48</v>
      </c>
      <c r="E2323" s="13">
        <f t="shared" ref="E2323:E2366" si="1411">0.05*A2323</f>
        <v>116.05000000000001</v>
      </c>
      <c r="F2323" s="13">
        <f t="shared" si="1390"/>
        <v>4.7016208337352779E+72</v>
      </c>
      <c r="G2323" s="35">
        <f t="shared" si="1391"/>
        <v>1083.6876999999999</v>
      </c>
      <c r="H2323" s="23">
        <f t="shared" si="1392"/>
        <v>17279.382399999999</v>
      </c>
      <c r="I2323" s="23">
        <f t="shared" si="1393"/>
        <v>64665.999999999993</v>
      </c>
      <c r="J2323" s="23">
        <f t="shared" si="1394"/>
        <v>3249</v>
      </c>
      <c r="K2323" s="23">
        <f t="shared" ref="K2323:K2366" si="1412">1*LOOKUP(H2323,$A:$A,$F:$F)*LOOKUP(H2323,$A:$A,$G:$G)</f>
        <v>9.6665819025314135E+76</v>
      </c>
      <c r="L2323" s="23">
        <f t="shared" si="1395"/>
        <v>9.6665819025314126E+78</v>
      </c>
      <c r="M2323" s="23">
        <f t="shared" ref="M2323:M2366" si="1413">1*LOOKUP(J2323,$A:$A,$F:$F)*LOOKUP(J2323,$A:$A,$G:$G)</f>
        <v>9.6665819025314135E+76</v>
      </c>
      <c r="N2323" s="20">
        <f t="shared" ref="N2323:N2366" si="1414">6+A2323*0.1</f>
        <v>238.10000000000002</v>
      </c>
      <c r="Q2323" s="20">
        <f t="shared" si="1396"/>
        <v>1.0553417912832125E+112</v>
      </c>
      <c r="S2323" s="20">
        <f t="shared" si="1397"/>
        <v>10178</v>
      </c>
      <c r="T2323" s="20">
        <f t="shared" si="1398"/>
        <v>3249</v>
      </c>
      <c r="U2323" s="20">
        <f t="shared" ref="U2323:U2366" si="1415">1*LOOKUP(S2323,A:A,F:F)*LOOKUP(S2323,A:A,G:G)</f>
        <v>9.6665819025314135E+76</v>
      </c>
      <c r="V2323" s="20">
        <f t="shared" ref="V2323:V2366" si="1416">1*LOOKUP(T2323,A:A,F:F)*LOOKUP(T2323,A:A,G:G)</f>
        <v>9.6665819025314135E+76</v>
      </c>
      <c r="W2323" s="20">
        <f t="shared" ref="W2323:W2366" si="1417">60/N2323</f>
        <v>0.25199496010079797</v>
      </c>
      <c r="X2323" s="16">
        <f t="shared" si="1399"/>
        <v>1.4803493920962753E+68</v>
      </c>
      <c r="AA2323" s="16">
        <f t="shared" si="1400"/>
        <v>6.0990394954366532E+69</v>
      </c>
      <c r="AB2323" s="16">
        <f t="shared" ref="AB2323:AB2366" si="1418">1+A2323-1</f>
        <v>2321</v>
      </c>
      <c r="AC2323" s="16">
        <f t="shared" ref="AC2323:AC2366" si="1419">4+(A2323-1)*4/20</f>
        <v>468</v>
      </c>
      <c r="AD2323" s="16">
        <f t="shared" si="1401"/>
        <v>7.9654736700301196E+70</v>
      </c>
      <c r="AE2323" s="16">
        <f t="shared" ref="AE2323:AE2366" si="1420">MAX((A2323-2)*25,10)+0</f>
        <v>57975</v>
      </c>
      <c r="AF2323" s="16">
        <f t="shared" si="1402"/>
        <v>27840</v>
      </c>
      <c r="AG2323" s="16">
        <f t="shared" si="1403"/>
        <v>2361</v>
      </c>
      <c r="AH2323" s="16">
        <f t="shared" si="1404"/>
        <v>1.3115706587980805E+75</v>
      </c>
      <c r="AI2323" s="16">
        <f t="shared" ref="AI2323:AI2366" si="1421">1*INT(LOOKUP(AE2323,A:A,AD:AD))*LOOKUP(AE2323,A:A,G:G)</f>
        <v>1.6084162899386711E+75</v>
      </c>
      <c r="AJ2323" s="16">
        <f t="shared" ref="AJ2323:AJ2366" si="1422">1*INT(LOOKUP(AF2323,A:A,AD:AD))*LOOKUP(AF2323,A:A,G:G)</f>
        <v>1.6084162899386711E+75</v>
      </c>
      <c r="AK2323" s="27">
        <f t="shared" ref="AK2323:AK2366" si="1423">60/AC2323</f>
        <v>0.12820512820512819</v>
      </c>
      <c r="AN2323">
        <f t="shared" ref="AN2323:AN2366" si="1424">AH2323/$AA2323</f>
        <v>215045.44441455207</v>
      </c>
      <c r="AO2323">
        <f t="shared" ref="AO2323:AO2366" si="1425">AI2323/$AA2323</f>
        <v>263716.32633992616</v>
      </c>
      <c r="AP2323">
        <f t="shared" ref="AP2323:AP2366" si="1426">AJ2323/$AA2323</f>
        <v>263716.32633992616</v>
      </c>
      <c r="AR2323" s="1">
        <f t="shared" si="1405"/>
        <v>24660</v>
      </c>
      <c r="AU2323">
        <f t="shared" si="1389"/>
        <v>-248.45673505798399</v>
      </c>
      <c r="AV2323" s="29">
        <f t="shared" si="1406"/>
        <v>1156.2189499999999</v>
      </c>
      <c r="AW2323">
        <f t="shared" si="1407"/>
        <v>46401</v>
      </c>
    </row>
    <row r="2324" spans="1:49" x14ac:dyDescent="0.2">
      <c r="A2324">
        <v>2322</v>
      </c>
      <c r="B2324" s="13">
        <f t="shared" si="1408"/>
        <v>2330</v>
      </c>
      <c r="C2324" s="13">
        <f t="shared" si="1409"/>
        <v>13938</v>
      </c>
      <c r="D2324" s="13">
        <f t="shared" si="1410"/>
        <v>48</v>
      </c>
      <c r="E2324" s="13">
        <f t="shared" si="1411"/>
        <v>116.10000000000001</v>
      </c>
      <c r="F2324" s="13">
        <f t="shared" si="1390"/>
        <v>5.0328744096690621E+72</v>
      </c>
      <c r="G2324" s="35">
        <f t="shared" si="1391"/>
        <v>1084.0948000000001</v>
      </c>
      <c r="H2324" s="23">
        <f t="shared" si="1392"/>
        <v>17286.886399999999</v>
      </c>
      <c r="I2324" s="23">
        <f t="shared" si="1393"/>
        <v>64693.999999999993</v>
      </c>
      <c r="J2324" s="23">
        <f t="shared" si="1394"/>
        <v>3250</v>
      </c>
      <c r="K2324" s="23">
        <f t="shared" si="1412"/>
        <v>9.6665819025314135E+76</v>
      </c>
      <c r="L2324" s="23">
        <f t="shared" si="1395"/>
        <v>9.6665819025314126E+78</v>
      </c>
      <c r="M2324" s="23">
        <f t="shared" si="1413"/>
        <v>9.6665819025314135E+76</v>
      </c>
      <c r="N2324" s="20">
        <f t="shared" si="1414"/>
        <v>238.20000000000002</v>
      </c>
      <c r="Q2324" s="20">
        <f t="shared" si="1396"/>
        <v>1.1759996181788947E+112</v>
      </c>
      <c r="S2324" s="20">
        <f t="shared" si="1397"/>
        <v>10182</v>
      </c>
      <c r="T2324" s="20">
        <f t="shared" si="1398"/>
        <v>3250</v>
      </c>
      <c r="U2324" s="20">
        <f t="shared" si="1415"/>
        <v>9.6665819025314135E+76</v>
      </c>
      <c r="V2324" s="20">
        <f t="shared" si="1416"/>
        <v>9.6665819025314135E+76</v>
      </c>
      <c r="W2324" s="20">
        <f t="shared" si="1417"/>
        <v>0.25188916876574308</v>
      </c>
      <c r="X2324" s="16">
        <f t="shared" si="1399"/>
        <v>1.5839738495430147E+68</v>
      </c>
      <c r="AA2324" s="16">
        <f t="shared" si="1400"/>
        <v>6.5259722601172192E+69</v>
      </c>
      <c r="AB2324" s="16">
        <f t="shared" si="1418"/>
        <v>2322</v>
      </c>
      <c r="AC2324" s="16">
        <f t="shared" si="1419"/>
        <v>468.2</v>
      </c>
      <c r="AD2324" s="16">
        <f t="shared" si="1401"/>
        <v>8.523072666670723E+70</v>
      </c>
      <c r="AE2324" s="16">
        <f t="shared" si="1420"/>
        <v>58000</v>
      </c>
      <c r="AF2324" s="16">
        <f t="shared" si="1402"/>
        <v>27852</v>
      </c>
      <c r="AG2324" s="16">
        <f t="shared" si="1403"/>
        <v>2362</v>
      </c>
      <c r="AH2324" s="16">
        <f t="shared" si="1404"/>
        <v>1.4038721935613787E+75</v>
      </c>
      <c r="AI2324" s="16">
        <f t="shared" si="1421"/>
        <v>1.6084162899386711E+75</v>
      </c>
      <c r="AJ2324" s="16">
        <f t="shared" si="1422"/>
        <v>1.6084162899386711E+75</v>
      </c>
      <c r="AK2324" s="27">
        <f t="shared" si="1423"/>
        <v>0.12815036309269542</v>
      </c>
      <c r="AN2324">
        <f t="shared" si="1424"/>
        <v>215120.7724465814</v>
      </c>
      <c r="AO2324">
        <f t="shared" si="1425"/>
        <v>246463.85639245436</v>
      </c>
      <c r="AP2324">
        <f t="shared" si="1426"/>
        <v>246463.85639245436</v>
      </c>
      <c r="AR2324" s="1">
        <f t="shared" si="1405"/>
        <v>24670</v>
      </c>
      <c r="AU2324">
        <f t="shared" si="1389"/>
        <v>-248.34224598930479</v>
      </c>
      <c r="AV2324" s="29">
        <f t="shared" si="1406"/>
        <v>1156.6573000000001</v>
      </c>
      <c r="AW2324">
        <f t="shared" si="1407"/>
        <v>46421</v>
      </c>
    </row>
    <row r="2325" spans="1:49" x14ac:dyDescent="0.2">
      <c r="A2325">
        <v>2323</v>
      </c>
      <c r="B2325" s="13">
        <f t="shared" si="1408"/>
        <v>2331</v>
      </c>
      <c r="C2325" s="13">
        <f t="shared" si="1409"/>
        <v>13944</v>
      </c>
      <c r="D2325" s="13">
        <f t="shared" si="1410"/>
        <v>48</v>
      </c>
      <c r="E2325" s="13">
        <f t="shared" si="1411"/>
        <v>116.15</v>
      </c>
      <c r="F2325" s="13">
        <f t="shared" si="1390"/>
        <v>5.3874655526225335E+72</v>
      </c>
      <c r="G2325" s="35">
        <f t="shared" si="1391"/>
        <v>1084.5012999999999</v>
      </c>
      <c r="H2325" s="23">
        <f t="shared" si="1392"/>
        <v>17294.3904</v>
      </c>
      <c r="I2325" s="23">
        <f t="shared" si="1393"/>
        <v>64721.999999999993</v>
      </c>
      <c r="J2325" s="23">
        <f t="shared" si="1394"/>
        <v>3252</v>
      </c>
      <c r="K2325" s="23">
        <f t="shared" si="1412"/>
        <v>9.6665819025314135E+76</v>
      </c>
      <c r="L2325" s="23">
        <f t="shared" si="1395"/>
        <v>9.6665819025314126E+78</v>
      </c>
      <c r="M2325" s="23">
        <f t="shared" si="1413"/>
        <v>9.6665819025314135E+76</v>
      </c>
      <c r="N2325" s="20">
        <f t="shared" si="1414"/>
        <v>238.3</v>
      </c>
      <c r="Q2325" s="20">
        <f t="shared" si="1396"/>
        <v>1.3104523230102708E+112</v>
      </c>
      <c r="S2325" s="20">
        <f t="shared" si="1397"/>
        <v>10186</v>
      </c>
      <c r="T2325" s="20">
        <f t="shared" si="1398"/>
        <v>3252</v>
      </c>
      <c r="U2325" s="20">
        <f t="shared" si="1415"/>
        <v>9.6665819025314135E+76</v>
      </c>
      <c r="V2325" s="20">
        <f t="shared" si="1416"/>
        <v>9.6665819025314135E+76</v>
      </c>
      <c r="W2325" s="20">
        <f t="shared" si="1417"/>
        <v>0.25178346621905162</v>
      </c>
      <c r="X2325" s="16">
        <f t="shared" si="1399"/>
        <v>1.6948520190110256E+68</v>
      </c>
      <c r="AA2325" s="16">
        <f t="shared" si="1400"/>
        <v>6.9827903183254242E+69</v>
      </c>
      <c r="AB2325" s="16">
        <f t="shared" si="1418"/>
        <v>2323</v>
      </c>
      <c r="AC2325" s="16">
        <f t="shared" si="1419"/>
        <v>468.4</v>
      </c>
      <c r="AD2325" s="16">
        <f t="shared" si="1401"/>
        <v>9.119704701857864E+70</v>
      </c>
      <c r="AE2325" s="16">
        <f t="shared" si="1420"/>
        <v>58025</v>
      </c>
      <c r="AF2325" s="16">
        <f t="shared" si="1402"/>
        <v>27864</v>
      </c>
      <c r="AG2325" s="16">
        <f t="shared" si="1403"/>
        <v>2363</v>
      </c>
      <c r="AH2325" s="16">
        <f t="shared" si="1404"/>
        <v>1.5026684294712932E+75</v>
      </c>
      <c r="AI2325" s="16">
        <f t="shared" si="1421"/>
        <v>1.6084162899386711E+75</v>
      </c>
      <c r="AJ2325" s="16">
        <f t="shared" si="1422"/>
        <v>1.6084162899386711E+75</v>
      </c>
      <c r="AK2325" s="27">
        <f t="shared" si="1423"/>
        <v>0.12809564474807858</v>
      </c>
      <c r="AN2325">
        <f t="shared" si="1424"/>
        <v>215195.98340619443</v>
      </c>
      <c r="AO2325">
        <f t="shared" si="1425"/>
        <v>230340.0527032284</v>
      </c>
      <c r="AP2325">
        <f t="shared" si="1426"/>
        <v>230340.0527032284</v>
      </c>
      <c r="AR2325" s="1">
        <f t="shared" si="1405"/>
        <v>24680</v>
      </c>
      <c r="AU2325">
        <f t="shared" si="1389"/>
        <v>-248.22796081923417</v>
      </c>
      <c r="AV2325" s="29">
        <f t="shared" si="1406"/>
        <v>1157.0950499999999</v>
      </c>
      <c r="AW2325">
        <f t="shared" si="1407"/>
        <v>46441</v>
      </c>
    </row>
    <row r="2326" spans="1:49" x14ac:dyDescent="0.2">
      <c r="A2326">
        <v>2324</v>
      </c>
      <c r="B2326" s="13">
        <f t="shared" si="1408"/>
        <v>2332</v>
      </c>
      <c r="C2326" s="13">
        <f t="shared" si="1409"/>
        <v>13950</v>
      </c>
      <c r="D2326" s="13">
        <f t="shared" si="1410"/>
        <v>48</v>
      </c>
      <c r="E2326" s="13">
        <f t="shared" si="1411"/>
        <v>116.2</v>
      </c>
      <c r="F2326" s="13">
        <f t="shared" si="1390"/>
        <v>5.7670383800495709E+72</v>
      </c>
      <c r="G2326" s="35">
        <f t="shared" si="1391"/>
        <v>1084.9072000000001</v>
      </c>
      <c r="H2326" s="23">
        <f t="shared" si="1392"/>
        <v>17301.894399999997</v>
      </c>
      <c r="I2326" s="23">
        <f t="shared" si="1393"/>
        <v>64749.999999999993</v>
      </c>
      <c r="J2326" s="23">
        <f t="shared" si="1394"/>
        <v>3253</v>
      </c>
      <c r="K2326" s="23">
        <f t="shared" si="1412"/>
        <v>9.6665819025314135E+76</v>
      </c>
      <c r="L2326" s="23">
        <f t="shared" si="1395"/>
        <v>9.6665819025314126E+78</v>
      </c>
      <c r="M2326" s="23">
        <f t="shared" si="1413"/>
        <v>9.6665819025314135E+76</v>
      </c>
      <c r="N2326" s="20">
        <f t="shared" si="1414"/>
        <v>238.4</v>
      </c>
      <c r="Q2326" s="20">
        <f t="shared" si="1396"/>
        <v>1.4602770820132864E+112</v>
      </c>
      <c r="S2326" s="20">
        <f t="shared" si="1397"/>
        <v>10190</v>
      </c>
      <c r="T2326" s="20">
        <f t="shared" si="1398"/>
        <v>3253</v>
      </c>
      <c r="U2326" s="20">
        <f t="shared" si="1415"/>
        <v>9.6665819025314135E+76</v>
      </c>
      <c r="V2326" s="20">
        <f t="shared" si="1416"/>
        <v>9.6665819025314135E+76</v>
      </c>
      <c r="W2326" s="20">
        <f t="shared" si="1417"/>
        <v>0.25167785234899326</v>
      </c>
      <c r="X2326" s="16">
        <f t="shared" si="1399"/>
        <v>1.8134916603417977E+68</v>
      </c>
      <c r="AA2326" s="16">
        <f t="shared" si="1400"/>
        <v>7.4715856406082053E+69</v>
      </c>
      <c r="AB2326" s="16">
        <f t="shared" si="1418"/>
        <v>2324</v>
      </c>
      <c r="AC2326" s="16">
        <f t="shared" si="1419"/>
        <v>468.6</v>
      </c>
      <c r="AD2326" s="16">
        <f t="shared" si="1401"/>
        <v>9.7581021659045182E+70</v>
      </c>
      <c r="AE2326" s="16">
        <f t="shared" si="1420"/>
        <v>58050</v>
      </c>
      <c r="AF2326" s="16">
        <f t="shared" si="1402"/>
        <v>27876</v>
      </c>
      <c r="AG2326" s="16">
        <f t="shared" si="1403"/>
        <v>2364</v>
      </c>
      <c r="AH2326" s="16">
        <f t="shared" si="1404"/>
        <v>1.6084162899386711E+75</v>
      </c>
      <c r="AI2326" s="16">
        <f t="shared" si="1421"/>
        <v>1.6084162899386711E+75</v>
      </c>
      <c r="AJ2326" s="16">
        <f t="shared" si="1422"/>
        <v>1.6084162899386711E+75</v>
      </c>
      <c r="AK2326" s="27">
        <f t="shared" si="1423"/>
        <v>0.12804097311139565</v>
      </c>
      <c r="AN2326">
        <f t="shared" si="1424"/>
        <v>215271.07729273677</v>
      </c>
      <c r="AO2326">
        <f t="shared" si="1425"/>
        <v>215271.07729273677</v>
      </c>
      <c r="AP2326">
        <f t="shared" si="1426"/>
        <v>215271.07729273677</v>
      </c>
      <c r="AR2326" s="1">
        <f t="shared" si="1405"/>
        <v>24690</v>
      </c>
      <c r="AU2326">
        <f t="shared" si="1389"/>
        <v>-248.11387900355871</v>
      </c>
      <c r="AV2326" s="29">
        <f t="shared" si="1406"/>
        <v>1157.5322000000001</v>
      </c>
      <c r="AW2326">
        <f t="shared" si="1407"/>
        <v>46461</v>
      </c>
    </row>
    <row r="2327" spans="1:49" x14ac:dyDescent="0.2">
      <c r="A2327">
        <v>2325</v>
      </c>
      <c r="B2327" s="13">
        <f t="shared" si="1408"/>
        <v>2333</v>
      </c>
      <c r="C2327" s="13">
        <f t="shared" si="1409"/>
        <v>13956</v>
      </c>
      <c r="D2327" s="13">
        <f t="shared" si="1410"/>
        <v>48</v>
      </c>
      <c r="E2327" s="13">
        <f t="shared" si="1411"/>
        <v>116.25</v>
      </c>
      <c r="F2327" s="13">
        <f t="shared" si="1390"/>
        <v>6.1733528318107224E+72</v>
      </c>
      <c r="G2327" s="35">
        <f t="shared" si="1391"/>
        <v>1085.3125</v>
      </c>
      <c r="H2327" s="23">
        <f t="shared" si="1392"/>
        <v>17309.398399999998</v>
      </c>
      <c r="I2327" s="23">
        <f t="shared" si="1393"/>
        <v>64777.999999999993</v>
      </c>
      <c r="J2327" s="23">
        <f t="shared" si="1394"/>
        <v>3255</v>
      </c>
      <c r="K2327" s="23">
        <f t="shared" si="1412"/>
        <v>9.6665819025314135E+76</v>
      </c>
      <c r="L2327" s="23">
        <f t="shared" si="1395"/>
        <v>9.6665819025314126E+78</v>
      </c>
      <c r="M2327" s="23">
        <f t="shared" si="1413"/>
        <v>9.6665819025314135E+76</v>
      </c>
      <c r="N2327" s="20">
        <f t="shared" si="1414"/>
        <v>238.5</v>
      </c>
      <c r="Q2327" s="20">
        <f t="shared" si="1396"/>
        <v>1.6272313908791716E+112</v>
      </c>
      <c r="S2327" s="20">
        <f t="shared" si="1397"/>
        <v>10194</v>
      </c>
      <c r="T2327" s="20">
        <f t="shared" si="1398"/>
        <v>3255</v>
      </c>
      <c r="U2327" s="20">
        <f t="shared" si="1415"/>
        <v>9.6665819025314135E+76</v>
      </c>
      <c r="V2327" s="20">
        <f t="shared" si="1416"/>
        <v>9.6665819025314135E+76</v>
      </c>
      <c r="W2327" s="20">
        <f t="shared" si="1417"/>
        <v>0.25157232704402516</v>
      </c>
      <c r="X2327" s="16">
        <f t="shared" si="1399"/>
        <v>1.9404360765657232E+68</v>
      </c>
      <c r="AA2327" s="16">
        <f t="shared" si="1400"/>
        <v>7.9945966354507775E+69</v>
      </c>
      <c r="AB2327" s="16">
        <f t="shared" si="1418"/>
        <v>2325</v>
      </c>
      <c r="AC2327" s="16">
        <f t="shared" si="1419"/>
        <v>468.8</v>
      </c>
      <c r="AD2327" s="16">
        <f t="shared" si="1401"/>
        <v>1.04411887218786E+71</v>
      </c>
      <c r="AE2327" s="16">
        <f t="shared" si="1420"/>
        <v>58075</v>
      </c>
      <c r="AF2327" s="16">
        <f t="shared" si="1402"/>
        <v>27888</v>
      </c>
      <c r="AG2327" s="16">
        <f t="shared" si="1403"/>
        <v>2365</v>
      </c>
      <c r="AH2327" s="16">
        <f t="shared" si="1404"/>
        <v>1.6084162899386711E+75</v>
      </c>
      <c r="AI2327" s="16">
        <f t="shared" si="1421"/>
        <v>1.6084162899386711E+75</v>
      </c>
      <c r="AJ2327" s="16">
        <f t="shared" si="1422"/>
        <v>1.6084162899386711E+75</v>
      </c>
      <c r="AK2327" s="27">
        <f t="shared" si="1423"/>
        <v>0.12798634812286688</v>
      </c>
      <c r="AN2327">
        <f t="shared" si="1424"/>
        <v>201187.92270349237</v>
      </c>
      <c r="AO2327">
        <f t="shared" si="1425"/>
        <v>201187.92270349237</v>
      </c>
      <c r="AP2327">
        <f t="shared" si="1426"/>
        <v>201187.92270349237</v>
      </c>
      <c r="AR2327" s="1">
        <f t="shared" si="1405"/>
        <v>24700</v>
      </c>
      <c r="AU2327">
        <f t="shared" si="1389"/>
        <v>-248</v>
      </c>
      <c r="AV2327" s="29">
        <f t="shared" si="1406"/>
        <v>1157.96875</v>
      </c>
      <c r="AW2327">
        <f t="shared" si="1407"/>
        <v>46481</v>
      </c>
    </row>
    <row r="2328" spans="1:49" x14ac:dyDescent="0.2">
      <c r="A2328">
        <v>2326</v>
      </c>
      <c r="B2328" s="13">
        <f t="shared" si="1408"/>
        <v>2334</v>
      </c>
      <c r="C2328" s="13">
        <f t="shared" si="1409"/>
        <v>13962</v>
      </c>
      <c r="D2328" s="13">
        <f t="shared" si="1410"/>
        <v>48</v>
      </c>
      <c r="E2328" s="13">
        <f t="shared" si="1411"/>
        <v>116.30000000000001</v>
      </c>
      <c r="F2328" s="13">
        <f t="shared" si="1390"/>
        <v>6.608292829137526E+72</v>
      </c>
      <c r="G2328" s="35">
        <f t="shared" si="1391"/>
        <v>1085.7172</v>
      </c>
      <c r="H2328" s="23">
        <f t="shared" si="1392"/>
        <v>17316.902399999999</v>
      </c>
      <c r="I2328" s="23">
        <f t="shared" si="1393"/>
        <v>64805.999999999993</v>
      </c>
      <c r="J2328" s="23">
        <f t="shared" si="1394"/>
        <v>3256</v>
      </c>
      <c r="K2328" s="23">
        <f t="shared" si="1412"/>
        <v>9.6665819025314135E+76</v>
      </c>
      <c r="L2328" s="23">
        <f t="shared" si="1395"/>
        <v>9.6665819025314126E+78</v>
      </c>
      <c r="M2328" s="23">
        <f t="shared" si="1413"/>
        <v>9.6665819025314135E+76</v>
      </c>
      <c r="N2328" s="20">
        <f t="shared" si="1414"/>
        <v>238.60000000000002</v>
      </c>
      <c r="Q2328" s="20">
        <f t="shared" si="1396"/>
        <v>1.8132736807818535E+112</v>
      </c>
      <c r="S2328" s="20">
        <f t="shared" si="1397"/>
        <v>10199</v>
      </c>
      <c r="T2328" s="20">
        <f t="shared" si="1398"/>
        <v>3256</v>
      </c>
      <c r="U2328" s="20">
        <f t="shared" si="1415"/>
        <v>9.6665819025314135E+76</v>
      </c>
      <c r="V2328" s="20">
        <f t="shared" si="1416"/>
        <v>9.6665819025314135E+76</v>
      </c>
      <c r="W2328" s="20">
        <f t="shared" si="1417"/>
        <v>0.25146689019279128</v>
      </c>
      <c r="X2328" s="16">
        <f t="shared" si="1399"/>
        <v>2.0762666019253241E+68</v>
      </c>
      <c r="AA2328" s="16">
        <f t="shared" si="1400"/>
        <v>8.5542183999323327E+69</v>
      </c>
      <c r="AB2328" s="16">
        <f t="shared" si="1418"/>
        <v>2326</v>
      </c>
      <c r="AC2328" s="16">
        <f t="shared" si="1419"/>
        <v>469</v>
      </c>
      <c r="AD2328" s="16">
        <f t="shared" si="1401"/>
        <v>1.1172092695076123E+71</v>
      </c>
      <c r="AE2328" s="16">
        <f t="shared" si="1420"/>
        <v>58100</v>
      </c>
      <c r="AF2328" s="16">
        <f t="shared" si="1402"/>
        <v>27900</v>
      </c>
      <c r="AG2328" s="16">
        <f t="shared" si="1403"/>
        <v>2366</v>
      </c>
      <c r="AH2328" s="16">
        <f t="shared" si="1404"/>
        <v>1.6084162899386711E+75</v>
      </c>
      <c r="AI2328" s="16">
        <f t="shared" si="1421"/>
        <v>1.6084162899386711E+75</v>
      </c>
      <c r="AJ2328" s="16">
        <f t="shared" si="1422"/>
        <v>1.6084162899386711E+75</v>
      </c>
      <c r="AK2328" s="27">
        <f t="shared" si="1423"/>
        <v>0.1279317697228145</v>
      </c>
      <c r="AN2328">
        <f t="shared" si="1424"/>
        <v>188026.09598457228</v>
      </c>
      <c r="AO2328">
        <f t="shared" si="1425"/>
        <v>188026.09598457228</v>
      </c>
      <c r="AP2328">
        <f t="shared" si="1426"/>
        <v>188026.09598457228</v>
      </c>
      <c r="AR2328" s="1">
        <f t="shared" si="1405"/>
        <v>24710</v>
      </c>
      <c r="AU2328">
        <f t="shared" si="1389"/>
        <v>-247.88632326820604</v>
      </c>
      <c r="AV2328" s="29">
        <f t="shared" si="1406"/>
        <v>1158.4047</v>
      </c>
      <c r="AW2328">
        <f t="shared" si="1407"/>
        <v>46501</v>
      </c>
    </row>
    <row r="2329" spans="1:49" x14ac:dyDescent="0.2">
      <c r="A2329">
        <v>2327</v>
      </c>
      <c r="B2329" s="13">
        <f t="shared" si="1408"/>
        <v>2335</v>
      </c>
      <c r="C2329" s="13">
        <f t="shared" si="1409"/>
        <v>13968</v>
      </c>
      <c r="D2329" s="13">
        <f t="shared" si="1410"/>
        <v>48</v>
      </c>
      <c r="E2329" s="13">
        <f t="shared" si="1411"/>
        <v>116.35000000000001</v>
      </c>
      <c r="F2329" s="13">
        <f t="shared" si="1390"/>
        <v>7.0738750083222359E+72</v>
      </c>
      <c r="G2329" s="35">
        <f t="shared" si="1391"/>
        <v>1086.1213</v>
      </c>
      <c r="H2329" s="23">
        <f t="shared" si="1392"/>
        <v>17324.406399999996</v>
      </c>
      <c r="I2329" s="23">
        <f t="shared" si="1393"/>
        <v>64833.999999999993</v>
      </c>
      <c r="J2329" s="23">
        <f t="shared" si="1394"/>
        <v>3257</v>
      </c>
      <c r="K2329" s="23">
        <f t="shared" si="1412"/>
        <v>9.6665819025314135E+76</v>
      </c>
      <c r="L2329" s="23">
        <f t="shared" si="1395"/>
        <v>9.6665819025314126E+78</v>
      </c>
      <c r="M2329" s="23">
        <f t="shared" si="1413"/>
        <v>9.6665819025314135E+76</v>
      </c>
      <c r="N2329" s="20">
        <f t="shared" si="1414"/>
        <v>238.70000000000002</v>
      </c>
      <c r="Q2329" s="20">
        <f t="shared" si="1396"/>
        <v>2.0205862914426215E+112</v>
      </c>
      <c r="S2329" s="20">
        <f t="shared" si="1397"/>
        <v>10203</v>
      </c>
      <c r="T2329" s="20">
        <f t="shared" si="1398"/>
        <v>3257</v>
      </c>
      <c r="U2329" s="20">
        <f t="shared" si="1415"/>
        <v>9.6665819025314135E+76</v>
      </c>
      <c r="V2329" s="20">
        <f t="shared" si="1416"/>
        <v>9.6665819025314135E+76</v>
      </c>
      <c r="W2329" s="20">
        <f t="shared" si="1417"/>
        <v>0.25136154168412234</v>
      </c>
      <c r="X2329" s="16">
        <f t="shared" si="1399"/>
        <v>2.2216052640600967E+68</v>
      </c>
      <c r="AA2329" s="16">
        <f t="shared" si="1400"/>
        <v>9.1530136879275968E+69</v>
      </c>
      <c r="AB2329" s="16">
        <f t="shared" si="1418"/>
        <v>2327</v>
      </c>
      <c r="AC2329" s="16">
        <f t="shared" si="1419"/>
        <v>469.2</v>
      </c>
      <c r="AD2329" s="16">
        <f t="shared" si="1401"/>
        <v>1.1954161399784091E+71</v>
      </c>
      <c r="AE2329" s="16">
        <f t="shared" si="1420"/>
        <v>58125</v>
      </c>
      <c r="AF2329" s="16">
        <f t="shared" si="1402"/>
        <v>27912</v>
      </c>
      <c r="AG2329" s="16">
        <f t="shared" si="1403"/>
        <v>2367</v>
      </c>
      <c r="AH2329" s="16">
        <f t="shared" si="1404"/>
        <v>1.6084162899386711E+75</v>
      </c>
      <c r="AI2329" s="16">
        <f t="shared" si="1421"/>
        <v>1.6084162899386711E+75</v>
      </c>
      <c r="AJ2329" s="16">
        <f t="shared" si="1422"/>
        <v>1.6084162899386711E+75</v>
      </c>
      <c r="AK2329" s="27">
        <f t="shared" si="1423"/>
        <v>0.12787723785166241</v>
      </c>
      <c r="AN2329">
        <f t="shared" si="1424"/>
        <v>175725.32335006754</v>
      </c>
      <c r="AO2329">
        <f t="shared" si="1425"/>
        <v>175725.32335006754</v>
      </c>
      <c r="AP2329">
        <f t="shared" si="1426"/>
        <v>175725.32335006754</v>
      </c>
      <c r="AR2329" s="1">
        <f t="shared" si="1405"/>
        <v>24720</v>
      </c>
      <c r="AU2329">
        <f t="shared" si="1389"/>
        <v>-247.7728482697427</v>
      </c>
      <c r="AV2329" s="29">
        <f t="shared" si="1406"/>
        <v>1158.84005</v>
      </c>
      <c r="AW2329">
        <f t="shared" si="1407"/>
        <v>46521</v>
      </c>
    </row>
    <row r="2330" spans="1:49" x14ac:dyDescent="0.2">
      <c r="A2330">
        <v>2328</v>
      </c>
      <c r="B2330" s="13">
        <f t="shared" si="1408"/>
        <v>2336</v>
      </c>
      <c r="C2330" s="13">
        <f t="shared" si="1409"/>
        <v>13974</v>
      </c>
      <c r="D2330" s="13">
        <f t="shared" si="1410"/>
        <v>48</v>
      </c>
      <c r="E2330" s="13">
        <f t="shared" si="1411"/>
        <v>116.4</v>
      </c>
      <c r="F2330" s="13">
        <f t="shared" si="1390"/>
        <v>7.5722580696156188E+72</v>
      </c>
      <c r="G2330" s="35">
        <f t="shared" si="1391"/>
        <v>1086.5247999999999</v>
      </c>
      <c r="H2330" s="23">
        <f t="shared" si="1392"/>
        <v>17331.910399999997</v>
      </c>
      <c r="I2330" s="23">
        <f t="shared" si="1393"/>
        <v>64861.999999999993</v>
      </c>
      <c r="J2330" s="23">
        <f t="shared" si="1394"/>
        <v>3259</v>
      </c>
      <c r="K2330" s="23">
        <f t="shared" si="1412"/>
        <v>9.6665819025314135E+76</v>
      </c>
      <c r="L2330" s="23">
        <f t="shared" si="1395"/>
        <v>9.6665819025314126E+78</v>
      </c>
      <c r="M2330" s="23">
        <f t="shared" si="1413"/>
        <v>9.6665819025314135E+76</v>
      </c>
      <c r="N2330" s="20">
        <f t="shared" si="1414"/>
        <v>238.8</v>
      </c>
      <c r="Q2330" s="20">
        <f t="shared" si="1396"/>
        <v>2.2516010707249161E+112</v>
      </c>
      <c r="S2330" s="20">
        <f t="shared" si="1397"/>
        <v>10207</v>
      </c>
      <c r="T2330" s="20">
        <f t="shared" si="1398"/>
        <v>3259</v>
      </c>
      <c r="U2330" s="20">
        <f t="shared" si="1415"/>
        <v>9.6665819025314135E+76</v>
      </c>
      <c r="V2330" s="20">
        <f t="shared" si="1416"/>
        <v>9.6665819025314135E+76</v>
      </c>
      <c r="W2330" s="20">
        <f t="shared" si="1417"/>
        <v>0.25125628140703515</v>
      </c>
      <c r="X2330" s="16">
        <f t="shared" si="1399"/>
        <v>2.3771176325443035E+68</v>
      </c>
      <c r="AA2330" s="16">
        <f t="shared" si="1400"/>
        <v>9.7937246460825298E+69</v>
      </c>
      <c r="AB2330" s="16">
        <f t="shared" si="1418"/>
        <v>2328</v>
      </c>
      <c r="AC2330" s="16">
        <f t="shared" si="1419"/>
        <v>469.4</v>
      </c>
      <c r="AD2330" s="16">
        <f t="shared" si="1401"/>
        <v>1.2790976468945302E+71</v>
      </c>
      <c r="AE2330" s="16">
        <f t="shared" si="1420"/>
        <v>58150</v>
      </c>
      <c r="AF2330" s="16">
        <f t="shared" si="1402"/>
        <v>27924</v>
      </c>
      <c r="AG2330" s="16">
        <f t="shared" si="1403"/>
        <v>2368</v>
      </c>
      <c r="AH2330" s="16">
        <f t="shared" si="1404"/>
        <v>1.6084162899386711E+75</v>
      </c>
      <c r="AI2330" s="16">
        <f t="shared" si="1421"/>
        <v>1.6084162899386711E+75</v>
      </c>
      <c r="AJ2330" s="16">
        <f t="shared" si="1422"/>
        <v>1.6084162899386711E+75</v>
      </c>
      <c r="AK2330" s="27">
        <f t="shared" si="1423"/>
        <v>0.1278227524499361</v>
      </c>
      <c r="AN2330">
        <f t="shared" si="1424"/>
        <v>164229.27415894161</v>
      </c>
      <c r="AO2330">
        <f t="shared" si="1425"/>
        <v>164229.27415894161</v>
      </c>
      <c r="AP2330">
        <f t="shared" si="1426"/>
        <v>164229.27415894161</v>
      </c>
      <c r="AR2330" s="1">
        <f t="shared" si="1405"/>
        <v>24730</v>
      </c>
      <c r="AU2330">
        <f t="shared" si="1389"/>
        <v>-247.65957446808514</v>
      </c>
      <c r="AV2330" s="29">
        <f t="shared" si="1406"/>
        <v>1159.2747999999999</v>
      </c>
      <c r="AW2330">
        <f t="shared" si="1407"/>
        <v>46541</v>
      </c>
    </row>
    <row r="2331" spans="1:49" x14ac:dyDescent="0.2">
      <c r="A2331">
        <v>2329</v>
      </c>
      <c r="B2331" s="13">
        <f t="shared" si="1408"/>
        <v>2337</v>
      </c>
      <c r="C2331" s="13">
        <f t="shared" si="1409"/>
        <v>13980</v>
      </c>
      <c r="D2331" s="13">
        <f t="shared" si="1410"/>
        <v>48</v>
      </c>
      <c r="E2331" s="13">
        <f t="shared" si="1411"/>
        <v>116.45</v>
      </c>
      <c r="F2331" s="13">
        <f t="shared" si="1390"/>
        <v>8.1057527846668757E+72</v>
      </c>
      <c r="G2331" s="35">
        <f t="shared" si="1391"/>
        <v>1086.9277</v>
      </c>
      <c r="H2331" s="23">
        <f t="shared" si="1392"/>
        <v>17339.414399999998</v>
      </c>
      <c r="I2331" s="23">
        <f t="shared" si="1393"/>
        <v>64889.999999999993</v>
      </c>
      <c r="J2331" s="23">
        <f t="shared" si="1394"/>
        <v>3260</v>
      </c>
      <c r="K2331" s="23">
        <f t="shared" si="1412"/>
        <v>9.6665819025314135E+76</v>
      </c>
      <c r="L2331" s="23">
        <f t="shared" si="1395"/>
        <v>9.6665819025314126E+78</v>
      </c>
      <c r="M2331" s="23">
        <f t="shared" si="1413"/>
        <v>9.6665819025314135E+76</v>
      </c>
      <c r="N2331" s="20">
        <f t="shared" si="1414"/>
        <v>238.9</v>
      </c>
      <c r="Q2331" s="20">
        <f t="shared" si="1396"/>
        <v>2.5090279010405488E+112</v>
      </c>
      <c r="S2331" s="20">
        <f t="shared" si="1397"/>
        <v>10211</v>
      </c>
      <c r="T2331" s="20">
        <f t="shared" si="1398"/>
        <v>3260</v>
      </c>
      <c r="U2331" s="20">
        <f t="shared" si="1415"/>
        <v>9.6665819025314135E+76</v>
      </c>
      <c r="V2331" s="20">
        <f t="shared" si="1416"/>
        <v>9.6665819025314135E+76</v>
      </c>
      <c r="W2331" s="20">
        <f t="shared" si="1417"/>
        <v>0.25115110925073253</v>
      </c>
      <c r="X2331" s="16">
        <f t="shared" si="1399"/>
        <v>2.5435158668224048E+68</v>
      </c>
      <c r="AA2331" s="16">
        <f t="shared" si="1400"/>
        <v>1.0479285371308305E+70</v>
      </c>
      <c r="AB2331" s="16">
        <f t="shared" si="1418"/>
        <v>2329</v>
      </c>
      <c r="AC2331" s="16">
        <f t="shared" si="1419"/>
        <v>469.6</v>
      </c>
      <c r="AD2331" s="16">
        <f t="shared" si="1401"/>
        <v>1.3686370256930142E+71</v>
      </c>
      <c r="AE2331" s="16">
        <f t="shared" si="1420"/>
        <v>58175</v>
      </c>
      <c r="AF2331" s="16">
        <f t="shared" si="1402"/>
        <v>27936</v>
      </c>
      <c r="AG2331" s="16">
        <f t="shared" si="1403"/>
        <v>2369</v>
      </c>
      <c r="AH2331" s="16">
        <f t="shared" si="1404"/>
        <v>1.6084162899386711E+75</v>
      </c>
      <c r="AI2331" s="16">
        <f t="shared" si="1421"/>
        <v>1.6084162899386711E+75</v>
      </c>
      <c r="AJ2331" s="16">
        <f t="shared" si="1422"/>
        <v>1.6084162899386711E+75</v>
      </c>
      <c r="AK2331" s="27">
        <f t="shared" si="1423"/>
        <v>0.12776831345826234</v>
      </c>
      <c r="AN2331">
        <f t="shared" si="1424"/>
        <v>153485.3029522819</v>
      </c>
      <c r="AO2331">
        <f t="shared" si="1425"/>
        <v>153485.3029522819</v>
      </c>
      <c r="AP2331">
        <f t="shared" si="1426"/>
        <v>153485.3029522819</v>
      </c>
      <c r="AR2331" s="1">
        <f t="shared" si="1405"/>
        <v>24740</v>
      </c>
      <c r="AU2331">
        <f t="shared" si="1389"/>
        <v>-247.54650132860934</v>
      </c>
      <c r="AV2331" s="29">
        <f t="shared" si="1406"/>
        <v>1159.70895</v>
      </c>
      <c r="AW2331">
        <f t="shared" si="1407"/>
        <v>46561</v>
      </c>
    </row>
    <row r="2332" spans="1:49" x14ac:dyDescent="0.2">
      <c r="A2332">
        <v>2330</v>
      </c>
      <c r="B2332" s="13">
        <f t="shared" si="1408"/>
        <v>2338</v>
      </c>
      <c r="C2332" s="13">
        <f t="shared" si="1409"/>
        <v>13986</v>
      </c>
      <c r="D2332" s="13">
        <f t="shared" si="1410"/>
        <v>48</v>
      </c>
      <c r="E2332" s="13">
        <f t="shared" si="1411"/>
        <v>116.5</v>
      </c>
      <c r="F2332" s="13">
        <f t="shared" si="1390"/>
        <v>8.6768327088920036E+72</v>
      </c>
      <c r="G2332" s="35">
        <f t="shared" si="1391"/>
        <v>1087.33</v>
      </c>
      <c r="H2332" s="23">
        <f t="shared" si="1392"/>
        <v>17346.918399999999</v>
      </c>
      <c r="I2332" s="23">
        <f t="shared" si="1393"/>
        <v>64917.999999999993</v>
      </c>
      <c r="J2332" s="23">
        <f t="shared" si="1394"/>
        <v>3262</v>
      </c>
      <c r="K2332" s="23">
        <f t="shared" si="1412"/>
        <v>9.6665819025314135E+76</v>
      </c>
      <c r="L2332" s="23">
        <f t="shared" si="1395"/>
        <v>9.6665819025314126E+78</v>
      </c>
      <c r="M2332" s="23">
        <f t="shared" si="1413"/>
        <v>9.6665819025314135E+76</v>
      </c>
      <c r="N2332" s="20">
        <f t="shared" si="1414"/>
        <v>239</v>
      </c>
      <c r="Q2332" s="20">
        <f t="shared" si="1396"/>
        <v>2.7958864871972664E+112</v>
      </c>
      <c r="S2332" s="20">
        <f t="shared" si="1397"/>
        <v>10215</v>
      </c>
      <c r="T2332" s="20">
        <f t="shared" si="1398"/>
        <v>3262</v>
      </c>
      <c r="U2332" s="20">
        <f t="shared" si="1415"/>
        <v>9.6665819025314135E+76</v>
      </c>
      <c r="V2332" s="20">
        <f t="shared" si="1416"/>
        <v>9.6665819025314135E+76</v>
      </c>
      <c r="W2332" s="20">
        <f t="shared" si="1417"/>
        <v>0.2510460251046025</v>
      </c>
      <c r="X2332" s="16">
        <f t="shared" si="1399"/>
        <v>2.7215619774999732E+68</v>
      </c>
      <c r="AA2332" s="16">
        <f t="shared" si="1400"/>
        <v>1.1212835347299887E+70</v>
      </c>
      <c r="AB2332" s="16">
        <f t="shared" si="1418"/>
        <v>2330</v>
      </c>
      <c r="AC2332" s="16">
        <f t="shared" si="1419"/>
        <v>469.8</v>
      </c>
      <c r="AD2332" s="16">
        <f t="shared" si="1401"/>
        <v>1.4644443390535028E+71</v>
      </c>
      <c r="AE2332" s="16">
        <f t="shared" si="1420"/>
        <v>58200</v>
      </c>
      <c r="AF2332" s="16">
        <f t="shared" si="1402"/>
        <v>27948</v>
      </c>
      <c r="AG2332" s="16">
        <f t="shared" si="1403"/>
        <v>2370</v>
      </c>
      <c r="AH2332" s="16">
        <f t="shared" si="1404"/>
        <v>1.6084162899386711E+75</v>
      </c>
      <c r="AI2332" s="16">
        <f t="shared" si="1421"/>
        <v>1.6084162899386711E+75</v>
      </c>
      <c r="AJ2332" s="16">
        <f t="shared" si="1422"/>
        <v>1.6084162899386711E+75</v>
      </c>
      <c r="AK2332" s="27">
        <f t="shared" si="1423"/>
        <v>0.1277139208173691</v>
      </c>
      <c r="AN2332">
        <f t="shared" si="1424"/>
        <v>143444.20836661858</v>
      </c>
      <c r="AO2332">
        <f t="shared" si="1425"/>
        <v>143444.20836661858</v>
      </c>
      <c r="AP2332">
        <f t="shared" si="1426"/>
        <v>143444.20836661858</v>
      </c>
      <c r="AR2332" s="1">
        <f t="shared" si="1405"/>
        <v>24750</v>
      </c>
      <c r="AU2332">
        <f t="shared" si="1389"/>
        <v>-247.43362831858403</v>
      </c>
      <c r="AV2332" s="29">
        <f t="shared" si="1406"/>
        <v>1160.1424999999999</v>
      </c>
      <c r="AW2332">
        <f t="shared" si="1407"/>
        <v>46581</v>
      </c>
    </row>
    <row r="2333" spans="1:49" x14ac:dyDescent="0.2">
      <c r="A2333">
        <v>2331</v>
      </c>
      <c r="B2333" s="13">
        <f t="shared" si="1408"/>
        <v>2339</v>
      </c>
      <c r="C2333" s="13">
        <f t="shared" si="1409"/>
        <v>13992</v>
      </c>
      <c r="D2333" s="13">
        <f t="shared" si="1410"/>
        <v>48</v>
      </c>
      <c r="E2333" s="13">
        <f t="shared" si="1411"/>
        <v>116.55000000000001</v>
      </c>
      <c r="F2333" s="13">
        <f t="shared" si="1390"/>
        <v>9.2881456484241363E+72</v>
      </c>
      <c r="G2333" s="35">
        <f t="shared" si="1391"/>
        <v>1087.7316999999998</v>
      </c>
      <c r="H2333" s="23">
        <f t="shared" si="1392"/>
        <v>17354.422399999999</v>
      </c>
      <c r="I2333" s="23">
        <f t="shared" si="1393"/>
        <v>64945.999999999993</v>
      </c>
      <c r="J2333" s="23">
        <f t="shared" si="1394"/>
        <v>3263</v>
      </c>
      <c r="K2333" s="23">
        <f t="shared" si="1412"/>
        <v>9.6665819025314135E+76</v>
      </c>
      <c r="L2333" s="23">
        <f t="shared" si="1395"/>
        <v>9.6665819025314126E+78</v>
      </c>
      <c r="M2333" s="23">
        <f t="shared" si="1413"/>
        <v>9.6665819025314135E+76</v>
      </c>
      <c r="N2333" s="20">
        <f t="shared" si="1414"/>
        <v>239.10000000000002</v>
      </c>
      <c r="Q2333" s="20">
        <f t="shared" si="1396"/>
        <v>3.1155417785723834E+112</v>
      </c>
      <c r="S2333" s="20">
        <f t="shared" si="1397"/>
        <v>10220</v>
      </c>
      <c r="T2333" s="20">
        <f t="shared" si="1398"/>
        <v>3263</v>
      </c>
      <c r="U2333" s="20">
        <f t="shared" si="1415"/>
        <v>9.6665819025314135E+76</v>
      </c>
      <c r="V2333" s="20">
        <f t="shared" si="1416"/>
        <v>9.6665819025314135E+76</v>
      </c>
      <c r="W2333" s="20">
        <f t="shared" si="1417"/>
        <v>0.25094102885821828</v>
      </c>
      <c r="X2333" s="16">
        <f t="shared" si="1399"/>
        <v>2.912071315924971E+68</v>
      </c>
      <c r="AA2333" s="16">
        <f t="shared" si="1400"/>
        <v>1.1997733821610877E+70</v>
      </c>
      <c r="AB2333" s="16">
        <f t="shared" si="1418"/>
        <v>2331</v>
      </c>
      <c r="AC2333" s="16">
        <f t="shared" si="1419"/>
        <v>470</v>
      </c>
      <c r="AD2333" s="16">
        <f t="shared" si="1401"/>
        <v>1.5669583548585637E+71</v>
      </c>
      <c r="AE2333" s="16">
        <f t="shared" si="1420"/>
        <v>58225</v>
      </c>
      <c r="AF2333" s="16">
        <f t="shared" si="1402"/>
        <v>27960</v>
      </c>
      <c r="AG2333" s="16">
        <f t="shared" si="1403"/>
        <v>2371</v>
      </c>
      <c r="AH2333" s="16">
        <f t="shared" si="1404"/>
        <v>1.6084162899386711E+75</v>
      </c>
      <c r="AI2333" s="16">
        <f t="shared" si="1421"/>
        <v>1.6084162899386711E+75</v>
      </c>
      <c r="AJ2333" s="16">
        <f t="shared" si="1422"/>
        <v>1.6084162899386711E+75</v>
      </c>
      <c r="AK2333" s="27">
        <f t="shared" si="1423"/>
        <v>0.1276595744680851</v>
      </c>
      <c r="AN2333">
        <f t="shared" si="1424"/>
        <v>134060.00781926973</v>
      </c>
      <c r="AO2333">
        <f t="shared" si="1425"/>
        <v>134060.00781926973</v>
      </c>
      <c r="AP2333">
        <f t="shared" si="1426"/>
        <v>134060.00781926973</v>
      </c>
      <c r="AR2333" s="1">
        <f t="shared" si="1405"/>
        <v>24760</v>
      </c>
      <c r="AU2333">
        <f t="shared" si="1389"/>
        <v>-247.32095490716179</v>
      </c>
      <c r="AV2333" s="29">
        <f t="shared" si="1406"/>
        <v>1160.5754499999998</v>
      </c>
      <c r="AW2333">
        <f t="shared" si="1407"/>
        <v>46601</v>
      </c>
    </row>
    <row r="2334" spans="1:49" x14ac:dyDescent="0.2">
      <c r="A2334">
        <v>2332</v>
      </c>
      <c r="B2334" s="13">
        <f t="shared" si="1408"/>
        <v>2340</v>
      </c>
      <c r="C2334" s="13">
        <f t="shared" si="1409"/>
        <v>13998</v>
      </c>
      <c r="D2334" s="13">
        <f t="shared" si="1410"/>
        <v>48</v>
      </c>
      <c r="E2334" s="13">
        <f t="shared" si="1411"/>
        <v>116.60000000000001</v>
      </c>
      <c r="F2334" s="13">
        <f t="shared" si="1390"/>
        <v>9.9425259347967823E+72</v>
      </c>
      <c r="G2334" s="35">
        <f t="shared" si="1391"/>
        <v>1088.1327999999999</v>
      </c>
      <c r="H2334" s="23">
        <f t="shared" si="1392"/>
        <v>17361.9264</v>
      </c>
      <c r="I2334" s="23">
        <f t="shared" si="1393"/>
        <v>64973.999999999993</v>
      </c>
      <c r="J2334" s="23">
        <f t="shared" si="1394"/>
        <v>3264</v>
      </c>
      <c r="K2334" s="23">
        <f t="shared" si="1412"/>
        <v>9.6665819025314135E+76</v>
      </c>
      <c r="L2334" s="23">
        <f t="shared" si="1395"/>
        <v>9.6665819025314126E+78</v>
      </c>
      <c r="M2334" s="23">
        <f t="shared" si="1413"/>
        <v>9.6665819025314135E+76</v>
      </c>
      <c r="N2334" s="20">
        <f t="shared" si="1414"/>
        <v>239.20000000000002</v>
      </c>
      <c r="Q2334" s="20">
        <f t="shared" si="1396"/>
        <v>3.4717434411144972E+112</v>
      </c>
      <c r="S2334" s="20">
        <f t="shared" si="1397"/>
        <v>10224</v>
      </c>
      <c r="T2334" s="20">
        <f t="shared" si="1398"/>
        <v>3264</v>
      </c>
      <c r="U2334" s="20">
        <f t="shared" si="1415"/>
        <v>9.6665819025314135E+76</v>
      </c>
      <c r="V2334" s="20">
        <f t="shared" si="1416"/>
        <v>9.6665819025314135E+76</v>
      </c>
      <c r="W2334" s="20">
        <f t="shared" si="1417"/>
        <v>0.25083612040133779</v>
      </c>
      <c r="X2334" s="16">
        <f t="shared" si="1399"/>
        <v>3.1159163080397202E+68</v>
      </c>
      <c r="AA2334" s="16">
        <f t="shared" si="1400"/>
        <v>1.2837575189123644E+70</v>
      </c>
      <c r="AB2334" s="16">
        <f t="shared" si="1418"/>
        <v>2332</v>
      </c>
      <c r="AC2334" s="16">
        <f t="shared" si="1419"/>
        <v>470.2</v>
      </c>
      <c r="AD2334" s="16">
        <f t="shared" si="1401"/>
        <v>1.6766485556149718E+71</v>
      </c>
      <c r="AE2334" s="16">
        <f t="shared" si="1420"/>
        <v>58250</v>
      </c>
      <c r="AF2334" s="16">
        <f t="shared" si="1402"/>
        <v>27972</v>
      </c>
      <c r="AG2334" s="16">
        <f t="shared" si="1403"/>
        <v>2372</v>
      </c>
      <c r="AH2334" s="16">
        <f t="shared" si="1404"/>
        <v>1.6084162899386711E+75</v>
      </c>
      <c r="AI2334" s="16">
        <f t="shared" si="1421"/>
        <v>1.6084162899386711E+75</v>
      </c>
      <c r="AJ2334" s="16">
        <f t="shared" si="1422"/>
        <v>1.6084162899386711E+75</v>
      </c>
      <c r="AK2334" s="27">
        <f t="shared" si="1423"/>
        <v>0.12760527435133986</v>
      </c>
      <c r="AN2334">
        <f t="shared" si="1424"/>
        <v>125289.72693389689</v>
      </c>
      <c r="AO2334">
        <f t="shared" si="1425"/>
        <v>125289.72693389689</v>
      </c>
      <c r="AP2334">
        <f t="shared" si="1426"/>
        <v>125289.72693389689</v>
      </c>
      <c r="AR2334" s="1">
        <f t="shared" si="1405"/>
        <v>24770</v>
      </c>
      <c r="AU2334">
        <f t="shared" si="1389"/>
        <v>-247.20848056537102</v>
      </c>
      <c r="AV2334" s="29">
        <f t="shared" si="1406"/>
        <v>1161.0077999999999</v>
      </c>
      <c r="AW2334">
        <f t="shared" si="1407"/>
        <v>46621</v>
      </c>
    </row>
    <row r="2335" spans="1:49" x14ac:dyDescent="0.2">
      <c r="A2335">
        <v>2333</v>
      </c>
      <c r="B2335" s="13">
        <f t="shared" si="1408"/>
        <v>2341</v>
      </c>
      <c r="C2335" s="13">
        <f t="shared" si="1409"/>
        <v>14004</v>
      </c>
      <c r="D2335" s="13">
        <f t="shared" si="1410"/>
        <v>48</v>
      </c>
      <c r="E2335" s="13">
        <f t="shared" si="1411"/>
        <v>116.65</v>
      </c>
      <c r="F2335" s="13">
        <f t="shared" si="1390"/>
        <v>1.0643007564254466E+73</v>
      </c>
      <c r="G2335" s="35">
        <f t="shared" si="1391"/>
        <v>1088.5333000000001</v>
      </c>
      <c r="H2335" s="23">
        <f t="shared" si="1392"/>
        <v>17369.430399999997</v>
      </c>
      <c r="I2335" s="23">
        <f t="shared" si="1393"/>
        <v>65001.999999999993</v>
      </c>
      <c r="J2335" s="23">
        <f t="shared" si="1394"/>
        <v>3266</v>
      </c>
      <c r="K2335" s="23">
        <f t="shared" si="1412"/>
        <v>9.6665819025314135E+76</v>
      </c>
      <c r="L2335" s="23">
        <f t="shared" si="1395"/>
        <v>9.6665819025314126E+78</v>
      </c>
      <c r="M2335" s="23">
        <f t="shared" si="1413"/>
        <v>9.6665819025314135E+76</v>
      </c>
      <c r="N2335" s="20">
        <f t="shared" si="1414"/>
        <v>239.3</v>
      </c>
      <c r="Q2335" s="20">
        <f t="shared" si="1396"/>
        <v>3.8686698422142517E+112</v>
      </c>
      <c r="S2335" s="20">
        <f t="shared" si="1397"/>
        <v>10228</v>
      </c>
      <c r="T2335" s="20">
        <f t="shared" si="1398"/>
        <v>3266</v>
      </c>
      <c r="U2335" s="20">
        <f t="shared" si="1415"/>
        <v>9.6665819025314135E+76</v>
      </c>
      <c r="V2335" s="20">
        <f t="shared" si="1416"/>
        <v>9.6665819025314135E+76</v>
      </c>
      <c r="W2335" s="20">
        <f t="shared" si="1417"/>
        <v>0.25073129962390306</v>
      </c>
      <c r="X2335" s="16">
        <f t="shared" si="1399"/>
        <v>3.3340304496024994E+68</v>
      </c>
      <c r="AA2335" s="16">
        <f t="shared" si="1400"/>
        <v>1.3736205452362295E+70</v>
      </c>
      <c r="AB2335" s="16">
        <f t="shared" si="1418"/>
        <v>2333</v>
      </c>
      <c r="AC2335" s="16">
        <f t="shared" si="1419"/>
        <v>470.4</v>
      </c>
      <c r="AD2335" s="16">
        <f t="shared" si="1401"/>
        <v>1.7940172885384688E+71</v>
      </c>
      <c r="AE2335" s="16">
        <f t="shared" si="1420"/>
        <v>58275</v>
      </c>
      <c r="AF2335" s="16">
        <f t="shared" si="1402"/>
        <v>27984</v>
      </c>
      <c r="AG2335" s="16">
        <f t="shared" si="1403"/>
        <v>2373</v>
      </c>
      <c r="AH2335" s="16">
        <f t="shared" si="1404"/>
        <v>1.6084162899386711E+75</v>
      </c>
      <c r="AI2335" s="16">
        <f t="shared" si="1421"/>
        <v>1.6084162899386711E+75</v>
      </c>
      <c r="AJ2335" s="16">
        <f t="shared" si="1422"/>
        <v>1.6084162899386711E+75</v>
      </c>
      <c r="AK2335" s="27">
        <f t="shared" si="1423"/>
        <v>0.12755102040816327</v>
      </c>
      <c r="AN2335">
        <f t="shared" si="1424"/>
        <v>117093.20274195974</v>
      </c>
      <c r="AO2335">
        <f t="shared" si="1425"/>
        <v>117093.20274195974</v>
      </c>
      <c r="AP2335">
        <f t="shared" si="1426"/>
        <v>117093.20274195974</v>
      </c>
      <c r="AR2335" s="1">
        <f t="shared" si="1405"/>
        <v>24780</v>
      </c>
      <c r="AU2335">
        <f t="shared" si="1389"/>
        <v>-247.09620476610769</v>
      </c>
      <c r="AV2335" s="29">
        <f t="shared" si="1406"/>
        <v>1161.4395500000001</v>
      </c>
      <c r="AW2335">
        <f t="shared" si="1407"/>
        <v>46641</v>
      </c>
    </row>
    <row r="2336" spans="1:49" x14ac:dyDescent="0.2">
      <c r="A2336">
        <v>2334</v>
      </c>
      <c r="B2336" s="13">
        <f t="shared" si="1408"/>
        <v>2342</v>
      </c>
      <c r="C2336" s="13">
        <f t="shared" si="1409"/>
        <v>14010</v>
      </c>
      <c r="D2336" s="13">
        <f t="shared" si="1410"/>
        <v>48</v>
      </c>
      <c r="E2336" s="13">
        <f t="shared" si="1411"/>
        <v>116.7</v>
      </c>
      <c r="F2336" s="13">
        <f t="shared" si="1390"/>
        <v>1.1392838262592787E+73</v>
      </c>
      <c r="G2336" s="35">
        <f t="shared" si="1391"/>
        <v>1088.9331999999999</v>
      </c>
      <c r="H2336" s="23">
        <f t="shared" si="1392"/>
        <v>17376.934399999998</v>
      </c>
      <c r="I2336" s="23">
        <f t="shared" si="1393"/>
        <v>65029.999999999993</v>
      </c>
      <c r="J2336" s="23">
        <f t="shared" si="1394"/>
        <v>3267</v>
      </c>
      <c r="K2336" s="23">
        <f t="shared" si="1412"/>
        <v>9.6665819025314135E+76</v>
      </c>
      <c r="L2336" s="23">
        <f t="shared" si="1395"/>
        <v>9.6665819025314126E+78</v>
      </c>
      <c r="M2336" s="23">
        <f t="shared" si="1413"/>
        <v>9.6665819025314135E+76</v>
      </c>
      <c r="N2336" s="20">
        <f t="shared" si="1414"/>
        <v>239.4</v>
      </c>
      <c r="Q2336" s="20">
        <f t="shared" si="1396"/>
        <v>4.3109770643805031E+112</v>
      </c>
      <c r="S2336" s="20">
        <f t="shared" si="1397"/>
        <v>10232</v>
      </c>
      <c r="T2336" s="20">
        <f t="shared" si="1398"/>
        <v>3267</v>
      </c>
      <c r="U2336" s="20">
        <f t="shared" si="1415"/>
        <v>9.6665819025314135E+76</v>
      </c>
      <c r="V2336" s="20">
        <f t="shared" si="1416"/>
        <v>9.6665819025314135E+76</v>
      </c>
      <c r="W2336" s="20">
        <f t="shared" si="1417"/>
        <v>0.25062656641604009</v>
      </c>
      <c r="X2336" s="16">
        <f t="shared" si="1399"/>
        <v>3.5674125810746745E+68</v>
      </c>
      <c r="AA2336" s="16">
        <f t="shared" si="1400"/>
        <v>1.4697739834027654E+70</v>
      </c>
      <c r="AB2336" s="16">
        <f t="shared" si="1418"/>
        <v>2334</v>
      </c>
      <c r="AC2336" s="16">
        <f t="shared" si="1419"/>
        <v>470.6</v>
      </c>
      <c r="AD2336" s="16">
        <f t="shared" si="1401"/>
        <v>1.9196020661487425E+71</v>
      </c>
      <c r="AE2336" s="16">
        <f t="shared" si="1420"/>
        <v>58300</v>
      </c>
      <c r="AF2336" s="16">
        <f t="shared" si="1402"/>
        <v>27996</v>
      </c>
      <c r="AG2336" s="16">
        <f t="shared" si="1403"/>
        <v>2374</v>
      </c>
      <c r="AH2336" s="16">
        <f t="shared" si="1404"/>
        <v>1.6084162899386711E+75</v>
      </c>
      <c r="AI2336" s="16">
        <f t="shared" si="1421"/>
        <v>1.6084162899386711E+75</v>
      </c>
      <c r="AJ2336" s="16">
        <f t="shared" si="1422"/>
        <v>1.6084162899386711E+75</v>
      </c>
      <c r="AK2336" s="27">
        <f t="shared" si="1423"/>
        <v>0.12749681257968551</v>
      </c>
      <c r="AN2336">
        <f t="shared" si="1424"/>
        <v>109432.8997588409</v>
      </c>
      <c r="AO2336">
        <f t="shared" si="1425"/>
        <v>109432.8997588409</v>
      </c>
      <c r="AP2336">
        <f t="shared" si="1426"/>
        <v>109432.8997588409</v>
      </c>
      <c r="AR2336" s="1">
        <f t="shared" si="1405"/>
        <v>24790</v>
      </c>
      <c r="AU2336">
        <f t="shared" si="1389"/>
        <v>-246.98412698412702</v>
      </c>
      <c r="AV2336" s="29">
        <f t="shared" si="1406"/>
        <v>1161.8706999999999</v>
      </c>
      <c r="AW2336">
        <f t="shared" si="1407"/>
        <v>46661</v>
      </c>
    </row>
    <row r="2337" spans="1:49" x14ac:dyDescent="0.2">
      <c r="A2337">
        <v>2335</v>
      </c>
      <c r="B2337" s="13">
        <f t="shared" si="1408"/>
        <v>2343</v>
      </c>
      <c r="C2337" s="13">
        <f t="shared" si="1409"/>
        <v>14016</v>
      </c>
      <c r="D2337" s="13">
        <f t="shared" si="1410"/>
        <v>48</v>
      </c>
      <c r="E2337" s="13">
        <f t="shared" si="1411"/>
        <v>116.75</v>
      </c>
      <c r="F2337" s="13">
        <f t="shared" si="1390"/>
        <v>1.2195494540719287E+73</v>
      </c>
      <c r="G2337" s="35">
        <f t="shared" si="1391"/>
        <v>1089.3325</v>
      </c>
      <c r="H2337" s="23">
        <f t="shared" si="1392"/>
        <v>17384.438399999999</v>
      </c>
      <c r="I2337" s="23">
        <f t="shared" si="1393"/>
        <v>65057.999999999993</v>
      </c>
      <c r="J2337" s="23">
        <f t="shared" si="1394"/>
        <v>3269</v>
      </c>
      <c r="K2337" s="23">
        <f t="shared" si="1412"/>
        <v>9.6665819025314135E+76</v>
      </c>
      <c r="L2337" s="23">
        <f t="shared" si="1395"/>
        <v>9.6665819025314126E+78</v>
      </c>
      <c r="M2337" s="23">
        <f t="shared" si="1413"/>
        <v>9.6665819025314135E+76</v>
      </c>
      <c r="N2337" s="20">
        <f t="shared" si="1414"/>
        <v>239.5</v>
      </c>
      <c r="Q2337" s="20">
        <f t="shared" si="1396"/>
        <v>4.8038535226811573E+112</v>
      </c>
      <c r="S2337" s="20">
        <f t="shared" si="1397"/>
        <v>10236</v>
      </c>
      <c r="T2337" s="20">
        <f t="shared" si="1398"/>
        <v>3269</v>
      </c>
      <c r="U2337" s="20">
        <f t="shared" si="1415"/>
        <v>9.6665819025314135E+76</v>
      </c>
      <c r="V2337" s="20">
        <f t="shared" si="1416"/>
        <v>9.6665819025314135E+76</v>
      </c>
      <c r="W2337" s="20">
        <f t="shared" si="1417"/>
        <v>0.25052192066805845</v>
      </c>
      <c r="X2337" s="16">
        <f t="shared" si="1399"/>
        <v>3.8171314617499016E+68</v>
      </c>
      <c r="AA2337" s="16">
        <f t="shared" si="1400"/>
        <v>1.572658162240959E+70</v>
      </c>
      <c r="AB2337" s="16">
        <f t="shared" si="1418"/>
        <v>2335</v>
      </c>
      <c r="AC2337" s="16">
        <f t="shared" si="1419"/>
        <v>470.8</v>
      </c>
      <c r="AD2337" s="16">
        <f t="shared" si="1401"/>
        <v>2.0539780279106168E+71</v>
      </c>
      <c r="AE2337" s="16">
        <f t="shared" si="1420"/>
        <v>58325</v>
      </c>
      <c r="AF2337" s="16">
        <f t="shared" si="1402"/>
        <v>28008</v>
      </c>
      <c r="AG2337" s="16">
        <f t="shared" si="1403"/>
        <v>2375</v>
      </c>
      <c r="AH2337" s="16">
        <f t="shared" si="1404"/>
        <v>1.6084162899386711E+75</v>
      </c>
      <c r="AI2337" s="16">
        <f t="shared" si="1421"/>
        <v>1.6084162899386711E+75</v>
      </c>
      <c r="AJ2337" s="16">
        <f t="shared" si="1422"/>
        <v>1.6084162899386711E+75</v>
      </c>
      <c r="AK2337" s="27">
        <f t="shared" si="1423"/>
        <v>0.12744265080713679</v>
      </c>
      <c r="AN2337">
        <f t="shared" si="1424"/>
        <v>102273.73809237467</v>
      </c>
      <c r="AO2337">
        <f t="shared" si="1425"/>
        <v>102273.73809237467</v>
      </c>
      <c r="AP2337">
        <f t="shared" si="1426"/>
        <v>102273.73809237467</v>
      </c>
      <c r="AR2337" s="1">
        <f t="shared" si="1405"/>
        <v>24800</v>
      </c>
      <c r="AU2337">
        <f t="shared" si="1389"/>
        <v>-246.87224669603526</v>
      </c>
      <c r="AV2337" s="29">
        <f t="shared" si="1406"/>
        <v>1162.30125</v>
      </c>
      <c r="AW2337">
        <f t="shared" si="1407"/>
        <v>46681</v>
      </c>
    </row>
    <row r="2338" spans="1:49" x14ac:dyDescent="0.2">
      <c r="A2338">
        <v>2336</v>
      </c>
      <c r="B2338" s="13">
        <f t="shared" si="1408"/>
        <v>2344</v>
      </c>
      <c r="C2338" s="13">
        <f t="shared" si="1409"/>
        <v>14022</v>
      </c>
      <c r="D2338" s="13">
        <f t="shared" si="1410"/>
        <v>48</v>
      </c>
      <c r="E2338" s="13">
        <f t="shared" si="1411"/>
        <v>116.80000000000001</v>
      </c>
      <c r="F2338" s="13">
        <f t="shared" si="1390"/>
        <v>1.3054697810718443E+73</v>
      </c>
      <c r="G2338" s="35">
        <f t="shared" si="1391"/>
        <v>1089.7311999999999</v>
      </c>
      <c r="H2338" s="23">
        <f t="shared" si="1392"/>
        <v>17391.942399999996</v>
      </c>
      <c r="I2338" s="23">
        <f t="shared" si="1393"/>
        <v>65085.999999999993</v>
      </c>
      <c r="J2338" s="23">
        <f t="shared" si="1394"/>
        <v>3270</v>
      </c>
      <c r="K2338" s="23">
        <f t="shared" si="1412"/>
        <v>9.6665819025314135E+76</v>
      </c>
      <c r="L2338" s="23">
        <f t="shared" si="1395"/>
        <v>9.6665819025314126E+78</v>
      </c>
      <c r="M2338" s="23">
        <f t="shared" si="1413"/>
        <v>9.6665819025314135E+76</v>
      </c>
      <c r="N2338" s="20">
        <f t="shared" si="1414"/>
        <v>239.60000000000002</v>
      </c>
      <c r="Q2338" s="20">
        <f t="shared" si="1396"/>
        <v>5.3530808266319553E+112</v>
      </c>
      <c r="S2338" s="20">
        <f t="shared" si="1397"/>
        <v>10241</v>
      </c>
      <c r="T2338" s="20">
        <f t="shared" si="1398"/>
        <v>3270</v>
      </c>
      <c r="U2338" s="20">
        <f t="shared" si="1415"/>
        <v>9.6665819025314135E+76</v>
      </c>
      <c r="V2338" s="20">
        <f t="shared" si="1416"/>
        <v>9.6665819025314135E+76</v>
      </c>
      <c r="W2338" s="20">
        <f t="shared" si="1417"/>
        <v>0.25041736227045075</v>
      </c>
      <c r="X2338" s="16">
        <f t="shared" si="1399"/>
        <v>4.0843306640723952E+68</v>
      </c>
      <c r="AA2338" s="16">
        <f t="shared" si="1400"/>
        <v>1.6827442335978265E+70</v>
      </c>
      <c r="AB2338" s="16">
        <f t="shared" si="1418"/>
        <v>2336</v>
      </c>
      <c r="AC2338" s="16">
        <f t="shared" si="1419"/>
        <v>471</v>
      </c>
      <c r="AD2338" s="16">
        <f t="shared" si="1401"/>
        <v>2.1977605741950241E+71</v>
      </c>
      <c r="AE2338" s="16">
        <f t="shared" si="1420"/>
        <v>58350</v>
      </c>
      <c r="AF2338" s="16">
        <f t="shared" si="1402"/>
        <v>28020</v>
      </c>
      <c r="AG2338" s="16">
        <f t="shared" si="1403"/>
        <v>2376</v>
      </c>
      <c r="AH2338" s="16">
        <f t="shared" si="1404"/>
        <v>1.6084162899386711E+75</v>
      </c>
      <c r="AI2338" s="16">
        <f t="shared" si="1421"/>
        <v>1.6084162899386711E+75</v>
      </c>
      <c r="AJ2338" s="16">
        <f t="shared" si="1422"/>
        <v>1.6084162899386711E+75</v>
      </c>
      <c r="AK2338" s="27">
        <f t="shared" si="1423"/>
        <v>0.12738853503184713</v>
      </c>
      <c r="AN2338">
        <f t="shared" si="1424"/>
        <v>95582.932796611829</v>
      </c>
      <c r="AO2338">
        <f t="shared" si="1425"/>
        <v>95582.932796611829</v>
      </c>
      <c r="AP2338">
        <f t="shared" si="1426"/>
        <v>95582.932796611829</v>
      </c>
      <c r="AR2338" s="1">
        <f t="shared" si="1405"/>
        <v>24810</v>
      </c>
      <c r="AU2338">
        <f t="shared" si="1389"/>
        <v>-246.76056338028172</v>
      </c>
      <c r="AV2338" s="29">
        <f t="shared" si="1406"/>
        <v>1162.7311999999999</v>
      </c>
      <c r="AW2338">
        <f t="shared" si="1407"/>
        <v>46701</v>
      </c>
    </row>
    <row r="2339" spans="1:49" x14ac:dyDescent="0.2">
      <c r="A2339">
        <v>2337</v>
      </c>
      <c r="B2339" s="13">
        <f t="shared" si="1408"/>
        <v>2345</v>
      </c>
      <c r="C2339" s="13">
        <f t="shared" si="1409"/>
        <v>14028</v>
      </c>
      <c r="D2339" s="13">
        <f t="shared" si="1410"/>
        <v>48</v>
      </c>
      <c r="E2339" s="13">
        <f t="shared" si="1411"/>
        <v>116.85000000000001</v>
      </c>
      <c r="F2339" s="13">
        <f t="shared" si="1390"/>
        <v>1.3974431637119125E+73</v>
      </c>
      <c r="G2339" s="35">
        <f t="shared" si="1391"/>
        <v>1090.1293000000001</v>
      </c>
      <c r="H2339" s="23">
        <f t="shared" si="1392"/>
        <v>17399.446399999997</v>
      </c>
      <c r="I2339" s="23">
        <f t="shared" si="1393"/>
        <v>65113.999999999993</v>
      </c>
      <c r="J2339" s="23">
        <f t="shared" si="1394"/>
        <v>3271</v>
      </c>
      <c r="K2339" s="23">
        <f t="shared" si="1412"/>
        <v>9.6665819025314135E+76</v>
      </c>
      <c r="L2339" s="23">
        <f t="shared" si="1395"/>
        <v>9.6665819025314126E+78</v>
      </c>
      <c r="M2339" s="23">
        <f t="shared" si="1413"/>
        <v>9.6665819025314135E+76</v>
      </c>
      <c r="N2339" s="20">
        <f t="shared" si="1414"/>
        <v>239.70000000000002</v>
      </c>
      <c r="Q2339" s="20">
        <f t="shared" si="1396"/>
        <v>5.9651016004451304E+112</v>
      </c>
      <c r="S2339" s="20">
        <f t="shared" si="1397"/>
        <v>10245</v>
      </c>
      <c r="T2339" s="20">
        <f t="shared" si="1398"/>
        <v>3271</v>
      </c>
      <c r="U2339" s="20">
        <f t="shared" si="1415"/>
        <v>9.6665819025314135E+76</v>
      </c>
      <c r="V2339" s="20">
        <f t="shared" si="1416"/>
        <v>9.6665819025314135E+76</v>
      </c>
      <c r="W2339" s="20">
        <f t="shared" si="1417"/>
        <v>0.25031289111389232</v>
      </c>
      <c r="X2339" s="16">
        <f t="shared" si="1399"/>
        <v>4.3702338105574631E+68</v>
      </c>
      <c r="AA2339" s="16">
        <f t="shared" si="1400"/>
        <v>1.8005363299496744E+70</v>
      </c>
      <c r="AB2339" s="16">
        <f t="shared" si="1418"/>
        <v>2337</v>
      </c>
      <c r="AC2339" s="16">
        <f t="shared" si="1419"/>
        <v>471.2</v>
      </c>
      <c r="AD2339" s="16">
        <f t="shared" si="1401"/>
        <v>2.3516081846224861E+71</v>
      </c>
      <c r="AE2339" s="16">
        <f t="shared" si="1420"/>
        <v>58375</v>
      </c>
      <c r="AF2339" s="16">
        <f t="shared" si="1402"/>
        <v>28032</v>
      </c>
      <c r="AG2339" s="16">
        <f t="shared" si="1403"/>
        <v>2377</v>
      </c>
      <c r="AH2339" s="16">
        <f t="shared" si="1404"/>
        <v>1.6084162899386711E+75</v>
      </c>
      <c r="AI2339" s="16">
        <f t="shared" si="1421"/>
        <v>1.6084162899386711E+75</v>
      </c>
      <c r="AJ2339" s="16">
        <f t="shared" si="1422"/>
        <v>1.6084162899386711E+75</v>
      </c>
      <c r="AK2339" s="27">
        <f t="shared" si="1423"/>
        <v>0.12733446519524619</v>
      </c>
      <c r="AN2339">
        <f t="shared" si="1424"/>
        <v>89329.843735151226</v>
      </c>
      <c r="AO2339">
        <f t="shared" si="1425"/>
        <v>89329.843735151226</v>
      </c>
      <c r="AP2339">
        <f t="shared" si="1426"/>
        <v>89329.843735151226</v>
      </c>
      <c r="AR2339" s="1">
        <f t="shared" si="1405"/>
        <v>24820</v>
      </c>
      <c r="AU2339">
        <f t="shared" si="1389"/>
        <v>-246.64907651715035</v>
      </c>
      <c r="AV2339" s="29">
        <f t="shared" si="1406"/>
        <v>1163.1605500000001</v>
      </c>
      <c r="AW2339">
        <f t="shared" si="1407"/>
        <v>46721</v>
      </c>
    </row>
    <row r="2340" spans="1:49" x14ac:dyDescent="0.2">
      <c r="A2340">
        <v>2338</v>
      </c>
      <c r="B2340" s="13">
        <f t="shared" si="1408"/>
        <v>2346</v>
      </c>
      <c r="C2340" s="13">
        <f t="shared" si="1409"/>
        <v>14034</v>
      </c>
      <c r="D2340" s="13">
        <f t="shared" si="1410"/>
        <v>48</v>
      </c>
      <c r="E2340" s="13">
        <f t="shared" si="1411"/>
        <v>116.9</v>
      </c>
      <c r="F2340" s="13">
        <f t="shared" si="1390"/>
        <v>1.4958960203324133E+73</v>
      </c>
      <c r="G2340" s="35">
        <f t="shared" si="1391"/>
        <v>1090.5268000000001</v>
      </c>
      <c r="H2340" s="23">
        <f t="shared" si="1392"/>
        <v>17406.950399999998</v>
      </c>
      <c r="I2340" s="23">
        <f t="shared" si="1393"/>
        <v>65141.999999999993</v>
      </c>
      <c r="J2340" s="23">
        <f t="shared" si="1394"/>
        <v>3273</v>
      </c>
      <c r="K2340" s="23">
        <f t="shared" si="1412"/>
        <v>9.6665819025314135E+76</v>
      </c>
      <c r="L2340" s="23">
        <f t="shared" si="1395"/>
        <v>9.6665819025314126E+78</v>
      </c>
      <c r="M2340" s="23">
        <f t="shared" si="1413"/>
        <v>9.6665819025314135E+76</v>
      </c>
      <c r="N2340" s="20">
        <f t="shared" si="1414"/>
        <v>239.8</v>
      </c>
      <c r="Q2340" s="20">
        <f t="shared" si="1396"/>
        <v>6.6470950572251582E+112</v>
      </c>
      <c r="S2340" s="20">
        <f t="shared" si="1397"/>
        <v>10249</v>
      </c>
      <c r="T2340" s="20">
        <f t="shared" si="1398"/>
        <v>3273</v>
      </c>
      <c r="U2340" s="20">
        <f t="shared" si="1415"/>
        <v>9.6665819025314135E+76</v>
      </c>
      <c r="V2340" s="20">
        <f t="shared" si="1416"/>
        <v>9.6665819025314135E+76</v>
      </c>
      <c r="W2340" s="20">
        <f t="shared" si="1417"/>
        <v>0.25020850708924103</v>
      </c>
      <c r="X2340" s="16">
        <f t="shared" si="1399"/>
        <v>4.6761501772964846E+68</v>
      </c>
      <c r="AA2340" s="16">
        <f t="shared" si="1400"/>
        <v>1.9265738730461514E+70</v>
      </c>
      <c r="AB2340" s="16">
        <f t="shared" si="1418"/>
        <v>2338</v>
      </c>
      <c r="AC2340" s="16">
        <f t="shared" si="1419"/>
        <v>471.4</v>
      </c>
      <c r="AD2340" s="16">
        <f t="shared" si="1401"/>
        <v>2.5162254336962371E+71</v>
      </c>
      <c r="AE2340" s="16">
        <f t="shared" si="1420"/>
        <v>58400</v>
      </c>
      <c r="AF2340" s="16">
        <f t="shared" si="1402"/>
        <v>28044</v>
      </c>
      <c r="AG2340" s="16">
        <f t="shared" si="1403"/>
        <v>2378</v>
      </c>
      <c r="AH2340" s="16">
        <f t="shared" si="1404"/>
        <v>1.6084162899386711E+75</v>
      </c>
      <c r="AI2340" s="16">
        <f t="shared" si="1421"/>
        <v>1.6084162899386711E+75</v>
      </c>
      <c r="AJ2340" s="16">
        <f t="shared" si="1422"/>
        <v>1.6084162899386711E+75</v>
      </c>
      <c r="AK2340" s="27">
        <f t="shared" si="1423"/>
        <v>0.12728044123886298</v>
      </c>
      <c r="AN2340">
        <f t="shared" si="1424"/>
        <v>83485.835266496491</v>
      </c>
      <c r="AO2340">
        <f t="shared" si="1425"/>
        <v>83485.835266496491</v>
      </c>
      <c r="AP2340">
        <f t="shared" si="1426"/>
        <v>83485.835266496491</v>
      </c>
      <c r="AR2340" s="1">
        <f t="shared" si="1405"/>
        <v>24830</v>
      </c>
      <c r="AU2340">
        <f t="shared" si="1389"/>
        <v>-246.53778558875217</v>
      </c>
      <c r="AV2340" s="29">
        <f t="shared" si="1406"/>
        <v>1163.5893000000001</v>
      </c>
      <c r="AW2340">
        <f t="shared" si="1407"/>
        <v>46741</v>
      </c>
    </row>
    <row r="2341" spans="1:49" x14ac:dyDescent="0.2">
      <c r="A2341">
        <v>2339</v>
      </c>
      <c r="B2341" s="13">
        <f t="shared" si="1408"/>
        <v>2347</v>
      </c>
      <c r="C2341" s="13">
        <f t="shared" si="1409"/>
        <v>14040</v>
      </c>
      <c r="D2341" s="13">
        <f t="shared" si="1410"/>
        <v>48</v>
      </c>
      <c r="E2341" s="13">
        <f t="shared" si="1411"/>
        <v>116.95</v>
      </c>
      <c r="F2341" s="13">
        <f t="shared" si="1390"/>
        <v>1.6012848078793363E+73</v>
      </c>
      <c r="G2341" s="35">
        <f t="shared" si="1391"/>
        <v>1090.9236999999998</v>
      </c>
      <c r="H2341" s="23">
        <f t="shared" si="1392"/>
        <v>17414.454399999999</v>
      </c>
      <c r="I2341" s="23">
        <f t="shared" si="1393"/>
        <v>65169.999999999993</v>
      </c>
      <c r="J2341" s="23">
        <f t="shared" si="1394"/>
        <v>3274</v>
      </c>
      <c r="K2341" s="23">
        <f t="shared" si="1412"/>
        <v>9.6665819025314135E+76</v>
      </c>
      <c r="L2341" s="23">
        <f t="shared" si="1395"/>
        <v>9.6665819025314126E+78</v>
      </c>
      <c r="M2341" s="23">
        <f t="shared" si="1413"/>
        <v>9.6665819025314135E+76</v>
      </c>
      <c r="N2341" s="20">
        <f t="shared" si="1414"/>
        <v>239.9</v>
      </c>
      <c r="Q2341" s="20">
        <f t="shared" si="1396"/>
        <v>7.4070612135910693E+112</v>
      </c>
      <c r="S2341" s="20">
        <f t="shared" si="1397"/>
        <v>10253</v>
      </c>
      <c r="T2341" s="20">
        <f t="shared" si="1398"/>
        <v>3274</v>
      </c>
      <c r="U2341" s="20">
        <f t="shared" si="1415"/>
        <v>9.6665819025314135E+76</v>
      </c>
      <c r="V2341" s="20">
        <f t="shared" si="1416"/>
        <v>9.6665819025314135E+76</v>
      </c>
      <c r="W2341" s="20">
        <f t="shared" si="1417"/>
        <v>0.25010421008753647</v>
      </c>
      <c r="X2341" s="16">
        <f t="shared" si="1399"/>
        <v>5.0034806897072393E+68</v>
      </c>
      <c r="AA2341" s="16">
        <f t="shared" si="1400"/>
        <v>2.0614340441593824E+70</v>
      </c>
      <c r="AB2341" s="16">
        <f t="shared" si="1418"/>
        <v>2339</v>
      </c>
      <c r="AC2341" s="16">
        <f t="shared" si="1419"/>
        <v>471.6</v>
      </c>
      <c r="AD2341" s="16">
        <f t="shared" si="1401"/>
        <v>2.6923662175356642E+71</v>
      </c>
      <c r="AE2341" s="16">
        <f t="shared" si="1420"/>
        <v>58425</v>
      </c>
      <c r="AF2341" s="16">
        <f t="shared" si="1402"/>
        <v>28056</v>
      </c>
      <c r="AG2341" s="16">
        <f t="shared" si="1403"/>
        <v>2379</v>
      </c>
      <c r="AH2341" s="16">
        <f t="shared" si="1404"/>
        <v>1.6084162899386711E+75</v>
      </c>
      <c r="AI2341" s="16">
        <f t="shared" si="1421"/>
        <v>1.6084162899386711E+75</v>
      </c>
      <c r="AJ2341" s="16">
        <f t="shared" si="1422"/>
        <v>1.6084162899386711E+75</v>
      </c>
      <c r="AK2341" s="27">
        <f t="shared" si="1423"/>
        <v>0.1272264631043257</v>
      </c>
      <c r="AN2341">
        <f t="shared" si="1424"/>
        <v>78024.145108875207</v>
      </c>
      <c r="AO2341">
        <f t="shared" si="1425"/>
        <v>78024.145108875207</v>
      </c>
      <c r="AP2341">
        <f t="shared" si="1426"/>
        <v>78024.145108875207</v>
      </c>
      <c r="AR2341" s="1">
        <f t="shared" si="1405"/>
        <v>24840</v>
      </c>
      <c r="AU2341">
        <f t="shared" si="1389"/>
        <v>-246.42669007901668</v>
      </c>
      <c r="AV2341" s="29">
        <f t="shared" si="1406"/>
        <v>1164.0174499999998</v>
      </c>
      <c r="AW2341">
        <f t="shared" si="1407"/>
        <v>46761</v>
      </c>
    </row>
    <row r="2342" spans="1:49" x14ac:dyDescent="0.2">
      <c r="A2342">
        <v>2340</v>
      </c>
      <c r="B2342" s="13">
        <f t="shared" si="1408"/>
        <v>2348</v>
      </c>
      <c r="C2342" s="13">
        <f t="shared" si="1409"/>
        <v>14046</v>
      </c>
      <c r="D2342" s="13">
        <f t="shared" si="1410"/>
        <v>48</v>
      </c>
      <c r="E2342" s="13">
        <f t="shared" si="1411"/>
        <v>117</v>
      </c>
      <c r="F2342" s="13">
        <f t="shared" si="1390"/>
        <v>1.7140981378600618E+73</v>
      </c>
      <c r="G2342" s="35">
        <f t="shared" si="1391"/>
        <v>1091.3200000000002</v>
      </c>
      <c r="H2342" s="23">
        <f t="shared" si="1392"/>
        <v>17421.9584</v>
      </c>
      <c r="I2342" s="23">
        <f t="shared" si="1393"/>
        <v>65197.999999999993</v>
      </c>
      <c r="J2342" s="23">
        <f t="shared" si="1394"/>
        <v>3276</v>
      </c>
      <c r="K2342" s="23">
        <f t="shared" si="1412"/>
        <v>9.6665819025314135E+76</v>
      </c>
      <c r="L2342" s="23">
        <f t="shared" si="1395"/>
        <v>9.6665819025314126E+78</v>
      </c>
      <c r="M2342" s="23">
        <f t="shared" si="1413"/>
        <v>9.6665819025314135E+76</v>
      </c>
      <c r="N2342" s="20">
        <f t="shared" si="1414"/>
        <v>240</v>
      </c>
      <c r="Q2342" s="20">
        <f t="shared" si="1396"/>
        <v>8.2539147326076522E+112</v>
      </c>
      <c r="S2342" s="20">
        <f t="shared" si="1397"/>
        <v>10257</v>
      </c>
      <c r="T2342" s="20">
        <f t="shared" si="1398"/>
        <v>3276</v>
      </c>
      <c r="U2342" s="20">
        <f t="shared" si="1415"/>
        <v>9.6665819025314135E+76</v>
      </c>
      <c r="V2342" s="20">
        <f t="shared" si="1416"/>
        <v>9.6665819025314135E+76</v>
      </c>
      <c r="W2342" s="20">
        <f t="shared" si="1417"/>
        <v>0.25</v>
      </c>
      <c r="X2342" s="16">
        <f t="shared" si="1399"/>
        <v>5.353724337986746E+68</v>
      </c>
      <c r="AA2342" s="16">
        <f t="shared" si="1400"/>
        <v>2.2057344272505389E+70</v>
      </c>
      <c r="AB2342" s="16">
        <f t="shared" si="1418"/>
        <v>2340</v>
      </c>
      <c r="AC2342" s="16">
        <f t="shared" si="1419"/>
        <v>471.8</v>
      </c>
      <c r="AD2342" s="16">
        <f t="shared" si="1401"/>
        <v>2.8808372064874983E+71</v>
      </c>
      <c r="AE2342" s="16">
        <f t="shared" si="1420"/>
        <v>58450</v>
      </c>
      <c r="AF2342" s="16">
        <f t="shared" si="1402"/>
        <v>28068</v>
      </c>
      <c r="AG2342" s="16">
        <f t="shared" si="1403"/>
        <v>2380</v>
      </c>
      <c r="AH2342" s="16">
        <f t="shared" si="1404"/>
        <v>1.6084162899386711E+75</v>
      </c>
      <c r="AI2342" s="16">
        <f t="shared" si="1421"/>
        <v>1.6084162899386711E+75</v>
      </c>
      <c r="AJ2342" s="16">
        <f t="shared" si="1422"/>
        <v>1.6084162899386711E+75</v>
      </c>
      <c r="AK2342" s="27">
        <f t="shared" si="1423"/>
        <v>0.1271725307333616</v>
      </c>
      <c r="AN2342">
        <f t="shared" si="1424"/>
        <v>72919.761783995535</v>
      </c>
      <c r="AO2342">
        <f t="shared" si="1425"/>
        <v>72919.761783995535</v>
      </c>
      <c r="AP2342">
        <f t="shared" si="1426"/>
        <v>72919.761783995535</v>
      </c>
      <c r="AR2342" s="1">
        <f t="shared" si="1405"/>
        <v>24850</v>
      </c>
      <c r="AU2342">
        <f t="shared" si="1389"/>
        <v>-246.31578947368422</v>
      </c>
      <c r="AV2342" s="29">
        <f t="shared" si="1406"/>
        <v>1164.4450000000002</v>
      </c>
      <c r="AW2342">
        <f t="shared" si="1407"/>
        <v>46781</v>
      </c>
    </row>
    <row r="2343" spans="1:49" x14ac:dyDescent="0.2">
      <c r="A2343">
        <v>2341</v>
      </c>
      <c r="B2343" s="13">
        <f t="shared" si="1408"/>
        <v>2349</v>
      </c>
      <c r="C2343" s="13">
        <f t="shared" si="1409"/>
        <v>14052</v>
      </c>
      <c r="D2343" s="13">
        <f t="shared" si="1410"/>
        <v>48</v>
      </c>
      <c r="E2343" s="13">
        <f t="shared" si="1411"/>
        <v>117.05000000000001</v>
      </c>
      <c r="F2343" s="13">
        <f t="shared" si="1390"/>
        <v>1.8348590413437221E+73</v>
      </c>
      <c r="G2343" s="35">
        <f t="shared" si="1391"/>
        <v>1091.7157</v>
      </c>
      <c r="H2343" s="23">
        <f t="shared" si="1392"/>
        <v>17429.4624</v>
      </c>
      <c r="I2343" s="23">
        <f t="shared" si="1393"/>
        <v>65225.999999999993</v>
      </c>
      <c r="J2343" s="23">
        <f t="shared" si="1394"/>
        <v>3277</v>
      </c>
      <c r="K2343" s="23">
        <f t="shared" si="1412"/>
        <v>9.6665819025314135E+76</v>
      </c>
      <c r="L2343" s="23">
        <f t="shared" si="1395"/>
        <v>9.6665819025314126E+78</v>
      </c>
      <c r="M2343" s="23">
        <f t="shared" si="1413"/>
        <v>9.6665819025314135E+76</v>
      </c>
      <c r="N2343" s="20">
        <f t="shared" si="1414"/>
        <v>240.10000000000002</v>
      </c>
      <c r="Q2343" s="20">
        <f t="shared" si="1396"/>
        <v>9.197589495842392E+112</v>
      </c>
      <c r="S2343" s="20">
        <f t="shared" si="1397"/>
        <v>10262</v>
      </c>
      <c r="T2343" s="20">
        <f t="shared" si="1398"/>
        <v>3277</v>
      </c>
      <c r="U2343" s="20">
        <f t="shared" si="1415"/>
        <v>9.6665819025314135E+76</v>
      </c>
      <c r="V2343" s="20">
        <f t="shared" si="1416"/>
        <v>9.6665819025314135E+76</v>
      </c>
      <c r="W2343" s="20">
        <f t="shared" si="1417"/>
        <v>0.24989587671803412</v>
      </c>
      <c r="X2343" s="16">
        <f t="shared" si="1399"/>
        <v>5.7284850416458178E+68</v>
      </c>
      <c r="AA2343" s="16">
        <f t="shared" si="1400"/>
        <v>2.3601358371580767E+70</v>
      </c>
      <c r="AB2343" s="16">
        <f t="shared" si="1418"/>
        <v>2341</v>
      </c>
      <c r="AC2343" s="16">
        <f t="shared" si="1419"/>
        <v>472</v>
      </c>
      <c r="AD2343" s="16">
        <f t="shared" si="1401"/>
        <v>3.0825015394266648E+71</v>
      </c>
      <c r="AE2343" s="16">
        <f t="shared" si="1420"/>
        <v>58475</v>
      </c>
      <c r="AF2343" s="16">
        <f t="shared" si="1402"/>
        <v>28080</v>
      </c>
      <c r="AG2343" s="16">
        <f t="shared" si="1403"/>
        <v>2381</v>
      </c>
      <c r="AH2343" s="16">
        <f t="shared" si="1404"/>
        <v>1.6084162899386711E+75</v>
      </c>
      <c r="AI2343" s="16">
        <f t="shared" si="1421"/>
        <v>1.6084162899386711E+75</v>
      </c>
      <c r="AJ2343" s="16">
        <f t="shared" si="1422"/>
        <v>1.6084162899386711E+75</v>
      </c>
      <c r="AK2343" s="27">
        <f t="shared" si="1423"/>
        <v>0.1271186440677966</v>
      </c>
      <c r="AN2343">
        <f t="shared" si="1424"/>
        <v>68149.310078500494</v>
      </c>
      <c r="AO2343">
        <f t="shared" si="1425"/>
        <v>68149.310078500494</v>
      </c>
      <c r="AP2343">
        <f t="shared" si="1426"/>
        <v>68149.310078500494</v>
      </c>
      <c r="AR2343" s="1">
        <f t="shared" si="1405"/>
        <v>24860</v>
      </c>
      <c r="AU2343">
        <f t="shared" si="1389"/>
        <v>-246.20508326029798</v>
      </c>
      <c r="AV2343" s="29">
        <f t="shared" si="1406"/>
        <v>1164.87195</v>
      </c>
      <c r="AW2343">
        <f t="shared" si="1407"/>
        <v>46801</v>
      </c>
    </row>
    <row r="2344" spans="1:49" x14ac:dyDescent="0.2">
      <c r="A2344">
        <v>2342</v>
      </c>
      <c r="B2344" s="13">
        <f t="shared" si="1408"/>
        <v>2350</v>
      </c>
      <c r="C2344" s="13">
        <f t="shared" si="1409"/>
        <v>14058</v>
      </c>
      <c r="D2344" s="13">
        <f t="shared" si="1410"/>
        <v>48</v>
      </c>
      <c r="E2344" s="13">
        <f t="shared" si="1411"/>
        <v>117.10000000000001</v>
      </c>
      <c r="F2344" s="13">
        <f t="shared" si="1390"/>
        <v>1.9641273935043211E+73</v>
      </c>
      <c r="G2344" s="35">
        <f t="shared" si="1391"/>
        <v>1092.1107999999999</v>
      </c>
      <c r="H2344" s="23">
        <f t="shared" si="1392"/>
        <v>17436.966399999998</v>
      </c>
      <c r="I2344" s="23">
        <f t="shared" si="1393"/>
        <v>65253.999999999993</v>
      </c>
      <c r="J2344" s="23">
        <f t="shared" si="1394"/>
        <v>3278</v>
      </c>
      <c r="K2344" s="23">
        <f t="shared" si="1412"/>
        <v>9.6665819025314135E+76</v>
      </c>
      <c r="L2344" s="23">
        <f t="shared" si="1395"/>
        <v>9.6665819025314126E+78</v>
      </c>
      <c r="M2344" s="23">
        <f t="shared" si="1413"/>
        <v>9.6665819025314135E+76</v>
      </c>
      <c r="N2344" s="20">
        <f t="shared" si="1414"/>
        <v>240.20000000000002</v>
      </c>
      <c r="Q2344" s="20">
        <f t="shared" si="1396"/>
        <v>1.0249155131177948E+113</v>
      </c>
      <c r="S2344" s="20">
        <f t="shared" si="1397"/>
        <v>10266</v>
      </c>
      <c r="T2344" s="20">
        <f t="shared" si="1398"/>
        <v>3278</v>
      </c>
      <c r="U2344" s="20">
        <f t="shared" si="1415"/>
        <v>9.6665819025314135E+76</v>
      </c>
      <c r="V2344" s="20">
        <f t="shared" si="1416"/>
        <v>9.6665819025314135E+76</v>
      </c>
      <c r="W2344" s="20">
        <f t="shared" si="1417"/>
        <v>0.24979184013322231</v>
      </c>
      <c r="X2344" s="16">
        <f t="shared" si="1399"/>
        <v>6.1294789945610263E+68</v>
      </c>
      <c r="AA2344" s="16">
        <f t="shared" si="1400"/>
        <v>2.5253453457591423E+70</v>
      </c>
      <c r="AB2344" s="16">
        <f t="shared" si="1418"/>
        <v>2342</v>
      </c>
      <c r="AC2344" s="16">
        <f t="shared" si="1419"/>
        <v>472.2</v>
      </c>
      <c r="AD2344" s="16">
        <f t="shared" si="1401"/>
        <v>3.2982827766655262E+71</v>
      </c>
      <c r="AE2344" s="16">
        <f t="shared" si="1420"/>
        <v>58500</v>
      </c>
      <c r="AF2344" s="16">
        <f t="shared" si="1402"/>
        <v>28092</v>
      </c>
      <c r="AG2344" s="16">
        <f t="shared" si="1403"/>
        <v>2382</v>
      </c>
      <c r="AH2344" s="16">
        <f t="shared" si="1404"/>
        <v>1.6084162899386711E+75</v>
      </c>
      <c r="AI2344" s="16">
        <f t="shared" si="1421"/>
        <v>1.6084162899386711E+75</v>
      </c>
      <c r="AJ2344" s="16">
        <f t="shared" si="1422"/>
        <v>1.6084162899386711E+75</v>
      </c>
      <c r="AK2344" s="27">
        <f t="shared" si="1423"/>
        <v>0.12706480304955528</v>
      </c>
      <c r="AN2344">
        <f t="shared" si="1424"/>
        <v>63690.943998598588</v>
      </c>
      <c r="AO2344">
        <f t="shared" si="1425"/>
        <v>63690.943998598588</v>
      </c>
      <c r="AP2344">
        <f t="shared" si="1426"/>
        <v>63690.943998598588</v>
      </c>
      <c r="AR2344" s="1">
        <f t="shared" si="1405"/>
        <v>24870</v>
      </c>
      <c r="AU2344">
        <f t="shared" si="1389"/>
        <v>-246.09457092819616</v>
      </c>
      <c r="AV2344" s="29">
        <f t="shared" si="1406"/>
        <v>1165.2982999999999</v>
      </c>
      <c r="AW2344">
        <f t="shared" si="1407"/>
        <v>46821</v>
      </c>
    </row>
    <row r="2345" spans="1:49" x14ac:dyDescent="0.2">
      <c r="A2345">
        <v>2343</v>
      </c>
      <c r="B2345" s="13">
        <f t="shared" si="1408"/>
        <v>2351</v>
      </c>
      <c r="C2345" s="13">
        <f t="shared" si="1409"/>
        <v>14064</v>
      </c>
      <c r="D2345" s="13">
        <f t="shared" si="1410"/>
        <v>48</v>
      </c>
      <c r="E2345" s="13">
        <f t="shared" si="1411"/>
        <v>117.15</v>
      </c>
      <c r="F2345" s="13">
        <f t="shared" si="1390"/>
        <v>2.1025025089440902E+73</v>
      </c>
      <c r="G2345" s="35">
        <f t="shared" si="1391"/>
        <v>1092.5053</v>
      </c>
      <c r="H2345" s="23">
        <f t="shared" si="1392"/>
        <v>17444.470399999998</v>
      </c>
      <c r="I2345" s="23">
        <f t="shared" si="1393"/>
        <v>65281.999999999993</v>
      </c>
      <c r="J2345" s="23">
        <f t="shared" si="1394"/>
        <v>3280</v>
      </c>
      <c r="K2345" s="23">
        <f t="shared" si="1412"/>
        <v>9.6665819025314135E+76</v>
      </c>
      <c r="L2345" s="23">
        <f t="shared" si="1395"/>
        <v>9.6665819025314126E+78</v>
      </c>
      <c r="M2345" s="23">
        <f t="shared" si="1413"/>
        <v>9.6665819025314135E+76</v>
      </c>
      <c r="N2345" s="20">
        <f t="shared" si="1414"/>
        <v>240.3</v>
      </c>
      <c r="Q2345" s="20">
        <f t="shared" si="1396"/>
        <v>1.1420946863353177E+113</v>
      </c>
      <c r="S2345" s="20">
        <f t="shared" si="1397"/>
        <v>10270</v>
      </c>
      <c r="T2345" s="20">
        <f t="shared" si="1398"/>
        <v>3280</v>
      </c>
      <c r="U2345" s="20">
        <f t="shared" si="1415"/>
        <v>9.6665819025314135E+76</v>
      </c>
      <c r="V2345" s="20">
        <f t="shared" si="1416"/>
        <v>9.6665819025314135E+76</v>
      </c>
      <c r="W2345" s="20">
        <f t="shared" si="1417"/>
        <v>0.24968789013732834</v>
      </c>
      <c r="X2345" s="16">
        <f t="shared" si="1399"/>
        <v>6.5585425241802979E+68</v>
      </c>
      <c r="AA2345" s="16">
        <f t="shared" si="1400"/>
        <v>2.7021195199622822E+70</v>
      </c>
      <c r="AB2345" s="16">
        <f t="shared" si="1418"/>
        <v>2343</v>
      </c>
      <c r="AC2345" s="16">
        <f t="shared" si="1419"/>
        <v>472.4</v>
      </c>
      <c r="AD2345" s="16">
        <f t="shared" si="1401"/>
        <v>3.5291691295746371E+71</v>
      </c>
      <c r="AE2345" s="16">
        <f t="shared" si="1420"/>
        <v>58525</v>
      </c>
      <c r="AF2345" s="16">
        <f t="shared" si="1402"/>
        <v>28104</v>
      </c>
      <c r="AG2345" s="16">
        <f t="shared" si="1403"/>
        <v>2383</v>
      </c>
      <c r="AH2345" s="16">
        <f t="shared" si="1404"/>
        <v>1.6084162899386711E+75</v>
      </c>
      <c r="AI2345" s="16">
        <f t="shared" si="1421"/>
        <v>1.6084162899386711E+75</v>
      </c>
      <c r="AJ2345" s="16">
        <f t="shared" si="1422"/>
        <v>1.6084162899386711E+75</v>
      </c>
      <c r="AK2345" s="27">
        <f t="shared" si="1423"/>
        <v>0.12701100762066048</v>
      </c>
      <c r="AN2345">
        <f t="shared" si="1424"/>
        <v>59524.246727662234</v>
      </c>
      <c r="AO2345">
        <f t="shared" si="1425"/>
        <v>59524.246727662234</v>
      </c>
      <c r="AP2345">
        <f t="shared" si="1426"/>
        <v>59524.246727662234</v>
      </c>
      <c r="AR2345" s="1">
        <f t="shared" si="1405"/>
        <v>24880</v>
      </c>
      <c r="AU2345">
        <f t="shared" si="1389"/>
        <v>-245.98425196850397</v>
      </c>
      <c r="AV2345" s="29">
        <f t="shared" si="1406"/>
        <v>1165.72405</v>
      </c>
      <c r="AW2345">
        <f t="shared" si="1407"/>
        <v>46841</v>
      </c>
    </row>
    <row r="2346" spans="1:49" x14ac:dyDescent="0.2">
      <c r="A2346">
        <v>2344</v>
      </c>
      <c r="B2346" s="13">
        <f t="shared" si="1408"/>
        <v>2352</v>
      </c>
      <c r="C2346" s="13">
        <f t="shared" si="1409"/>
        <v>14070</v>
      </c>
      <c r="D2346" s="13">
        <f t="shared" si="1410"/>
        <v>48</v>
      </c>
      <c r="E2346" s="13">
        <f t="shared" si="1411"/>
        <v>117.2</v>
      </c>
      <c r="F2346" s="13">
        <f t="shared" si="1390"/>
        <v>2.2506259198260765E+73</v>
      </c>
      <c r="G2346" s="35">
        <f t="shared" si="1391"/>
        <v>1092.8992000000001</v>
      </c>
      <c r="H2346" s="23">
        <f t="shared" si="1392"/>
        <v>17451.974399999999</v>
      </c>
      <c r="I2346" s="23">
        <f t="shared" si="1393"/>
        <v>65309.999999999993</v>
      </c>
      <c r="J2346" s="23">
        <f t="shared" si="1394"/>
        <v>3281</v>
      </c>
      <c r="K2346" s="23">
        <f t="shared" si="1412"/>
        <v>9.6665819025314135E+76</v>
      </c>
      <c r="L2346" s="23">
        <f t="shared" si="1395"/>
        <v>9.6665819025314126E+78</v>
      </c>
      <c r="M2346" s="23">
        <f t="shared" si="1413"/>
        <v>9.6665819025314135E+76</v>
      </c>
      <c r="N2346" s="20">
        <f t="shared" si="1414"/>
        <v>240.4</v>
      </c>
      <c r="Q2346" s="20">
        <f t="shared" si="1396"/>
        <v>1.2726710210361051E+113</v>
      </c>
      <c r="S2346" s="20">
        <f t="shared" si="1397"/>
        <v>10274</v>
      </c>
      <c r="T2346" s="20">
        <f t="shared" si="1398"/>
        <v>3281</v>
      </c>
      <c r="U2346" s="20">
        <f t="shared" si="1415"/>
        <v>9.6665819025314135E+76</v>
      </c>
      <c r="V2346" s="20">
        <f t="shared" si="1416"/>
        <v>9.6665819025314135E+76</v>
      </c>
      <c r="W2346" s="20">
        <f t="shared" si="1417"/>
        <v>0.24958402662229617</v>
      </c>
      <c r="X2346" s="16">
        <f t="shared" si="1399"/>
        <v>7.0176405008729191E+68</v>
      </c>
      <c r="AA2346" s="16">
        <f t="shared" si="1400"/>
        <v>2.8912678863596417E+70</v>
      </c>
      <c r="AB2346" s="16">
        <f t="shared" si="1418"/>
        <v>2344</v>
      </c>
      <c r="AC2346" s="16">
        <f t="shared" si="1419"/>
        <v>472.6</v>
      </c>
      <c r="AD2346" s="16">
        <f t="shared" si="1401"/>
        <v>3.7762179862853633E+71</v>
      </c>
      <c r="AE2346" s="16">
        <f t="shared" si="1420"/>
        <v>58550</v>
      </c>
      <c r="AF2346" s="16">
        <f t="shared" si="1402"/>
        <v>28116</v>
      </c>
      <c r="AG2346" s="16">
        <f t="shared" si="1403"/>
        <v>2384</v>
      </c>
      <c r="AH2346" s="16">
        <f t="shared" si="1404"/>
        <v>1.6084162899386711E+75</v>
      </c>
      <c r="AI2346" s="16">
        <f t="shared" si="1421"/>
        <v>1.6084162899386711E+75</v>
      </c>
      <c r="AJ2346" s="16">
        <f t="shared" si="1422"/>
        <v>1.6084162899386711E+75</v>
      </c>
      <c r="AK2346" s="27">
        <f t="shared" si="1423"/>
        <v>0.12695725772323319</v>
      </c>
      <c r="AN2346">
        <f t="shared" si="1424"/>
        <v>55630.137128656293</v>
      </c>
      <c r="AO2346">
        <f t="shared" si="1425"/>
        <v>55630.137128656293</v>
      </c>
      <c r="AP2346">
        <f t="shared" si="1426"/>
        <v>55630.137128656293</v>
      </c>
      <c r="AR2346" s="1">
        <f t="shared" si="1405"/>
        <v>24890</v>
      </c>
      <c r="AU2346">
        <f t="shared" ref="AU2346:AU2366" si="1427">IF(A2346&lt;=1000,A2346/MAX(15-A2346/120,3),A2346/MIN(10-A2346/120,15))</f>
        <v>-245.87412587412584</v>
      </c>
      <c r="AV2346" s="29">
        <f t="shared" si="1406"/>
        <v>1166.1492000000001</v>
      </c>
      <c r="AW2346">
        <f t="shared" si="1407"/>
        <v>46861</v>
      </c>
    </row>
    <row r="2347" spans="1:49" x14ac:dyDescent="0.2">
      <c r="A2347">
        <v>2345</v>
      </c>
      <c r="B2347" s="13">
        <f t="shared" si="1408"/>
        <v>2353</v>
      </c>
      <c r="C2347" s="13">
        <f t="shared" si="1409"/>
        <v>14076</v>
      </c>
      <c r="D2347" s="13">
        <f t="shared" si="1410"/>
        <v>48</v>
      </c>
      <c r="E2347" s="13">
        <f t="shared" si="1411"/>
        <v>117.25</v>
      </c>
      <c r="F2347" s="13">
        <f t="shared" si="1390"/>
        <v>2.4091843496921522E+73</v>
      </c>
      <c r="G2347" s="35">
        <f t="shared" si="1391"/>
        <v>1093.2925</v>
      </c>
      <c r="H2347" s="23">
        <f t="shared" si="1392"/>
        <v>17459.478399999996</v>
      </c>
      <c r="I2347" s="23">
        <f t="shared" si="1393"/>
        <v>65337.999999999993</v>
      </c>
      <c r="J2347" s="23">
        <f t="shared" si="1394"/>
        <v>3283</v>
      </c>
      <c r="K2347" s="23">
        <f t="shared" si="1412"/>
        <v>9.6665819025314135E+76</v>
      </c>
      <c r="L2347" s="23">
        <f t="shared" si="1395"/>
        <v>9.6665819025314126E+78</v>
      </c>
      <c r="M2347" s="23">
        <f t="shared" si="1413"/>
        <v>9.6665819025314135E+76</v>
      </c>
      <c r="N2347" s="20">
        <f t="shared" si="1414"/>
        <v>240.5</v>
      </c>
      <c r="Q2347" s="20">
        <f t="shared" si="1396"/>
        <v>1.4181762223077547E+113</v>
      </c>
      <c r="S2347" s="20">
        <f t="shared" si="1397"/>
        <v>10278</v>
      </c>
      <c r="T2347" s="20">
        <f t="shared" si="1398"/>
        <v>3283</v>
      </c>
      <c r="U2347" s="20">
        <f t="shared" si="1415"/>
        <v>9.6665819025314135E+76</v>
      </c>
      <c r="V2347" s="20">
        <f t="shared" si="1416"/>
        <v>9.6665819025314135E+76</v>
      </c>
      <c r="W2347" s="20">
        <f t="shared" si="1417"/>
        <v>0.24948024948024949</v>
      </c>
      <c r="X2347" s="16">
        <f t="shared" si="1399"/>
        <v>7.5088753359340227E+68</v>
      </c>
      <c r="AA2347" s="16">
        <f t="shared" si="1400"/>
        <v>3.093656638404817E+70</v>
      </c>
      <c r="AB2347" s="16">
        <f t="shared" si="1418"/>
        <v>2345</v>
      </c>
      <c r="AC2347" s="16">
        <f t="shared" si="1419"/>
        <v>472.8</v>
      </c>
      <c r="AD2347" s="16">
        <f t="shared" si="1401"/>
        <v>4.0405607542006744E+71</v>
      </c>
      <c r="AE2347" s="16">
        <f t="shared" si="1420"/>
        <v>58575</v>
      </c>
      <c r="AF2347" s="16">
        <f t="shared" si="1402"/>
        <v>28128</v>
      </c>
      <c r="AG2347" s="16">
        <f t="shared" si="1403"/>
        <v>2385</v>
      </c>
      <c r="AH2347" s="16">
        <f t="shared" si="1404"/>
        <v>1.6084162899386711E+75</v>
      </c>
      <c r="AI2347" s="16">
        <f t="shared" si="1421"/>
        <v>1.6084162899386711E+75</v>
      </c>
      <c r="AJ2347" s="16">
        <f t="shared" si="1422"/>
        <v>1.6084162899386711E+75</v>
      </c>
      <c r="AK2347" s="27">
        <f t="shared" si="1423"/>
        <v>0.12690355329949238</v>
      </c>
      <c r="AN2347">
        <f t="shared" si="1424"/>
        <v>51990.782363230173</v>
      </c>
      <c r="AO2347">
        <f t="shared" si="1425"/>
        <v>51990.782363230173</v>
      </c>
      <c r="AP2347">
        <f t="shared" si="1426"/>
        <v>51990.782363230173</v>
      </c>
      <c r="AR2347" s="1">
        <f t="shared" si="1405"/>
        <v>24900</v>
      </c>
      <c r="AU2347">
        <f t="shared" si="1427"/>
        <v>-245.76419213973796</v>
      </c>
      <c r="AV2347" s="29">
        <f t="shared" si="1406"/>
        <v>1166.57375</v>
      </c>
      <c r="AW2347">
        <f t="shared" si="1407"/>
        <v>46881</v>
      </c>
    </row>
    <row r="2348" spans="1:49" x14ac:dyDescent="0.2">
      <c r="A2348">
        <v>2346</v>
      </c>
      <c r="B2348" s="13">
        <f t="shared" si="1408"/>
        <v>2354</v>
      </c>
      <c r="C2348" s="13">
        <f t="shared" si="1409"/>
        <v>14082</v>
      </c>
      <c r="D2348" s="13">
        <f t="shared" si="1410"/>
        <v>48</v>
      </c>
      <c r="E2348" s="13">
        <f t="shared" si="1411"/>
        <v>117.30000000000001</v>
      </c>
      <c r="F2348" s="13">
        <f t="shared" si="1390"/>
        <v>2.5789128967495788E+73</v>
      </c>
      <c r="G2348" s="35">
        <f t="shared" si="1391"/>
        <v>1093.6851999999999</v>
      </c>
      <c r="H2348" s="23">
        <f t="shared" si="1392"/>
        <v>17466.982399999997</v>
      </c>
      <c r="I2348" s="23">
        <f t="shared" si="1393"/>
        <v>65365.999999999993</v>
      </c>
      <c r="J2348" s="23">
        <f t="shared" si="1394"/>
        <v>3284</v>
      </c>
      <c r="K2348" s="23">
        <f t="shared" si="1412"/>
        <v>9.6665819025314135E+76</v>
      </c>
      <c r="L2348" s="23">
        <f t="shared" si="1395"/>
        <v>9.6665819025314126E+78</v>
      </c>
      <c r="M2348" s="23">
        <f t="shared" si="1413"/>
        <v>9.6665819025314135E+76</v>
      </c>
      <c r="N2348" s="20">
        <f t="shared" si="1414"/>
        <v>240.60000000000002</v>
      </c>
      <c r="Q2348" s="20">
        <f t="shared" si="1396"/>
        <v>1.5803171159523419E+113</v>
      </c>
      <c r="S2348" s="20">
        <f t="shared" si="1397"/>
        <v>10283</v>
      </c>
      <c r="T2348" s="20">
        <f t="shared" si="1398"/>
        <v>3284</v>
      </c>
      <c r="U2348" s="20">
        <f t="shared" si="1415"/>
        <v>9.6665819025314135E+76</v>
      </c>
      <c r="V2348" s="20">
        <f t="shared" si="1416"/>
        <v>9.6665819025314135E+76</v>
      </c>
      <c r="W2348" s="20">
        <f t="shared" si="1417"/>
        <v>0.24937655860349126</v>
      </c>
      <c r="X2348" s="16">
        <f t="shared" si="1399"/>
        <v>8.0344966094494042E+68</v>
      </c>
      <c r="AA2348" s="16">
        <f t="shared" si="1400"/>
        <v>3.310212603093154E+70</v>
      </c>
      <c r="AB2348" s="16">
        <f t="shared" si="1418"/>
        <v>2346</v>
      </c>
      <c r="AC2348" s="16">
        <f t="shared" si="1419"/>
        <v>473</v>
      </c>
      <c r="AD2348" s="16">
        <f t="shared" si="1401"/>
        <v>4.3234080414913308E+71</v>
      </c>
      <c r="AE2348" s="16">
        <f t="shared" si="1420"/>
        <v>58600</v>
      </c>
      <c r="AF2348" s="16">
        <f t="shared" si="1402"/>
        <v>28140</v>
      </c>
      <c r="AG2348" s="16">
        <f t="shared" si="1403"/>
        <v>2386</v>
      </c>
      <c r="AH2348" s="16">
        <f t="shared" si="1404"/>
        <v>1.6084162899386711E+75</v>
      </c>
      <c r="AI2348" s="16">
        <f t="shared" si="1421"/>
        <v>1.6084162899386711E+75</v>
      </c>
      <c r="AJ2348" s="16">
        <f t="shared" si="1422"/>
        <v>1.6084162899386711E+75</v>
      </c>
      <c r="AK2348" s="27">
        <f t="shared" si="1423"/>
        <v>0.12684989429175475</v>
      </c>
      <c r="AN2348">
        <f t="shared" si="1424"/>
        <v>48589.516227317923</v>
      </c>
      <c r="AO2348">
        <f t="shared" si="1425"/>
        <v>48589.516227317923</v>
      </c>
      <c r="AP2348">
        <f t="shared" si="1426"/>
        <v>48589.516227317923</v>
      </c>
      <c r="AR2348" s="1">
        <f t="shared" si="1405"/>
        <v>24910</v>
      </c>
      <c r="AU2348">
        <f t="shared" si="1427"/>
        <v>-245.65445026178008</v>
      </c>
      <c r="AV2348" s="29">
        <f t="shared" si="1406"/>
        <v>1166.9976999999999</v>
      </c>
      <c r="AW2348">
        <f t="shared" si="1407"/>
        <v>46901</v>
      </c>
    </row>
    <row r="2349" spans="1:49" x14ac:dyDescent="0.2">
      <c r="A2349">
        <v>2347</v>
      </c>
      <c r="B2349" s="13">
        <f t="shared" si="1408"/>
        <v>2355</v>
      </c>
      <c r="C2349" s="13">
        <f t="shared" si="1409"/>
        <v>14088</v>
      </c>
      <c r="D2349" s="13">
        <f t="shared" si="1410"/>
        <v>48</v>
      </c>
      <c r="E2349" s="13">
        <f t="shared" si="1411"/>
        <v>117.35000000000001</v>
      </c>
      <c r="F2349" s="13">
        <f t="shared" si="1390"/>
        <v>2.7605984413800093E+73</v>
      </c>
      <c r="G2349" s="35">
        <f t="shared" si="1391"/>
        <v>1094.0772999999999</v>
      </c>
      <c r="H2349" s="23">
        <f t="shared" si="1392"/>
        <v>17474.486399999998</v>
      </c>
      <c r="I2349" s="23">
        <f t="shared" si="1393"/>
        <v>65393.999999999993</v>
      </c>
      <c r="J2349" s="23">
        <f t="shared" si="1394"/>
        <v>3285</v>
      </c>
      <c r="K2349" s="23">
        <f t="shared" si="1412"/>
        <v>9.6665819025314135E+76</v>
      </c>
      <c r="L2349" s="23">
        <f t="shared" si="1395"/>
        <v>9.6665819025314126E+78</v>
      </c>
      <c r="M2349" s="23">
        <f t="shared" si="1413"/>
        <v>9.6665819025314135E+76</v>
      </c>
      <c r="N2349" s="20">
        <f t="shared" si="1414"/>
        <v>240.70000000000002</v>
      </c>
      <c r="Q2349" s="20">
        <f t="shared" si="1396"/>
        <v>1.7609956701343622E+113</v>
      </c>
      <c r="S2349" s="20">
        <f t="shared" si="1397"/>
        <v>10287</v>
      </c>
      <c r="T2349" s="20">
        <f t="shared" si="1398"/>
        <v>3285</v>
      </c>
      <c r="U2349" s="20">
        <f t="shared" si="1415"/>
        <v>9.6665819025314135E+76</v>
      </c>
      <c r="V2349" s="20">
        <f t="shared" si="1416"/>
        <v>9.6665819025314135E+76</v>
      </c>
      <c r="W2349" s="20">
        <f t="shared" si="1417"/>
        <v>0.24927295388450352</v>
      </c>
      <c r="X2349" s="16">
        <f t="shared" si="1399"/>
        <v>8.5969113721108626E+68</v>
      </c>
      <c r="AA2349" s="16">
        <f t="shared" si="1400"/>
        <v>3.5419274853096749E+70</v>
      </c>
      <c r="AB2349" s="16">
        <f t="shared" si="1418"/>
        <v>2347</v>
      </c>
      <c r="AC2349" s="16">
        <f t="shared" si="1419"/>
        <v>473.2</v>
      </c>
      <c r="AD2349" s="16">
        <f t="shared" si="1401"/>
        <v>4.6260552013070956E+71</v>
      </c>
      <c r="AE2349" s="16">
        <f t="shared" si="1420"/>
        <v>58625</v>
      </c>
      <c r="AF2349" s="16">
        <f t="shared" si="1402"/>
        <v>28152</v>
      </c>
      <c r="AG2349" s="16">
        <f t="shared" si="1403"/>
        <v>2387</v>
      </c>
      <c r="AH2349" s="16">
        <f t="shared" si="1404"/>
        <v>1.6084162899386711E+75</v>
      </c>
      <c r="AI2349" s="16">
        <f t="shared" si="1421"/>
        <v>1.6084162899386711E+75</v>
      </c>
      <c r="AJ2349" s="16">
        <f t="shared" si="1422"/>
        <v>1.6084162899386711E+75</v>
      </c>
      <c r="AK2349" s="27">
        <f t="shared" si="1423"/>
        <v>0.12679628064243448</v>
      </c>
      <c r="AN2349">
        <f t="shared" si="1424"/>
        <v>45410.762829269086</v>
      </c>
      <c r="AO2349">
        <f t="shared" si="1425"/>
        <v>45410.762829269086</v>
      </c>
      <c r="AP2349">
        <f t="shared" si="1426"/>
        <v>45410.762829269086</v>
      </c>
      <c r="AR2349" s="1">
        <f t="shared" si="1405"/>
        <v>24920</v>
      </c>
      <c r="AU2349">
        <f t="shared" si="1427"/>
        <v>-245.54489973844812</v>
      </c>
      <c r="AV2349" s="29">
        <f t="shared" si="1406"/>
        <v>1167.4210499999999</v>
      </c>
      <c r="AW2349">
        <f t="shared" si="1407"/>
        <v>46921</v>
      </c>
    </row>
    <row r="2350" spans="1:49" x14ac:dyDescent="0.2">
      <c r="A2350">
        <v>2348</v>
      </c>
      <c r="B2350" s="13">
        <f t="shared" si="1408"/>
        <v>2356</v>
      </c>
      <c r="C2350" s="13">
        <f t="shared" si="1409"/>
        <v>14094</v>
      </c>
      <c r="D2350" s="13">
        <f t="shared" si="1410"/>
        <v>48</v>
      </c>
      <c r="E2350" s="13">
        <f t="shared" si="1411"/>
        <v>117.4</v>
      </c>
      <c r="F2350" s="13">
        <f t="shared" si="1390"/>
        <v>2.9550832936639759E+73</v>
      </c>
      <c r="G2350" s="35">
        <f t="shared" si="1391"/>
        <v>1094.4688000000001</v>
      </c>
      <c r="H2350" s="23">
        <f t="shared" si="1392"/>
        <v>17481.990399999999</v>
      </c>
      <c r="I2350" s="23">
        <f t="shared" si="1393"/>
        <v>65421.999999999993</v>
      </c>
      <c r="J2350" s="23">
        <f t="shared" si="1394"/>
        <v>3287</v>
      </c>
      <c r="K2350" s="23">
        <f t="shared" si="1412"/>
        <v>9.6665819025314135E+76</v>
      </c>
      <c r="L2350" s="23">
        <f t="shared" si="1395"/>
        <v>9.6665819025314126E+78</v>
      </c>
      <c r="M2350" s="23">
        <f t="shared" si="1413"/>
        <v>9.6665819025314135E+76</v>
      </c>
      <c r="N2350" s="20">
        <f t="shared" si="1414"/>
        <v>240.8</v>
      </c>
      <c r="Q2350" s="20">
        <f t="shared" si="1396"/>
        <v>1.9623313061208432E+113</v>
      </c>
      <c r="S2350" s="20">
        <f t="shared" si="1397"/>
        <v>10291</v>
      </c>
      <c r="T2350" s="20">
        <f t="shared" si="1398"/>
        <v>3287</v>
      </c>
      <c r="U2350" s="20">
        <f t="shared" si="1415"/>
        <v>9.6665819025314135E+76</v>
      </c>
      <c r="V2350" s="20">
        <f t="shared" si="1416"/>
        <v>9.6665819025314135E+76</v>
      </c>
      <c r="W2350" s="20">
        <f t="shared" si="1417"/>
        <v>0.24916943521594684</v>
      </c>
      <c r="X2350" s="16">
        <f t="shared" si="1399"/>
        <v>9.1986951681586247E+68</v>
      </c>
      <c r="AA2350" s="16">
        <f t="shared" si="1400"/>
        <v>3.7898624092813528E+70</v>
      </c>
      <c r="AB2350" s="16">
        <f t="shared" si="1418"/>
        <v>2348</v>
      </c>
      <c r="AC2350" s="16">
        <f t="shared" si="1419"/>
        <v>473.4</v>
      </c>
      <c r="AD2350" s="16">
        <f t="shared" si="1401"/>
        <v>4.9498882640937611E+71</v>
      </c>
      <c r="AE2350" s="16">
        <f t="shared" si="1420"/>
        <v>58650</v>
      </c>
      <c r="AF2350" s="16">
        <f t="shared" si="1402"/>
        <v>28164</v>
      </c>
      <c r="AG2350" s="16">
        <f t="shared" si="1403"/>
        <v>2388</v>
      </c>
      <c r="AH2350" s="16">
        <f t="shared" si="1404"/>
        <v>1.6084162899386711E+75</v>
      </c>
      <c r="AI2350" s="16">
        <f t="shared" si="1421"/>
        <v>1.6084162899386711E+75</v>
      </c>
      <c r="AJ2350" s="16">
        <f t="shared" si="1422"/>
        <v>1.6084162899386711E+75</v>
      </c>
      <c r="AK2350" s="27">
        <f t="shared" si="1423"/>
        <v>0.1267427122940431</v>
      </c>
      <c r="AN2350">
        <f t="shared" si="1424"/>
        <v>42439.965260999139</v>
      </c>
      <c r="AO2350">
        <f t="shared" si="1425"/>
        <v>42439.965260999139</v>
      </c>
      <c r="AP2350">
        <f t="shared" si="1426"/>
        <v>42439.965260999139</v>
      </c>
      <c r="AR2350" s="1">
        <f t="shared" si="1405"/>
        <v>24930</v>
      </c>
      <c r="AU2350">
        <f t="shared" si="1427"/>
        <v>-245.43554006968643</v>
      </c>
      <c r="AV2350" s="29">
        <f t="shared" si="1406"/>
        <v>1167.8438000000001</v>
      </c>
      <c r="AW2350">
        <f t="shared" si="1407"/>
        <v>46941</v>
      </c>
    </row>
    <row r="2351" spans="1:49" x14ac:dyDescent="0.2">
      <c r="A2351">
        <v>2349</v>
      </c>
      <c r="B2351" s="13">
        <f t="shared" si="1408"/>
        <v>2357</v>
      </c>
      <c r="C2351" s="13">
        <f t="shared" si="1409"/>
        <v>14100</v>
      </c>
      <c r="D2351" s="13">
        <f t="shared" si="1410"/>
        <v>48</v>
      </c>
      <c r="E2351" s="13">
        <f t="shared" si="1411"/>
        <v>117.45</v>
      </c>
      <c r="F2351" s="13">
        <f t="shared" si="1390"/>
        <v>3.1632690978262357E+73</v>
      </c>
      <c r="G2351" s="35">
        <f t="shared" si="1391"/>
        <v>1094.8597</v>
      </c>
      <c r="H2351" s="23">
        <f t="shared" si="1392"/>
        <v>17489.494399999996</v>
      </c>
      <c r="I2351" s="23">
        <f t="shared" si="1393"/>
        <v>65449.999999999993</v>
      </c>
      <c r="J2351" s="23">
        <f t="shared" si="1394"/>
        <v>3288</v>
      </c>
      <c r="K2351" s="23">
        <f t="shared" si="1412"/>
        <v>9.6665819025314135E+76</v>
      </c>
      <c r="L2351" s="23">
        <f t="shared" si="1395"/>
        <v>9.6665819025314126E+78</v>
      </c>
      <c r="M2351" s="23">
        <f t="shared" si="1413"/>
        <v>9.6665819025314135E+76</v>
      </c>
      <c r="N2351" s="20">
        <f t="shared" si="1414"/>
        <v>240.9</v>
      </c>
      <c r="Q2351" s="20">
        <f t="shared" si="1396"/>
        <v>2.1866857598168468E+113</v>
      </c>
      <c r="S2351" s="20">
        <f t="shared" si="1397"/>
        <v>10295</v>
      </c>
      <c r="T2351" s="20">
        <f t="shared" si="1398"/>
        <v>3288</v>
      </c>
      <c r="U2351" s="20">
        <f t="shared" si="1415"/>
        <v>9.6665819025314135E+76</v>
      </c>
      <c r="V2351" s="20">
        <f t="shared" si="1416"/>
        <v>9.6665819025314135E+76</v>
      </c>
      <c r="W2351" s="20">
        <f t="shared" si="1417"/>
        <v>0.24906600249066002</v>
      </c>
      <c r="X2351" s="16">
        <f t="shared" si="1399"/>
        <v>9.8426038299297251E+68</v>
      </c>
      <c r="AA2351" s="16">
        <f t="shared" si="1400"/>
        <v>4.0551527779310455E+70</v>
      </c>
      <c r="AB2351" s="16">
        <f t="shared" si="1418"/>
        <v>2349</v>
      </c>
      <c r="AC2351" s="16">
        <f t="shared" si="1419"/>
        <v>473.6</v>
      </c>
      <c r="AD2351" s="16">
        <f t="shared" si="1401"/>
        <v>5.2963902851841532E+71</v>
      </c>
      <c r="AE2351" s="16">
        <f t="shared" si="1420"/>
        <v>58675</v>
      </c>
      <c r="AF2351" s="16">
        <f t="shared" si="1402"/>
        <v>28176</v>
      </c>
      <c r="AG2351" s="16">
        <f t="shared" si="1403"/>
        <v>2389</v>
      </c>
      <c r="AH2351" s="16">
        <f t="shared" si="1404"/>
        <v>1.6084162899386711E+75</v>
      </c>
      <c r="AI2351" s="16">
        <f t="shared" si="1421"/>
        <v>1.6084162899386711E+75</v>
      </c>
      <c r="AJ2351" s="16">
        <f t="shared" si="1422"/>
        <v>1.6084162899386711E+75</v>
      </c>
      <c r="AK2351" s="27">
        <f t="shared" si="1423"/>
        <v>0.12668918918918917</v>
      </c>
      <c r="AN2351">
        <f t="shared" si="1424"/>
        <v>39663.518935513232</v>
      </c>
      <c r="AO2351">
        <f t="shared" si="1425"/>
        <v>39663.518935513232</v>
      </c>
      <c r="AP2351">
        <f t="shared" si="1426"/>
        <v>39663.518935513232</v>
      </c>
      <c r="AR2351" s="1">
        <f t="shared" si="1405"/>
        <v>24940</v>
      </c>
      <c r="AU2351">
        <f t="shared" si="1427"/>
        <v>-245.32637075718017</v>
      </c>
      <c r="AV2351" s="29">
        <f t="shared" si="1406"/>
        <v>1168.26595</v>
      </c>
      <c r="AW2351">
        <f t="shared" si="1407"/>
        <v>46961</v>
      </c>
    </row>
    <row r="2352" spans="1:49" x14ac:dyDescent="0.2">
      <c r="A2352">
        <v>2350</v>
      </c>
      <c r="B2352" s="13">
        <f t="shared" si="1408"/>
        <v>2358</v>
      </c>
      <c r="C2352" s="13">
        <f t="shared" si="1409"/>
        <v>14106</v>
      </c>
      <c r="D2352" s="13">
        <f t="shared" si="1410"/>
        <v>48</v>
      </c>
      <c r="E2352" s="13">
        <f t="shared" si="1411"/>
        <v>117.5</v>
      </c>
      <c r="F2352" s="13">
        <f t="shared" si="1390"/>
        <v>3.386121011698053E+73</v>
      </c>
      <c r="G2352" s="35">
        <f t="shared" si="1391"/>
        <v>1095.25</v>
      </c>
      <c r="H2352" s="23">
        <f t="shared" si="1392"/>
        <v>17496.998399999997</v>
      </c>
      <c r="I2352" s="23">
        <f t="shared" si="1393"/>
        <v>65477.999999999993</v>
      </c>
      <c r="J2352" s="23">
        <f t="shared" si="1394"/>
        <v>3290</v>
      </c>
      <c r="K2352" s="23">
        <f t="shared" si="1412"/>
        <v>9.6665819025314135E+76</v>
      </c>
      <c r="L2352" s="23">
        <f t="shared" si="1395"/>
        <v>9.6665819025314126E+78</v>
      </c>
      <c r="M2352" s="23">
        <f t="shared" si="1413"/>
        <v>9.6665819025314135E+76</v>
      </c>
      <c r="N2352" s="20">
        <f t="shared" si="1414"/>
        <v>241</v>
      </c>
      <c r="Q2352" s="20">
        <f t="shared" si="1396"/>
        <v>2.4366907857354246E+113</v>
      </c>
      <c r="S2352" s="20">
        <f t="shared" si="1397"/>
        <v>10299</v>
      </c>
      <c r="T2352" s="20">
        <f t="shared" si="1398"/>
        <v>3290</v>
      </c>
      <c r="U2352" s="20">
        <f t="shared" si="1415"/>
        <v>9.6665819025314135E+76</v>
      </c>
      <c r="V2352" s="20">
        <f t="shared" si="1416"/>
        <v>9.6665819025314135E+76</v>
      </c>
      <c r="W2352" s="20">
        <f t="shared" si="1417"/>
        <v>0.24896265560165975</v>
      </c>
      <c r="X2352" s="16">
        <f t="shared" si="1399"/>
        <v>1.0531586098024808E+69</v>
      </c>
      <c r="AA2352" s="16">
        <f t="shared" si="1400"/>
        <v>4.3390134723862197E+70</v>
      </c>
      <c r="AB2352" s="16">
        <f t="shared" si="1418"/>
        <v>2350</v>
      </c>
      <c r="AC2352" s="16">
        <f t="shared" si="1419"/>
        <v>473.8</v>
      </c>
      <c r="AD2352" s="16">
        <f t="shared" si="1401"/>
        <v>5.667148136733143E+71</v>
      </c>
      <c r="AE2352" s="16">
        <f t="shared" si="1420"/>
        <v>58700</v>
      </c>
      <c r="AF2352" s="16">
        <f t="shared" si="1402"/>
        <v>28188</v>
      </c>
      <c r="AG2352" s="16">
        <f t="shared" si="1403"/>
        <v>2390</v>
      </c>
      <c r="AH2352" s="16">
        <f t="shared" si="1404"/>
        <v>1.6084162899386711E+75</v>
      </c>
      <c r="AI2352" s="16">
        <f t="shared" si="1421"/>
        <v>1.6084162899386711E+75</v>
      </c>
      <c r="AJ2352" s="16">
        <f t="shared" si="1422"/>
        <v>1.6084162899386711E+75</v>
      </c>
      <c r="AK2352" s="27">
        <f t="shared" si="1423"/>
        <v>0.12663571127057829</v>
      </c>
      <c r="AN2352">
        <f t="shared" si="1424"/>
        <v>37068.709285526376</v>
      </c>
      <c r="AO2352">
        <f t="shared" si="1425"/>
        <v>37068.709285526376</v>
      </c>
      <c r="AP2352">
        <f t="shared" si="1426"/>
        <v>37068.709285526376</v>
      </c>
      <c r="AR2352" s="1">
        <f t="shared" si="1405"/>
        <v>24950</v>
      </c>
      <c r="AU2352">
        <f t="shared" si="1427"/>
        <v>-245.21739130434787</v>
      </c>
      <c r="AV2352" s="29">
        <f t="shared" si="1406"/>
        <v>1168.6875</v>
      </c>
      <c r="AW2352">
        <f t="shared" si="1407"/>
        <v>46981</v>
      </c>
    </row>
    <row r="2353" spans="1:49" x14ac:dyDescent="0.2">
      <c r="A2353">
        <v>2351</v>
      </c>
      <c r="B2353" s="13">
        <f t="shared" si="1408"/>
        <v>2359</v>
      </c>
      <c r="C2353" s="13">
        <f t="shared" si="1409"/>
        <v>14112</v>
      </c>
      <c r="D2353" s="13">
        <f t="shared" si="1410"/>
        <v>48</v>
      </c>
      <c r="E2353" s="13">
        <f t="shared" si="1411"/>
        <v>117.55000000000001</v>
      </c>
      <c r="F2353" s="13">
        <f t="shared" si="1390"/>
        <v>3.6246721805669742E+73</v>
      </c>
      <c r="G2353" s="35">
        <f t="shared" si="1391"/>
        <v>1095.6397000000002</v>
      </c>
      <c r="H2353" s="23">
        <f t="shared" si="1392"/>
        <v>17504.502399999998</v>
      </c>
      <c r="I2353" s="23">
        <f t="shared" si="1393"/>
        <v>65505.999999999993</v>
      </c>
      <c r="J2353" s="23">
        <f t="shared" si="1394"/>
        <v>3291</v>
      </c>
      <c r="K2353" s="23">
        <f t="shared" si="1412"/>
        <v>9.6665819025314135E+76</v>
      </c>
      <c r="L2353" s="23">
        <f t="shared" si="1395"/>
        <v>9.6665819025314126E+78</v>
      </c>
      <c r="M2353" s="23">
        <f t="shared" si="1413"/>
        <v>9.6665819025314135E+76</v>
      </c>
      <c r="N2353" s="20">
        <f t="shared" si="1414"/>
        <v>241.10000000000002</v>
      </c>
      <c r="Q2353" s="20">
        <f t="shared" si="1396"/>
        <v>2.7152790283811914E+113</v>
      </c>
      <c r="S2353" s="20">
        <f t="shared" si="1397"/>
        <v>10304</v>
      </c>
      <c r="T2353" s="20">
        <f t="shared" si="1398"/>
        <v>3291</v>
      </c>
      <c r="U2353" s="20">
        <f t="shared" si="1415"/>
        <v>9.6665819025314135E+76</v>
      </c>
      <c r="V2353" s="20">
        <f t="shared" si="1416"/>
        <v>9.6665819025314135E+76</v>
      </c>
      <c r="W2353" s="20">
        <f t="shared" si="1417"/>
        <v>0.24885939444214017</v>
      </c>
      <c r="X2353" s="16">
        <f t="shared" si="1399"/>
        <v>1.1268797124886545E+69</v>
      </c>
      <c r="AA2353" s="16">
        <f t="shared" si="1400"/>
        <v>4.6427444154532558E+70</v>
      </c>
      <c r="AB2353" s="16">
        <f t="shared" si="1418"/>
        <v>2351</v>
      </c>
      <c r="AC2353" s="16">
        <f t="shared" si="1419"/>
        <v>474</v>
      </c>
      <c r="AD2353" s="16">
        <f t="shared" si="1401"/>
        <v>6.0638597751015887E+71</v>
      </c>
      <c r="AE2353" s="16">
        <f t="shared" si="1420"/>
        <v>58725</v>
      </c>
      <c r="AF2353" s="16">
        <f t="shared" si="1402"/>
        <v>28200</v>
      </c>
      <c r="AG2353" s="16">
        <f t="shared" si="1403"/>
        <v>2391</v>
      </c>
      <c r="AH2353" s="16">
        <f t="shared" si="1404"/>
        <v>1.6084162899386711E+75</v>
      </c>
      <c r="AI2353" s="16">
        <f t="shared" si="1421"/>
        <v>1.6084162899386711E+75</v>
      </c>
      <c r="AJ2353" s="16">
        <f t="shared" si="1422"/>
        <v>1.6084162899386711E+75</v>
      </c>
      <c r="AK2353" s="27">
        <f t="shared" si="1423"/>
        <v>0.12658227848101267</v>
      </c>
      <c r="AN2353">
        <f t="shared" si="1424"/>
        <v>34643.653537875114</v>
      </c>
      <c r="AO2353">
        <f t="shared" si="1425"/>
        <v>34643.653537875114</v>
      </c>
      <c r="AP2353">
        <f t="shared" si="1426"/>
        <v>34643.653537875114</v>
      </c>
      <c r="AR2353" s="1">
        <f t="shared" si="1405"/>
        <v>24960</v>
      </c>
      <c r="AU2353">
        <f t="shared" si="1427"/>
        <v>-245.10860121633365</v>
      </c>
      <c r="AV2353" s="29">
        <f t="shared" si="1406"/>
        <v>1169.1084500000002</v>
      </c>
      <c r="AW2353">
        <f t="shared" si="1407"/>
        <v>47001</v>
      </c>
    </row>
    <row r="2354" spans="1:49" x14ac:dyDescent="0.2">
      <c r="A2354">
        <v>2352</v>
      </c>
      <c r="B2354" s="13">
        <f t="shared" si="1408"/>
        <v>2360</v>
      </c>
      <c r="C2354" s="13">
        <f t="shared" si="1409"/>
        <v>14118</v>
      </c>
      <c r="D2354" s="13">
        <f t="shared" si="1410"/>
        <v>48</v>
      </c>
      <c r="E2354" s="13">
        <f t="shared" si="1411"/>
        <v>117.60000000000001</v>
      </c>
      <c r="F2354" s="13">
        <f t="shared" si="1390"/>
        <v>3.8800285261490304E+73</v>
      </c>
      <c r="G2354" s="35">
        <f t="shared" si="1391"/>
        <v>1096.0288</v>
      </c>
      <c r="H2354" s="23">
        <f t="shared" si="1392"/>
        <v>17512.006399999998</v>
      </c>
      <c r="I2354" s="23">
        <f t="shared" si="1393"/>
        <v>65533.999999999993</v>
      </c>
      <c r="J2354" s="23">
        <f t="shared" si="1394"/>
        <v>3292</v>
      </c>
      <c r="K2354" s="23">
        <f t="shared" si="1412"/>
        <v>9.6665819025314135E+76</v>
      </c>
      <c r="L2354" s="23">
        <f t="shared" si="1395"/>
        <v>9.6665819025314126E+78</v>
      </c>
      <c r="M2354" s="23">
        <f t="shared" si="1413"/>
        <v>9.6665819025314135E+76</v>
      </c>
      <c r="N2354" s="20">
        <f t="shared" si="1414"/>
        <v>241.20000000000002</v>
      </c>
      <c r="Q2354" s="20">
        <f t="shared" si="1396"/>
        <v>3.0257184231686702E+113</v>
      </c>
      <c r="S2354" s="20">
        <f t="shared" si="1397"/>
        <v>10308</v>
      </c>
      <c r="T2354" s="20">
        <f t="shared" si="1398"/>
        <v>3292</v>
      </c>
      <c r="U2354" s="20">
        <f t="shared" si="1415"/>
        <v>9.6665819025314135E+76</v>
      </c>
      <c r="V2354" s="20">
        <f t="shared" si="1416"/>
        <v>9.6665819025314135E+76</v>
      </c>
      <c r="W2354" s="20">
        <f t="shared" si="1417"/>
        <v>0.24875621890547261</v>
      </c>
      <c r="X2354" s="16">
        <f t="shared" si="1399"/>
        <v>1.2057612923628603E+69</v>
      </c>
      <c r="AA2354" s="16">
        <f t="shared" si="1400"/>
        <v>4.9677365245349839E+70</v>
      </c>
      <c r="AB2354" s="16">
        <f t="shared" si="1418"/>
        <v>2352</v>
      </c>
      <c r="AC2354" s="16">
        <f t="shared" si="1419"/>
        <v>474.2</v>
      </c>
      <c r="AD2354" s="16">
        <f t="shared" si="1401"/>
        <v>6.4883420169716227E+71</v>
      </c>
      <c r="AE2354" s="16">
        <f t="shared" si="1420"/>
        <v>58750</v>
      </c>
      <c r="AF2354" s="16">
        <f t="shared" si="1402"/>
        <v>28212</v>
      </c>
      <c r="AG2354" s="16">
        <f t="shared" si="1403"/>
        <v>2392</v>
      </c>
      <c r="AH2354" s="16">
        <f t="shared" si="1404"/>
        <v>1.6084162899386711E+75</v>
      </c>
      <c r="AI2354" s="16">
        <f t="shared" si="1421"/>
        <v>1.6084162899386711E+75</v>
      </c>
      <c r="AJ2354" s="16">
        <f t="shared" si="1422"/>
        <v>1.6084162899386711E+75</v>
      </c>
      <c r="AK2354" s="27">
        <f t="shared" si="1423"/>
        <v>0.12652889076339097</v>
      </c>
      <c r="AN2354">
        <f t="shared" si="1424"/>
        <v>32377.246297079546</v>
      </c>
      <c r="AO2354">
        <f t="shared" si="1425"/>
        <v>32377.246297079546</v>
      </c>
      <c r="AP2354">
        <f t="shared" si="1426"/>
        <v>32377.246297079546</v>
      </c>
      <c r="AR2354" s="1">
        <f t="shared" si="1405"/>
        <v>24970</v>
      </c>
      <c r="AU2354">
        <f t="shared" si="1427"/>
        <v>-244.99999999999997</v>
      </c>
      <c r="AV2354" s="29">
        <f t="shared" si="1406"/>
        <v>1169.5288</v>
      </c>
      <c r="AW2354">
        <f t="shared" si="1407"/>
        <v>47021</v>
      </c>
    </row>
    <row r="2355" spans="1:49" x14ac:dyDescent="0.2">
      <c r="A2355">
        <v>2353</v>
      </c>
      <c r="B2355" s="13">
        <f t="shared" si="1408"/>
        <v>2361</v>
      </c>
      <c r="C2355" s="13">
        <f t="shared" si="1409"/>
        <v>14124</v>
      </c>
      <c r="D2355" s="13">
        <f t="shared" si="1410"/>
        <v>48</v>
      </c>
      <c r="E2355" s="13">
        <f t="shared" si="1411"/>
        <v>117.65</v>
      </c>
      <c r="F2355" s="13">
        <f t="shared" si="1390"/>
        <v>4.1533738728786183E+73</v>
      </c>
      <c r="G2355" s="35">
        <f t="shared" si="1391"/>
        <v>1096.4173000000001</v>
      </c>
      <c r="H2355" s="23">
        <f t="shared" si="1392"/>
        <v>17519.510399999999</v>
      </c>
      <c r="I2355" s="23">
        <f t="shared" si="1393"/>
        <v>65562</v>
      </c>
      <c r="J2355" s="23">
        <f t="shared" si="1394"/>
        <v>3294</v>
      </c>
      <c r="K2355" s="23">
        <f t="shared" si="1412"/>
        <v>9.6665819025314135E+76</v>
      </c>
      <c r="L2355" s="23">
        <f t="shared" si="1395"/>
        <v>9.6665819025314126E+78</v>
      </c>
      <c r="M2355" s="23">
        <f t="shared" si="1413"/>
        <v>9.6665819025314135E+76</v>
      </c>
      <c r="N2355" s="20">
        <f t="shared" si="1414"/>
        <v>241.3</v>
      </c>
      <c r="Q2355" s="20">
        <f t="shared" si="1396"/>
        <v>3.3716505304283076E+113</v>
      </c>
      <c r="S2355" s="20">
        <f t="shared" si="1397"/>
        <v>10312</v>
      </c>
      <c r="T2355" s="20">
        <f t="shared" si="1398"/>
        <v>3294</v>
      </c>
      <c r="U2355" s="20">
        <f t="shared" si="1415"/>
        <v>9.6665819025314135E+76</v>
      </c>
      <c r="V2355" s="20">
        <f t="shared" si="1416"/>
        <v>9.6665819025314135E+76</v>
      </c>
      <c r="W2355" s="20">
        <f t="shared" si="1417"/>
        <v>0.24865312888520513</v>
      </c>
      <c r="X2355" s="16">
        <f t="shared" si="1399"/>
        <v>1.2901645828282604E+69</v>
      </c>
      <c r="AA2355" s="16">
        <f t="shared" si="1400"/>
        <v>5.3154780812524316E+70</v>
      </c>
      <c r="AB2355" s="16">
        <f t="shared" si="1418"/>
        <v>2353</v>
      </c>
      <c r="AC2355" s="16">
        <f t="shared" si="1419"/>
        <v>474.4</v>
      </c>
      <c r="AD2355" s="16">
        <f t="shared" si="1401"/>
        <v>6.9425388598054632E+71</v>
      </c>
      <c r="AE2355" s="16">
        <f t="shared" si="1420"/>
        <v>58775</v>
      </c>
      <c r="AF2355" s="16">
        <f t="shared" si="1402"/>
        <v>28224</v>
      </c>
      <c r="AG2355" s="16">
        <f t="shared" si="1403"/>
        <v>2393</v>
      </c>
      <c r="AH2355" s="16">
        <f t="shared" si="1404"/>
        <v>1.6084162899386711E+75</v>
      </c>
      <c r="AI2355" s="16">
        <f t="shared" si="1421"/>
        <v>1.6084162899386711E+75</v>
      </c>
      <c r="AJ2355" s="16">
        <f t="shared" si="1422"/>
        <v>1.6084162899386711E+75</v>
      </c>
      <c r="AK2355" s="27">
        <f t="shared" si="1423"/>
        <v>0.12647554806070826</v>
      </c>
      <c r="AN2355">
        <f t="shared" si="1424"/>
        <v>30259.108688859393</v>
      </c>
      <c r="AO2355">
        <f t="shared" si="1425"/>
        <v>30259.108688859393</v>
      </c>
      <c r="AP2355">
        <f t="shared" si="1426"/>
        <v>30259.108688859393</v>
      </c>
      <c r="AR2355" s="1">
        <f t="shared" si="1405"/>
        <v>24980</v>
      </c>
      <c r="AU2355">
        <f t="shared" si="1427"/>
        <v>-244.89158716392018</v>
      </c>
      <c r="AV2355" s="29">
        <f t="shared" si="1406"/>
        <v>1169.9485500000001</v>
      </c>
      <c r="AW2355">
        <f t="shared" si="1407"/>
        <v>47041</v>
      </c>
    </row>
    <row r="2356" spans="1:49" x14ac:dyDescent="0.2">
      <c r="A2356">
        <v>2354</v>
      </c>
      <c r="B2356" s="13">
        <f t="shared" si="1408"/>
        <v>2362</v>
      </c>
      <c r="C2356" s="13">
        <f t="shared" si="1409"/>
        <v>14130</v>
      </c>
      <c r="D2356" s="13">
        <f t="shared" si="1410"/>
        <v>48</v>
      </c>
      <c r="E2356" s="13">
        <f t="shared" si="1411"/>
        <v>117.7</v>
      </c>
      <c r="F2356" s="13">
        <f t="shared" si="1390"/>
        <v>4.4459754352746013E+73</v>
      </c>
      <c r="G2356" s="35">
        <f t="shared" si="1391"/>
        <v>1096.8052</v>
      </c>
      <c r="H2356" s="23">
        <f t="shared" si="1392"/>
        <v>17527.0144</v>
      </c>
      <c r="I2356" s="23">
        <f t="shared" si="1393"/>
        <v>65590</v>
      </c>
      <c r="J2356" s="23">
        <f t="shared" si="1394"/>
        <v>3295</v>
      </c>
      <c r="K2356" s="23">
        <f t="shared" si="1412"/>
        <v>9.6665819025314135E+76</v>
      </c>
      <c r="L2356" s="23">
        <f t="shared" si="1395"/>
        <v>9.6665819025314126E+78</v>
      </c>
      <c r="M2356" s="23">
        <f t="shared" si="1413"/>
        <v>9.6665819025314135E+76</v>
      </c>
      <c r="N2356" s="20">
        <f t="shared" si="1414"/>
        <v>241.4</v>
      </c>
      <c r="Q2356" s="20">
        <f t="shared" si="1396"/>
        <v>3.7571332521525164E+113</v>
      </c>
      <c r="S2356" s="20">
        <f t="shared" si="1397"/>
        <v>10316</v>
      </c>
      <c r="T2356" s="20">
        <f t="shared" si="1398"/>
        <v>3295</v>
      </c>
      <c r="U2356" s="20">
        <f t="shared" si="1415"/>
        <v>9.6665819025314135E+76</v>
      </c>
      <c r="V2356" s="20">
        <f t="shared" si="1416"/>
        <v>9.6665819025314135E+76</v>
      </c>
      <c r="W2356" s="20">
        <f t="shared" si="1417"/>
        <v>0.24855012427506212</v>
      </c>
      <c r="X2356" s="16">
        <f t="shared" si="1399"/>
        <v>1.3804761036262388E+69</v>
      </c>
      <c r="AA2356" s="16">
        <f t="shared" si="1400"/>
        <v>5.6875615469401021E+70</v>
      </c>
      <c r="AB2356" s="16">
        <f t="shared" si="1418"/>
        <v>2354</v>
      </c>
      <c r="AC2356" s="16">
        <f t="shared" si="1419"/>
        <v>474.6</v>
      </c>
      <c r="AD2356" s="16">
        <f t="shared" si="1401"/>
        <v>7.4285303847528847E+71</v>
      </c>
      <c r="AE2356" s="16">
        <f t="shared" si="1420"/>
        <v>58800</v>
      </c>
      <c r="AF2356" s="16">
        <f t="shared" si="1402"/>
        <v>28236</v>
      </c>
      <c r="AG2356" s="16">
        <f t="shared" si="1403"/>
        <v>2394</v>
      </c>
      <c r="AH2356" s="16">
        <f t="shared" si="1404"/>
        <v>1.6084162899386711E+75</v>
      </c>
      <c r="AI2356" s="16">
        <f t="shared" si="1421"/>
        <v>1.6084162899386711E+75</v>
      </c>
      <c r="AJ2356" s="16">
        <f t="shared" si="1422"/>
        <v>1.6084162899386711E+75</v>
      </c>
      <c r="AK2356" s="27">
        <f t="shared" si="1423"/>
        <v>0.12642225031605561</v>
      </c>
      <c r="AN2356">
        <f t="shared" si="1424"/>
        <v>28279.540830709713</v>
      </c>
      <c r="AO2356">
        <f t="shared" si="1425"/>
        <v>28279.540830709713</v>
      </c>
      <c r="AP2356">
        <f t="shared" si="1426"/>
        <v>28279.540830709713</v>
      </c>
      <c r="AR2356" s="1">
        <f t="shared" si="1405"/>
        <v>24990</v>
      </c>
      <c r="AU2356">
        <f t="shared" si="1427"/>
        <v>-244.78336221837088</v>
      </c>
      <c r="AV2356" s="29">
        <f t="shared" si="1406"/>
        <v>1170.3677</v>
      </c>
      <c r="AW2356">
        <f t="shared" si="1407"/>
        <v>47061</v>
      </c>
    </row>
    <row r="2357" spans="1:49" x14ac:dyDescent="0.2">
      <c r="A2357">
        <v>2355</v>
      </c>
      <c r="B2357" s="13">
        <f t="shared" si="1408"/>
        <v>2363</v>
      </c>
      <c r="C2357" s="13">
        <f t="shared" si="1409"/>
        <v>14136</v>
      </c>
      <c r="D2357" s="13">
        <f t="shared" si="1410"/>
        <v>48</v>
      </c>
      <c r="E2357" s="13">
        <f t="shared" si="1411"/>
        <v>117.75</v>
      </c>
      <c r="F2357" s="13">
        <f t="shared" si="1390"/>
        <v>4.7591896918144615E+73</v>
      </c>
      <c r="G2357" s="35">
        <f t="shared" si="1391"/>
        <v>1097.1924999999999</v>
      </c>
      <c r="H2357" s="23">
        <f t="shared" si="1392"/>
        <v>17534.518399999997</v>
      </c>
      <c r="I2357" s="23">
        <f t="shared" si="1393"/>
        <v>65618</v>
      </c>
      <c r="J2357" s="23">
        <f t="shared" si="1394"/>
        <v>3297</v>
      </c>
      <c r="K2357" s="23">
        <f t="shared" si="1412"/>
        <v>9.6665819025314135E+76</v>
      </c>
      <c r="L2357" s="23">
        <f t="shared" si="1395"/>
        <v>9.6665819025314126E+78</v>
      </c>
      <c r="M2357" s="23">
        <f t="shared" si="1413"/>
        <v>9.6665819025314135E+76</v>
      </c>
      <c r="N2357" s="20">
        <f t="shared" si="1414"/>
        <v>241.5</v>
      </c>
      <c r="Q2357" s="20">
        <f t="shared" si="1396"/>
        <v>4.1866884325743894E+113</v>
      </c>
      <c r="S2357" s="20">
        <f t="shared" si="1397"/>
        <v>10320</v>
      </c>
      <c r="T2357" s="20">
        <f t="shared" si="1398"/>
        <v>3297</v>
      </c>
      <c r="U2357" s="20">
        <f t="shared" si="1415"/>
        <v>9.6665819025314135E+76</v>
      </c>
      <c r="V2357" s="20">
        <f t="shared" si="1416"/>
        <v>9.6665819025314135E+76</v>
      </c>
      <c r="W2357" s="20">
        <f t="shared" si="1417"/>
        <v>0.2484472049689441</v>
      </c>
      <c r="X2357" s="16">
        <f t="shared" si="1399"/>
        <v>1.4771094308800754E+69</v>
      </c>
      <c r="AA2357" s="16">
        <f t="shared" si="1400"/>
        <v>6.0856908552259099E+70</v>
      </c>
      <c r="AB2357" s="16">
        <f t="shared" si="1418"/>
        <v>2355</v>
      </c>
      <c r="AC2357" s="16">
        <f t="shared" si="1419"/>
        <v>474.8</v>
      </c>
      <c r="AD2357" s="16">
        <f t="shared" si="1401"/>
        <v>7.9485422827798942E+71</v>
      </c>
      <c r="AE2357" s="16">
        <f t="shared" si="1420"/>
        <v>58825</v>
      </c>
      <c r="AF2357" s="16">
        <f t="shared" si="1402"/>
        <v>28248</v>
      </c>
      <c r="AG2357" s="16">
        <f t="shared" si="1403"/>
        <v>2395</v>
      </c>
      <c r="AH2357" s="16">
        <f t="shared" si="1404"/>
        <v>1.6084162899386711E+75</v>
      </c>
      <c r="AI2357" s="16">
        <f t="shared" si="1421"/>
        <v>1.6084162899386711E+75</v>
      </c>
      <c r="AJ2357" s="16">
        <f t="shared" si="1422"/>
        <v>1.6084162899386711E+75</v>
      </c>
      <c r="AK2357" s="27">
        <f t="shared" si="1423"/>
        <v>0.12636899747262004</v>
      </c>
      <c r="AN2357">
        <f t="shared" si="1424"/>
        <v>26429.477411878233</v>
      </c>
      <c r="AO2357">
        <f t="shared" si="1425"/>
        <v>26429.477411878233</v>
      </c>
      <c r="AP2357">
        <f t="shared" si="1426"/>
        <v>26429.477411878233</v>
      </c>
      <c r="AR2357" s="1">
        <f t="shared" si="1405"/>
        <v>25000</v>
      </c>
      <c r="AU2357">
        <f t="shared" si="1427"/>
        <v>-244.67532467532467</v>
      </c>
      <c r="AV2357" s="29">
        <f t="shared" si="1406"/>
        <v>1170.7862499999999</v>
      </c>
      <c r="AW2357">
        <f t="shared" si="1407"/>
        <v>47081</v>
      </c>
    </row>
    <row r="2358" spans="1:49" x14ac:dyDescent="0.2">
      <c r="A2358">
        <v>2356</v>
      </c>
      <c r="B2358" s="13">
        <f t="shared" si="1408"/>
        <v>2364</v>
      </c>
      <c r="C2358" s="13">
        <f t="shared" si="1409"/>
        <v>14142</v>
      </c>
      <c r="D2358" s="13">
        <f t="shared" si="1410"/>
        <v>48</v>
      </c>
      <c r="E2358" s="13">
        <f t="shared" si="1411"/>
        <v>117.80000000000001</v>
      </c>
      <c r="F2358" s="13">
        <f t="shared" si="1390"/>
        <v>5.0944686725395927E+73</v>
      </c>
      <c r="G2358" s="35">
        <f t="shared" si="1391"/>
        <v>1097.5791999999999</v>
      </c>
      <c r="H2358" s="23">
        <f t="shared" si="1392"/>
        <v>17542.022399999998</v>
      </c>
      <c r="I2358" s="23">
        <f t="shared" si="1393"/>
        <v>65646</v>
      </c>
      <c r="J2358" s="23">
        <f t="shared" si="1394"/>
        <v>3298</v>
      </c>
      <c r="K2358" s="23">
        <f t="shared" si="1412"/>
        <v>9.6665819025314135E+76</v>
      </c>
      <c r="L2358" s="23">
        <f t="shared" si="1395"/>
        <v>9.6665819025314126E+78</v>
      </c>
      <c r="M2358" s="23">
        <f t="shared" si="1413"/>
        <v>9.6665819025314135E+76</v>
      </c>
      <c r="N2358" s="20">
        <f t="shared" si="1414"/>
        <v>241.60000000000002</v>
      </c>
      <c r="Q2358" s="20">
        <f t="shared" si="1396"/>
        <v>4.6653549009519428E+113</v>
      </c>
      <c r="S2358" s="20">
        <f t="shared" si="1397"/>
        <v>10325</v>
      </c>
      <c r="T2358" s="20">
        <f t="shared" si="1398"/>
        <v>3298</v>
      </c>
      <c r="U2358" s="20">
        <f t="shared" si="1415"/>
        <v>9.6665819025314135E+76</v>
      </c>
      <c r="V2358" s="20">
        <f t="shared" si="1416"/>
        <v>9.6665819025314135E+76</v>
      </c>
      <c r="W2358" s="20">
        <f t="shared" si="1417"/>
        <v>0.24834437086092712</v>
      </c>
      <c r="X2358" s="16">
        <f t="shared" si="1399"/>
        <v>1.5805070910416807E+69</v>
      </c>
      <c r="AA2358" s="16">
        <f t="shared" si="1400"/>
        <v>6.5116892150917228E+70</v>
      </c>
      <c r="AB2358" s="16">
        <f t="shared" si="1418"/>
        <v>2356</v>
      </c>
      <c r="AC2358" s="16">
        <f t="shared" si="1419"/>
        <v>475</v>
      </c>
      <c r="AD2358" s="16">
        <f t="shared" si="1401"/>
        <v>8.5049560476453974E+71</v>
      </c>
      <c r="AE2358" s="16">
        <f t="shared" si="1420"/>
        <v>58850</v>
      </c>
      <c r="AF2358" s="16">
        <f t="shared" si="1402"/>
        <v>28260</v>
      </c>
      <c r="AG2358" s="16">
        <f t="shared" si="1403"/>
        <v>2396</v>
      </c>
      <c r="AH2358" s="16">
        <f t="shared" si="1404"/>
        <v>1.6084162899386711E+75</v>
      </c>
      <c r="AI2358" s="16">
        <f t="shared" si="1421"/>
        <v>1.6084162899386711E+75</v>
      </c>
      <c r="AJ2358" s="16">
        <f t="shared" si="1422"/>
        <v>1.6084162899386711E+75</v>
      </c>
      <c r="AK2358" s="27">
        <f t="shared" si="1423"/>
        <v>0.12631578947368421</v>
      </c>
      <c r="AN2358">
        <f t="shared" si="1424"/>
        <v>24700.446179325456</v>
      </c>
      <c r="AO2358">
        <f t="shared" si="1425"/>
        <v>24700.446179325456</v>
      </c>
      <c r="AP2358">
        <f t="shared" si="1426"/>
        <v>24700.446179325456</v>
      </c>
      <c r="AR2358" s="1">
        <f t="shared" si="1405"/>
        <v>25010</v>
      </c>
      <c r="AU2358">
        <f t="shared" si="1427"/>
        <v>-244.56747404844293</v>
      </c>
      <c r="AV2358" s="29">
        <f t="shared" si="1406"/>
        <v>1171.2041999999999</v>
      </c>
      <c r="AW2358">
        <f t="shared" si="1407"/>
        <v>47101</v>
      </c>
    </row>
    <row r="2359" spans="1:49" x14ac:dyDescent="0.2">
      <c r="A2359">
        <v>2357</v>
      </c>
      <c r="B2359" s="13">
        <f t="shared" si="1408"/>
        <v>2365</v>
      </c>
      <c r="C2359" s="13">
        <f t="shared" si="1409"/>
        <v>14148</v>
      </c>
      <c r="D2359" s="13">
        <f t="shared" si="1410"/>
        <v>48</v>
      </c>
      <c r="E2359" s="13">
        <f t="shared" si="1411"/>
        <v>117.85000000000001</v>
      </c>
      <c r="F2359" s="13">
        <f t="shared" si="1390"/>
        <v>5.4533666895320638E+73</v>
      </c>
      <c r="G2359" s="35">
        <f t="shared" si="1391"/>
        <v>1097.9653000000001</v>
      </c>
      <c r="H2359" s="23">
        <f t="shared" si="1392"/>
        <v>17549.526399999999</v>
      </c>
      <c r="I2359" s="23">
        <f t="shared" si="1393"/>
        <v>65674</v>
      </c>
      <c r="J2359" s="23">
        <f t="shared" si="1394"/>
        <v>3299</v>
      </c>
      <c r="K2359" s="23">
        <f t="shared" si="1412"/>
        <v>9.6665819025314135E+76</v>
      </c>
      <c r="L2359" s="23">
        <f t="shared" si="1395"/>
        <v>9.6665819025314126E+78</v>
      </c>
      <c r="M2359" s="23">
        <f t="shared" si="1413"/>
        <v>9.6665819025314135E+76</v>
      </c>
      <c r="N2359" s="20">
        <f t="shared" si="1414"/>
        <v>241.70000000000002</v>
      </c>
      <c r="Q2359" s="20">
        <f t="shared" si="1396"/>
        <v>5.1987475787513154E+113</v>
      </c>
      <c r="S2359" s="20">
        <f t="shared" si="1397"/>
        <v>10329</v>
      </c>
      <c r="T2359" s="20">
        <f t="shared" si="1398"/>
        <v>3299</v>
      </c>
      <c r="U2359" s="20">
        <f t="shared" si="1415"/>
        <v>9.6665819025314135E+76</v>
      </c>
      <c r="V2359" s="20">
        <f t="shared" si="1416"/>
        <v>9.6665819025314135E+76</v>
      </c>
      <c r="W2359" s="20">
        <f t="shared" si="1417"/>
        <v>0.24824162184526272</v>
      </c>
      <c r="X2359" s="16">
        <f t="shared" si="1399"/>
        <v>1.6911425874145983E+69</v>
      </c>
      <c r="AA2359" s="16">
        <f t="shared" si="1400"/>
        <v>6.9675074601481441E+70</v>
      </c>
      <c r="AB2359" s="16">
        <f t="shared" si="1418"/>
        <v>2357</v>
      </c>
      <c r="AC2359" s="16">
        <f t="shared" si="1419"/>
        <v>475.2</v>
      </c>
      <c r="AD2359" s="16">
        <f t="shared" si="1401"/>
        <v>9.1003198824064474E+71</v>
      </c>
      <c r="AE2359" s="16">
        <f t="shared" si="1420"/>
        <v>58875</v>
      </c>
      <c r="AF2359" s="16">
        <f t="shared" si="1402"/>
        <v>28272</v>
      </c>
      <c r="AG2359" s="16">
        <f t="shared" si="1403"/>
        <v>2397</v>
      </c>
      <c r="AH2359" s="16">
        <f t="shared" si="1404"/>
        <v>1.6084162899386711E+75</v>
      </c>
      <c r="AI2359" s="16">
        <f t="shared" si="1421"/>
        <v>1.6084162899386711E+75</v>
      </c>
      <c r="AJ2359" s="16">
        <f t="shared" si="1422"/>
        <v>1.6084162899386711E+75</v>
      </c>
      <c r="AK2359" s="27">
        <f t="shared" si="1423"/>
        <v>0.12626262626262627</v>
      </c>
      <c r="AN2359">
        <f t="shared" si="1424"/>
        <v>23084.529139556496</v>
      </c>
      <c r="AO2359">
        <f t="shared" si="1425"/>
        <v>23084.529139556496</v>
      </c>
      <c r="AP2359">
        <f t="shared" si="1426"/>
        <v>23084.529139556496</v>
      </c>
      <c r="AR2359" s="1">
        <f t="shared" si="1405"/>
        <v>25020</v>
      </c>
      <c r="AU2359">
        <f t="shared" si="1427"/>
        <v>-244.45980985306829</v>
      </c>
      <c r="AV2359" s="29">
        <f t="shared" si="1406"/>
        <v>1171.6215500000001</v>
      </c>
      <c r="AW2359">
        <f t="shared" si="1407"/>
        <v>47121</v>
      </c>
    </row>
    <row r="2360" spans="1:49" x14ac:dyDescent="0.2">
      <c r="A2360">
        <v>2358</v>
      </c>
      <c r="B2360" s="13">
        <f t="shared" si="1408"/>
        <v>2366</v>
      </c>
      <c r="C2360" s="13">
        <f t="shared" si="1409"/>
        <v>14154</v>
      </c>
      <c r="D2360" s="13">
        <f t="shared" si="1410"/>
        <v>48</v>
      </c>
      <c r="E2360" s="13">
        <f t="shared" si="1411"/>
        <v>117.9</v>
      </c>
      <c r="F2360" s="13">
        <f t="shared" si="1390"/>
        <v>5.8375475414556515E+73</v>
      </c>
      <c r="G2360" s="35">
        <f t="shared" si="1391"/>
        <v>1098.3507999999999</v>
      </c>
      <c r="H2360" s="23">
        <f t="shared" si="1392"/>
        <v>17557.030399999996</v>
      </c>
      <c r="I2360" s="23">
        <f t="shared" si="1393"/>
        <v>65702</v>
      </c>
      <c r="J2360" s="23">
        <f t="shared" si="1394"/>
        <v>3301</v>
      </c>
      <c r="K2360" s="23">
        <f t="shared" si="1412"/>
        <v>9.6665819025314135E+76</v>
      </c>
      <c r="L2360" s="23">
        <f t="shared" si="1395"/>
        <v>9.6665819025314126E+78</v>
      </c>
      <c r="M2360" s="23">
        <f t="shared" si="1413"/>
        <v>9.6665819025314135E+76</v>
      </c>
      <c r="N2360" s="20">
        <f t="shared" si="1414"/>
        <v>241.8</v>
      </c>
      <c r="Q2360" s="20">
        <f t="shared" si="1396"/>
        <v>5.7931233446049663E+113</v>
      </c>
      <c r="S2360" s="20">
        <f t="shared" si="1397"/>
        <v>10333</v>
      </c>
      <c r="T2360" s="20">
        <f t="shared" si="1398"/>
        <v>3301</v>
      </c>
      <c r="U2360" s="20">
        <f t="shared" si="1415"/>
        <v>9.6665819025314135E+76</v>
      </c>
      <c r="V2360" s="20">
        <f t="shared" si="1416"/>
        <v>9.6665819025314135E+76</v>
      </c>
      <c r="W2360" s="20">
        <f t="shared" si="1417"/>
        <v>0.24813895781637715</v>
      </c>
      <c r="X2360" s="16">
        <f t="shared" si="1399"/>
        <v>1.8095225685336205E+69</v>
      </c>
      <c r="AA2360" s="16">
        <f t="shared" si="1400"/>
        <v>7.4552329823585151E+70</v>
      </c>
      <c r="AB2360" s="16">
        <f t="shared" si="1418"/>
        <v>2358</v>
      </c>
      <c r="AC2360" s="16">
        <f t="shared" si="1419"/>
        <v>475.4</v>
      </c>
      <c r="AD2360" s="16">
        <f t="shared" si="1401"/>
        <v>9.7373603694005861E+71</v>
      </c>
      <c r="AE2360" s="16">
        <f t="shared" si="1420"/>
        <v>58900</v>
      </c>
      <c r="AF2360" s="16">
        <f t="shared" si="1402"/>
        <v>28284</v>
      </c>
      <c r="AG2360" s="16">
        <f t="shared" si="1403"/>
        <v>2398</v>
      </c>
      <c r="AH2360" s="16">
        <f t="shared" si="1404"/>
        <v>1.6084162899386711E+75</v>
      </c>
      <c r="AI2360" s="16">
        <f t="shared" si="1421"/>
        <v>1.6084162899386711E+75</v>
      </c>
      <c r="AJ2360" s="16">
        <f t="shared" si="1422"/>
        <v>1.6084162899386711E+75</v>
      </c>
      <c r="AK2360" s="27">
        <f t="shared" si="1423"/>
        <v>0.12620950778291964</v>
      </c>
      <c r="AN2360">
        <f t="shared" si="1424"/>
        <v>21574.326298650929</v>
      </c>
      <c r="AO2360">
        <f t="shared" si="1425"/>
        <v>21574.326298650929</v>
      </c>
      <c r="AP2360">
        <f t="shared" si="1426"/>
        <v>21574.326298650929</v>
      </c>
      <c r="AR2360" s="1">
        <f t="shared" si="1405"/>
        <v>25030</v>
      </c>
      <c r="AU2360">
        <f t="shared" si="1427"/>
        <v>-244.35233160621766</v>
      </c>
      <c r="AV2360" s="29">
        <f t="shared" si="1406"/>
        <v>1172.0382999999999</v>
      </c>
      <c r="AW2360">
        <f t="shared" si="1407"/>
        <v>47141</v>
      </c>
    </row>
    <row r="2361" spans="1:49" x14ac:dyDescent="0.2">
      <c r="A2361">
        <v>2359</v>
      </c>
      <c r="B2361" s="13">
        <f t="shared" si="1408"/>
        <v>2367</v>
      </c>
      <c r="C2361" s="13">
        <f t="shared" si="1409"/>
        <v>14160</v>
      </c>
      <c r="D2361" s="13">
        <f t="shared" si="1410"/>
        <v>48</v>
      </c>
      <c r="E2361" s="13">
        <f t="shared" si="1411"/>
        <v>117.95</v>
      </c>
      <c r="F2361" s="13">
        <f t="shared" si="1390"/>
        <v>6.2487922255507788E+73</v>
      </c>
      <c r="G2361" s="35">
        <f t="shared" si="1391"/>
        <v>1098.7357</v>
      </c>
      <c r="H2361" s="23">
        <f t="shared" si="1392"/>
        <v>17564.534399999997</v>
      </c>
      <c r="I2361" s="23">
        <f t="shared" si="1393"/>
        <v>65730</v>
      </c>
      <c r="J2361" s="23">
        <f t="shared" si="1394"/>
        <v>3302</v>
      </c>
      <c r="K2361" s="23">
        <f t="shared" si="1412"/>
        <v>9.6665819025314135E+76</v>
      </c>
      <c r="L2361" s="23">
        <f t="shared" si="1395"/>
        <v>9.6665819025314126E+78</v>
      </c>
      <c r="M2361" s="23">
        <f t="shared" si="1413"/>
        <v>9.6665819025314135E+76</v>
      </c>
      <c r="N2361" s="20">
        <f t="shared" si="1414"/>
        <v>241.9</v>
      </c>
      <c r="Q2361" s="20">
        <f t="shared" si="1396"/>
        <v>6.4554544296355036E+113</v>
      </c>
      <c r="S2361" s="20">
        <f t="shared" si="1397"/>
        <v>10337</v>
      </c>
      <c r="T2361" s="20">
        <f t="shared" si="1398"/>
        <v>3302</v>
      </c>
      <c r="U2361" s="20">
        <f t="shared" si="1415"/>
        <v>9.6665819025314135E+76</v>
      </c>
      <c r="V2361" s="20">
        <f t="shared" si="1416"/>
        <v>9.6665819025314135E+76</v>
      </c>
      <c r="W2361" s="20">
        <f t="shared" si="1417"/>
        <v>0.24803637866887143</v>
      </c>
      <c r="X2361" s="16">
        <f t="shared" si="1399"/>
        <v>1.9361891483309736E+69</v>
      </c>
      <c r="AA2361" s="16">
        <f t="shared" si="1400"/>
        <v>7.9770992911236095E+70</v>
      </c>
      <c r="AB2361" s="16">
        <f t="shared" si="1418"/>
        <v>2359</v>
      </c>
      <c r="AC2361" s="16">
        <f t="shared" si="1419"/>
        <v>475.6</v>
      </c>
      <c r="AD2361" s="16">
        <f t="shared" si="1401"/>
        <v>1.0418994957150111E+72</v>
      </c>
      <c r="AE2361" s="16">
        <f t="shared" si="1420"/>
        <v>58925</v>
      </c>
      <c r="AF2361" s="16">
        <f t="shared" si="1402"/>
        <v>28296</v>
      </c>
      <c r="AG2361" s="16">
        <f t="shared" si="1403"/>
        <v>2399</v>
      </c>
      <c r="AH2361" s="16">
        <f t="shared" si="1404"/>
        <v>1.6084162899386711E+75</v>
      </c>
      <c r="AI2361" s="16">
        <f t="shared" si="1421"/>
        <v>1.6084162899386711E+75</v>
      </c>
      <c r="AJ2361" s="16">
        <f t="shared" si="1422"/>
        <v>1.6084162899386711E+75</v>
      </c>
      <c r="AK2361" s="27">
        <f t="shared" si="1423"/>
        <v>0.12615643397813289</v>
      </c>
      <c r="AN2361">
        <f t="shared" si="1424"/>
        <v>20162.921774440125</v>
      </c>
      <c r="AO2361">
        <f t="shared" si="1425"/>
        <v>20162.921774440125</v>
      </c>
      <c r="AP2361">
        <f t="shared" si="1426"/>
        <v>20162.921774440125</v>
      </c>
      <c r="AR2361" s="1">
        <f t="shared" si="1405"/>
        <v>25040</v>
      </c>
      <c r="AU2361">
        <f t="shared" si="1427"/>
        <v>-244.24503882657459</v>
      </c>
      <c r="AV2361" s="29">
        <f t="shared" si="1406"/>
        <v>1172.45445</v>
      </c>
      <c r="AW2361">
        <f t="shared" si="1407"/>
        <v>47161</v>
      </c>
    </row>
    <row r="2362" spans="1:49" x14ac:dyDescent="0.2">
      <c r="A2362">
        <v>2360</v>
      </c>
      <c r="B2362" s="13">
        <f t="shared" si="1408"/>
        <v>2368</v>
      </c>
      <c r="C2362" s="13">
        <f t="shared" si="1409"/>
        <v>14166</v>
      </c>
      <c r="D2362" s="13">
        <f t="shared" si="1410"/>
        <v>48</v>
      </c>
      <c r="E2362" s="13">
        <f t="shared" si="1411"/>
        <v>118</v>
      </c>
      <c r="F2362" s="13">
        <f t="shared" si="1390"/>
        <v>6.6890071928247044E+73</v>
      </c>
      <c r="G2362" s="35">
        <f t="shared" si="1391"/>
        <v>1099.1200000000001</v>
      </c>
      <c r="H2362" s="23">
        <f t="shared" si="1392"/>
        <v>17572.038399999998</v>
      </c>
      <c r="I2362" s="23">
        <f t="shared" si="1393"/>
        <v>65758</v>
      </c>
      <c r="J2362" s="23">
        <f t="shared" si="1394"/>
        <v>3304</v>
      </c>
      <c r="K2362" s="23">
        <f t="shared" si="1412"/>
        <v>9.6665819025314135E+76</v>
      </c>
      <c r="L2362" s="23">
        <f t="shared" si="1395"/>
        <v>9.6665819025314126E+78</v>
      </c>
      <c r="M2362" s="23">
        <f t="shared" si="1413"/>
        <v>9.6665819025314135E+76</v>
      </c>
      <c r="N2362" s="20">
        <f t="shared" si="1414"/>
        <v>242</v>
      </c>
      <c r="Q2362" s="20">
        <f t="shared" si="1396"/>
        <v>7.1935102041114789E+113</v>
      </c>
      <c r="S2362" s="20">
        <f t="shared" si="1397"/>
        <v>10341</v>
      </c>
      <c r="T2362" s="20">
        <f t="shared" si="1398"/>
        <v>3304</v>
      </c>
      <c r="U2362" s="20">
        <f t="shared" si="1415"/>
        <v>9.6665819025314135E+76</v>
      </c>
      <c r="V2362" s="20">
        <f t="shared" si="1416"/>
        <v>9.6665819025314135E+76</v>
      </c>
      <c r="W2362" s="20">
        <f t="shared" si="1417"/>
        <v>0.24793388429752067</v>
      </c>
      <c r="X2362" s="16">
        <f t="shared" si="1399"/>
        <v>2.0717223887141421E+69</v>
      </c>
      <c r="AA2362" s="16">
        <f t="shared" si="1400"/>
        <v>8.5354962415022639E+70</v>
      </c>
      <c r="AB2362" s="16">
        <f t="shared" si="1418"/>
        <v>2360</v>
      </c>
      <c r="AC2362" s="16">
        <f t="shared" si="1419"/>
        <v>475.8</v>
      </c>
      <c r="AD2362" s="16">
        <f t="shared" si="1401"/>
        <v>1.1148345321374507E+72</v>
      </c>
      <c r="AE2362" s="16">
        <f t="shared" si="1420"/>
        <v>58950</v>
      </c>
      <c r="AF2362" s="16">
        <f t="shared" si="1402"/>
        <v>28308</v>
      </c>
      <c r="AG2362" s="16">
        <f t="shared" si="1403"/>
        <v>2400</v>
      </c>
      <c r="AH2362" s="16">
        <f t="shared" si="1404"/>
        <v>1.6084162899386711E+75</v>
      </c>
      <c r="AI2362" s="16">
        <f t="shared" si="1421"/>
        <v>1.6084162899386711E+75</v>
      </c>
      <c r="AJ2362" s="16">
        <f t="shared" si="1422"/>
        <v>1.6084162899386711E+75</v>
      </c>
      <c r="AK2362" s="27">
        <f t="shared" si="1423"/>
        <v>0.12610340479192939</v>
      </c>
      <c r="AN2362">
        <f t="shared" si="1424"/>
        <v>18843.852125644971</v>
      </c>
      <c r="AO2362">
        <f t="shared" si="1425"/>
        <v>18843.852125644971</v>
      </c>
      <c r="AP2362">
        <f t="shared" si="1426"/>
        <v>18843.852125644971</v>
      </c>
      <c r="AR2362" s="1">
        <f t="shared" si="1405"/>
        <v>25050</v>
      </c>
      <c r="AU2362">
        <f t="shared" si="1427"/>
        <v>-244.13793103448273</v>
      </c>
      <c r="AV2362" s="29">
        <f t="shared" si="1406"/>
        <v>1172.8700000000001</v>
      </c>
      <c r="AW2362">
        <f t="shared" si="1407"/>
        <v>47181</v>
      </c>
    </row>
    <row r="2363" spans="1:49" x14ac:dyDescent="0.2">
      <c r="A2363">
        <v>2361</v>
      </c>
      <c r="B2363" s="13">
        <f t="shared" si="1408"/>
        <v>2369</v>
      </c>
      <c r="C2363" s="13">
        <f t="shared" si="1409"/>
        <v>14172</v>
      </c>
      <c r="D2363" s="13">
        <f t="shared" si="1410"/>
        <v>48</v>
      </c>
      <c r="E2363" s="13">
        <f t="shared" si="1411"/>
        <v>118.05000000000001</v>
      </c>
      <c r="F2363" s="13">
        <f t="shared" si="1390"/>
        <v>7.1602331846954929E+73</v>
      </c>
      <c r="G2363" s="35">
        <f t="shared" si="1391"/>
        <v>1099.5037</v>
      </c>
      <c r="H2363" s="23">
        <f t="shared" si="1392"/>
        <v>17579.542399999998</v>
      </c>
      <c r="I2363" s="23">
        <f t="shared" si="1393"/>
        <v>65786</v>
      </c>
      <c r="J2363" s="23">
        <f t="shared" si="1394"/>
        <v>3305</v>
      </c>
      <c r="K2363" s="23">
        <f t="shared" si="1412"/>
        <v>9.6665819025314135E+76</v>
      </c>
      <c r="L2363" s="23">
        <f t="shared" si="1395"/>
        <v>9.6665819025314126E+78</v>
      </c>
      <c r="M2363" s="23">
        <f t="shared" si="1413"/>
        <v>9.6665819025314135E+76</v>
      </c>
      <c r="N2363" s="20">
        <f t="shared" si="1414"/>
        <v>242.10000000000002</v>
      </c>
      <c r="Q2363" s="20">
        <f t="shared" si="1396"/>
        <v>8.0159483148268632E+113</v>
      </c>
      <c r="S2363" s="20">
        <f t="shared" si="1397"/>
        <v>10346</v>
      </c>
      <c r="T2363" s="20">
        <f t="shared" si="1398"/>
        <v>3305</v>
      </c>
      <c r="U2363" s="20">
        <f t="shared" si="1415"/>
        <v>9.6665819025314135E+76</v>
      </c>
      <c r="V2363" s="20">
        <f t="shared" si="1416"/>
        <v>9.6665819025314135E+76</v>
      </c>
      <c r="W2363" s="20">
        <f t="shared" si="1417"/>
        <v>0.24783147459727384</v>
      </c>
      <c r="X2363" s="16">
        <f t="shared" si="1399"/>
        <v>2.216742955924132E+69</v>
      </c>
      <c r="AA2363" s="16">
        <f t="shared" si="1400"/>
        <v>9.1329809784074234E+70</v>
      </c>
      <c r="AB2363" s="16">
        <f t="shared" si="1418"/>
        <v>2361</v>
      </c>
      <c r="AC2363" s="16">
        <f t="shared" si="1419"/>
        <v>476</v>
      </c>
      <c r="AD2363" s="16">
        <f t="shared" si="1401"/>
        <v>1.192875166130028E+72</v>
      </c>
      <c r="AE2363" s="16">
        <f t="shared" si="1420"/>
        <v>58975</v>
      </c>
      <c r="AF2363" s="16">
        <f t="shared" si="1402"/>
        <v>28320</v>
      </c>
      <c r="AG2363" s="16">
        <f t="shared" si="1403"/>
        <v>2401</v>
      </c>
      <c r="AH2363" s="16">
        <f t="shared" si="1404"/>
        <v>1.6084162899386711E+75</v>
      </c>
      <c r="AI2363" s="16">
        <f t="shared" si="1421"/>
        <v>1.6084162899386711E+75</v>
      </c>
      <c r="AJ2363" s="16">
        <f t="shared" si="1422"/>
        <v>1.6084162899386711E+75</v>
      </c>
      <c r="AK2363" s="27">
        <f t="shared" si="1423"/>
        <v>0.12605042016806722</v>
      </c>
      <c r="AN2363">
        <f t="shared" si="1424"/>
        <v>17611.076752939225</v>
      </c>
      <c r="AO2363">
        <f t="shared" si="1425"/>
        <v>17611.076752939225</v>
      </c>
      <c r="AP2363">
        <f t="shared" si="1426"/>
        <v>17611.076752939225</v>
      </c>
      <c r="AR2363" s="1">
        <f t="shared" si="1405"/>
        <v>25060</v>
      </c>
      <c r="AU2363">
        <f t="shared" si="1427"/>
        <v>-244.03100775193798</v>
      </c>
      <c r="AV2363" s="29">
        <f t="shared" si="1406"/>
        <v>1173.28495</v>
      </c>
      <c r="AW2363">
        <f t="shared" si="1407"/>
        <v>47201</v>
      </c>
    </row>
    <row r="2364" spans="1:49" x14ac:dyDescent="0.2">
      <c r="A2364">
        <v>2362</v>
      </c>
      <c r="B2364" s="13">
        <f t="shared" si="1408"/>
        <v>2370</v>
      </c>
      <c r="C2364" s="13">
        <f t="shared" si="1409"/>
        <v>14178</v>
      </c>
      <c r="D2364" s="13">
        <f t="shared" si="1410"/>
        <v>48</v>
      </c>
      <c r="E2364" s="13">
        <f t="shared" si="1411"/>
        <v>118.10000000000001</v>
      </c>
      <c r="F2364" s="13">
        <f t="shared" si="1390"/>
        <v>7.6646546920429257E+73</v>
      </c>
      <c r="G2364" s="35">
        <f t="shared" si="1391"/>
        <v>1099.8868</v>
      </c>
      <c r="H2364" s="23">
        <f t="shared" si="1392"/>
        <v>17587.046399999999</v>
      </c>
      <c r="I2364" s="23">
        <f t="shared" si="1393"/>
        <v>65814</v>
      </c>
      <c r="J2364" s="23">
        <f t="shared" si="1394"/>
        <v>3306</v>
      </c>
      <c r="K2364" s="23">
        <f t="shared" si="1412"/>
        <v>9.6665819025314135E+76</v>
      </c>
      <c r="L2364" s="23">
        <f t="shared" si="1395"/>
        <v>9.6665819025314126E+78</v>
      </c>
      <c r="M2364" s="23">
        <f t="shared" si="1413"/>
        <v>9.6665819025314135E+76</v>
      </c>
      <c r="N2364" s="20">
        <f t="shared" si="1414"/>
        <v>242.20000000000002</v>
      </c>
      <c r="Q2364" s="20">
        <f t="shared" si="1396"/>
        <v>8.9324162422450426E+113</v>
      </c>
      <c r="S2364" s="20">
        <f t="shared" si="1397"/>
        <v>10350</v>
      </c>
      <c r="T2364" s="20">
        <f t="shared" si="1398"/>
        <v>3306</v>
      </c>
      <c r="U2364" s="20">
        <f t="shared" si="1415"/>
        <v>9.6665819025314135E+76</v>
      </c>
      <c r="V2364" s="20">
        <f t="shared" si="1416"/>
        <v>9.6665819025314135E+76</v>
      </c>
      <c r="W2364" s="20">
        <f t="shared" si="1417"/>
        <v>0.2477291494632535</v>
      </c>
      <c r="X2364" s="16">
        <f t="shared" si="1399"/>
        <v>2.3719149628388209E+69</v>
      </c>
      <c r="AA2364" s="16">
        <f t="shared" si="1400"/>
        <v>9.7722896468959399E+70</v>
      </c>
      <c r="AB2364" s="16">
        <f t="shared" si="1418"/>
        <v>2362</v>
      </c>
      <c r="AC2364" s="16">
        <f t="shared" si="1419"/>
        <v>476.2</v>
      </c>
      <c r="AD2364" s="16">
        <f t="shared" si="1401"/>
        <v>1.2763787996740926E+72</v>
      </c>
      <c r="AE2364" s="16">
        <f t="shared" si="1420"/>
        <v>59000</v>
      </c>
      <c r="AF2364" s="16">
        <f t="shared" si="1402"/>
        <v>28332</v>
      </c>
      <c r="AG2364" s="16">
        <f t="shared" si="1403"/>
        <v>2402</v>
      </c>
      <c r="AH2364" s="16">
        <f t="shared" si="1404"/>
        <v>1.6084162899386711E+75</v>
      </c>
      <c r="AI2364" s="16">
        <f t="shared" si="1421"/>
        <v>1.6084162899386711E+75</v>
      </c>
      <c r="AJ2364" s="16">
        <f t="shared" si="1422"/>
        <v>1.6084162899386711E+75</v>
      </c>
      <c r="AK2364" s="27">
        <f t="shared" si="1423"/>
        <v>0.12599748005039899</v>
      </c>
      <c r="AN2364">
        <f t="shared" si="1424"/>
        <v>16458.950236391804</v>
      </c>
      <c r="AO2364">
        <f t="shared" si="1425"/>
        <v>16458.950236391804</v>
      </c>
      <c r="AP2364">
        <f t="shared" si="1426"/>
        <v>16458.950236391804</v>
      </c>
      <c r="AR2364" s="1">
        <f t="shared" si="1405"/>
        <v>25070</v>
      </c>
      <c r="AU2364">
        <f t="shared" si="1427"/>
        <v>-243.92426850258175</v>
      </c>
      <c r="AV2364" s="29">
        <f t="shared" si="1406"/>
        <v>1173.6993</v>
      </c>
      <c r="AW2364">
        <f t="shared" si="1407"/>
        <v>47221</v>
      </c>
    </row>
    <row r="2365" spans="1:49" x14ac:dyDescent="0.2">
      <c r="A2365">
        <v>2363</v>
      </c>
      <c r="B2365" s="13">
        <f t="shared" si="1408"/>
        <v>2371</v>
      </c>
      <c r="C2365" s="13">
        <f t="shared" si="1409"/>
        <v>14184</v>
      </c>
      <c r="D2365" s="13">
        <f t="shared" si="1410"/>
        <v>48</v>
      </c>
      <c r="E2365" s="13">
        <f t="shared" si="1411"/>
        <v>118.15</v>
      </c>
      <c r="F2365" s="13">
        <f t="shared" si="1390"/>
        <v>8.2046100805037398E+73</v>
      </c>
      <c r="G2365" s="35">
        <f t="shared" si="1391"/>
        <v>1100.2692999999999</v>
      </c>
      <c r="H2365" s="23">
        <f t="shared" si="1392"/>
        <v>17594.5504</v>
      </c>
      <c r="I2365" s="23">
        <f t="shared" si="1393"/>
        <v>65842</v>
      </c>
      <c r="J2365" s="23">
        <f t="shared" si="1394"/>
        <v>3308</v>
      </c>
      <c r="K2365" s="23">
        <f t="shared" si="1412"/>
        <v>9.6665819025314135E+76</v>
      </c>
      <c r="L2365" s="23">
        <f t="shared" si="1395"/>
        <v>9.6665819025314126E+78</v>
      </c>
      <c r="M2365" s="23">
        <f t="shared" si="1413"/>
        <v>9.6665819025314135E+76</v>
      </c>
      <c r="N2365" s="20">
        <f t="shared" si="1414"/>
        <v>242.3</v>
      </c>
      <c r="Q2365" s="20">
        <f t="shared" si="1396"/>
        <v>9.9536644687617869E+113</v>
      </c>
      <c r="S2365" s="20">
        <f t="shared" si="1397"/>
        <v>10354</v>
      </c>
      <c r="T2365" s="20">
        <f t="shared" si="1398"/>
        <v>3308</v>
      </c>
      <c r="U2365" s="20">
        <f t="shared" si="1415"/>
        <v>9.6665819025314135E+76</v>
      </c>
      <c r="V2365" s="20">
        <f t="shared" si="1416"/>
        <v>9.6665819025314135E+76</v>
      </c>
      <c r="W2365" s="20">
        <f t="shared" si="1417"/>
        <v>0.24762690879075525</v>
      </c>
      <c r="X2365" s="16">
        <f t="shared" si="1399"/>
        <v>2.5379490102375384E+69</v>
      </c>
      <c r="AA2365" s="16">
        <f t="shared" si="1400"/>
        <v>1.0456349922178656E+71</v>
      </c>
      <c r="AB2365" s="16">
        <f t="shared" si="1418"/>
        <v>2363</v>
      </c>
      <c r="AC2365" s="16">
        <f t="shared" si="1419"/>
        <v>476.4</v>
      </c>
      <c r="AD2365" s="16">
        <f t="shared" si="1401"/>
        <v>1.3657278536002897E+72</v>
      </c>
      <c r="AE2365" s="16">
        <f t="shared" si="1420"/>
        <v>59025</v>
      </c>
      <c r="AF2365" s="16">
        <f t="shared" si="1402"/>
        <v>28344</v>
      </c>
      <c r="AG2365" s="16">
        <f t="shared" si="1403"/>
        <v>2403</v>
      </c>
      <c r="AH2365" s="16">
        <f t="shared" si="1404"/>
        <v>1.6084162899386711E+75</v>
      </c>
      <c r="AI2365" s="16">
        <f t="shared" si="1421"/>
        <v>1.6084162899386711E+75</v>
      </c>
      <c r="AJ2365" s="16">
        <f t="shared" si="1422"/>
        <v>1.6084162899386711E+75</v>
      </c>
      <c r="AK2365" s="27">
        <f t="shared" si="1423"/>
        <v>0.12594458438287154</v>
      </c>
      <c r="AN2365">
        <f t="shared" si="1424"/>
        <v>15382.196482609163</v>
      </c>
      <c r="AO2365">
        <f t="shared" si="1425"/>
        <v>15382.196482609163</v>
      </c>
      <c r="AP2365">
        <f t="shared" si="1426"/>
        <v>15382.196482609163</v>
      </c>
      <c r="AR2365" s="1">
        <f t="shared" si="1405"/>
        <v>25080</v>
      </c>
      <c r="AU2365">
        <f t="shared" si="1427"/>
        <v>-243.81771281169389</v>
      </c>
      <c r="AV2365" s="29">
        <f t="shared" si="1406"/>
        <v>1174.1130499999999</v>
      </c>
      <c r="AW2365">
        <f t="shared" si="1407"/>
        <v>47241</v>
      </c>
    </row>
    <row r="2366" spans="1:49" x14ac:dyDescent="0.2">
      <c r="A2366">
        <v>2364</v>
      </c>
      <c r="B2366" s="13">
        <f t="shared" si="1408"/>
        <v>2372</v>
      </c>
      <c r="C2366" s="13">
        <f t="shared" si="1409"/>
        <v>14190</v>
      </c>
      <c r="D2366" s="13">
        <f t="shared" si="1410"/>
        <v>48</v>
      </c>
      <c r="E2366" s="13">
        <f t="shared" si="1411"/>
        <v>118.2</v>
      </c>
      <c r="F2366" s="13">
        <f t="shared" si="1390"/>
        <v>8.7826024289360843E+73</v>
      </c>
      <c r="G2366" s="35">
        <f t="shared" si="1391"/>
        <v>1100.6511999999998</v>
      </c>
      <c r="H2366" s="23">
        <f t="shared" si="1392"/>
        <v>17602.054399999997</v>
      </c>
      <c r="I2366" s="23">
        <f t="shared" si="1393"/>
        <v>65870</v>
      </c>
      <c r="J2366" s="23">
        <f t="shared" si="1394"/>
        <v>3309</v>
      </c>
      <c r="K2366" s="23">
        <f t="shared" si="1412"/>
        <v>9.6665819025314135E+76</v>
      </c>
      <c r="L2366" s="23">
        <f t="shared" si="1395"/>
        <v>9.6665819025314126E+78</v>
      </c>
      <c r="M2366" s="23">
        <f t="shared" si="1413"/>
        <v>9.6665819025314135E+76</v>
      </c>
      <c r="N2366" s="20">
        <f t="shared" si="1414"/>
        <v>242.4</v>
      </c>
      <c r="Q2366" s="20">
        <f t="shared" si="1396"/>
        <v>1.1091672585534323E+114</v>
      </c>
      <c r="S2366" s="20">
        <f t="shared" si="1397"/>
        <v>10358</v>
      </c>
      <c r="T2366" s="20">
        <f t="shared" si="1398"/>
        <v>3309</v>
      </c>
      <c r="U2366" s="20">
        <f t="shared" si="1415"/>
        <v>9.6665819025314135E+76</v>
      </c>
      <c r="V2366" s="20">
        <f t="shared" si="1416"/>
        <v>9.6665819025314135E+76</v>
      </c>
      <c r="W2366" s="20">
        <f t="shared" si="1417"/>
        <v>0.24752475247524752</v>
      </c>
      <c r="X2366" s="16">
        <f t="shared" si="1399"/>
        <v>2.7156054409541667E+69</v>
      </c>
      <c r="AA2366" s="16">
        <f t="shared" si="1400"/>
        <v>1.1188294416731165E+71</v>
      </c>
      <c r="AB2366" s="16">
        <f t="shared" si="1418"/>
        <v>2364</v>
      </c>
      <c r="AC2366" s="16">
        <f t="shared" si="1419"/>
        <v>476.6</v>
      </c>
      <c r="AD2366" s="16">
        <f t="shared" si="1401"/>
        <v>1.4613315189577511E+72</v>
      </c>
      <c r="AE2366" s="16">
        <f t="shared" si="1420"/>
        <v>59050</v>
      </c>
      <c r="AF2366" s="16">
        <f t="shared" si="1402"/>
        <v>28356</v>
      </c>
      <c r="AG2366" s="16">
        <f t="shared" si="1403"/>
        <v>2404</v>
      </c>
      <c r="AH2366" s="16">
        <f t="shared" si="1404"/>
        <v>1.6084162899386711E+75</v>
      </c>
      <c r="AI2366" s="16">
        <f t="shared" si="1421"/>
        <v>1.6084162899386711E+75</v>
      </c>
      <c r="AJ2366" s="16">
        <f t="shared" si="1422"/>
        <v>1.6084162899386711E+75</v>
      </c>
      <c r="AK2366" s="27">
        <f t="shared" si="1423"/>
        <v>0.12589173310952581</v>
      </c>
      <c r="AN2366">
        <f t="shared" si="1424"/>
        <v>14375.88456318613</v>
      </c>
      <c r="AO2366">
        <f t="shared" si="1425"/>
        <v>14375.88456318613</v>
      </c>
      <c r="AP2366">
        <f t="shared" si="1426"/>
        <v>14375.88456318613</v>
      </c>
      <c r="AR2366" s="1">
        <f t="shared" si="1405"/>
        <v>25090</v>
      </c>
      <c r="AU2366">
        <f t="shared" si="1427"/>
        <v>-243.71134020618558</v>
      </c>
      <c r="AV2366" s="29">
        <f t="shared" si="1406"/>
        <v>1174.5261999999998</v>
      </c>
      <c r="AW2366">
        <f t="shared" si="1407"/>
        <v>47261</v>
      </c>
    </row>
  </sheetData>
  <phoneticPr fontId="7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formula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公式</dc:title>
  <dc:creator>Admin</dc:creator>
  <cp:lastModifiedBy>Administrator</cp:lastModifiedBy>
  <dcterms:created xsi:type="dcterms:W3CDTF">2019-08-09T04:09:00Z</dcterms:created>
  <dcterms:modified xsi:type="dcterms:W3CDTF">2020-01-20T10:14:11Z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2052-11.1.0.9208</vt:lpwstr>
  </property>
</Properties>
</file>